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MYPrograms\pythonfiles\lims\files\"/>
    </mc:Choice>
  </mc:AlternateContent>
  <xr:revisionPtr revIDLastSave="0" documentId="13_ncr:1_{6F9F0007-1791-41D3-AB6C-EAB62CAEE573}" xr6:coauthVersionLast="47" xr6:coauthVersionMax="47" xr10:uidLastSave="{00000000-0000-0000-0000-000000000000}"/>
  <bookViews>
    <workbookView xWindow="-120" yWindow="-120" windowWidth="38640" windowHeight="21240" firstSheet="1" activeTab="4" xr2:uid="{00000000-000D-0000-FFFF-FFFF00000000}"/>
  </bookViews>
  <sheets>
    <sheet name="모다이노칩" sheetId="24" r:id="rId1"/>
    <sheet name="모다이노칩 (2)" sheetId="35" r:id="rId2"/>
    <sheet name="data0" sheetId="56" r:id="rId3"/>
    <sheet name="data1" sheetId="58" r:id="rId4"/>
    <sheet name="Dashboard" sheetId="45" r:id="rId5"/>
    <sheet name="slicesh" sheetId="48" r:id="rId6"/>
    <sheet name="daily" sheetId="52" r:id="rId7"/>
  </sheets>
  <functionGroups builtInGroupCount="19"/>
  <definedNames>
    <definedName name="ExternalData_1" localSheetId="2" hidden="1">data0!$A$1:$AQ$43</definedName>
    <definedName name="ExternalData_1" localSheetId="3" hidden="1">data1!$A$1:$V$4163</definedName>
    <definedName name="슬라이서_종목명1">#N/A</definedName>
  </definedNames>
  <calcPr calcId="191029"/>
  <pivotCaches>
    <pivotCache cacheId="2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08" i="52" l="1"/>
  <c r="I108" i="52"/>
  <c r="J108" i="52"/>
  <c r="K108" i="52"/>
  <c r="L108" i="52"/>
  <c r="M108" i="52"/>
  <c r="N108" i="52"/>
  <c r="O108" i="52"/>
  <c r="P108" i="52"/>
  <c r="Q108" i="52"/>
  <c r="R108" i="52"/>
  <c r="S108" i="52"/>
  <c r="T108" i="52"/>
  <c r="G108" i="52"/>
  <c r="AD5" i="52" l="1"/>
  <c r="AE5" i="52"/>
  <c r="AF5" i="52"/>
  <c r="AG5" i="52"/>
  <c r="AH5" i="52"/>
  <c r="AI5" i="52"/>
  <c r="AJ5" i="52"/>
  <c r="AK5" i="52"/>
  <c r="AL5" i="52"/>
  <c r="AM5" i="52"/>
  <c r="AD6" i="52"/>
  <c r="AE6" i="52"/>
  <c r="AF6" i="52"/>
  <c r="AG6" i="52"/>
  <c r="AH6" i="52"/>
  <c r="AI6" i="52"/>
  <c r="AJ6" i="52"/>
  <c r="AK6" i="52"/>
  <c r="AL6" i="52"/>
  <c r="AM6" i="52"/>
  <c r="AD7" i="52"/>
  <c r="AE7" i="52"/>
  <c r="AF7" i="52"/>
  <c r="AG7" i="52"/>
  <c r="AH7" i="52"/>
  <c r="AI7" i="52"/>
  <c r="AJ7" i="52"/>
  <c r="AK7" i="52"/>
  <c r="AL7" i="52"/>
  <c r="AM7" i="52"/>
  <c r="AD8" i="52"/>
  <c r="AE8" i="52"/>
  <c r="AF8" i="52"/>
  <c r="AG8" i="52"/>
  <c r="AH8" i="52"/>
  <c r="AI8" i="52"/>
  <c r="AJ8" i="52"/>
  <c r="AK8" i="52"/>
  <c r="AL8" i="52"/>
  <c r="AM8" i="52"/>
  <c r="AD9" i="52"/>
  <c r="AE9" i="52"/>
  <c r="AF9" i="52"/>
  <c r="AG9" i="52"/>
  <c r="AH9" i="52"/>
  <c r="AI9" i="52"/>
  <c r="AJ9" i="52"/>
  <c r="AK9" i="52"/>
  <c r="AL9" i="52"/>
  <c r="AM9" i="52"/>
  <c r="AD10" i="52"/>
  <c r="AE10" i="52"/>
  <c r="AF10" i="52"/>
  <c r="AG10" i="52"/>
  <c r="AH10" i="52"/>
  <c r="AI10" i="52"/>
  <c r="AJ10" i="52"/>
  <c r="AK10" i="52"/>
  <c r="AL10" i="52"/>
  <c r="AM10" i="52"/>
  <c r="AD11" i="52"/>
  <c r="AE11" i="52"/>
  <c r="AF11" i="52"/>
  <c r="AG11" i="52"/>
  <c r="AH11" i="52"/>
  <c r="AI11" i="52"/>
  <c r="AJ11" i="52"/>
  <c r="AK11" i="52"/>
  <c r="AL11" i="52"/>
  <c r="AM11" i="52"/>
  <c r="AD12" i="52"/>
  <c r="AE12" i="52"/>
  <c r="AF12" i="52"/>
  <c r="AG12" i="52"/>
  <c r="AH12" i="52"/>
  <c r="AI12" i="52"/>
  <c r="AJ12" i="52"/>
  <c r="AK12" i="52"/>
  <c r="AL12" i="52"/>
  <c r="AM12" i="52"/>
  <c r="AD13" i="52"/>
  <c r="AE13" i="52"/>
  <c r="AF13" i="52"/>
  <c r="AG13" i="52"/>
  <c r="AH13" i="52"/>
  <c r="AI13" i="52"/>
  <c r="AJ13" i="52"/>
  <c r="AK13" i="52"/>
  <c r="AL13" i="52"/>
  <c r="AM13" i="52"/>
  <c r="AD14" i="52"/>
  <c r="AE14" i="52"/>
  <c r="AF14" i="52"/>
  <c r="AG14" i="52"/>
  <c r="AH14" i="52"/>
  <c r="AI14" i="52"/>
  <c r="AJ14" i="52"/>
  <c r="AK14" i="52"/>
  <c r="AL14" i="52"/>
  <c r="AM14" i="52"/>
  <c r="AD15" i="52"/>
  <c r="AE15" i="52"/>
  <c r="AF15" i="52"/>
  <c r="AG15" i="52"/>
  <c r="AH15" i="52"/>
  <c r="AI15" i="52"/>
  <c r="AJ15" i="52"/>
  <c r="AK15" i="52"/>
  <c r="AL15" i="52"/>
  <c r="AM15" i="52"/>
  <c r="AD16" i="52"/>
  <c r="AE16" i="52"/>
  <c r="AF16" i="52"/>
  <c r="AG16" i="52"/>
  <c r="AH16" i="52"/>
  <c r="AI16" i="52"/>
  <c r="AJ16" i="52"/>
  <c r="AK16" i="52"/>
  <c r="AL16" i="52"/>
  <c r="AM16" i="52"/>
  <c r="AD17" i="52"/>
  <c r="AE17" i="52"/>
  <c r="AF17" i="52"/>
  <c r="AG17" i="52"/>
  <c r="AH17" i="52"/>
  <c r="AI17" i="52"/>
  <c r="AJ17" i="52"/>
  <c r="AK17" i="52"/>
  <c r="AL17" i="52"/>
  <c r="AM17" i="52"/>
  <c r="AD18" i="52"/>
  <c r="AE18" i="52"/>
  <c r="AF18" i="52"/>
  <c r="AG18" i="52"/>
  <c r="AH18" i="52"/>
  <c r="AI18" i="52"/>
  <c r="AJ18" i="52"/>
  <c r="AK18" i="52"/>
  <c r="AL18" i="52"/>
  <c r="AM18" i="52"/>
  <c r="AD19" i="52"/>
  <c r="AE19" i="52"/>
  <c r="AF19" i="52"/>
  <c r="AG19" i="52"/>
  <c r="AH19" i="52"/>
  <c r="AI19" i="52"/>
  <c r="AJ19" i="52"/>
  <c r="AK19" i="52"/>
  <c r="AL19" i="52"/>
  <c r="AM19" i="52"/>
  <c r="AD20" i="52"/>
  <c r="AE20" i="52"/>
  <c r="AF20" i="52"/>
  <c r="AG20" i="52"/>
  <c r="AH20" i="52"/>
  <c r="AI20" i="52"/>
  <c r="AJ20" i="52"/>
  <c r="AK20" i="52"/>
  <c r="AL20" i="52"/>
  <c r="AM20" i="52"/>
  <c r="AD21" i="52"/>
  <c r="AE21" i="52"/>
  <c r="AF21" i="52"/>
  <c r="AG21" i="52"/>
  <c r="AH21" i="52"/>
  <c r="AI21" i="52"/>
  <c r="AJ21" i="52"/>
  <c r="AK21" i="52"/>
  <c r="AL21" i="52"/>
  <c r="AM21" i="52"/>
  <c r="AD22" i="52"/>
  <c r="AE22" i="52"/>
  <c r="AF22" i="52"/>
  <c r="AG22" i="52"/>
  <c r="AH22" i="52"/>
  <c r="AI22" i="52"/>
  <c r="AJ22" i="52"/>
  <c r="AK22" i="52"/>
  <c r="AL22" i="52"/>
  <c r="AM22" i="52"/>
  <c r="AD23" i="52"/>
  <c r="AE23" i="52"/>
  <c r="AF23" i="52"/>
  <c r="AG23" i="52"/>
  <c r="AH23" i="52"/>
  <c r="AI23" i="52"/>
  <c r="AJ23" i="52"/>
  <c r="AK23" i="52"/>
  <c r="AL23" i="52"/>
  <c r="AM23" i="52"/>
  <c r="AD24" i="52"/>
  <c r="AE24" i="52"/>
  <c r="AF24" i="52"/>
  <c r="AG24" i="52"/>
  <c r="AH24" i="52"/>
  <c r="AI24" i="52"/>
  <c r="AJ24" i="52"/>
  <c r="AK24" i="52"/>
  <c r="AL24" i="52"/>
  <c r="AM24" i="52"/>
  <c r="AD25" i="52"/>
  <c r="AE25" i="52"/>
  <c r="AF25" i="52"/>
  <c r="AG25" i="52"/>
  <c r="AH25" i="52"/>
  <c r="AI25" i="52"/>
  <c r="AJ25" i="52"/>
  <c r="AK25" i="52"/>
  <c r="AL25" i="52"/>
  <c r="AM25" i="52"/>
  <c r="AD26" i="52"/>
  <c r="AE26" i="52"/>
  <c r="AF26" i="52"/>
  <c r="AG26" i="52"/>
  <c r="AH26" i="52"/>
  <c r="AI26" i="52"/>
  <c r="AJ26" i="52"/>
  <c r="AK26" i="52"/>
  <c r="AL26" i="52"/>
  <c r="AM26" i="52"/>
  <c r="AD27" i="52"/>
  <c r="AE27" i="52"/>
  <c r="AF27" i="52"/>
  <c r="AG27" i="52"/>
  <c r="AH27" i="52"/>
  <c r="AI27" i="52"/>
  <c r="AJ27" i="52"/>
  <c r="AK27" i="52"/>
  <c r="AL27" i="52"/>
  <c r="AM27" i="52"/>
  <c r="AD28" i="52"/>
  <c r="AE28" i="52"/>
  <c r="AF28" i="52"/>
  <c r="AG28" i="52"/>
  <c r="AH28" i="52"/>
  <c r="AI28" i="52"/>
  <c r="AJ28" i="52"/>
  <c r="AK28" i="52"/>
  <c r="AL28" i="52"/>
  <c r="AM28" i="52"/>
  <c r="AD29" i="52"/>
  <c r="AE29" i="52"/>
  <c r="AF29" i="52"/>
  <c r="AG29" i="52"/>
  <c r="AH29" i="52"/>
  <c r="AI29" i="52"/>
  <c r="AJ29" i="52"/>
  <c r="AK29" i="52"/>
  <c r="AL29" i="52"/>
  <c r="AM29" i="52"/>
  <c r="AD30" i="52"/>
  <c r="AE30" i="52"/>
  <c r="AF30" i="52"/>
  <c r="AG30" i="52"/>
  <c r="AH30" i="52"/>
  <c r="AI30" i="52"/>
  <c r="AJ30" i="52"/>
  <c r="AK30" i="52"/>
  <c r="AL30" i="52"/>
  <c r="AM30" i="52"/>
  <c r="AD31" i="52"/>
  <c r="AE31" i="52"/>
  <c r="AF31" i="52"/>
  <c r="AG31" i="52"/>
  <c r="AH31" i="52"/>
  <c r="AI31" i="52"/>
  <c r="AJ31" i="52"/>
  <c r="AK31" i="52"/>
  <c r="AL31" i="52"/>
  <c r="AM31" i="52"/>
  <c r="AD32" i="52"/>
  <c r="AE32" i="52"/>
  <c r="AF32" i="52"/>
  <c r="AG32" i="52"/>
  <c r="AH32" i="52"/>
  <c r="AI32" i="52"/>
  <c r="AJ32" i="52"/>
  <c r="AK32" i="52"/>
  <c r="AL32" i="52"/>
  <c r="AM32" i="52"/>
  <c r="AD33" i="52"/>
  <c r="AE33" i="52"/>
  <c r="AF33" i="52"/>
  <c r="AG33" i="52"/>
  <c r="AH33" i="52"/>
  <c r="AI33" i="52"/>
  <c r="AJ33" i="52"/>
  <c r="AK33" i="52"/>
  <c r="AL33" i="52"/>
  <c r="AM33" i="52"/>
  <c r="AD34" i="52"/>
  <c r="AE34" i="52"/>
  <c r="AF34" i="52"/>
  <c r="AG34" i="52"/>
  <c r="AH34" i="52"/>
  <c r="AI34" i="52"/>
  <c r="AJ34" i="52"/>
  <c r="AK34" i="52"/>
  <c r="AL34" i="52"/>
  <c r="AM34" i="52"/>
  <c r="AD35" i="52"/>
  <c r="AE35" i="52"/>
  <c r="AF35" i="52"/>
  <c r="AG35" i="52"/>
  <c r="AH35" i="52"/>
  <c r="AI35" i="52"/>
  <c r="AJ35" i="52"/>
  <c r="AK35" i="52"/>
  <c r="AL35" i="52"/>
  <c r="AM35" i="52"/>
  <c r="AD36" i="52"/>
  <c r="AE36" i="52"/>
  <c r="AF36" i="52"/>
  <c r="AG36" i="52"/>
  <c r="AH36" i="52"/>
  <c r="AI36" i="52"/>
  <c r="AJ36" i="52"/>
  <c r="AK36" i="52"/>
  <c r="AL36" i="52"/>
  <c r="AM36" i="52"/>
  <c r="AD37" i="52"/>
  <c r="AE37" i="52"/>
  <c r="AF37" i="52"/>
  <c r="AG37" i="52"/>
  <c r="AH37" i="52"/>
  <c r="AI37" i="52"/>
  <c r="AJ37" i="52"/>
  <c r="AK37" i="52"/>
  <c r="AL37" i="52"/>
  <c r="AM37" i="52"/>
  <c r="AD38" i="52"/>
  <c r="AE38" i="52"/>
  <c r="AF38" i="52"/>
  <c r="AG38" i="52"/>
  <c r="AH38" i="52"/>
  <c r="AI38" i="52"/>
  <c r="AJ38" i="52"/>
  <c r="AK38" i="52"/>
  <c r="AL38" i="52"/>
  <c r="AM38" i="52"/>
  <c r="AD39" i="52"/>
  <c r="AE39" i="52"/>
  <c r="AF39" i="52"/>
  <c r="AG39" i="52"/>
  <c r="AH39" i="52"/>
  <c r="AI39" i="52"/>
  <c r="AJ39" i="52"/>
  <c r="AK39" i="52"/>
  <c r="AL39" i="52"/>
  <c r="AM39" i="52"/>
  <c r="AD40" i="52"/>
  <c r="AE40" i="52"/>
  <c r="AF40" i="52"/>
  <c r="AG40" i="52"/>
  <c r="AH40" i="52"/>
  <c r="AI40" i="52"/>
  <c r="AJ40" i="52"/>
  <c r="AK40" i="52"/>
  <c r="AL40" i="52"/>
  <c r="AM40" i="52"/>
  <c r="AD41" i="52"/>
  <c r="AE41" i="52"/>
  <c r="AF41" i="52"/>
  <c r="AG41" i="52"/>
  <c r="AH41" i="52"/>
  <c r="AI41" i="52"/>
  <c r="AJ41" i="52"/>
  <c r="AK41" i="52"/>
  <c r="AL41" i="52"/>
  <c r="AM41" i="52"/>
  <c r="AD42" i="52"/>
  <c r="AE42" i="52"/>
  <c r="AF42" i="52"/>
  <c r="AG42" i="52"/>
  <c r="AH42" i="52"/>
  <c r="AI42" i="52"/>
  <c r="AJ42" i="52"/>
  <c r="AK42" i="52"/>
  <c r="AL42" i="52"/>
  <c r="AM42" i="52"/>
  <c r="AD43" i="52"/>
  <c r="AE43" i="52"/>
  <c r="AF43" i="52"/>
  <c r="AG43" i="52"/>
  <c r="AH43" i="52"/>
  <c r="AI43" i="52"/>
  <c r="AJ43" i="52"/>
  <c r="AK43" i="52"/>
  <c r="AL43" i="52"/>
  <c r="AM43" i="52"/>
  <c r="AD44" i="52"/>
  <c r="AE44" i="52"/>
  <c r="AF44" i="52"/>
  <c r="AG44" i="52"/>
  <c r="AH44" i="52"/>
  <c r="AI44" i="52"/>
  <c r="AJ44" i="52"/>
  <c r="AK44" i="52"/>
  <c r="AL44" i="52"/>
  <c r="AM44" i="52"/>
  <c r="AD45" i="52"/>
  <c r="AE45" i="52"/>
  <c r="AF45" i="52"/>
  <c r="AG45" i="52"/>
  <c r="AH45" i="52"/>
  <c r="AI45" i="52"/>
  <c r="AJ45" i="52"/>
  <c r="AK45" i="52"/>
  <c r="AL45" i="52"/>
  <c r="AM45" i="52"/>
  <c r="AD46" i="52"/>
  <c r="AE46" i="52"/>
  <c r="AF46" i="52"/>
  <c r="AG46" i="52"/>
  <c r="AH46" i="52"/>
  <c r="AI46" i="52"/>
  <c r="AJ46" i="52"/>
  <c r="AK46" i="52"/>
  <c r="AL46" i="52"/>
  <c r="AM46" i="52"/>
  <c r="AD47" i="52"/>
  <c r="AE47" i="52"/>
  <c r="AF47" i="52"/>
  <c r="AG47" i="52"/>
  <c r="AH47" i="52"/>
  <c r="AI47" i="52"/>
  <c r="AJ47" i="52"/>
  <c r="AK47" i="52"/>
  <c r="AL47" i="52"/>
  <c r="AM47" i="52"/>
  <c r="AD48" i="52"/>
  <c r="AE48" i="52"/>
  <c r="AF48" i="52"/>
  <c r="AG48" i="52"/>
  <c r="AH48" i="52"/>
  <c r="AI48" i="52"/>
  <c r="AJ48" i="52"/>
  <c r="AK48" i="52"/>
  <c r="AL48" i="52"/>
  <c r="AM48" i="52"/>
  <c r="AD49" i="52"/>
  <c r="AE49" i="52"/>
  <c r="AF49" i="52"/>
  <c r="AG49" i="52"/>
  <c r="AH49" i="52"/>
  <c r="AI49" i="52"/>
  <c r="AJ49" i="52"/>
  <c r="AK49" i="52"/>
  <c r="AL49" i="52"/>
  <c r="AM49" i="52"/>
  <c r="AD50" i="52"/>
  <c r="AE50" i="52"/>
  <c r="AF50" i="52"/>
  <c r="AG50" i="52"/>
  <c r="AH50" i="52"/>
  <c r="AI50" i="52"/>
  <c r="AJ50" i="52"/>
  <c r="AK50" i="52"/>
  <c r="AL50" i="52"/>
  <c r="AM50" i="52"/>
  <c r="AD51" i="52"/>
  <c r="AE51" i="52"/>
  <c r="AF51" i="52"/>
  <c r="AG51" i="52"/>
  <c r="AH51" i="52"/>
  <c r="AI51" i="52"/>
  <c r="AJ51" i="52"/>
  <c r="AK51" i="52"/>
  <c r="AL51" i="52"/>
  <c r="AM51" i="52"/>
  <c r="AD52" i="52"/>
  <c r="AE52" i="52"/>
  <c r="AF52" i="52"/>
  <c r="AG52" i="52"/>
  <c r="AH52" i="52"/>
  <c r="AI52" i="52"/>
  <c r="AJ52" i="52"/>
  <c r="AK52" i="52"/>
  <c r="AL52" i="52"/>
  <c r="AM52" i="52"/>
  <c r="AD53" i="52"/>
  <c r="AE53" i="52"/>
  <c r="AF53" i="52"/>
  <c r="AG53" i="52"/>
  <c r="AH53" i="52"/>
  <c r="AI53" i="52"/>
  <c r="AJ53" i="52"/>
  <c r="AK53" i="52"/>
  <c r="AL53" i="52"/>
  <c r="AM53" i="52"/>
  <c r="AD54" i="52"/>
  <c r="AE54" i="52"/>
  <c r="AF54" i="52"/>
  <c r="AG54" i="52"/>
  <c r="AH54" i="52"/>
  <c r="AI54" i="52"/>
  <c r="AJ54" i="52"/>
  <c r="AK54" i="52"/>
  <c r="AL54" i="52"/>
  <c r="AM54" i="52"/>
  <c r="AD55" i="52"/>
  <c r="AE55" i="52"/>
  <c r="AF55" i="52"/>
  <c r="AG55" i="52"/>
  <c r="AH55" i="52"/>
  <c r="AI55" i="52"/>
  <c r="AJ55" i="52"/>
  <c r="AK55" i="52"/>
  <c r="AL55" i="52"/>
  <c r="AM55" i="52"/>
  <c r="AD56" i="52"/>
  <c r="AE56" i="52"/>
  <c r="AF56" i="52"/>
  <c r="AG56" i="52"/>
  <c r="AH56" i="52"/>
  <c r="AI56" i="52"/>
  <c r="AJ56" i="52"/>
  <c r="AK56" i="52"/>
  <c r="AL56" i="52"/>
  <c r="AM56" i="52"/>
  <c r="AD57" i="52"/>
  <c r="AE57" i="52"/>
  <c r="AF57" i="52"/>
  <c r="AG57" i="52"/>
  <c r="AH57" i="52"/>
  <c r="AI57" i="52"/>
  <c r="AJ57" i="52"/>
  <c r="AK57" i="52"/>
  <c r="AL57" i="52"/>
  <c r="AM57" i="52"/>
  <c r="AD58" i="52"/>
  <c r="AE58" i="52"/>
  <c r="AF58" i="52"/>
  <c r="AG58" i="52"/>
  <c r="AH58" i="52"/>
  <c r="AI58" i="52"/>
  <c r="AJ58" i="52"/>
  <c r="AK58" i="52"/>
  <c r="AL58" i="52"/>
  <c r="AM58" i="52"/>
  <c r="AD59" i="52"/>
  <c r="AE59" i="52"/>
  <c r="AF59" i="52"/>
  <c r="AG59" i="52"/>
  <c r="AH59" i="52"/>
  <c r="AI59" i="52"/>
  <c r="AJ59" i="52"/>
  <c r="AK59" i="52"/>
  <c r="AL59" i="52"/>
  <c r="AM59" i="52"/>
  <c r="AD60" i="52"/>
  <c r="AE60" i="52"/>
  <c r="AF60" i="52"/>
  <c r="AG60" i="52"/>
  <c r="AH60" i="52"/>
  <c r="AI60" i="52"/>
  <c r="AJ60" i="52"/>
  <c r="AK60" i="52"/>
  <c r="AL60" i="52"/>
  <c r="AM60" i="52"/>
  <c r="AD61" i="52"/>
  <c r="AE61" i="52"/>
  <c r="AF61" i="52"/>
  <c r="AG61" i="52"/>
  <c r="AH61" i="52"/>
  <c r="AI61" i="52"/>
  <c r="AJ61" i="52"/>
  <c r="AK61" i="52"/>
  <c r="AL61" i="52"/>
  <c r="AM61" i="52"/>
  <c r="AD62" i="52"/>
  <c r="AE62" i="52"/>
  <c r="AF62" i="52"/>
  <c r="AG62" i="52"/>
  <c r="AH62" i="52"/>
  <c r="AI62" i="52"/>
  <c r="AJ62" i="52"/>
  <c r="AK62" i="52"/>
  <c r="AL62" i="52"/>
  <c r="AM62" i="52"/>
  <c r="AD63" i="52"/>
  <c r="AE63" i="52"/>
  <c r="AF63" i="52"/>
  <c r="AG63" i="52"/>
  <c r="AH63" i="52"/>
  <c r="AI63" i="52"/>
  <c r="AJ63" i="52"/>
  <c r="AK63" i="52"/>
  <c r="AL63" i="52"/>
  <c r="AM63" i="52"/>
  <c r="AD64" i="52"/>
  <c r="AE64" i="52"/>
  <c r="AF64" i="52"/>
  <c r="AG64" i="52"/>
  <c r="AH64" i="52"/>
  <c r="AI64" i="52"/>
  <c r="AJ64" i="52"/>
  <c r="AK64" i="52"/>
  <c r="AL64" i="52"/>
  <c r="AM64" i="52"/>
  <c r="AD65" i="52"/>
  <c r="AE65" i="52"/>
  <c r="AF65" i="52"/>
  <c r="AG65" i="52"/>
  <c r="AH65" i="52"/>
  <c r="AI65" i="52"/>
  <c r="AJ65" i="52"/>
  <c r="AK65" i="52"/>
  <c r="AL65" i="52"/>
  <c r="AM65" i="52"/>
  <c r="AD66" i="52"/>
  <c r="AE66" i="52"/>
  <c r="AF66" i="52"/>
  <c r="AG66" i="52"/>
  <c r="AH66" i="52"/>
  <c r="AI66" i="52"/>
  <c r="AJ66" i="52"/>
  <c r="AK66" i="52"/>
  <c r="AL66" i="52"/>
  <c r="AM66" i="52"/>
  <c r="AD67" i="52"/>
  <c r="AE67" i="52"/>
  <c r="AF67" i="52"/>
  <c r="AG67" i="52"/>
  <c r="AH67" i="52"/>
  <c r="AI67" i="52"/>
  <c r="AJ67" i="52"/>
  <c r="AK67" i="52"/>
  <c r="AL67" i="52"/>
  <c r="AM67" i="52"/>
  <c r="AD68" i="52"/>
  <c r="AE68" i="52"/>
  <c r="AF68" i="52"/>
  <c r="AG68" i="52"/>
  <c r="AH68" i="52"/>
  <c r="AI68" i="52"/>
  <c r="AJ68" i="52"/>
  <c r="AK68" i="52"/>
  <c r="AL68" i="52"/>
  <c r="AM68" i="52"/>
  <c r="AD69" i="52"/>
  <c r="AE69" i="52"/>
  <c r="AF69" i="52"/>
  <c r="AG69" i="52"/>
  <c r="AH69" i="52"/>
  <c r="AI69" i="52"/>
  <c r="AJ69" i="52"/>
  <c r="AK69" i="52"/>
  <c r="AL69" i="52"/>
  <c r="AM69" i="52"/>
  <c r="AD70" i="52"/>
  <c r="AE70" i="52"/>
  <c r="AF70" i="52"/>
  <c r="AG70" i="52"/>
  <c r="AH70" i="52"/>
  <c r="AI70" i="52"/>
  <c r="AJ70" i="52"/>
  <c r="AK70" i="52"/>
  <c r="AL70" i="52"/>
  <c r="AM70" i="52"/>
  <c r="AD71" i="52"/>
  <c r="AE71" i="52"/>
  <c r="AF71" i="52"/>
  <c r="AG71" i="52"/>
  <c r="AH71" i="52"/>
  <c r="AI71" i="52"/>
  <c r="AJ71" i="52"/>
  <c r="AK71" i="52"/>
  <c r="AL71" i="52"/>
  <c r="AM71" i="52"/>
  <c r="AD72" i="52"/>
  <c r="AE72" i="52"/>
  <c r="AF72" i="52"/>
  <c r="AG72" i="52"/>
  <c r="AH72" i="52"/>
  <c r="AI72" i="52"/>
  <c r="AJ72" i="52"/>
  <c r="AK72" i="52"/>
  <c r="AL72" i="52"/>
  <c r="AM72" i="52"/>
  <c r="AD73" i="52"/>
  <c r="AE73" i="52"/>
  <c r="AF73" i="52"/>
  <c r="AG73" i="52"/>
  <c r="AH73" i="52"/>
  <c r="AI73" i="52"/>
  <c r="AJ73" i="52"/>
  <c r="AK73" i="52"/>
  <c r="AL73" i="52"/>
  <c r="AM73" i="52"/>
  <c r="AD74" i="52"/>
  <c r="AE74" i="52"/>
  <c r="AF74" i="52"/>
  <c r="AG74" i="52"/>
  <c r="AH74" i="52"/>
  <c r="AI74" i="52"/>
  <c r="AJ74" i="52"/>
  <c r="AK74" i="52"/>
  <c r="AL74" i="52"/>
  <c r="AM74" i="52"/>
  <c r="AD75" i="52"/>
  <c r="AE75" i="52"/>
  <c r="AF75" i="52"/>
  <c r="AG75" i="52"/>
  <c r="AH75" i="52"/>
  <c r="AI75" i="52"/>
  <c r="AJ75" i="52"/>
  <c r="AK75" i="52"/>
  <c r="AL75" i="52"/>
  <c r="AM75" i="52"/>
  <c r="AD76" i="52"/>
  <c r="AE76" i="52"/>
  <c r="AF76" i="52"/>
  <c r="AG76" i="52"/>
  <c r="AH76" i="52"/>
  <c r="AI76" i="52"/>
  <c r="AJ76" i="52"/>
  <c r="AK76" i="52"/>
  <c r="AL76" i="52"/>
  <c r="AM76" i="52"/>
  <c r="AD77" i="52"/>
  <c r="AE77" i="52"/>
  <c r="AF77" i="52"/>
  <c r="AG77" i="52"/>
  <c r="AH77" i="52"/>
  <c r="AI77" i="52"/>
  <c r="AJ77" i="52"/>
  <c r="AK77" i="52"/>
  <c r="AL77" i="52"/>
  <c r="AM77" i="52"/>
  <c r="AD78" i="52"/>
  <c r="AE78" i="52"/>
  <c r="AF78" i="52"/>
  <c r="AG78" i="52"/>
  <c r="AH78" i="52"/>
  <c r="AI78" i="52"/>
  <c r="AJ78" i="52"/>
  <c r="AK78" i="52"/>
  <c r="AL78" i="52"/>
  <c r="AM78" i="52"/>
  <c r="AD79" i="52"/>
  <c r="AE79" i="52"/>
  <c r="AF79" i="52"/>
  <c r="AG79" i="52"/>
  <c r="AH79" i="52"/>
  <c r="AI79" i="52"/>
  <c r="AJ79" i="52"/>
  <c r="AK79" i="52"/>
  <c r="AL79" i="52"/>
  <c r="AM79" i="52"/>
  <c r="AD80" i="52"/>
  <c r="AE80" i="52"/>
  <c r="AF80" i="52"/>
  <c r="AG80" i="52"/>
  <c r="AH80" i="52"/>
  <c r="AI80" i="52"/>
  <c r="AJ80" i="52"/>
  <c r="AK80" i="52"/>
  <c r="AL80" i="52"/>
  <c r="AM80" i="52"/>
  <c r="AD81" i="52"/>
  <c r="AE81" i="52"/>
  <c r="AF81" i="52"/>
  <c r="AG81" i="52"/>
  <c r="AH81" i="52"/>
  <c r="AI81" i="52"/>
  <c r="AJ81" i="52"/>
  <c r="AK81" i="52"/>
  <c r="AL81" i="52"/>
  <c r="AM81" i="52"/>
  <c r="AD82" i="52"/>
  <c r="AE82" i="52"/>
  <c r="AF82" i="52"/>
  <c r="AG82" i="52"/>
  <c r="AH82" i="52"/>
  <c r="AI82" i="52"/>
  <c r="AJ82" i="52"/>
  <c r="AK82" i="52"/>
  <c r="AL82" i="52"/>
  <c r="AM82" i="52"/>
  <c r="AD83" i="52"/>
  <c r="AE83" i="52"/>
  <c r="AF83" i="52"/>
  <c r="AG83" i="52"/>
  <c r="AH83" i="52"/>
  <c r="AI83" i="52"/>
  <c r="AJ83" i="52"/>
  <c r="AK83" i="52"/>
  <c r="AL83" i="52"/>
  <c r="AM83" i="52"/>
  <c r="AD84" i="52"/>
  <c r="AE84" i="52"/>
  <c r="AF84" i="52"/>
  <c r="AG84" i="52"/>
  <c r="AH84" i="52"/>
  <c r="AI84" i="52"/>
  <c r="AJ84" i="52"/>
  <c r="AK84" i="52"/>
  <c r="AL84" i="52"/>
  <c r="AM84" i="52"/>
  <c r="AD85" i="52"/>
  <c r="AE85" i="52"/>
  <c r="AF85" i="52"/>
  <c r="AG85" i="52"/>
  <c r="AH85" i="52"/>
  <c r="AI85" i="52"/>
  <c r="AJ85" i="52"/>
  <c r="AK85" i="52"/>
  <c r="AL85" i="52"/>
  <c r="AM85" i="52"/>
  <c r="AD86" i="52"/>
  <c r="AE86" i="52"/>
  <c r="AF86" i="52"/>
  <c r="AG86" i="52"/>
  <c r="AH86" i="52"/>
  <c r="AI86" i="52"/>
  <c r="AJ86" i="52"/>
  <c r="AK86" i="52"/>
  <c r="AL86" i="52"/>
  <c r="AM86" i="52"/>
  <c r="AD87" i="52"/>
  <c r="AE87" i="52"/>
  <c r="AF87" i="52"/>
  <c r="AG87" i="52"/>
  <c r="AH87" i="52"/>
  <c r="AI87" i="52"/>
  <c r="AJ87" i="52"/>
  <c r="AK87" i="52"/>
  <c r="AL87" i="52"/>
  <c r="AM87" i="52"/>
  <c r="AD88" i="52"/>
  <c r="AE88" i="52"/>
  <c r="AF88" i="52"/>
  <c r="AG88" i="52"/>
  <c r="AH88" i="52"/>
  <c r="AI88" i="52"/>
  <c r="AJ88" i="52"/>
  <c r="AK88" i="52"/>
  <c r="AL88" i="52"/>
  <c r="AM88" i="52"/>
  <c r="AD89" i="52"/>
  <c r="AE89" i="52"/>
  <c r="AF89" i="52"/>
  <c r="AG89" i="52"/>
  <c r="AH89" i="52"/>
  <c r="AI89" i="52"/>
  <c r="AJ89" i="52"/>
  <c r="AK89" i="52"/>
  <c r="AL89" i="52"/>
  <c r="AM89" i="52"/>
  <c r="AD90" i="52"/>
  <c r="AE90" i="52"/>
  <c r="AF90" i="52"/>
  <c r="AG90" i="52"/>
  <c r="AH90" i="52"/>
  <c r="AI90" i="52"/>
  <c r="AJ90" i="52"/>
  <c r="AK90" i="52"/>
  <c r="AL90" i="52"/>
  <c r="AM90" i="52"/>
  <c r="AD91" i="52"/>
  <c r="AE91" i="52"/>
  <c r="AF91" i="52"/>
  <c r="AG91" i="52"/>
  <c r="AH91" i="52"/>
  <c r="AI91" i="52"/>
  <c r="AJ91" i="52"/>
  <c r="AK91" i="52"/>
  <c r="AL91" i="52"/>
  <c r="AM91" i="52"/>
  <c r="AD92" i="52"/>
  <c r="AE92" i="52"/>
  <c r="AF92" i="52"/>
  <c r="AG92" i="52"/>
  <c r="AH92" i="52"/>
  <c r="AI92" i="52"/>
  <c r="AJ92" i="52"/>
  <c r="AK92" i="52"/>
  <c r="AL92" i="52"/>
  <c r="AM92" i="52"/>
  <c r="AD93" i="52"/>
  <c r="AE93" i="52"/>
  <c r="AF93" i="52"/>
  <c r="AG93" i="52"/>
  <c r="AH93" i="52"/>
  <c r="AI93" i="52"/>
  <c r="AJ93" i="52"/>
  <c r="AK93" i="52"/>
  <c r="AL93" i="52"/>
  <c r="AM93" i="52"/>
  <c r="AD94" i="52"/>
  <c r="AE94" i="52"/>
  <c r="AF94" i="52"/>
  <c r="AG94" i="52"/>
  <c r="AH94" i="52"/>
  <c r="AI94" i="52"/>
  <c r="AJ94" i="52"/>
  <c r="AK94" i="52"/>
  <c r="AL94" i="52"/>
  <c r="AM94" i="52"/>
  <c r="AD95" i="52"/>
  <c r="AE95" i="52"/>
  <c r="AF95" i="52"/>
  <c r="AG95" i="52"/>
  <c r="AH95" i="52"/>
  <c r="AI95" i="52"/>
  <c r="AJ95" i="52"/>
  <c r="AK95" i="52"/>
  <c r="AL95" i="52"/>
  <c r="AM95" i="52"/>
  <c r="AD96" i="52"/>
  <c r="AE96" i="52"/>
  <c r="AF96" i="52"/>
  <c r="AG96" i="52"/>
  <c r="AH96" i="52"/>
  <c r="AI96" i="52"/>
  <c r="AJ96" i="52"/>
  <c r="AK96" i="52"/>
  <c r="AL96" i="52"/>
  <c r="AM96" i="52"/>
  <c r="AD97" i="52"/>
  <c r="AE97" i="52"/>
  <c r="AF97" i="52"/>
  <c r="AG97" i="52"/>
  <c r="AH97" i="52"/>
  <c r="AI97" i="52"/>
  <c r="AJ97" i="52"/>
  <c r="AK97" i="52"/>
  <c r="AL97" i="52"/>
  <c r="AM97" i="52"/>
  <c r="AD98" i="52"/>
  <c r="AE98" i="52"/>
  <c r="AF98" i="52"/>
  <c r="AG98" i="52"/>
  <c r="AH98" i="52"/>
  <c r="AI98" i="52"/>
  <c r="AJ98" i="52"/>
  <c r="AK98" i="52"/>
  <c r="AL98" i="52"/>
  <c r="AM98" i="52"/>
  <c r="AD99" i="52"/>
  <c r="AE99" i="52"/>
  <c r="AF99" i="52"/>
  <c r="AG99" i="52"/>
  <c r="AH99" i="52"/>
  <c r="AI99" i="52"/>
  <c r="AJ99" i="52"/>
  <c r="AK99" i="52"/>
  <c r="AL99" i="52"/>
  <c r="AM99" i="52"/>
  <c r="AD100" i="52"/>
  <c r="AE100" i="52"/>
  <c r="AF100" i="52"/>
  <c r="AG100" i="52"/>
  <c r="AH100" i="52"/>
  <c r="AI100" i="52"/>
  <c r="AJ100" i="52"/>
  <c r="AK100" i="52"/>
  <c r="AL100" i="52"/>
  <c r="AM100" i="52"/>
  <c r="AD101" i="52"/>
  <c r="AE101" i="52"/>
  <c r="AF101" i="52"/>
  <c r="AG101" i="52"/>
  <c r="AH101" i="52"/>
  <c r="AI101" i="52"/>
  <c r="AJ101" i="52"/>
  <c r="AK101" i="52"/>
  <c r="AL101" i="52"/>
  <c r="AM101" i="52"/>
  <c r="AD102" i="52"/>
  <c r="AE102" i="52"/>
  <c r="AF102" i="52"/>
  <c r="AG102" i="52"/>
  <c r="AH102" i="52"/>
  <c r="AI102" i="52"/>
  <c r="AJ102" i="52"/>
  <c r="AK102" i="52"/>
  <c r="AL102" i="52"/>
  <c r="AM102" i="52"/>
  <c r="AD103" i="52"/>
  <c r="AE103" i="52"/>
  <c r="AF103" i="52"/>
  <c r="AG103" i="52"/>
  <c r="AH103" i="52"/>
  <c r="AI103" i="52"/>
  <c r="AJ103" i="52"/>
  <c r="AK103" i="52"/>
  <c r="AL103" i="52"/>
  <c r="AM103" i="52"/>
  <c r="AD104" i="52"/>
  <c r="AE104" i="52"/>
  <c r="AF104" i="52"/>
  <c r="AG104" i="52"/>
  <c r="AH104" i="52"/>
  <c r="AI104" i="52"/>
  <c r="AJ104" i="52"/>
  <c r="AK104" i="52"/>
  <c r="AL104" i="52"/>
  <c r="AM104" i="52"/>
  <c r="AE4" i="52"/>
  <c r="AF4" i="52"/>
  <c r="AG4" i="52"/>
  <c r="AH4" i="52"/>
  <c r="AI4" i="52"/>
  <c r="AJ4" i="52"/>
  <c r="AK4" i="52"/>
  <c r="AL4" i="52"/>
  <c r="AM4" i="52"/>
  <c r="AD4" i="52"/>
  <c r="Z104" i="52"/>
  <c r="AA104" i="52"/>
  <c r="AB104" i="52"/>
  <c r="Z5" i="52"/>
  <c r="AA5" i="52"/>
  <c r="AB5" i="52"/>
  <c r="Z6" i="52"/>
  <c r="AA6" i="52"/>
  <c r="AB6" i="52"/>
  <c r="Z7" i="52"/>
  <c r="AA7" i="52"/>
  <c r="AB7" i="52"/>
  <c r="Z8" i="52"/>
  <c r="AA8" i="52"/>
  <c r="AB8" i="52"/>
  <c r="Z9" i="52"/>
  <c r="AA9" i="52"/>
  <c r="AB9" i="52"/>
  <c r="Z10" i="52"/>
  <c r="AA10" i="52"/>
  <c r="AB10" i="52"/>
  <c r="Z11" i="52"/>
  <c r="AA11" i="52"/>
  <c r="AB11" i="52"/>
  <c r="Z12" i="52"/>
  <c r="AA12" i="52"/>
  <c r="AB12" i="52"/>
  <c r="Z13" i="52"/>
  <c r="AA13" i="52"/>
  <c r="AB13" i="52"/>
  <c r="Z14" i="52"/>
  <c r="AA14" i="52"/>
  <c r="AB14" i="52"/>
  <c r="Z15" i="52"/>
  <c r="AA15" i="52"/>
  <c r="AB15" i="52"/>
  <c r="Z16" i="52"/>
  <c r="AA16" i="52"/>
  <c r="AB16" i="52"/>
  <c r="Z17" i="52"/>
  <c r="AA17" i="52"/>
  <c r="AB17" i="52"/>
  <c r="Z18" i="52"/>
  <c r="AA18" i="52"/>
  <c r="AB18" i="52"/>
  <c r="Z19" i="52"/>
  <c r="AA19" i="52"/>
  <c r="AB19" i="52"/>
  <c r="Z20" i="52"/>
  <c r="AA20" i="52"/>
  <c r="AB20" i="52"/>
  <c r="Z21" i="52"/>
  <c r="AA21" i="52"/>
  <c r="AB21" i="52"/>
  <c r="Z22" i="52"/>
  <c r="AA22" i="52"/>
  <c r="AB22" i="52"/>
  <c r="Z23" i="52"/>
  <c r="AA23" i="52"/>
  <c r="AB23" i="52"/>
  <c r="Z24" i="52"/>
  <c r="AA24" i="52"/>
  <c r="AB24" i="52"/>
  <c r="Z25" i="52"/>
  <c r="AA25" i="52"/>
  <c r="AB25" i="52"/>
  <c r="Z26" i="52"/>
  <c r="AA26" i="52"/>
  <c r="AB26" i="52"/>
  <c r="Z27" i="52"/>
  <c r="AA27" i="52"/>
  <c r="AB27" i="52"/>
  <c r="Z28" i="52"/>
  <c r="AA28" i="52"/>
  <c r="AB28" i="52"/>
  <c r="Z29" i="52"/>
  <c r="AA29" i="52"/>
  <c r="AB29" i="52"/>
  <c r="Z30" i="52"/>
  <c r="AA30" i="52"/>
  <c r="AB30" i="52"/>
  <c r="Z31" i="52"/>
  <c r="AA31" i="52"/>
  <c r="AB31" i="52"/>
  <c r="Z32" i="52"/>
  <c r="AA32" i="52"/>
  <c r="AB32" i="52"/>
  <c r="Z33" i="52"/>
  <c r="AA33" i="52"/>
  <c r="AB33" i="52"/>
  <c r="Z34" i="52"/>
  <c r="AA34" i="52"/>
  <c r="AB34" i="52"/>
  <c r="Z35" i="52"/>
  <c r="AA35" i="52"/>
  <c r="AB35" i="52"/>
  <c r="Z36" i="52"/>
  <c r="AA36" i="52"/>
  <c r="AB36" i="52"/>
  <c r="Z37" i="52"/>
  <c r="AA37" i="52"/>
  <c r="AB37" i="52"/>
  <c r="Z38" i="52"/>
  <c r="AA38" i="52"/>
  <c r="AB38" i="52"/>
  <c r="Z39" i="52"/>
  <c r="AA39" i="52"/>
  <c r="AB39" i="52"/>
  <c r="Z40" i="52"/>
  <c r="AA40" i="52"/>
  <c r="AB40" i="52"/>
  <c r="Z41" i="52"/>
  <c r="AA41" i="52"/>
  <c r="AB41" i="52"/>
  <c r="Z42" i="52"/>
  <c r="AA42" i="52"/>
  <c r="AB42" i="52"/>
  <c r="Z43" i="52"/>
  <c r="AA43" i="52"/>
  <c r="AB43" i="52"/>
  <c r="Z44" i="52"/>
  <c r="AA44" i="52"/>
  <c r="AB44" i="52"/>
  <c r="Z45" i="52"/>
  <c r="AA45" i="52"/>
  <c r="AB45" i="52"/>
  <c r="Z46" i="52"/>
  <c r="AA46" i="52"/>
  <c r="AB46" i="52"/>
  <c r="Z47" i="52"/>
  <c r="AA47" i="52"/>
  <c r="AB47" i="52"/>
  <c r="Z48" i="52"/>
  <c r="AA48" i="52"/>
  <c r="AB48" i="52"/>
  <c r="Z49" i="52"/>
  <c r="AA49" i="52"/>
  <c r="AB49" i="52"/>
  <c r="Z50" i="52"/>
  <c r="AA50" i="52"/>
  <c r="AB50" i="52"/>
  <c r="Z51" i="52"/>
  <c r="AA51" i="52"/>
  <c r="AB51" i="52"/>
  <c r="Z52" i="52"/>
  <c r="AA52" i="52"/>
  <c r="AB52" i="52"/>
  <c r="Z53" i="52"/>
  <c r="AA53" i="52"/>
  <c r="AB53" i="52"/>
  <c r="Z54" i="52"/>
  <c r="AA54" i="52"/>
  <c r="AB54" i="52"/>
  <c r="Z55" i="52"/>
  <c r="AA55" i="52"/>
  <c r="AB55" i="52"/>
  <c r="Z56" i="52"/>
  <c r="AA56" i="52"/>
  <c r="AB56" i="52"/>
  <c r="Z57" i="52"/>
  <c r="AA57" i="52"/>
  <c r="AB57" i="52"/>
  <c r="Z58" i="52"/>
  <c r="AA58" i="52"/>
  <c r="AB58" i="52"/>
  <c r="Z59" i="52"/>
  <c r="AA59" i="52"/>
  <c r="AB59" i="52"/>
  <c r="Z60" i="52"/>
  <c r="AA60" i="52"/>
  <c r="AB60" i="52"/>
  <c r="Z61" i="52"/>
  <c r="AA61" i="52"/>
  <c r="AB61" i="52"/>
  <c r="Z62" i="52"/>
  <c r="AA62" i="52"/>
  <c r="AB62" i="52"/>
  <c r="Z63" i="52"/>
  <c r="AA63" i="52"/>
  <c r="AB63" i="52"/>
  <c r="Z64" i="52"/>
  <c r="AA64" i="52"/>
  <c r="AB64" i="52"/>
  <c r="Z65" i="52"/>
  <c r="AA65" i="52"/>
  <c r="AB65" i="52"/>
  <c r="Z66" i="52"/>
  <c r="AA66" i="52"/>
  <c r="AB66" i="52"/>
  <c r="Z67" i="52"/>
  <c r="AA67" i="52"/>
  <c r="AB67" i="52"/>
  <c r="Z68" i="52"/>
  <c r="AA68" i="52"/>
  <c r="AB68" i="52"/>
  <c r="Z69" i="52"/>
  <c r="AA69" i="52"/>
  <c r="AB69" i="52"/>
  <c r="Z70" i="52"/>
  <c r="AA70" i="52"/>
  <c r="AB70" i="52"/>
  <c r="Z71" i="52"/>
  <c r="AA71" i="52"/>
  <c r="AB71" i="52"/>
  <c r="Z72" i="52"/>
  <c r="AA72" i="52"/>
  <c r="AB72" i="52"/>
  <c r="Z73" i="52"/>
  <c r="AA73" i="52"/>
  <c r="AB73" i="52"/>
  <c r="Z74" i="52"/>
  <c r="AA74" i="52"/>
  <c r="AB74" i="52"/>
  <c r="Z75" i="52"/>
  <c r="AA75" i="52"/>
  <c r="AB75" i="52"/>
  <c r="Z76" i="52"/>
  <c r="AA76" i="52"/>
  <c r="AB76" i="52"/>
  <c r="Z77" i="52"/>
  <c r="AA77" i="52"/>
  <c r="AB77" i="52"/>
  <c r="Z78" i="52"/>
  <c r="AA78" i="52"/>
  <c r="AB78" i="52"/>
  <c r="Z79" i="52"/>
  <c r="AA79" i="52"/>
  <c r="AB79" i="52"/>
  <c r="Z80" i="52"/>
  <c r="AA80" i="52"/>
  <c r="AB80" i="52"/>
  <c r="Z81" i="52"/>
  <c r="AA81" i="52"/>
  <c r="AB81" i="52"/>
  <c r="Z82" i="52"/>
  <c r="AA82" i="52"/>
  <c r="AB82" i="52"/>
  <c r="Z83" i="52"/>
  <c r="AA83" i="52"/>
  <c r="AB83" i="52"/>
  <c r="Z84" i="52"/>
  <c r="AA84" i="52"/>
  <c r="AB84" i="52"/>
  <c r="Z85" i="52"/>
  <c r="AA85" i="52"/>
  <c r="AB85" i="52"/>
  <c r="Z86" i="52"/>
  <c r="AA86" i="52"/>
  <c r="AB86" i="52"/>
  <c r="Z87" i="52"/>
  <c r="AA87" i="52"/>
  <c r="AB87" i="52"/>
  <c r="Z88" i="52"/>
  <c r="AA88" i="52"/>
  <c r="AB88" i="52"/>
  <c r="Z89" i="52"/>
  <c r="AA89" i="52"/>
  <c r="AB89" i="52"/>
  <c r="Z90" i="52"/>
  <c r="AA90" i="52"/>
  <c r="AB90" i="52"/>
  <c r="Z91" i="52"/>
  <c r="AA91" i="52"/>
  <c r="AB91" i="52"/>
  <c r="Z92" i="52"/>
  <c r="AA92" i="52"/>
  <c r="AB92" i="52"/>
  <c r="Z93" i="52"/>
  <c r="AA93" i="52"/>
  <c r="AB93" i="52"/>
  <c r="Z94" i="52"/>
  <c r="AA94" i="52"/>
  <c r="AB94" i="52"/>
  <c r="Z95" i="52"/>
  <c r="AA95" i="52"/>
  <c r="AB95" i="52"/>
  <c r="Z96" i="52"/>
  <c r="AA96" i="52"/>
  <c r="AB96" i="52"/>
  <c r="Z97" i="52"/>
  <c r="AA97" i="52"/>
  <c r="AB97" i="52"/>
  <c r="Z98" i="52"/>
  <c r="AA98" i="52"/>
  <c r="AB98" i="52"/>
  <c r="Z99" i="52"/>
  <c r="AA99" i="52"/>
  <c r="AB99" i="52"/>
  <c r="Z100" i="52"/>
  <c r="AA100" i="52"/>
  <c r="AB100" i="52"/>
  <c r="Z101" i="52"/>
  <c r="AA101" i="52"/>
  <c r="AB101" i="52"/>
  <c r="Z102" i="52"/>
  <c r="AA102" i="52"/>
  <c r="AB102" i="52"/>
  <c r="Z103" i="52"/>
  <c r="AA103" i="52"/>
  <c r="AB103" i="52"/>
  <c r="AB4" i="52"/>
  <c r="AA4" i="52"/>
  <c r="Z4" i="52"/>
  <c r="W5" i="52"/>
  <c r="X5" i="52"/>
  <c r="W6" i="52"/>
  <c r="X6" i="52"/>
  <c r="W7" i="52"/>
  <c r="X7" i="52"/>
  <c r="W8" i="52"/>
  <c r="X8" i="52"/>
  <c r="W9" i="52"/>
  <c r="X9" i="52"/>
  <c r="W10" i="52"/>
  <c r="X10" i="52"/>
  <c r="W11" i="52"/>
  <c r="X11" i="52"/>
  <c r="W12" i="52"/>
  <c r="X12" i="52"/>
  <c r="W13" i="52"/>
  <c r="X13" i="52"/>
  <c r="W14" i="52"/>
  <c r="X14" i="52"/>
  <c r="W15" i="52"/>
  <c r="X15" i="52"/>
  <c r="W16" i="52"/>
  <c r="X16" i="52"/>
  <c r="W17" i="52"/>
  <c r="X17" i="52"/>
  <c r="W18" i="52"/>
  <c r="X18" i="52"/>
  <c r="W19" i="52"/>
  <c r="X19" i="52"/>
  <c r="W20" i="52"/>
  <c r="X20" i="52"/>
  <c r="W21" i="52"/>
  <c r="X21" i="52"/>
  <c r="W22" i="52"/>
  <c r="X22" i="52"/>
  <c r="W23" i="52"/>
  <c r="X23" i="52"/>
  <c r="W24" i="52"/>
  <c r="X24" i="52"/>
  <c r="W25" i="52"/>
  <c r="X25" i="52"/>
  <c r="W26" i="52"/>
  <c r="X26" i="52"/>
  <c r="W27" i="52"/>
  <c r="X27" i="52"/>
  <c r="W28" i="52"/>
  <c r="X28" i="52"/>
  <c r="W29" i="52"/>
  <c r="X29" i="52"/>
  <c r="W30" i="52"/>
  <c r="X30" i="52"/>
  <c r="W31" i="52"/>
  <c r="X31" i="52"/>
  <c r="W32" i="52"/>
  <c r="X32" i="52"/>
  <c r="W33" i="52"/>
  <c r="X33" i="52"/>
  <c r="W34" i="52"/>
  <c r="X34" i="52"/>
  <c r="W35" i="52"/>
  <c r="X35" i="52"/>
  <c r="W36" i="52"/>
  <c r="X36" i="52"/>
  <c r="W37" i="52"/>
  <c r="X37" i="52"/>
  <c r="W38" i="52"/>
  <c r="X38" i="52"/>
  <c r="W39" i="52"/>
  <c r="X39" i="52"/>
  <c r="W40" i="52"/>
  <c r="X40" i="52"/>
  <c r="W41" i="52"/>
  <c r="X41" i="52"/>
  <c r="W42" i="52"/>
  <c r="X42" i="52"/>
  <c r="W43" i="52"/>
  <c r="X43" i="52"/>
  <c r="W44" i="52"/>
  <c r="X44" i="52"/>
  <c r="W45" i="52"/>
  <c r="X45" i="52"/>
  <c r="W46" i="52"/>
  <c r="X46" i="52"/>
  <c r="W47" i="52"/>
  <c r="X47" i="52"/>
  <c r="W48" i="52"/>
  <c r="X48" i="52"/>
  <c r="W49" i="52"/>
  <c r="X49" i="52"/>
  <c r="W50" i="52"/>
  <c r="X50" i="52"/>
  <c r="W51" i="52"/>
  <c r="X51" i="52"/>
  <c r="W52" i="52"/>
  <c r="X52" i="52"/>
  <c r="W53" i="52"/>
  <c r="X53" i="52"/>
  <c r="W54" i="52"/>
  <c r="X54" i="52"/>
  <c r="W55" i="52"/>
  <c r="X55" i="52"/>
  <c r="W56" i="52"/>
  <c r="X56" i="52"/>
  <c r="W57" i="52"/>
  <c r="X57" i="52"/>
  <c r="W58" i="52"/>
  <c r="X58" i="52"/>
  <c r="W59" i="52"/>
  <c r="X59" i="52"/>
  <c r="W60" i="52"/>
  <c r="X60" i="52"/>
  <c r="W61" i="52"/>
  <c r="X61" i="52"/>
  <c r="W62" i="52"/>
  <c r="X62" i="52"/>
  <c r="W63" i="52"/>
  <c r="X63" i="52"/>
  <c r="W64" i="52"/>
  <c r="X64" i="52"/>
  <c r="W65" i="52"/>
  <c r="X65" i="52"/>
  <c r="W66" i="52"/>
  <c r="X66" i="52"/>
  <c r="W67" i="52"/>
  <c r="X67" i="52"/>
  <c r="W68" i="52"/>
  <c r="X68" i="52"/>
  <c r="W69" i="52"/>
  <c r="X69" i="52"/>
  <c r="W70" i="52"/>
  <c r="X70" i="52"/>
  <c r="W71" i="52"/>
  <c r="X71" i="52"/>
  <c r="W72" i="52"/>
  <c r="X72" i="52"/>
  <c r="W73" i="52"/>
  <c r="X73" i="52"/>
  <c r="W74" i="52"/>
  <c r="X74" i="52"/>
  <c r="W75" i="52"/>
  <c r="X75" i="52"/>
  <c r="W76" i="52"/>
  <c r="X76" i="52"/>
  <c r="W77" i="52"/>
  <c r="X77" i="52"/>
  <c r="W78" i="52"/>
  <c r="X78" i="52"/>
  <c r="W79" i="52"/>
  <c r="X79" i="52"/>
  <c r="W80" i="52"/>
  <c r="X80" i="52"/>
  <c r="W81" i="52"/>
  <c r="X81" i="52"/>
  <c r="W82" i="52"/>
  <c r="X82" i="52"/>
  <c r="W83" i="52"/>
  <c r="X83" i="52"/>
  <c r="W84" i="52"/>
  <c r="X84" i="52"/>
  <c r="W85" i="52"/>
  <c r="X85" i="52"/>
  <c r="W86" i="52"/>
  <c r="X86" i="52"/>
  <c r="W87" i="52"/>
  <c r="X87" i="52"/>
  <c r="W88" i="52"/>
  <c r="X88" i="52"/>
  <c r="W89" i="52"/>
  <c r="X89" i="52"/>
  <c r="W90" i="52"/>
  <c r="X90" i="52"/>
  <c r="W91" i="52"/>
  <c r="X91" i="52"/>
  <c r="W92" i="52"/>
  <c r="X92" i="52"/>
  <c r="W93" i="52"/>
  <c r="X93" i="52"/>
  <c r="W94" i="52"/>
  <c r="X94" i="52"/>
  <c r="W95" i="52"/>
  <c r="X95" i="52"/>
  <c r="W96" i="52"/>
  <c r="X96" i="52"/>
  <c r="W97" i="52"/>
  <c r="X97" i="52"/>
  <c r="W98" i="52"/>
  <c r="X98" i="52"/>
  <c r="W99" i="52"/>
  <c r="X99" i="52"/>
  <c r="W100" i="52"/>
  <c r="X100" i="52"/>
  <c r="W101" i="52"/>
  <c r="X101" i="52"/>
  <c r="W102" i="52"/>
  <c r="X102" i="52"/>
  <c r="W103" i="52"/>
  <c r="X103" i="52"/>
  <c r="X4" i="52"/>
  <c r="W4" i="52"/>
  <c r="B2" i="48" l="1"/>
  <c r="C2" i="48"/>
  <c r="D2" i="48"/>
  <c r="E2" i="48"/>
  <c r="F2" i="48"/>
  <c r="G2" i="48"/>
  <c r="H2" i="48"/>
  <c r="I2" i="48"/>
  <c r="J2" i="48"/>
  <c r="K2" i="48"/>
  <c r="L2" i="48"/>
  <c r="M2" i="48"/>
  <c r="N2" i="48"/>
  <c r="O2" i="48"/>
  <c r="P2" i="48"/>
  <c r="Q2" i="48"/>
  <c r="R2" i="48"/>
  <c r="S2" i="48"/>
  <c r="T2" i="48"/>
  <c r="U2" i="48"/>
  <c r="V2" i="48"/>
  <c r="W2" i="48"/>
  <c r="X2" i="48"/>
  <c r="Y2" i="48"/>
  <c r="Z2" i="48"/>
  <c r="AA2" i="48"/>
  <c r="AB2" i="48"/>
  <c r="AC2" i="48"/>
  <c r="AD2" i="48"/>
  <c r="AE2" i="48"/>
  <c r="AF2" i="48"/>
  <c r="AG2" i="48"/>
  <c r="AH2" i="48"/>
  <c r="AI2" i="48"/>
  <c r="AJ2" i="48"/>
  <c r="AK2" i="48"/>
  <c r="AL2" i="48"/>
  <c r="AM2" i="48"/>
  <c r="AN2" i="48"/>
  <c r="AO2" i="48"/>
  <c r="AP2" i="48"/>
  <c r="AQ2" i="48"/>
  <c r="A2" i="48"/>
  <c r="B6" i="45" s="1"/>
  <c r="F7" i="45" l="1"/>
  <c r="G6" i="45"/>
  <c r="H7" i="45"/>
  <c r="H8" i="45"/>
  <c r="F9" i="45"/>
  <c r="H9" i="45"/>
  <c r="B5" i="48"/>
  <c r="D5" i="48"/>
  <c r="G10" i="48"/>
  <c r="G7" i="48"/>
  <c r="G8" i="48"/>
  <c r="G11" i="48"/>
  <c r="G6" i="48"/>
  <c r="G12" i="48"/>
  <c r="G14" i="48"/>
  <c r="G15" i="48"/>
  <c r="G16" i="48"/>
  <c r="G18" i="48"/>
  <c r="G19" i="48"/>
  <c r="G20" i="48"/>
  <c r="G21" i="48"/>
  <c r="G22" i="48"/>
  <c r="G23" i="48"/>
  <c r="G7" i="45"/>
  <c r="J14" i="35" l="1"/>
  <c r="I14" i="35"/>
  <c r="G14" i="35"/>
  <c r="F14" i="35"/>
  <c r="C14" i="35"/>
  <c r="B14" i="35"/>
  <c r="J13" i="35"/>
  <c r="I13" i="35"/>
  <c r="G13" i="35"/>
  <c r="F13" i="35"/>
  <c r="C13" i="35"/>
  <c r="B13" i="35"/>
  <c r="J12" i="35"/>
  <c r="I12" i="35"/>
  <c r="G12" i="35"/>
  <c r="F12" i="35"/>
  <c r="C12" i="35"/>
  <c r="B12" i="35"/>
  <c r="J11" i="35"/>
  <c r="I11" i="35"/>
  <c r="G11" i="35"/>
  <c r="F11" i="35"/>
  <c r="C11" i="35"/>
  <c r="B11" i="35"/>
  <c r="G10" i="35"/>
  <c r="F10" i="35"/>
  <c r="C10" i="35"/>
  <c r="B10" i="35"/>
  <c r="J9" i="35"/>
  <c r="I9" i="35"/>
  <c r="C9" i="35"/>
  <c r="B9" i="35"/>
  <c r="J8" i="35"/>
  <c r="I8" i="35"/>
  <c r="G8" i="35"/>
  <c r="F8" i="35"/>
  <c r="J7" i="35"/>
  <c r="I7" i="35"/>
  <c r="G7" i="35"/>
  <c r="F7" i="35"/>
  <c r="C7" i="35"/>
  <c r="B7" i="35"/>
  <c r="J6" i="35"/>
  <c r="I6" i="35"/>
  <c r="G6" i="35"/>
  <c r="F6" i="35"/>
  <c r="C6" i="35"/>
  <c r="B6" i="35"/>
  <c r="J5" i="35"/>
  <c r="I5" i="35"/>
  <c r="G5" i="35"/>
  <c r="F5" i="35"/>
  <c r="C5" i="35"/>
  <c r="B5" i="35"/>
  <c r="J4" i="35"/>
  <c r="I4" i="35"/>
  <c r="G4" i="35"/>
  <c r="F4" i="35"/>
  <c r="C4" i="35"/>
  <c r="B4" i="35"/>
  <c r="J3" i="35"/>
  <c r="I3" i="35"/>
  <c r="G3" i="35"/>
  <c r="F3" i="35"/>
  <c r="D3" i="35"/>
  <c r="C3" i="35"/>
  <c r="B3" i="35"/>
  <c r="C1" i="35"/>
  <c r="B1" i="35"/>
  <c r="J14" i="24"/>
  <c r="I14" i="24"/>
  <c r="G14" i="24"/>
  <c r="F14" i="24"/>
  <c r="C14" i="24"/>
  <c r="B14" i="24"/>
  <c r="J13" i="24"/>
  <c r="I13" i="24"/>
  <c r="G13" i="24"/>
  <c r="F13" i="24"/>
  <c r="C13" i="24"/>
  <c r="B13" i="24"/>
  <c r="J12" i="24"/>
  <c r="I12" i="24"/>
  <c r="G12" i="24"/>
  <c r="F12" i="24"/>
  <c r="C12" i="24"/>
  <c r="B12" i="24"/>
  <c r="J11" i="24"/>
  <c r="I11" i="24"/>
  <c r="G11" i="24"/>
  <c r="F11" i="24"/>
  <c r="C11" i="24"/>
  <c r="B11" i="24"/>
  <c r="G10" i="24"/>
  <c r="F10" i="24"/>
  <c r="C10" i="24"/>
  <c r="B10" i="24"/>
  <c r="J9" i="24"/>
  <c r="I9" i="24"/>
  <c r="C9" i="24"/>
  <c r="B9" i="24"/>
  <c r="J8" i="24"/>
  <c r="I8" i="24"/>
  <c r="G8" i="24"/>
  <c r="F8" i="24"/>
  <c r="J7" i="24"/>
  <c r="I7" i="24"/>
  <c r="G7" i="24"/>
  <c r="F7" i="24"/>
  <c r="C7" i="24"/>
  <c r="B7" i="24"/>
  <c r="J6" i="24"/>
  <c r="I6" i="24"/>
  <c r="G6" i="24"/>
  <c r="F6" i="24"/>
  <c r="C6" i="24"/>
  <c r="B6" i="24"/>
  <c r="J5" i="24"/>
  <c r="I5" i="24"/>
  <c r="G5" i="24"/>
  <c r="F5" i="24"/>
  <c r="C5" i="24"/>
  <c r="B5" i="24"/>
  <c r="J4" i="24"/>
  <c r="I4" i="24"/>
  <c r="G4" i="24"/>
  <c r="F4" i="24"/>
  <c r="C4" i="24"/>
  <c r="B4" i="24"/>
  <c r="J3" i="24"/>
  <c r="I3" i="24"/>
  <c r="G3" i="24"/>
  <c r="F3" i="24"/>
  <c r="D3" i="24"/>
  <c r="C3" i="24"/>
  <c r="B3" i="24"/>
  <c r="C1" i="24"/>
  <c r="B1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쿼리 - data01" description="통합 문서의 'data01' 쿼리에 대한 연결입니다." type="5" refreshedVersion="7" background="1" saveData="1">
    <dbPr connection="Provider=Microsoft.Mashup.OleDb.1;Data Source=$Workbook$;Location=data01;Extended Properties=&quot;&quot;" command="SELECT * FROM [data01]"/>
  </connection>
  <connection id="2" xr16:uid="{00000000-0015-0000-FFFF-FFFF01000000}" keepAlive="1" name="쿼리 - data02 (2)" description="통합 문서의 'data02 (2)' 쿼리에 대한 연결입니다." type="5" refreshedVersion="7" background="1" saveData="1">
    <dbPr connection="Provider=Microsoft.Mashup.OleDb.1;Data Source=$Workbook$;Location=data02 (2);Extended Properties=&quot;&quot;" command="SELECT * FROM [data02 (2)]"/>
  </connection>
</connections>
</file>

<file path=xl/sharedStrings.xml><?xml version="1.0" encoding="utf-8"?>
<sst xmlns="http://schemas.openxmlformats.org/spreadsheetml/2006/main" count="4399" uniqueCount="168">
  <si>
    <t>Line</t>
    <phoneticPr fontId="1" type="noConversion"/>
  </si>
  <si>
    <t>%</t>
    <phoneticPr fontId="1" type="noConversion"/>
  </si>
  <si>
    <t>주</t>
    <phoneticPr fontId="1" type="noConversion"/>
  </si>
  <si>
    <t>원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</si>
  <si>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</si>
  <si>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</si>
  <si>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</si>
  <si>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</si>
  <si>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%</t>
    <phoneticPr fontId="1" type="noConversion"/>
  </si>
  <si>
    <t>현재가:</t>
    <phoneticPr fontId="1" type="noConversion"/>
  </si>
  <si>
    <t>거래량</t>
    <phoneticPr fontId="1" type="noConversion"/>
  </si>
  <si>
    <t>52주 최고%</t>
    <phoneticPr fontId="1" type="noConversion"/>
  </si>
  <si>
    <t>52주 최저%</t>
    <phoneticPr fontId="1" type="noConversion"/>
  </si>
  <si>
    <t>유통주%</t>
    <phoneticPr fontId="1" type="noConversion"/>
  </si>
  <si>
    <t>신용%</t>
    <phoneticPr fontId="1" type="noConversion"/>
  </si>
  <si>
    <t>외국%</t>
    <phoneticPr fontId="1" type="noConversion"/>
  </si>
  <si>
    <t>매출액</t>
    <phoneticPr fontId="1" type="noConversion"/>
  </si>
  <si>
    <t>영업이익</t>
    <phoneticPr fontId="1" type="noConversion"/>
  </si>
  <si>
    <t>세전이익</t>
    <phoneticPr fontId="1" type="noConversion"/>
  </si>
  <si>
    <t>PER</t>
    <phoneticPr fontId="1" type="noConversion"/>
  </si>
  <si>
    <t>EPS</t>
    <phoneticPr fontId="1" type="noConversion"/>
  </si>
  <si>
    <t>ROE</t>
    <phoneticPr fontId="1" type="noConversion"/>
  </si>
  <si>
    <t>PBR</t>
    <phoneticPr fontId="1" type="noConversion"/>
  </si>
  <si>
    <t>EV</t>
    <phoneticPr fontId="1" type="noConversion"/>
  </si>
  <si>
    <t>BPS</t>
    <phoneticPr fontId="1" type="noConversion"/>
  </si>
  <si>
    <r>
      <t>액면가</t>
    </r>
    <r>
      <rPr>
        <sz val="9"/>
        <color rgb="FFFFFF00"/>
        <rFont val="맑은 고딕"/>
        <family val="3"/>
        <charset val="129"/>
        <scheme val="minor"/>
      </rPr>
      <t>(원)</t>
    </r>
    <phoneticPr fontId="1" type="noConversion"/>
  </si>
  <si>
    <r>
      <t>자본금</t>
    </r>
    <r>
      <rPr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</si>
  <si>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r>
      <t>시가총액</t>
    </r>
    <r>
      <rPr>
        <b/>
        <sz val="9"/>
        <color rgb="FFFFFF00"/>
        <rFont val="맑은 고딕"/>
        <family val="3"/>
        <charset val="129"/>
        <scheme val="minor"/>
      </rPr>
      <t>(억)</t>
    </r>
    <phoneticPr fontId="1" type="noConversion"/>
  </si>
  <si>
    <t>종목명</t>
  </si>
  <si>
    <t>code</t>
  </si>
  <si>
    <t>기준일</t>
  </si>
  <si>
    <t>현재가</t>
  </si>
  <si>
    <t>기호</t>
  </si>
  <si>
    <t>전일비</t>
  </si>
  <si>
    <t>전일%</t>
  </si>
  <si>
    <t>거래량</t>
  </si>
  <si>
    <t>거래%</t>
  </si>
  <si>
    <t>기준가</t>
  </si>
  <si>
    <t>시작가</t>
  </si>
  <si>
    <t>최고가</t>
  </si>
  <si>
    <t>최저가</t>
  </si>
  <si>
    <t>상한가</t>
  </si>
  <si>
    <t>하한가</t>
  </si>
  <si>
    <t>52최고</t>
  </si>
  <si>
    <t>52최저</t>
  </si>
  <si>
    <t>52최고일</t>
  </si>
  <si>
    <t>52최고비</t>
  </si>
  <si>
    <t>52최저일</t>
  </si>
  <si>
    <t>52최저비</t>
  </si>
  <si>
    <t>유통주</t>
  </si>
  <si>
    <t>유통비</t>
  </si>
  <si>
    <t>예상가</t>
  </si>
  <si>
    <t>예상수량</t>
  </si>
  <si>
    <t>결산월</t>
  </si>
  <si>
    <t>액면가</t>
  </si>
  <si>
    <t>자본금</t>
  </si>
  <si>
    <t>상장주</t>
  </si>
  <si>
    <t>신용율</t>
  </si>
  <si>
    <t>년최고</t>
  </si>
  <si>
    <t>년최저</t>
  </si>
  <si>
    <t>시가총액</t>
  </si>
  <si>
    <t>외국%</t>
  </si>
  <si>
    <t>매출액</t>
  </si>
  <si>
    <t>영업이익</t>
  </si>
  <si>
    <t>세전이익</t>
  </si>
  <si>
    <t>per</t>
  </si>
  <si>
    <t>EPS</t>
  </si>
  <si>
    <t>ROE</t>
  </si>
  <si>
    <t>PBR</t>
  </si>
  <si>
    <t>EV</t>
  </si>
  <si>
    <t>BPS</t>
  </si>
  <si>
    <t>코웰패션</t>
  </si>
  <si>
    <t>우주일렉트로</t>
  </si>
  <si>
    <t>SK케미칼</t>
  </si>
  <si>
    <t>한화에어로스페이스</t>
  </si>
  <si>
    <t>삼성전자</t>
  </si>
  <si>
    <t>DB하이텍</t>
  </si>
  <si>
    <t>롯데쇼핑</t>
  </si>
  <si>
    <t>신세계</t>
  </si>
  <si>
    <t>제넥신</t>
  </si>
  <si>
    <t>HMM</t>
  </si>
  <si>
    <t>일자</t>
  </si>
  <si>
    <t>대비기호</t>
  </si>
  <si>
    <t>전일대비</t>
  </si>
  <si>
    <t>등락율</t>
  </si>
  <si>
    <t>누적거래량</t>
  </si>
  <si>
    <t>누적거래대금</t>
  </si>
  <si>
    <t>개인투자자</t>
  </si>
  <si>
    <t>외국인투자자</t>
  </si>
  <si>
    <t>기관계</t>
  </si>
  <si>
    <t>금융투자</t>
  </si>
  <si>
    <t>보험</t>
  </si>
  <si>
    <t>투신</t>
  </si>
  <si>
    <t>기타금융</t>
  </si>
  <si>
    <t>은행</t>
  </si>
  <si>
    <t>연기금등</t>
  </si>
  <si>
    <t>사모펀드</t>
  </si>
  <si>
    <t>국가</t>
  </si>
  <si>
    <t>기타법인</t>
  </si>
  <si>
    <t>내외국인</t>
  </si>
  <si>
    <t>행 레이블</t>
  </si>
  <si>
    <t>총합계</t>
  </si>
  <si>
    <t>합계 : 현재가</t>
  </si>
  <si>
    <t>합계 : 대비기호</t>
  </si>
  <si>
    <t>합계 : 전일대비</t>
  </si>
  <si>
    <t>합계 : 등락율</t>
  </si>
  <si>
    <t>합계 : 누적거래량</t>
  </si>
  <si>
    <t>합계 : 누적거래대금</t>
  </si>
  <si>
    <t>합계 : 개인투자자</t>
  </si>
  <si>
    <t>합계 : 외국인투자자</t>
  </si>
  <si>
    <t>합계 : 기관계</t>
  </si>
  <si>
    <t>합계 : 금융투자</t>
  </si>
  <si>
    <t>합계 : 보험</t>
  </si>
  <si>
    <t>합계 : 투신</t>
  </si>
  <si>
    <t>합계 : 기타금융</t>
  </si>
  <si>
    <t>합계 : 은행</t>
  </si>
  <si>
    <t>합계 : 연기금등</t>
  </si>
  <si>
    <t>합계 : 사모펀드</t>
  </si>
  <si>
    <t>합계 : 국가</t>
  </si>
  <si>
    <t>합계 : 기타법인</t>
  </si>
  <si>
    <t>합계 : 내외국인</t>
  </si>
  <si>
    <t>VLOOKUP(daily!$B$1,data01!,COLUMN(),)</t>
    <phoneticPr fontId="1" type="noConversion"/>
  </si>
  <si>
    <t>카카오</t>
  </si>
  <si>
    <t>종목명</t>
    <phoneticPr fontId="1" type="noConversion"/>
  </si>
  <si>
    <t>code</t>
    <phoneticPr fontId="1" type="noConversion"/>
  </si>
  <si>
    <t>종목 현재가 거래량 차트</t>
    <phoneticPr fontId="1" type="noConversion"/>
  </si>
  <si>
    <t>현재가</t>
    <phoneticPr fontId="1" type="noConversion"/>
  </si>
  <si>
    <t>거래량</t>
    <phoneticPr fontId="1" type="noConversion"/>
  </si>
  <si>
    <t>개인,외국인,기관</t>
    <phoneticPr fontId="1" type="noConversion"/>
  </si>
  <si>
    <t>개인</t>
    <phoneticPr fontId="1" type="noConversion"/>
  </si>
  <si>
    <t>외국인</t>
    <phoneticPr fontId="1" type="noConversion"/>
  </si>
  <si>
    <t>기관</t>
    <phoneticPr fontId="1" type="noConversion"/>
  </si>
  <si>
    <t>투신사별</t>
    <phoneticPr fontId="1" type="noConversion"/>
  </si>
  <si>
    <t>기관계</t>
    <phoneticPr fontId="1" type="noConversion"/>
  </si>
  <si>
    <t>거래액</t>
    <phoneticPr fontId="1" type="noConversion"/>
  </si>
  <si>
    <t>대림제지</t>
  </si>
  <si>
    <t>스튜디오드래곤</t>
  </si>
  <si>
    <t>하나투어</t>
  </si>
  <si>
    <t>상관관계</t>
    <phoneticPr fontId="1" type="noConversion"/>
  </si>
  <si>
    <t>인탑스</t>
  </si>
  <si>
    <t>NAVER</t>
  </si>
  <si>
    <t xml:space="preserve"> </t>
    <phoneticPr fontId="1" type="noConversion"/>
  </si>
  <si>
    <t>삼성바이오로직스</t>
  </si>
  <si>
    <t>네오이뮨텍</t>
  </si>
  <si>
    <t>오션브릿지</t>
  </si>
  <si>
    <t>플래티어</t>
  </si>
  <si>
    <t>두산중공업</t>
  </si>
  <si>
    <t>한화시스템</t>
  </si>
  <si>
    <t>LIG넥스원</t>
  </si>
  <si>
    <t>경농</t>
  </si>
  <si>
    <t>LG에너지솔루션</t>
  </si>
  <si>
    <t>에디슨EV</t>
  </si>
  <si>
    <t>하이브</t>
  </si>
  <si>
    <t>LG화학</t>
  </si>
  <si>
    <t>대한항공</t>
  </si>
  <si>
    <t>삼성제약</t>
  </si>
  <si>
    <t>케이엠더블유</t>
  </si>
  <si>
    <t>삼성SDI</t>
  </si>
  <si>
    <t>이마트</t>
  </si>
  <si>
    <t>삼성전기</t>
  </si>
  <si>
    <t>한화생명</t>
  </si>
  <si>
    <t>한전산업</t>
  </si>
  <si>
    <t>일진파워</t>
  </si>
  <si>
    <t>삼성중공업</t>
  </si>
  <si>
    <t>KG ETS</t>
  </si>
  <si>
    <t>그래디언트</t>
  </si>
  <si>
    <t>초록뱀미디어</t>
  </si>
  <si>
    <t>광림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</si>
</sst>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"/>
    <numFmt numFmtId="177" formatCode="yy&quot;/&quot;m&quot;/&quot;d;@"/>
    <numFmt numFmtId="178" formatCode="#,##0.0%"/>
  </numFmts>
  <fonts count="2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1"/>
      <name val="HY견고딕"/>
      <family val="1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scheme val="minor"/>
    </font>
    <font>
      <sz val="16"/>
      <color theme="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sz val="11"/>
      <color rgb="FFFFFF00"/>
      <name val="맑은 고딕"/>
      <family val="2"/>
      <scheme val="minor"/>
    </font>
    <font>
      <sz val="24"/>
      <color rgb="FFFFFF00"/>
      <name val="맑은 고딕"/>
      <family val="3"/>
      <charset val="129"/>
      <scheme val="minor"/>
    </font>
    <font>
      <sz val="11"/>
      <color rgb="FF00B0F0"/>
      <name val="맑은 고딕"/>
      <family val="2"/>
      <scheme val="minor"/>
    </font>
    <font>
      <sz val="10"/>
      <color rgb="FFFFFF00"/>
      <name val="맑은 고딕"/>
      <family val="3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10"/>
      <color rgb="FFFFFF00"/>
      <name val="맑은 고딕"/>
      <family val="2"/>
      <scheme val="minor"/>
    </font>
    <font>
      <b/>
      <sz val="11"/>
      <color rgb="FFFFFF0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14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70C0"/>
      </left>
      <right style="thin">
        <color auto="1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3" fontId="0" fillId="0" borderId="1" xfId="0" applyNumberFormat="1" applyBorder="1"/>
    <xf numFmtId="176" fontId="0" fillId="0" borderId="1" xfId="0" applyNumberFormat="1" applyBorder="1"/>
    <xf numFmtId="3" fontId="0" fillId="0" borderId="2" xfId="0" applyNumberFormat="1" applyBorder="1"/>
    <xf numFmtId="0" fontId="0" fillId="0" borderId="3" xfId="0" applyBorder="1"/>
    <xf numFmtId="176" fontId="0" fillId="0" borderId="2" xfId="0" applyNumberFormat="1" applyBorder="1"/>
    <xf numFmtId="0" fontId="0" fillId="0" borderId="2" xfId="0" applyBorder="1"/>
    <xf numFmtId="3" fontId="0" fillId="0" borderId="0" xfId="0" applyNumberFormat="1" applyBorder="1"/>
    <xf numFmtId="0" fontId="0" fillId="0" borderId="4" xfId="0" applyBorder="1"/>
    <xf numFmtId="0" fontId="0" fillId="0" borderId="0" xfId="0" applyBorder="1"/>
    <xf numFmtId="3" fontId="0" fillId="0" borderId="0" xfId="0" applyNumberFormat="1" applyBorder="1" applyAlignment="1">
      <alignment horizontal="center"/>
    </xf>
    <xf numFmtId="0" fontId="0" fillId="0" borderId="5" xfId="0" applyBorder="1"/>
    <xf numFmtId="177" fontId="0" fillId="0" borderId="5" xfId="0" applyNumberFormat="1" applyBorder="1"/>
    <xf numFmtId="0" fontId="0" fillId="0" borderId="6" xfId="0" applyBorder="1"/>
    <xf numFmtId="177" fontId="0" fillId="0" borderId="6" xfId="0" applyNumberFormat="1" applyBorder="1"/>
    <xf numFmtId="0" fontId="0" fillId="0" borderId="7" xfId="0" applyBorder="1"/>
    <xf numFmtId="0" fontId="0" fillId="0" borderId="8" xfId="0" applyBorder="1"/>
    <xf numFmtId="176" fontId="3" fillId="0" borderId="12" xfId="0" applyNumberFormat="1" applyFont="1" applyBorder="1"/>
    <xf numFmtId="176" fontId="3" fillId="0" borderId="10" xfId="0" applyNumberFormat="1" applyFont="1" applyBorder="1"/>
    <xf numFmtId="176" fontId="4" fillId="0" borderId="1" xfId="0" applyNumberFormat="1" applyFont="1" applyBorder="1"/>
    <xf numFmtId="0" fontId="5" fillId="2" borderId="1" xfId="0" applyFont="1" applyFill="1" applyBorder="1"/>
    <xf numFmtId="3" fontId="5" fillId="2" borderId="1" xfId="0" applyNumberFormat="1" applyFont="1" applyFill="1" applyBorder="1"/>
    <xf numFmtId="0" fontId="0" fillId="3" borderId="11" xfId="0" applyFill="1" applyBorder="1"/>
    <xf numFmtId="0" fontId="0" fillId="4" borderId="9" xfId="0" applyFill="1" applyBorder="1"/>
    <xf numFmtId="0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3" fontId="6" fillId="0" borderId="0" xfId="0" applyNumberFormat="1" applyFont="1"/>
    <xf numFmtId="0" fontId="11" fillId="5" borderId="0" xfId="0" applyFont="1" applyFill="1" applyAlignment="1">
      <alignment horizontal="center" vertical="center"/>
    </xf>
    <xf numFmtId="176" fontId="12" fillId="5" borderId="0" xfId="0" applyNumberFormat="1" applyFont="1" applyFill="1" applyAlignment="1">
      <alignment horizontal="center" vertical="center"/>
    </xf>
    <xf numFmtId="178" fontId="10" fillId="0" borderId="0" xfId="0" applyNumberFormat="1" applyFont="1" applyAlignment="1">
      <alignment horizontal="left"/>
    </xf>
    <xf numFmtId="178" fontId="6" fillId="0" borderId="0" xfId="0" applyNumberFormat="1" applyFont="1" applyAlignment="1">
      <alignment horizontal="left"/>
    </xf>
    <xf numFmtId="3" fontId="9" fillId="0" borderId="0" xfId="0" applyNumberFormat="1" applyFont="1"/>
    <xf numFmtId="0" fontId="0" fillId="0" borderId="0" xfId="0" applyFont="1"/>
    <xf numFmtId="0" fontId="11" fillId="6" borderId="0" xfId="0" applyFont="1" applyFill="1" applyAlignment="1">
      <alignment horizontal="center" vertical="center"/>
    </xf>
    <xf numFmtId="3" fontId="11" fillId="5" borderId="0" xfId="0" applyNumberFormat="1" applyFont="1" applyFill="1" applyAlignment="1">
      <alignment horizontal="center" vertical="center"/>
    </xf>
    <xf numFmtId="4" fontId="11" fillId="5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4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3" fontId="14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3" fontId="19" fillId="5" borderId="0" xfId="0" applyNumberFormat="1" applyFont="1" applyFill="1" applyAlignment="1">
      <alignment horizontal="center" vertical="center"/>
    </xf>
    <xf numFmtId="3" fontId="13" fillId="5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left"/>
    </xf>
    <xf numFmtId="0" fontId="0" fillId="0" borderId="0" xfId="0" quotePrefix="1"/>
    <xf numFmtId="0" fontId="0" fillId="0" borderId="0" xfId="0" pivotButton="1"/>
    <xf numFmtId="14" fontId="0" fillId="0" borderId="0" xfId="0" applyNumberFormat="1" applyAlignment="1">
      <alignment horizontal="left"/>
    </xf>
    <xf numFmtId="14" fontId="0" fillId="0" borderId="0" xfId="0" applyNumberFormat="1"/>
    <xf numFmtId="14" fontId="0" fillId="0" borderId="0" xfId="0" pivotButton="1" applyNumberFormat="1"/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left"/>
    </xf>
  </cellXfs>
  <cellStyles count="1">
    <cellStyle name="표준" xfId="0" builtinId="0"/>
  </cellStyles>
  <dxfs count="20">
    <dxf>
      <numFmt numFmtId="19" formatCode="yyyy/mm/dd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yyyy/mm/dd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yyyy/mm/dd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yyyy/mm/dd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99959515436215363"/>
          <c:h val="1"/>
        </c:manualLayout>
      </c:layout>
      <c:barChart>
        <c:barDir val="col"/>
        <c:grouping val="clustered"/>
        <c:varyColors val="0"/>
        <c:ser>
          <c:idx val="1"/>
          <c:order val="1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daily!$X$4:$X$103</c:f>
              <c:numCache>
                <c:formatCode>General</c:formatCode>
                <c:ptCount val="100"/>
                <c:pt idx="0">
                  <c:v>458830</c:v>
                </c:pt>
                <c:pt idx="1">
                  <c:v>310874</c:v>
                </c:pt>
                <c:pt idx="2">
                  <c:v>401962</c:v>
                </c:pt>
                <c:pt idx="3">
                  <c:v>425746</c:v>
                </c:pt>
                <c:pt idx="4">
                  <c:v>362531</c:v>
                </c:pt>
                <c:pt idx="5">
                  <c:v>273557</c:v>
                </c:pt>
                <c:pt idx="6">
                  <c:v>213017</c:v>
                </c:pt>
                <c:pt idx="7">
                  <c:v>157313</c:v>
                </c:pt>
                <c:pt idx="8">
                  <c:v>170439</c:v>
                </c:pt>
                <c:pt idx="9">
                  <c:v>348254</c:v>
                </c:pt>
                <c:pt idx="10">
                  <c:v>273620</c:v>
                </c:pt>
                <c:pt idx="11">
                  <c:v>245949</c:v>
                </c:pt>
                <c:pt idx="12">
                  <c:v>426379</c:v>
                </c:pt>
                <c:pt idx="13">
                  <c:v>306540</c:v>
                </c:pt>
                <c:pt idx="14">
                  <c:v>363542</c:v>
                </c:pt>
                <c:pt idx="15">
                  <c:v>270792</c:v>
                </c:pt>
                <c:pt idx="16">
                  <c:v>799262</c:v>
                </c:pt>
                <c:pt idx="17">
                  <c:v>787881</c:v>
                </c:pt>
                <c:pt idx="18">
                  <c:v>455673</c:v>
                </c:pt>
                <c:pt idx="19">
                  <c:v>281395</c:v>
                </c:pt>
                <c:pt idx="20">
                  <c:v>326128</c:v>
                </c:pt>
                <c:pt idx="21">
                  <c:v>290843</c:v>
                </c:pt>
                <c:pt idx="22">
                  <c:v>306834</c:v>
                </c:pt>
                <c:pt idx="23">
                  <c:v>385360</c:v>
                </c:pt>
                <c:pt idx="24">
                  <c:v>666463</c:v>
                </c:pt>
                <c:pt idx="25">
                  <c:v>350541</c:v>
                </c:pt>
                <c:pt idx="26">
                  <c:v>257929</c:v>
                </c:pt>
                <c:pt idx="27">
                  <c:v>277930</c:v>
                </c:pt>
                <c:pt idx="28">
                  <c:v>331212</c:v>
                </c:pt>
                <c:pt idx="29">
                  <c:v>226265</c:v>
                </c:pt>
                <c:pt idx="30">
                  <c:v>271557</c:v>
                </c:pt>
                <c:pt idx="31">
                  <c:v>351818</c:v>
                </c:pt>
                <c:pt idx="32">
                  <c:v>379472</c:v>
                </c:pt>
                <c:pt idx="33">
                  <c:v>339064</c:v>
                </c:pt>
                <c:pt idx="34">
                  <c:v>417754</c:v>
                </c:pt>
                <c:pt idx="35">
                  <c:v>395392</c:v>
                </c:pt>
                <c:pt idx="36">
                  <c:v>783142</c:v>
                </c:pt>
                <c:pt idx="37">
                  <c:v>261103</c:v>
                </c:pt>
                <c:pt idx="38">
                  <c:v>400290</c:v>
                </c:pt>
                <c:pt idx="39">
                  <c:v>360195</c:v>
                </c:pt>
                <c:pt idx="40">
                  <c:v>354885</c:v>
                </c:pt>
                <c:pt idx="41">
                  <c:v>684892</c:v>
                </c:pt>
                <c:pt idx="42">
                  <c:v>693003</c:v>
                </c:pt>
                <c:pt idx="43">
                  <c:v>518398</c:v>
                </c:pt>
                <c:pt idx="44">
                  <c:v>509346</c:v>
                </c:pt>
                <c:pt idx="45">
                  <c:v>778401</c:v>
                </c:pt>
                <c:pt idx="46">
                  <c:v>470707</c:v>
                </c:pt>
                <c:pt idx="47">
                  <c:v>418400</c:v>
                </c:pt>
                <c:pt idx="48">
                  <c:v>637545</c:v>
                </c:pt>
                <c:pt idx="49">
                  <c:v>495226</c:v>
                </c:pt>
                <c:pt idx="50">
                  <c:v>894036</c:v>
                </c:pt>
                <c:pt idx="51">
                  <c:v>481669</c:v>
                </c:pt>
                <c:pt idx="52">
                  <c:v>379825</c:v>
                </c:pt>
                <c:pt idx="53">
                  <c:v>452630</c:v>
                </c:pt>
                <c:pt idx="54">
                  <c:v>500544</c:v>
                </c:pt>
                <c:pt idx="55">
                  <c:v>473477</c:v>
                </c:pt>
                <c:pt idx="56">
                  <c:v>264920</c:v>
                </c:pt>
                <c:pt idx="57">
                  <c:v>353451</c:v>
                </c:pt>
                <c:pt idx="58">
                  <c:v>266656</c:v>
                </c:pt>
                <c:pt idx="59">
                  <c:v>314874</c:v>
                </c:pt>
                <c:pt idx="60">
                  <c:v>437300</c:v>
                </c:pt>
                <c:pt idx="61">
                  <c:v>464058</c:v>
                </c:pt>
                <c:pt idx="62">
                  <c:v>613529</c:v>
                </c:pt>
                <c:pt idx="63">
                  <c:v>382916</c:v>
                </c:pt>
                <c:pt idx="64">
                  <c:v>219157</c:v>
                </c:pt>
                <c:pt idx="65">
                  <c:v>206225</c:v>
                </c:pt>
                <c:pt idx="66">
                  <c:v>162211</c:v>
                </c:pt>
                <c:pt idx="67">
                  <c:v>293453</c:v>
                </c:pt>
                <c:pt idx="68">
                  <c:v>246094</c:v>
                </c:pt>
                <c:pt idx="69">
                  <c:v>254248</c:v>
                </c:pt>
                <c:pt idx="70">
                  <c:v>187924</c:v>
                </c:pt>
                <c:pt idx="71">
                  <c:v>141916</c:v>
                </c:pt>
                <c:pt idx="72">
                  <c:v>328818</c:v>
                </c:pt>
                <c:pt idx="73">
                  <c:v>393820</c:v>
                </c:pt>
                <c:pt idx="74">
                  <c:v>312873</c:v>
                </c:pt>
                <c:pt idx="75">
                  <c:v>235849</c:v>
                </c:pt>
                <c:pt idx="76">
                  <c:v>249672</c:v>
                </c:pt>
                <c:pt idx="77">
                  <c:v>192491</c:v>
                </c:pt>
                <c:pt idx="78">
                  <c:v>177710</c:v>
                </c:pt>
                <c:pt idx="79">
                  <c:v>249643</c:v>
                </c:pt>
                <c:pt idx="80">
                  <c:v>275183</c:v>
                </c:pt>
                <c:pt idx="81">
                  <c:v>347082</c:v>
                </c:pt>
                <c:pt idx="82">
                  <c:v>222426</c:v>
                </c:pt>
                <c:pt idx="83">
                  <c:v>194042</c:v>
                </c:pt>
                <c:pt idx="84">
                  <c:v>183059</c:v>
                </c:pt>
                <c:pt idx="85">
                  <c:v>163657</c:v>
                </c:pt>
                <c:pt idx="86">
                  <c:v>162276</c:v>
                </c:pt>
                <c:pt idx="87">
                  <c:v>388051</c:v>
                </c:pt>
                <c:pt idx="88">
                  <c:v>186626</c:v>
                </c:pt>
                <c:pt idx="89">
                  <c:v>185925</c:v>
                </c:pt>
                <c:pt idx="90">
                  <c:v>707132</c:v>
                </c:pt>
                <c:pt idx="91">
                  <c:v>350522</c:v>
                </c:pt>
                <c:pt idx="92">
                  <c:v>249068</c:v>
                </c:pt>
                <c:pt idx="93">
                  <c:v>237695</c:v>
                </c:pt>
                <c:pt idx="94">
                  <c:v>285650</c:v>
                </c:pt>
                <c:pt idx="95">
                  <c:v>167106</c:v>
                </c:pt>
                <c:pt idx="96">
                  <c:v>214652</c:v>
                </c:pt>
                <c:pt idx="97">
                  <c:v>281510</c:v>
                </c:pt>
                <c:pt idx="98">
                  <c:v>248325</c:v>
                </c:pt>
                <c:pt idx="99">
                  <c:v>292495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24-4A12-9B6E-93460D94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960864"/>
        <c:axId val="765273024"/>
      </c:barChar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daily!$W$4:$W$103</c:f>
              <c:numCache>
                <c:formatCode>General</c:formatCode>
                <c:ptCount val="100"/>
                <c:pt idx="0">
                  <c:v>7760</c:v>
                </c:pt>
                <c:pt idx="1">
                  <c:v>7590</c:v>
                </c:pt>
                <c:pt idx="2">
                  <c:v>7760</c:v>
                </c:pt>
                <c:pt idx="3">
                  <c:v>7830</c:v>
                </c:pt>
                <c:pt idx="4">
                  <c:v>7960</c:v>
                </c:pt>
                <c:pt idx="5">
                  <c:v>7750</c:v>
                </c:pt>
                <c:pt idx="6">
                  <c:v>7710</c:v>
                </c:pt>
                <c:pt idx="7">
                  <c:v>7650</c:v>
                </c:pt>
                <c:pt idx="8">
                  <c:v>7570</c:v>
                </c:pt>
                <c:pt idx="9">
                  <c:v>7600</c:v>
                </c:pt>
                <c:pt idx="10">
                  <c:v>7720</c:v>
                </c:pt>
                <c:pt idx="11">
                  <c:v>7560</c:v>
                </c:pt>
                <c:pt idx="12">
                  <c:v>7800</c:v>
                </c:pt>
                <c:pt idx="13">
                  <c:v>7850</c:v>
                </c:pt>
                <c:pt idx="14">
                  <c:v>7850</c:v>
                </c:pt>
                <c:pt idx="15">
                  <c:v>7900</c:v>
                </c:pt>
                <c:pt idx="16">
                  <c:v>8250</c:v>
                </c:pt>
                <c:pt idx="17">
                  <c:v>8440</c:v>
                </c:pt>
                <c:pt idx="18">
                  <c:v>8430</c:v>
                </c:pt>
                <c:pt idx="19">
                  <c:v>8450</c:v>
                </c:pt>
                <c:pt idx="20">
                  <c:v>8450</c:v>
                </c:pt>
                <c:pt idx="21">
                  <c:v>8420</c:v>
                </c:pt>
                <c:pt idx="22">
                  <c:v>8320</c:v>
                </c:pt>
                <c:pt idx="23">
                  <c:v>8200</c:v>
                </c:pt>
                <c:pt idx="24">
                  <c:v>8560</c:v>
                </c:pt>
                <c:pt idx="25">
                  <c:v>8330</c:v>
                </c:pt>
                <c:pt idx="26">
                  <c:v>8290</c:v>
                </c:pt>
                <c:pt idx="27">
                  <c:v>8380</c:v>
                </c:pt>
                <c:pt idx="28">
                  <c:v>8340</c:v>
                </c:pt>
                <c:pt idx="29">
                  <c:v>8390</c:v>
                </c:pt>
                <c:pt idx="30">
                  <c:v>8370</c:v>
                </c:pt>
                <c:pt idx="31">
                  <c:v>8300</c:v>
                </c:pt>
                <c:pt idx="32">
                  <c:v>8320</c:v>
                </c:pt>
                <c:pt idx="33">
                  <c:v>8420</c:v>
                </c:pt>
                <c:pt idx="34">
                  <c:v>8100</c:v>
                </c:pt>
                <c:pt idx="35">
                  <c:v>7940</c:v>
                </c:pt>
                <c:pt idx="36">
                  <c:v>8080</c:v>
                </c:pt>
                <c:pt idx="37">
                  <c:v>8090</c:v>
                </c:pt>
                <c:pt idx="38">
                  <c:v>7820</c:v>
                </c:pt>
                <c:pt idx="39">
                  <c:v>8020</c:v>
                </c:pt>
                <c:pt idx="40">
                  <c:v>8140</c:v>
                </c:pt>
                <c:pt idx="41">
                  <c:v>8500</c:v>
                </c:pt>
                <c:pt idx="42">
                  <c:v>8490</c:v>
                </c:pt>
                <c:pt idx="43">
                  <c:v>8460</c:v>
                </c:pt>
                <c:pt idx="44">
                  <c:v>8600</c:v>
                </c:pt>
                <c:pt idx="45">
                  <c:v>8750</c:v>
                </c:pt>
                <c:pt idx="46">
                  <c:v>8530</c:v>
                </c:pt>
                <c:pt idx="47">
                  <c:v>8170</c:v>
                </c:pt>
                <c:pt idx="48">
                  <c:v>8190</c:v>
                </c:pt>
                <c:pt idx="49">
                  <c:v>8410</c:v>
                </c:pt>
                <c:pt idx="50">
                  <c:v>8290</c:v>
                </c:pt>
                <c:pt idx="51">
                  <c:v>8370</c:v>
                </c:pt>
                <c:pt idx="52">
                  <c:v>8310</c:v>
                </c:pt>
                <c:pt idx="53">
                  <c:v>8100</c:v>
                </c:pt>
                <c:pt idx="54">
                  <c:v>8100</c:v>
                </c:pt>
                <c:pt idx="55">
                  <c:v>7870</c:v>
                </c:pt>
                <c:pt idx="56">
                  <c:v>7920</c:v>
                </c:pt>
                <c:pt idx="57">
                  <c:v>7850</c:v>
                </c:pt>
                <c:pt idx="58">
                  <c:v>7880</c:v>
                </c:pt>
                <c:pt idx="59">
                  <c:v>7940</c:v>
                </c:pt>
                <c:pt idx="60">
                  <c:v>7800</c:v>
                </c:pt>
                <c:pt idx="61">
                  <c:v>7550</c:v>
                </c:pt>
                <c:pt idx="62">
                  <c:v>7330</c:v>
                </c:pt>
                <c:pt idx="63">
                  <c:v>7520</c:v>
                </c:pt>
                <c:pt idx="64">
                  <c:v>7650</c:v>
                </c:pt>
                <c:pt idx="65">
                  <c:v>7590</c:v>
                </c:pt>
                <c:pt idx="66">
                  <c:v>7540</c:v>
                </c:pt>
                <c:pt idx="67">
                  <c:v>7660</c:v>
                </c:pt>
                <c:pt idx="68">
                  <c:v>7660</c:v>
                </c:pt>
                <c:pt idx="69">
                  <c:v>7680</c:v>
                </c:pt>
                <c:pt idx="70">
                  <c:v>7630</c:v>
                </c:pt>
                <c:pt idx="71">
                  <c:v>7690</c:v>
                </c:pt>
                <c:pt idx="72">
                  <c:v>7670</c:v>
                </c:pt>
                <c:pt idx="73">
                  <c:v>7770</c:v>
                </c:pt>
                <c:pt idx="74">
                  <c:v>7870</c:v>
                </c:pt>
                <c:pt idx="75">
                  <c:v>7870</c:v>
                </c:pt>
                <c:pt idx="76">
                  <c:v>7950</c:v>
                </c:pt>
                <c:pt idx="77">
                  <c:v>7900</c:v>
                </c:pt>
                <c:pt idx="78">
                  <c:v>7920</c:v>
                </c:pt>
                <c:pt idx="79">
                  <c:v>7750</c:v>
                </c:pt>
                <c:pt idx="80">
                  <c:v>7780</c:v>
                </c:pt>
                <c:pt idx="81">
                  <c:v>7920</c:v>
                </c:pt>
                <c:pt idx="82">
                  <c:v>7780</c:v>
                </c:pt>
                <c:pt idx="83">
                  <c:v>7800</c:v>
                </c:pt>
                <c:pt idx="84">
                  <c:v>7880</c:v>
                </c:pt>
                <c:pt idx="85">
                  <c:v>7800</c:v>
                </c:pt>
                <c:pt idx="86">
                  <c:v>7800</c:v>
                </c:pt>
                <c:pt idx="87">
                  <c:v>7930</c:v>
                </c:pt>
                <c:pt idx="88">
                  <c:v>7930</c:v>
                </c:pt>
                <c:pt idx="89">
                  <c:v>7900</c:v>
                </c:pt>
                <c:pt idx="90">
                  <c:v>8260</c:v>
                </c:pt>
                <c:pt idx="91">
                  <c:v>8300</c:v>
                </c:pt>
                <c:pt idx="92">
                  <c:v>8230</c:v>
                </c:pt>
                <c:pt idx="93">
                  <c:v>8230</c:v>
                </c:pt>
                <c:pt idx="94">
                  <c:v>8200</c:v>
                </c:pt>
                <c:pt idx="95">
                  <c:v>8070</c:v>
                </c:pt>
                <c:pt idx="96">
                  <c:v>8110</c:v>
                </c:pt>
                <c:pt idx="97">
                  <c:v>7930</c:v>
                </c:pt>
                <c:pt idx="98">
                  <c:v>7830</c:v>
                </c:pt>
                <c:pt idx="99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24-4A12-9B6E-93460D94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259792"/>
        <c:axId val="854258544"/>
      </c:lineChart>
      <c:catAx>
        <c:axId val="85425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58544"/>
        <c:crosses val="autoZero"/>
        <c:auto val="1"/>
        <c:lblAlgn val="ctr"/>
        <c:lblOffset val="100"/>
        <c:noMultiLvlLbl val="0"/>
      </c:catAx>
      <c:valAx>
        <c:axId val="8542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597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7652730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596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865960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76527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tx1"/>
                </a:solidFill>
              </a:rPr>
              <a:t>당일거래</a:t>
            </a:r>
          </a:p>
        </c:rich>
      </c:tx>
      <c:layout>
        <c:manualLayout>
          <c:xMode val="edge"/>
          <c:yMode val="edge"/>
          <c:x val="8.6281950553990447E-3"/>
          <c:y val="2.10684735343475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5.0925925925925923E-2"/>
          <c:w val="0.9558707349081364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daily!$Z$3</c:f>
              <c:strCache>
                <c:ptCount val="1"/>
                <c:pt idx="0">
                  <c:v>개인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3494198890419894"/>
                  <c:y val="8.42738941373903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95-4AEC-879F-D196E0A920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daily!$Z$103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E-4486-B8F2-9EBC0889CA3C}"/>
            </c:ext>
          </c:extLst>
        </c:ser>
        <c:ser>
          <c:idx val="1"/>
          <c:order val="1"/>
          <c:tx>
            <c:strRef>
              <c:f>daily!$AA$3</c:f>
              <c:strCache>
                <c:ptCount val="1"/>
                <c:pt idx="0">
                  <c:v>외국인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daily!$AA$103</c:f>
              <c:numCache>
                <c:formatCode>General</c:formatCode>
                <c:ptCount val="1"/>
                <c:pt idx="0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F-4CC9-B310-B1907FACC8D4}"/>
            </c:ext>
          </c:extLst>
        </c:ser>
        <c:ser>
          <c:idx val="2"/>
          <c:order val="2"/>
          <c:tx>
            <c:strRef>
              <c:f>daily!$AB$3</c:f>
              <c:strCache>
                <c:ptCount val="1"/>
                <c:pt idx="0">
                  <c:v>기관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daily!$AB$103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3F-4CC9-B310-B1907FACC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90058144"/>
        <c:axId val="1990057728"/>
      </c:barChart>
      <c:valAx>
        <c:axId val="19900577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90058144"/>
        <c:crosses val="autoZero"/>
        <c:crossBetween val="between"/>
      </c:valAx>
      <c:catAx>
        <c:axId val="1990058144"/>
        <c:scaling>
          <c:orientation val="minMax"/>
        </c:scaling>
        <c:delete val="1"/>
        <c:axPos val="l"/>
        <c:majorTickMark val="none"/>
        <c:minorTickMark val="none"/>
        <c:tickLblPos val="nextTo"/>
        <c:crossAx val="1990057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599733757264202"/>
          <c:y val="0.8989738104501156"/>
          <c:w val="9.3658802827618542E-2"/>
          <c:h val="0.1010261507865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chemeClr val="tx1"/>
                </a:solidFill>
              </a:rPr>
              <a:t>100</a:t>
            </a:r>
            <a:r>
              <a:rPr lang="ko-KR" altLang="en-US">
                <a:solidFill>
                  <a:schemeClr val="tx1"/>
                </a:solidFill>
              </a:rPr>
              <a:t>일 누계</a:t>
            </a:r>
          </a:p>
        </c:rich>
      </c:tx>
      <c:layout>
        <c:manualLayout>
          <c:xMode val="edge"/>
          <c:yMode val="edge"/>
          <c:x val="1.3721268448001372E-2"/>
          <c:y val="2.94958629480866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2.1092035626694198E-3"/>
          <c:y val="7.2833215327762421E-2"/>
          <c:w val="0.95587073490813645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daily!$Z$3</c:f>
              <c:strCache>
                <c:ptCount val="1"/>
                <c:pt idx="0">
                  <c:v>개인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1.5300546448087432E-2"/>
                  <c:y val="-1.5450035445060365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00-4527-B276-AB59C8396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daily!$Z$104</c:f>
              <c:numCache>
                <c:formatCode>General</c:formatCode>
                <c:ptCount val="1"/>
                <c:pt idx="0">
                  <c:v>1594366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B-4DD0-BA8A-9EA765DA30EC}"/>
            </c:ext>
          </c:extLst>
        </c:ser>
        <c:ser>
          <c:idx val="1"/>
          <c:order val="1"/>
          <c:tx>
            <c:strRef>
              <c:f>daily!$AA$3</c:f>
              <c:strCache>
                <c:ptCount val="1"/>
                <c:pt idx="0">
                  <c:v>외국인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30382513661202187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00-4527-B276-AB59C8396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daily!$AA$104</c:f>
              <c:numCache>
                <c:formatCode>General</c:formatCode>
                <c:ptCount val="1"/>
                <c:pt idx="0">
                  <c:v>-3867135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E-4296-B617-84FD075A66F2}"/>
            </c:ext>
          </c:extLst>
        </c:ser>
        <c:ser>
          <c:idx val="2"/>
          <c:order val="2"/>
          <c:tx>
            <c:strRef>
              <c:f>daily!$AB$3</c:f>
              <c:strCache>
                <c:ptCount val="1"/>
                <c:pt idx="0">
                  <c:v>기관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dLbl>
              <c:idx val="0"/>
              <c:layout>
                <c:manualLayout>
                  <c:x val="-0.31038251366120218"/>
                  <c:y val="-4.21369470686951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00-4527-B276-AB59C8396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daily!$AB$104</c:f>
              <c:numCache>
                <c:formatCode>General</c:formatCode>
                <c:ptCount val="1"/>
                <c:pt idx="0">
                  <c:v>2085167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E-4296-B617-84FD075A6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90058144"/>
        <c:axId val="1990057728"/>
      </c:barChart>
      <c:valAx>
        <c:axId val="19900577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90058144"/>
        <c:crosses val="autoZero"/>
        <c:crossBetween val="between"/>
      </c:valAx>
      <c:catAx>
        <c:axId val="1990058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90057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6458008028827948"/>
          <c:y val="0.86358676287578273"/>
          <c:w val="9.3741061055892611E-2"/>
          <c:h val="0.13641322343663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159667541557306E-2"/>
          <c:y val="5.0925925925925923E-2"/>
          <c:w val="0.90584033245844264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daily!$AD$3:$AM$3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daily!$AD$103:$AM$103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F-4FFA-94EF-E3425350C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854262288"/>
        <c:axId val="854248560"/>
      </c:barChart>
      <c:catAx>
        <c:axId val="854262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48560"/>
        <c:crosses val="autoZero"/>
        <c:auto val="1"/>
        <c:lblAlgn val="ctr"/>
        <c:lblOffset val="100"/>
        <c:noMultiLvlLbl val="0"/>
      </c:catAx>
      <c:valAx>
        <c:axId val="85424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067661583481088E-2"/>
          <c:y val="3.444035107463387E-2"/>
          <c:w val="0.91252034679134419"/>
          <c:h val="0.88221996536982017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daily!$AD$3:$AM$3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daily!$AD$104:$AM$104</c:f>
              <c:numCache>
                <c:formatCode>General</c:formatCode>
                <c:ptCount val="10"/>
                <c:pt idx="0">
                  <c:v>119725</c:v>
                </c:pt>
                <c:pt idx="1">
                  <c:v>68659</c:v>
                </c:pt>
                <c:pt idx="2">
                  <c:v>1103322</c:v>
                </c:pt>
                <c:pt idx="3">
                  <c:v>-18009</c:v>
                </c:pt>
                <c:pt idx="4">
                  <c:v>36745</c:v>
                </c:pt>
                <c:pt idx="5">
                  <c:v>288257</c:v>
                </c:pt>
                <c:pt idx="6">
                  <c:v>486468</c:v>
                </c:pt>
                <c:pt idx="7">
                  <c:v>0</c:v>
                </c:pt>
                <c:pt idx="8">
                  <c:v>119283</c:v>
                </c:pt>
                <c:pt idx="9">
                  <c:v>74319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42-4FB5-A3CA-0D94D0459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854251888"/>
        <c:axId val="854263536"/>
      </c:barChart>
      <c:catAx>
        <c:axId val="854251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63536"/>
        <c:crosses val="autoZero"/>
        <c:auto val="1"/>
        <c:lblAlgn val="ctr"/>
        <c:lblOffset val="100"/>
        <c:noMultiLvlLbl val="0"/>
      </c:catAx>
      <c:valAx>
        <c:axId val="85426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425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61567647001356"/>
          <c:y val="0.16636617720082286"/>
          <c:w val="0.69076864705997287"/>
          <c:h val="0.67209902816202027"/>
        </c:manualLayout>
      </c:layout>
      <c:radarChart>
        <c:radarStyle val="marker"/>
        <c:varyColors val="0"/>
        <c:ser>
          <c:idx val="0"/>
          <c:order val="0"/>
          <c:tx>
            <c:strRef>
              <c:f>daily!$F$108</c:f>
              <c:strCache>
                <c:ptCount val="1"/>
                <c:pt idx="0">
                  <c:v>상관관계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daily!$G$107:$T$107</c:f>
              <c:strCache>
                <c:ptCount val="14"/>
                <c:pt idx="0">
                  <c:v>거래액</c:v>
                </c:pt>
                <c:pt idx="1">
                  <c:v>개인</c:v>
                </c:pt>
                <c:pt idx="2">
                  <c:v>외국인</c:v>
                </c:pt>
                <c:pt idx="3">
                  <c:v>기관계</c:v>
                </c:pt>
                <c:pt idx="4">
                  <c:v>금융투자</c:v>
                </c:pt>
                <c:pt idx="5">
                  <c:v>보험</c:v>
                </c:pt>
                <c:pt idx="6">
                  <c:v>투신</c:v>
                </c:pt>
                <c:pt idx="7">
                  <c:v>기타금융</c:v>
                </c:pt>
                <c:pt idx="8">
                  <c:v>은행</c:v>
                </c:pt>
                <c:pt idx="9">
                  <c:v>연기금등</c:v>
                </c:pt>
                <c:pt idx="10">
                  <c:v>사모펀드</c:v>
                </c:pt>
                <c:pt idx="11">
                  <c:v>국가</c:v>
                </c:pt>
                <c:pt idx="12">
                  <c:v>기타법인</c:v>
                </c:pt>
                <c:pt idx="13">
                  <c:v>내외국인</c:v>
                </c:pt>
              </c:strCache>
            </c:strRef>
          </c:cat>
          <c:val>
            <c:numRef>
              <c:f>daily!$G$108:$T$108</c:f>
              <c:numCache>
                <c:formatCode>General</c:formatCode>
                <c:ptCount val="14"/>
                <c:pt idx="0">
                  <c:v>0.2846354229535431</c:v>
                </c:pt>
                <c:pt idx="1">
                  <c:v>-0.31627173459563135</c:v>
                </c:pt>
                <c:pt idx="2">
                  <c:v>0.15156968081226804</c:v>
                </c:pt>
                <c:pt idx="3">
                  <c:v>0.25951579554015802</c:v>
                </c:pt>
                <c:pt idx="4">
                  <c:v>0.28086051536293766</c:v>
                </c:pt>
                <c:pt idx="5">
                  <c:v>3.2749071610617624E-2</c:v>
                </c:pt>
                <c:pt idx="6">
                  <c:v>-0.12501539803155862</c:v>
                </c:pt>
                <c:pt idx="7">
                  <c:v>-0.21529031792544959</c:v>
                </c:pt>
                <c:pt idx="8">
                  <c:v>-3.4123528347149543E-3</c:v>
                </c:pt>
                <c:pt idx="9">
                  <c:v>0.14978800337571244</c:v>
                </c:pt>
                <c:pt idx="10">
                  <c:v>0.21006522619261958</c:v>
                </c:pt>
                <c:pt idx="11">
                  <c:v>0</c:v>
                </c:pt>
                <c:pt idx="12">
                  <c:v>0.32014392891953719</c:v>
                </c:pt>
                <c:pt idx="13">
                  <c:v>-0.1246281004535109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5-43DB-8F33-E093D108E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016608"/>
        <c:axId val="1213022432"/>
      </c:radarChart>
      <c:catAx>
        <c:axId val="121301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22432"/>
        <c:crosses val="autoZero"/>
        <c:auto val="1"/>
        <c:lblAlgn val="ctr"/>
        <c:lblOffset val="100"/>
        <c:noMultiLvlLbl val="0"/>
      </c:catAx>
      <c:valAx>
        <c:axId val="12130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1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61567647001356"/>
          <c:y val="0.16636617720082286"/>
          <c:w val="0.69076864705997287"/>
          <c:h val="0.67209902816202027"/>
        </c:manualLayout>
      </c:layout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daily!$K$107:$T$107</c:f>
              <c:strCache>
                <c:ptCount val="10"/>
                <c:pt idx="0">
                  <c:v>금융투자</c:v>
                </c:pt>
                <c:pt idx="1">
                  <c:v>보험</c:v>
                </c:pt>
                <c:pt idx="2">
                  <c:v>투신</c:v>
                </c:pt>
                <c:pt idx="3">
                  <c:v>기타금융</c:v>
                </c:pt>
                <c:pt idx="4">
                  <c:v>은행</c:v>
                </c:pt>
                <c:pt idx="5">
                  <c:v>연기금등</c:v>
                </c:pt>
                <c:pt idx="6">
                  <c:v>사모펀드</c:v>
                </c:pt>
                <c:pt idx="7">
                  <c:v>국가</c:v>
                </c:pt>
                <c:pt idx="8">
                  <c:v>기타법인</c:v>
                </c:pt>
                <c:pt idx="9">
                  <c:v>내외국인</c:v>
                </c:pt>
              </c:strCache>
            </c:strRef>
          </c:cat>
          <c:val>
            <c:numRef>
              <c:f>daily!$K$108:$T$108</c:f>
              <c:numCache>
                <c:formatCode>General</c:formatCode>
                <c:ptCount val="10"/>
                <c:pt idx="0">
                  <c:v>0.28086051536293766</c:v>
                </c:pt>
                <c:pt idx="1">
                  <c:v>3.2749071610617624E-2</c:v>
                </c:pt>
                <c:pt idx="2">
                  <c:v>-0.12501539803155862</c:v>
                </c:pt>
                <c:pt idx="3">
                  <c:v>-0.21529031792544959</c:v>
                </c:pt>
                <c:pt idx="4">
                  <c:v>-3.4123528347149543E-3</c:v>
                </c:pt>
                <c:pt idx="5">
                  <c:v>0.14978800337571244</c:v>
                </c:pt>
                <c:pt idx="6">
                  <c:v>0.21006522619261958</c:v>
                </c:pt>
                <c:pt idx="7">
                  <c:v>0</c:v>
                </c:pt>
                <c:pt idx="8">
                  <c:v>0.32014392891953719</c:v>
                </c:pt>
                <c:pt idx="9">
                  <c:v>-0.1246281004535109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8-48D1-9994-F6A47973C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016608"/>
        <c:axId val="1213022432"/>
      </c:radarChart>
      <c:catAx>
        <c:axId val="121301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22432"/>
        <c:crosses val="autoZero"/>
        <c:auto val="1"/>
        <c:lblAlgn val="ctr"/>
        <c:lblOffset val="100"/>
        <c:noMultiLvlLbl val="0"/>
      </c:catAx>
      <c:valAx>
        <c:axId val="121302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01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4.emf"/><Relationship Id="rId7" Type="http://schemas.openxmlformats.org/officeDocument/2006/relationships/chart" Target="../charts/chart3.xml"/><Relationship Id="rId2" Type="http://schemas.openxmlformats.org/officeDocument/2006/relationships/image" Target="../media/image3.emf"/><Relationship Id="rId1" Type="http://schemas.openxmlformats.org/officeDocument/2006/relationships/image" Target="../media/image2.gif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openxmlformats.org/officeDocument/2006/relationships/image" Target="../media/image5.emf"/><Relationship Id="rId9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258536</xdr:colOff>
      <xdr:row>1</xdr:row>
      <xdr:rowOff>13607</xdr:rowOff>
    </xdr:from>
    <xdr:ext cx="3973286" cy="65588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58536" y="217714"/>
          <a:ext cx="3973286" cy="65588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3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List of Hot Money</a:t>
          </a:r>
          <a:endParaRPr lang="ko-KR" altLang="en-US" sz="3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oneCellAnchor>
  <xdr:twoCellAnchor>
    <xdr:from>
      <xdr:col>0</xdr:col>
      <xdr:colOff>489857</xdr:colOff>
      <xdr:row>6</xdr:row>
      <xdr:rowOff>108858</xdr:rowOff>
    </xdr:from>
    <xdr:to>
      <xdr:col>3</xdr:col>
      <xdr:colOff>598715</xdr:colOff>
      <xdr:row>55</xdr:row>
      <xdr:rowOff>119063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9857" y="1513796"/>
          <a:ext cx="1990046" cy="106424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13</xdr:row>
      <xdr:rowOff>167848</xdr:rowOff>
    </xdr:from>
    <xdr:to>
      <xdr:col>7</xdr:col>
      <xdr:colOff>485932</xdr:colOff>
      <xdr:row>36</xdr:row>
      <xdr:rowOff>95250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2528206" y="3203942"/>
          <a:ext cx="2470195" cy="485658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540024</xdr:colOff>
      <xdr:row>6</xdr:row>
      <xdr:rowOff>111578</xdr:rowOff>
    </xdr:from>
    <xdr:to>
      <xdr:col>24</xdr:col>
      <xdr:colOff>688881</xdr:colOff>
      <xdr:row>21</xdr:row>
      <xdr:rowOff>139273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5052493" y="1516516"/>
          <a:ext cx="11924138" cy="3373351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540032</xdr:colOff>
      <xdr:row>21</xdr:row>
      <xdr:rowOff>168910</xdr:rowOff>
    </xdr:from>
    <xdr:to>
      <xdr:col>25</xdr:col>
      <xdr:colOff>-1</xdr:colOff>
      <xdr:row>36</xdr:row>
      <xdr:rowOff>95250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5052501" y="4919504"/>
          <a:ext cx="11925811" cy="31410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4081</xdr:colOff>
      <xdr:row>36</xdr:row>
      <xdr:rowOff>145094</xdr:rowOff>
    </xdr:from>
    <xdr:to>
      <xdr:col>25</xdr:col>
      <xdr:colOff>11906</xdr:colOff>
      <xdr:row>55</xdr:row>
      <xdr:rowOff>86543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2528206" y="8110375"/>
          <a:ext cx="14462013" cy="401338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47060</xdr:colOff>
      <xdr:row>6</xdr:row>
      <xdr:rowOff>122465</xdr:rowOff>
    </xdr:from>
    <xdr:to>
      <xdr:col>30</xdr:col>
      <xdr:colOff>234837</xdr:colOff>
      <xdr:row>55</xdr:row>
      <xdr:rowOff>107156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6892703" y="1483179"/>
          <a:ext cx="3589563" cy="1013562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462645</xdr:colOff>
      <xdr:row>2</xdr:row>
      <xdr:rowOff>72119</xdr:rowOff>
    </xdr:from>
    <xdr:to>
      <xdr:col>5</xdr:col>
      <xdr:colOff>789215</xdr:colOff>
      <xdr:row>3</xdr:row>
      <xdr:rowOff>203386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1145" y="491219"/>
          <a:ext cx="326570" cy="3408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4081</xdr:colOff>
          <xdr:row>9</xdr:row>
          <xdr:rowOff>0</xdr:rowOff>
        </xdr:from>
        <xdr:to>
          <xdr:col>5</xdr:col>
          <xdr:colOff>468181</xdr:colOff>
          <xdr:row>13</xdr:row>
          <xdr:rowOff>133800</xdr:rowOff>
        </xdr:to>
        <xdr:pic>
          <xdr:nvPicPr>
            <xdr:cNvPr id="17" name="그림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B$4:$B$5" spid="_x0000_s202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518681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9</xdr:row>
          <xdr:rowOff>0</xdr:rowOff>
        </xdr:from>
        <xdr:to>
          <xdr:col>7</xdr:col>
          <xdr:colOff>405589</xdr:colOff>
          <xdr:row>13</xdr:row>
          <xdr:rowOff>133800</xdr:rowOff>
        </xdr:to>
        <xdr:pic>
          <xdr:nvPicPr>
            <xdr:cNvPr id="18" name="그림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slicesh!$D$4:$D$5" spid="_x0000_s202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790950" y="2152650"/>
              <a:ext cx="1188000" cy="972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17</xdr:row>
          <xdr:rowOff>140499</xdr:rowOff>
        </xdr:from>
        <xdr:to>
          <xdr:col>7</xdr:col>
          <xdr:colOff>246289</xdr:colOff>
          <xdr:row>36</xdr:row>
          <xdr:rowOff>50012</xdr:rowOff>
        </xdr:to>
        <xdr:pic>
          <xdr:nvPicPr>
            <xdr:cNvPr id="20" name="그림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licesh!$F$6:$G$23" spid="_x0000_s202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657475" y="4033843"/>
              <a:ext cx="2169319" cy="39814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</xdr:col>
      <xdr:colOff>81643</xdr:colOff>
      <xdr:row>6</xdr:row>
      <xdr:rowOff>149679</xdr:rowOff>
    </xdr:from>
    <xdr:to>
      <xdr:col>3</xdr:col>
      <xdr:colOff>549729</xdr:colOff>
      <xdr:row>55</xdr:row>
      <xdr:rowOff>40821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종목명 2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종목명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0" y="1510393"/>
              <a:ext cx="1828800" cy="10042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7</xdr:col>
      <xdr:colOff>639534</xdr:colOff>
      <xdr:row>6</xdr:row>
      <xdr:rowOff>190500</xdr:rowOff>
    </xdr:from>
    <xdr:to>
      <xdr:col>24</xdr:col>
      <xdr:colOff>639534</xdr:colOff>
      <xdr:row>21</xdr:row>
      <xdr:rowOff>27213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571499</xdr:colOff>
      <xdr:row>21</xdr:row>
      <xdr:rowOff>190499</xdr:rowOff>
    </xdr:from>
    <xdr:to>
      <xdr:col>16</xdr:col>
      <xdr:colOff>136070</xdr:colOff>
      <xdr:row>35</xdr:row>
      <xdr:rowOff>204106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340178</xdr:colOff>
      <xdr:row>22</xdr:row>
      <xdr:rowOff>0</xdr:rowOff>
    </xdr:from>
    <xdr:to>
      <xdr:col>24</xdr:col>
      <xdr:colOff>625928</xdr:colOff>
      <xdr:row>36</xdr:row>
      <xdr:rowOff>13607</xdr:rowOff>
    </xdr:to>
    <xdr:graphicFrame macro="">
      <xdr:nvGraphicFramePr>
        <xdr:cNvPr id="31" name="차트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54427</xdr:colOff>
      <xdr:row>36</xdr:row>
      <xdr:rowOff>176892</xdr:rowOff>
    </xdr:from>
    <xdr:to>
      <xdr:col>14</xdr:col>
      <xdr:colOff>340178</xdr:colOff>
      <xdr:row>54</xdr:row>
      <xdr:rowOff>204106</xdr:rowOff>
    </xdr:to>
    <xdr:graphicFrame macro="">
      <xdr:nvGraphicFramePr>
        <xdr:cNvPr id="32" name="차트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394606</xdr:colOff>
      <xdr:row>37</xdr:row>
      <xdr:rowOff>0</xdr:rowOff>
    </xdr:from>
    <xdr:to>
      <xdr:col>24</xdr:col>
      <xdr:colOff>625927</xdr:colOff>
      <xdr:row>55</xdr:row>
      <xdr:rowOff>13606</xdr:rowOff>
    </xdr:to>
    <xdr:graphicFrame macro="">
      <xdr:nvGraphicFramePr>
        <xdr:cNvPr id="33" name="차트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40821</xdr:colOff>
      <xdr:row>6</xdr:row>
      <xdr:rowOff>176892</xdr:rowOff>
    </xdr:from>
    <xdr:to>
      <xdr:col>30</xdr:col>
      <xdr:colOff>176892</xdr:colOff>
      <xdr:row>24</xdr:row>
      <xdr:rowOff>122465</xdr:rowOff>
    </xdr:to>
    <xdr:graphicFrame macro="">
      <xdr:nvGraphicFramePr>
        <xdr:cNvPr id="22" name="차트 21">
          <a:extLst>
            <a:ext uri="{FF2B5EF4-FFF2-40B4-BE49-F238E27FC236}">
              <a16:creationId xmlns:a16="http://schemas.microsoft.com/office/drawing/2014/main" id="{A63B44A3-B7C7-4DE5-B9A4-A904C1346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27215</xdr:colOff>
      <xdr:row>26</xdr:row>
      <xdr:rowOff>13603</xdr:rowOff>
    </xdr:from>
    <xdr:to>
      <xdr:col>30</xdr:col>
      <xdr:colOff>163286</xdr:colOff>
      <xdr:row>44</xdr:row>
      <xdr:rowOff>108855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id="{003B5771-E546-4977-9403-C4B23362B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930088</xdr:colOff>
      <xdr:row>53</xdr:row>
      <xdr:rowOff>9525</xdr:rowOff>
    </xdr:from>
    <xdr:to>
      <xdr:col>6</xdr:col>
      <xdr:colOff>1436818</xdr:colOff>
      <xdr:row>85</xdr:row>
      <xdr:rowOff>86734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종목명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종목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63235" y="11293849"/>
              <a:ext cx="1829024" cy="68903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M" refreshedDate="44680.49258622685" createdVersion="6" refreshedVersion="7" minRefreshableVersion="3" recordCount="4162" xr:uid="{00000000-000A-0000-FFFF-FFFF08000000}">
  <cacheSource type="worksheet">
    <worksheetSource name="data02__2"/>
  </cacheSource>
  <cacheFields count="22">
    <cacheField name="종목명" numFmtId="0">
      <sharedItems count="67">
        <s v="DB하이텍"/>
        <s v="네오이뮨텍"/>
        <s v="오션브릿지"/>
        <s v="플래티어"/>
        <s v="두산중공업"/>
        <s v="한화시스템"/>
        <s v="LIG넥스원"/>
        <s v="경농"/>
        <s v="삼성전자"/>
        <s v="LG에너지솔루션"/>
        <s v="에디슨EV"/>
        <s v="제넥신"/>
        <s v="인탑스"/>
        <s v="하이브"/>
        <s v="스튜디오드래곤"/>
        <s v="LG화학"/>
        <s v="코웰패션"/>
        <s v="HMM"/>
        <s v="하나투어"/>
        <s v="대한항공"/>
        <s v="카카오"/>
        <s v="NAVER"/>
        <s v="우주일렉트로"/>
        <s v="한화에어로스페이스"/>
        <s v="삼성바이오로직스"/>
        <s v="SK케미칼"/>
        <s v="삼성제약"/>
        <s v="케이엠더블유"/>
        <s v="삼성SDI"/>
        <s v="롯데쇼핑"/>
        <s v="신세계"/>
        <s v="이마트"/>
        <s v="대림제지"/>
        <s v="삼성전기"/>
        <s v="한화생명"/>
        <s v="한전산업"/>
        <s v="일진파워"/>
        <s v="삼성중공업"/>
        <s v="KG ETS"/>
        <s v="그래디언트"/>
        <s v="초록뱀미디어"/>
        <s v="광림"/>
        <s v="LG이노텍" u="1"/>
        <s v="카카오게임즈" u="1"/>
        <s v="SK하이닉스" u="1"/>
        <s v="SK이노베이션" u="1"/>
        <s v="ESR켄달스퀘어리츠" u="1"/>
        <s v="레고켐바이오" u="1"/>
        <s v="미코바이오메드" u="1"/>
        <s v="현대차" u="1"/>
        <s v="한국파마" u="1"/>
        <s v="그린케미칼" u="1"/>
        <s v="젬백스" u="1"/>
        <s v="대웅제약" u="1"/>
        <s v="한양이엔지" u="1"/>
        <s v="아이마켓코리아" u="1"/>
        <s v="박셀바이오" u="1"/>
        <s v="LG전자" u="1"/>
        <s v="한화솔루션" u="1"/>
        <s v="녹십자랩셀" u="1"/>
        <s v="LG디스플레이" u="1"/>
        <s v="광주신세계" u="1"/>
        <s v="신세계인터내셔날" u="1"/>
        <s v="시노펙스" u="1"/>
        <s v="오스코텍" u="1"/>
        <s v="대한과학" u="1"/>
        <s v="녹십자" u="1"/>
      </sharedItems>
    </cacheField>
    <cacheField name="code" numFmtId="0">
      <sharedItems containsSemiMixedTypes="0" containsString="0" containsNumber="1" containsInteger="1" minValue="990" maxValue="950220"/>
    </cacheField>
    <cacheField name="일자" numFmtId="0">
      <sharedItems containsSemiMixedTypes="0" containsDate="1" containsString="0" containsMixedTypes="1" minDate="2020-08-14T00:00:00" maxDate="2020-12-16T00:00:00" count="585">
        <d v="2022-04-29T00:00:00"/>
        <d v="2022-04-28T00:00:00"/>
        <d v="2022-04-27T00:00:00"/>
        <d v="2022-04-26T00:00:00"/>
        <d v="2022-04-25T00:00:00"/>
        <d v="2022-04-22T00:00:00"/>
        <d v="2022-04-21T00:00:00"/>
        <d v="2022-04-20T00:00:00"/>
        <d v="2022-04-19T00:00:00"/>
        <d v="2022-04-18T00:00:00"/>
        <d v="2022-04-15T00:00:00"/>
        <d v="2022-04-14T00:00:00"/>
        <d v="2022-04-13T00:00:00"/>
        <d v="2022-04-12T00:00:00"/>
        <d v="2022-04-11T00:00:00"/>
        <d v="2022-04-08T00:00:00"/>
        <d v="2022-04-07T00:00:00"/>
        <d v="2022-04-06T00:00:00"/>
        <d v="2022-04-05T00:00:00"/>
        <d v="2022-04-04T00:00:00"/>
        <d v="2022-04-01T00:00:00"/>
        <d v="2022-03-31T00:00:00"/>
        <d v="2022-03-30T00:00:00"/>
        <d v="2022-03-29T00:00:00"/>
        <d v="2022-03-28T00:00:00"/>
        <d v="2022-03-25T00:00:00"/>
        <d v="2022-03-24T00:00:00"/>
        <d v="2022-03-23T00:00:00"/>
        <d v="2022-03-22T00:00:00"/>
        <d v="2022-03-21T00:00:00"/>
        <d v="2022-03-18T00:00:00"/>
        <d v="2022-03-17T00:00:00"/>
        <d v="2022-03-16T00:00:00"/>
        <d v="2022-03-15T00:00:00"/>
        <d v="2022-03-14T00:00:00"/>
        <d v="2022-03-11T00:00:00"/>
        <d v="2022-03-10T00:00:00"/>
        <d v="2022-03-08T00:00:00"/>
        <d v="2022-03-07T00:00:00"/>
        <d v="2022-03-04T00:00:00"/>
        <d v="2022-03-03T00:00:00"/>
        <d v="2022-03-02T00:00:00"/>
        <d v="2022-02-28T00:00:00"/>
        <d v="2022-02-25T00:00:00"/>
        <d v="2022-02-24T00:00:00"/>
        <d v="2022-02-23T00:00:00"/>
        <d v="2022-02-22T00:00:00"/>
        <d v="2022-02-21T00:00:00"/>
        <d v="2022-02-18T00:00:00"/>
        <d v="2022-02-17T00:00:00"/>
        <d v="2022-02-16T00:00:00"/>
        <d v="2022-02-15T00:00:00"/>
        <d v="2022-02-14T00:00:00"/>
        <d v="2022-02-11T00:00:00"/>
        <d v="2022-02-10T00:00:00"/>
        <d v="2022-02-09T00:00:00"/>
        <d v="2022-02-08T00:00:00"/>
        <d v="2022-02-07T00:00:00"/>
        <d v="2022-02-04T00:00:00"/>
        <d v="2022-02-03T00:00:00"/>
        <d v="2022-01-28T00:00:00"/>
        <d v="2022-01-27T00:00:00"/>
        <d v="2022-01-26T00:00:00"/>
        <d v="2022-01-25T00:00:00"/>
        <d v="2022-01-24T00:00:00"/>
        <d v="2022-01-21T00:00:00"/>
        <d v="2022-01-20T00:00:00"/>
        <d v="2022-01-19T00:00:00"/>
        <d v="2022-01-18T00:00:00"/>
        <d v="2022-01-17T00:00:00"/>
        <d v="2022-01-14T00:00:00"/>
        <d v="2022-01-13T00:00:00"/>
        <d v="2022-01-12T00:00:00"/>
        <d v="2022-01-11T00:00:00"/>
        <d v="2022-01-10T00:00:00"/>
        <d v="2022-01-07T00:00:00"/>
        <d v="2022-01-06T00:00:00"/>
        <d v="2022-01-05T00:00:00"/>
        <d v="2022-01-04T00:00:00"/>
        <d v="2022-01-03T00:00:00"/>
        <d v="2021-12-30T00:00:00"/>
        <d v="2021-12-29T00:00:00"/>
        <d v="2021-12-28T00:00:00"/>
        <d v="2021-12-27T00:00:00"/>
        <d v="2021-12-24T00:00:00"/>
        <d v="2021-12-23T00:00:00"/>
        <d v="2021-12-22T00:00:00"/>
        <d v="2021-12-21T00:00:00"/>
        <d v="2021-12-20T00:00:00"/>
        <d v="2021-12-17T00:00:00"/>
        <d v="2021-12-16T00:00:00"/>
        <d v="2021-12-15T00:00:00"/>
        <d v="2021-12-14T00:00:00"/>
        <d v="2021-12-13T00:00:00"/>
        <d v="2021-12-10T00:00:00"/>
        <d v="2021-12-09T00:00:00"/>
        <d v="2021-12-08T00:00:00"/>
        <d v="2021-12-07T00:00:00"/>
        <d v="2021-12-06T00:00:00"/>
        <d v="2021-12-03T00:00:00"/>
        <n v="44627"/>
        <n v="44624"/>
        <n v="44623"/>
        <n v="44622"/>
        <n v="44620"/>
        <n v="44617"/>
        <n v="44616"/>
        <n v="44615"/>
        <n v="44614"/>
        <n v="44613"/>
        <n v="44610"/>
        <n v="44609"/>
        <n v="44608"/>
        <n v="44607"/>
        <n v="44606"/>
        <n v="44603"/>
        <n v="44602"/>
        <n v="44601"/>
        <n v="44600"/>
        <n v="44599"/>
        <n v="44596"/>
        <n v="44595"/>
        <n v="44589"/>
        <n v="44588"/>
        <n v="44587"/>
        <n v="44586"/>
        <n v="44585"/>
        <n v="44582"/>
        <n v="44581"/>
        <n v="44580"/>
        <n v="44579"/>
        <n v="44578"/>
        <n v="44575"/>
        <n v="44574"/>
        <n v="44573"/>
        <n v="44572"/>
        <n v="44571"/>
        <n v="44568"/>
        <n v="44567"/>
        <n v="44566"/>
        <n v="44565"/>
        <n v="44564"/>
        <n v="44560"/>
        <n v="44559"/>
        <n v="44558"/>
        <n v="44557"/>
        <n v="44554"/>
        <n v="44553"/>
        <n v="44552"/>
        <n v="44551"/>
        <n v="44550"/>
        <n v="44547"/>
        <n v="44546"/>
        <n v="44545"/>
        <n v="44544"/>
        <n v="44543"/>
        <n v="44540"/>
        <n v="44539"/>
        <n v="44538"/>
        <n v="44537"/>
        <n v="44536"/>
        <n v="44533"/>
        <n v="44680"/>
        <n v="44679"/>
        <n v="44678"/>
        <n v="44677"/>
        <n v="44676"/>
        <n v="44673"/>
        <n v="44672"/>
        <n v="44671"/>
        <n v="44670"/>
        <n v="44669"/>
        <n v="44666"/>
        <n v="44665"/>
        <n v="44664"/>
        <n v="44663"/>
        <n v="44662"/>
        <n v="44659"/>
        <n v="44658"/>
        <n v="44657"/>
        <n v="44656"/>
        <n v="44655"/>
        <n v="44652"/>
        <n v="44651"/>
        <n v="44650"/>
        <n v="44649"/>
        <n v="44648"/>
        <n v="44645"/>
        <n v="44644"/>
        <n v="44643"/>
        <n v="44642"/>
        <n v="44641"/>
        <n v="44638"/>
        <n v="44637"/>
        <n v="44636"/>
        <n v="44635"/>
        <n v="44634"/>
        <n v="44631"/>
        <n v="44630"/>
        <n v="44628"/>
        <n v="44357" u="1"/>
        <n v="44294" u="1"/>
        <n v="44231" u="1"/>
        <n v="44168" u="1"/>
        <d v="2020-09-29T00:00:00" u="1"/>
        <d v="2020-12-17T00:00:00" u="1"/>
        <n v="44358" u="1"/>
        <n v="44295" u="1"/>
        <n v="44232" u="1"/>
        <n v="44169" u="1"/>
        <d v="2020-10-27T00:00:00" u="1"/>
        <d v="2020-11-23T00:00:00" u="1"/>
        <d v="2020-10-29T00:00:00" u="1"/>
        <d v="2020-11-25T00:00:00" u="1"/>
        <d v="2020-12-21T00:00:00" u="1"/>
        <d v="2020-11-27T00:00:00" u="1"/>
        <d v="2020-12-23T00:00:00" u="1"/>
        <n v="44361" u="1"/>
        <n v="44298" u="1"/>
        <n v="44235" u="1"/>
        <d v="2021-01-04T00:00:00" u="1"/>
        <n v="44172" u="1"/>
        <d v="2021-11-29T00:00:00" u="1"/>
        <n v="44362" u="1"/>
        <n v="44299" u="1"/>
        <d v="2021-01-06T00:00:00" u="1"/>
        <n v="44236" u="1"/>
        <n v="44173" u="1"/>
        <d v="2021-02-02T00:00:00" u="1"/>
        <n v="44363" u="1"/>
        <d v="2021-01-08T00:00:00" u="1"/>
        <n v="44300" u="1"/>
        <n v="44237" u="1"/>
        <d v="2021-02-04T00:00:00" u="1"/>
        <n v="44174" u="1"/>
        <d v="2020-12-29T00:00:00" u="1"/>
        <n v="44364" u="1"/>
        <n v="44301" u="1"/>
        <n v="44175" u="1"/>
        <d v="2021-03-02T00:00:00" u="1"/>
        <d v="2021-01-12T00:00:00" u="1"/>
        <n v="44365" u="1"/>
        <d v="2021-02-08T00:00:00" u="1"/>
        <n v="44302" u="1"/>
        <d v="2021-03-04T00:00:00" u="1"/>
        <n v="44176" u="1"/>
        <d v="2021-01-14T00:00:00" u="1"/>
        <d v="2021-02-10T00:00:00" u="1"/>
        <d v="2021-04-02T00:00:00" u="1"/>
        <d v="2021-03-08T00:00:00" u="1"/>
        <d v="2021-01-18T00:00:00" u="1"/>
        <d v="2021-03-10T00:00:00" u="1"/>
        <n v="44368" u="1"/>
        <n v="44305" u="1"/>
        <d v="2021-04-06T00:00:00" u="1"/>
        <n v="44242" u="1"/>
        <n v="44179" u="1"/>
        <d v="2021-01-20T00:00:00" u="1"/>
        <d v="2021-02-16T00:00:00" u="1"/>
        <d v="2021-03-12T00:00:00" u="1"/>
        <n v="44369" u="1"/>
        <d v="2021-04-08T00:00:00" u="1"/>
        <n v="44306" u="1"/>
        <n v="44243" u="1"/>
        <d v="2021-05-04T00:00:00" u="1"/>
        <n v="44180" u="1"/>
        <d v="2021-01-22T00:00:00" u="1"/>
        <d v="2021-02-18T00:00:00" u="1"/>
        <n v="44370" u="1"/>
        <n v="44307" u="1"/>
        <d v="2021-05-06T00:00:00" u="1"/>
        <n v="44244" u="1"/>
        <n v="44181" u="1"/>
        <d v="2021-06-02T00:00:00" u="1"/>
        <d v="2021-03-16T00:00:00" u="1"/>
        <d v="2021-04-12T00:00:00" u="1"/>
        <n v="44371" u="1"/>
        <n v="44308" u="1"/>
        <n v="44245" u="1"/>
        <d v="2021-06-04T00:00:00" u="1"/>
        <n v="44182" u="1"/>
        <d v="2021-01-26T00:00:00" u="1"/>
        <d v="2021-02-22T00:00:00" u="1"/>
        <d v="2021-03-18T00:00:00" u="1"/>
        <d v="2021-04-14T00:00:00" u="1"/>
        <d v="2021-05-10T00:00:00" u="1"/>
        <n v="44372" u="1"/>
        <n v="44309" u="1"/>
        <n v="44246" u="1"/>
        <n v="44183" u="1"/>
        <d v="2021-07-02T00:00:00" u="1"/>
        <d v="2021-01-28T00:00:00" u="1"/>
        <d v="2021-02-24T00:00:00" u="1"/>
        <d v="2021-04-16T00:00:00" u="1"/>
        <d v="2021-05-12T00:00:00" u="1"/>
        <d v="2021-06-08T00:00:00" u="1"/>
        <d v="2021-02-26T00:00:00" u="1"/>
        <d v="2021-03-22T00:00:00" u="1"/>
        <d v="2021-05-14T00:00:00" u="1"/>
        <d v="2021-06-10T00:00:00" u="1"/>
        <d v="2021-07-06T00:00:00" u="1"/>
        <d v="2021-03-24T00:00:00" u="1"/>
        <d v="2021-04-20T00:00:00" u="1"/>
        <n v="44375" u="1"/>
        <n v="44312" u="1"/>
        <n v="44249" u="1"/>
        <n v="44186" u="1"/>
        <d v="2021-03-26T00:00:00" u="1"/>
        <d v="2021-04-22T00:00:00" u="1"/>
        <d v="2021-05-18T00:00:00" u="1"/>
        <d v="2021-06-14T00:00:00" u="1"/>
        <n v="44376" u="1"/>
        <n v="44313" u="1"/>
        <n v="44250" u="1"/>
        <d v="2020-09-02T00:00:00" u="1"/>
        <n v="44187" u="1"/>
        <d v="2021-05-20T00:00:00" u="1"/>
        <d v="2021-06-16T00:00:00" u="1"/>
        <n v="44377" u="1"/>
        <n v="44314" u="1"/>
        <d v="2020-09-04T00:00:00" u="1"/>
        <n v="44251" u="1"/>
        <n v="44188" u="1"/>
        <d v="2021-03-30T00:00:00" u="1"/>
        <d v="2021-04-26T00:00:00" u="1"/>
        <d v="2021-06-18T00:00:00" u="1"/>
        <n v="44378" u="1"/>
        <n v="44315" u="1"/>
        <n v="44252" u="1"/>
        <n v="44189" u="1"/>
        <d v="2021-04-28T00:00:00" u="1"/>
        <d v="2021-05-24T00:00:00" u="1"/>
        <d v="2020-09-08T00:00:00" u="1"/>
        <n v="44379" u="1"/>
        <n v="44316" u="1"/>
        <n v="44253" u="1"/>
        <d v="2021-04-30T00:00:00" u="1"/>
        <d v="2021-05-26T00:00:00" u="1"/>
        <d v="2021-06-22T00:00:00" u="1"/>
        <d v="2020-08-14T00:00:00" u="1"/>
        <d v="2020-09-10T00:00:00" u="1"/>
        <d v="2020-10-06T00:00:00" u="1"/>
        <d v="2020-11-02T00:00:00" u="1"/>
        <d v="2021-05-28T00:00:00" u="1"/>
        <d v="2021-06-24T00:00:00" u="1"/>
        <d v="2020-10-08T00:00:00" u="1"/>
        <d v="2020-11-04T00:00:00" u="1"/>
        <d v="2020-08-18T00:00:00" u="1"/>
        <d v="2020-09-14T00:00:00" u="1"/>
        <n v="44382" u="1"/>
        <d v="2020-11-06T00:00:00" u="1"/>
        <n v="44319" u="1"/>
        <d v="2020-12-02T00:00:00" u="1"/>
        <n v="44193" u="1"/>
        <d v="2021-12-02T00:00:00" u="1"/>
        <d v="2021-06-28T00:00:00" u="1"/>
        <d v="2020-08-20T00:00:00" u="1"/>
        <d v="2020-09-16T00:00:00" u="1"/>
        <d v="2020-10-12T00:00:00" u="1"/>
        <n v="44383" u="1"/>
        <n v="44320" u="1"/>
        <d v="2020-12-04T00:00:00" u="1"/>
        <n v="44257" u="1"/>
        <n v="44194" u="1"/>
        <d v="2021-06-30T00:00:00" u="1"/>
        <d v="2020-09-18T00:00:00" u="1"/>
        <d v="2020-10-14T00:00:00" u="1"/>
        <d v="2020-11-10T00:00:00" u="1"/>
        <n v="44384" u="1"/>
        <n v="44258" u="1"/>
        <n v="44195" u="1"/>
        <d v="2020-08-24T00:00:00" u="1"/>
        <d v="2020-10-16T00:00:00" u="1"/>
        <d v="2020-11-12T00:00:00" u="1"/>
        <d v="2020-12-08T00:00:00" u="1"/>
        <n v="44322" u="1"/>
        <n v="44259" u="1"/>
        <d v="2020-08-26T00:00:00" u="1"/>
        <d v="2020-09-22T00:00:00" u="1"/>
        <d v="2020-12-10T00:00:00" u="1"/>
        <n v="44323" u="1"/>
        <n v="44260" u="1"/>
        <d v="2020-08-28T00:00:00" u="1"/>
        <d v="2020-09-24T00:00:00" u="1"/>
        <d v="2020-10-20T00:00:00" u="1"/>
        <d v="2020-11-16T00:00:00" u="1"/>
        <d v="2020-10-22T00:00:00" u="1"/>
        <d v="2020-11-18T00:00:00" u="1"/>
        <d v="2020-12-14T00:00:00" u="1"/>
        <d v="2020-09-28T00:00:00" u="1"/>
        <d v="2020-11-20T00:00:00" u="1"/>
        <d v="2020-12-16T00:00:00" u="1"/>
        <n v="44326" u="1"/>
        <n v="44263" u="1"/>
        <n v="44200" u="1"/>
        <d v="2020-10-26T00:00:00" u="1"/>
        <d v="2020-12-18T00:00:00" u="1"/>
        <n v="44327" u="1"/>
        <n v="44264" u="1"/>
        <n v="44201" u="1"/>
        <d v="2020-10-28T00:00:00" u="1"/>
        <d v="2020-11-24T00:00:00" u="1"/>
        <n v="44328" u="1"/>
        <n v="44265" u="1"/>
        <n v="44202" u="1"/>
        <d v="2020-10-30T00:00:00" u="1"/>
        <d v="2020-11-26T00:00:00" u="1"/>
        <d v="2020-12-22T00:00:00" u="1"/>
        <n v="44329" u="1"/>
        <n v="44266" u="1"/>
        <n v="44203" u="1"/>
        <d v="2020-12-24T00:00:00" u="1"/>
        <n v="44330" u="1"/>
        <n v="44267" u="1"/>
        <d v="2021-01-05T00:00:00" u="1"/>
        <n v="44204" u="1"/>
        <d v="2021-02-01T00:00:00" u="1"/>
        <d v="2020-11-30T00:00:00" u="1"/>
        <d v="2021-11-30T00:00:00" u="1"/>
        <d v="2021-01-07T00:00:00" u="1"/>
        <d v="2021-02-03T00:00:00" u="1"/>
        <d v="2020-12-28T00:00:00" u="1"/>
        <d v="2021-02-05T00:00:00" u="1"/>
        <d v="2020-12-30T00:00:00" u="1"/>
        <d v="2021-01-11T00:00:00" u="1"/>
        <n v="44333" u="1"/>
        <n v="44270" u="1"/>
        <n v="44207" u="1"/>
        <d v="2021-03-03T00:00:00" u="1"/>
        <d v="2021-01-13T00:00:00" u="1"/>
        <d v="2021-02-09T00:00:00" u="1"/>
        <n v="44334" u="1"/>
        <n v="44271" u="1"/>
        <d v="2021-03-05T00:00:00" u="1"/>
        <n v="44208" u="1"/>
        <d v="2021-04-01T00:00:00" u="1"/>
        <d v="2021-01-15T00:00:00" u="1"/>
        <n v="44272" u="1"/>
        <n v="44209" u="1"/>
        <d v="2021-03-09T00:00:00" u="1"/>
        <n v="44336" u="1"/>
        <n v="44273" u="1"/>
        <d v="2021-04-05T00:00:00" u="1"/>
        <n v="44210" u="1"/>
        <d v="2021-01-19T00:00:00" u="1"/>
        <d v="2021-02-15T00:00:00" u="1"/>
        <d v="2021-03-11T00:00:00" u="1"/>
        <n v="44337" u="1"/>
        <d v="2021-04-07T00:00:00" u="1"/>
        <n v="44274" u="1"/>
        <n v="44211" u="1"/>
        <d v="2021-05-03T00:00:00" u="1"/>
        <d v="2021-01-21T00:00:00" u="1"/>
        <d v="2021-02-17T00:00:00" u="1"/>
        <d v="2021-04-09T00:00:00" u="1"/>
        <d v="2021-06-01T00:00:00" u="1"/>
        <d v="2021-02-19T00:00:00" u="1"/>
        <d v="2021-03-15T00:00:00" u="1"/>
        <d v="2021-05-07T00:00:00" u="1"/>
        <d v="2021-06-03T00:00:00" u="1"/>
        <d v="2021-01-25T00:00:00" u="1"/>
        <d v="2021-03-17T00:00:00" u="1"/>
        <n v="44529" u="1"/>
        <d v="2021-04-13T00:00:00" u="1"/>
        <n v="44340" u="1"/>
        <n v="44277" u="1"/>
        <n v="44214" u="1"/>
        <d v="2021-07-01T00:00:00" u="1"/>
        <d v="2021-01-27T00:00:00" u="1"/>
        <d v="2021-02-23T00:00:00" u="1"/>
        <d v="2021-03-19T00:00:00" u="1"/>
        <d v="2021-04-15T00:00:00" u="1"/>
        <n v="44530" u="1"/>
        <d v="2021-05-11T00:00:00" u="1"/>
        <n v="44341" u="1"/>
        <d v="2021-06-07T00:00:00" u="1"/>
        <n v="44278" u="1"/>
        <n v="44215" u="1"/>
        <d v="2021-01-29T00:00:00" u="1"/>
        <d v="2021-02-25T00:00:00" u="1"/>
        <n v="44531" u="1"/>
        <d v="2021-05-13T00:00:00" u="1"/>
        <d v="2021-06-09T00:00:00" u="1"/>
        <n v="44342" u="1"/>
        <n v="44279" u="1"/>
        <d v="2021-07-05T00:00:00" u="1"/>
        <n v="44216" u="1"/>
        <d v="2021-03-23T00:00:00" u="1"/>
        <d v="2021-04-19T00:00:00" u="1"/>
        <n v="44532" u="1"/>
        <d v="2021-06-11T00:00:00" u="1"/>
        <n v="44343" u="1"/>
        <d v="2021-07-07T00:00:00" u="1"/>
        <n v="44280" u="1"/>
        <n v="44217" u="1"/>
        <d v="2021-03-25T00:00:00" u="1"/>
        <d v="2021-04-21T00:00:00" u="1"/>
        <d v="2021-05-17T00:00:00" u="1"/>
        <n v="44344" u="1"/>
        <n v="44281" u="1"/>
        <n v="44218" u="1"/>
        <d v="2020-09-01T00:00:00" u="1"/>
        <n v="44155" u="1"/>
        <d v="2021-04-23T00:00:00" u="1"/>
        <d v="2021-06-15T00:00:00" u="1"/>
        <d v="2020-09-03T00:00:00" u="1"/>
        <d v="2021-03-29T00:00:00" u="1"/>
        <d v="2021-05-21T00:00:00" u="1"/>
        <d v="2021-06-17T00:00:00" u="1"/>
        <d v="2021-03-31T00:00:00" u="1"/>
        <d v="2021-04-27T00:00:00" u="1"/>
        <d v="2020-09-07T00:00:00" u="1"/>
        <n v="44347" u="1"/>
        <n v="44284" u="1"/>
        <n v="44221" u="1"/>
        <n v="44158" u="1"/>
        <d v="2021-04-29T00:00:00" u="1"/>
        <d v="2021-05-25T00:00:00" u="1"/>
        <d v="2021-06-21T00:00:00" u="1"/>
        <d v="2020-09-09T00:00:00" u="1"/>
        <n v="44348" u="1"/>
        <d v="2020-10-05T00:00:00" u="1"/>
        <n v="44285" u="1"/>
        <n v="44222" u="1"/>
        <n v="44159" u="1"/>
        <d v="2021-05-27T00:00:00" u="1"/>
        <d v="2021-06-23T00:00:00" u="1"/>
        <d v="2020-09-11T00:00:00" u="1"/>
        <d v="2020-10-07T00:00:00" u="1"/>
        <n v="44349" u="1"/>
        <n v="44286" u="1"/>
        <d v="2020-11-03T00:00:00" u="1"/>
        <n v="44223" u="1"/>
        <n v="44160" u="1"/>
        <d v="2021-06-25T00:00:00" u="1"/>
        <n v="44350" u="1"/>
        <d v="2020-11-05T00:00:00" u="1"/>
        <n v="44287" u="1"/>
        <n v="44224" u="1"/>
        <d v="2020-12-01T00:00:00" u="1"/>
        <n v="44161" u="1"/>
        <d v="2021-12-01T00:00:00" u="1"/>
        <d v="2021-05-31T00:00:00" u="1"/>
        <d v="2020-08-19T00:00:00" u="1"/>
        <d v="2020-09-15T00:00:00" u="1"/>
        <n v="44351" u="1"/>
        <n v="44288" u="1"/>
        <d v="2020-12-03T00:00:00" u="1"/>
        <n v="44225" u="1"/>
        <n v="44162" u="1"/>
        <d v="2021-06-29T00:00:00" u="1"/>
        <d v="2020-08-21T00:00:00" u="1"/>
        <d v="2020-09-17T00:00:00" u="1"/>
        <d v="2020-10-13T00:00:00" u="1"/>
        <d v="2020-11-09T00:00:00" u="1"/>
        <d v="2020-10-15T00:00:00" u="1"/>
        <d v="2020-11-11T00:00:00" u="1"/>
        <d v="2020-12-07T00:00:00" u="1"/>
        <d v="2020-08-25T00:00:00" u="1"/>
        <d v="2020-09-21T00:00:00" u="1"/>
        <d v="2020-11-13T00:00:00" u="1"/>
        <d v="2020-12-09T00:00:00" u="1"/>
        <n v="44354" u="1"/>
        <n v="44291" u="1"/>
        <n v="44228" u="1"/>
        <n v="44165" u="1"/>
        <d v="2020-08-27T00:00:00" u="1"/>
        <d v="2020-09-23T00:00:00" u="1"/>
        <d v="2020-10-19T00:00:00" u="1"/>
        <d v="2020-12-11T00:00:00" u="1"/>
        <n v="44355" u="1"/>
        <n v="44292" u="1"/>
        <n v="44229" u="1"/>
        <n v="44166" u="1"/>
        <d v="2020-09-25T00:00:00" u="1"/>
        <d v="2020-10-21T00:00:00" u="1"/>
        <d v="2020-11-17T00:00:00" u="1"/>
        <n v="44356" u="1"/>
        <n v="44293" u="1"/>
        <n v="44230" u="1"/>
        <n v="44167" u="1"/>
        <d v="2020-08-31T00:00:00" u="1"/>
        <d v="2020-10-23T00:00:00" u="1"/>
        <d v="2020-11-19T00:00:00" u="1"/>
        <d v="2020-12-15T00:00:00" u="1"/>
      </sharedItems>
    </cacheField>
    <cacheField name="현재가" numFmtId="0">
      <sharedItems containsSemiMixedTypes="0" containsString="0" containsNumber="1" containsInteger="1" minValue="1650" maxValue="958000"/>
    </cacheField>
    <cacheField name="대비기호" numFmtId="0">
      <sharedItems containsSemiMixedTypes="0" containsString="0" containsNumber="1" containsInteger="1" minValue="0" maxValue="5"/>
    </cacheField>
    <cacheField name="전일대비" numFmtId="0">
      <sharedItems containsSemiMixedTypes="0" containsString="0" containsNumber="1" containsInteger="1" minValue="-92000" maxValue="54000"/>
    </cacheField>
    <cacheField name="등락율" numFmtId="0">
      <sharedItems containsSemiMixedTypes="0" containsString="0" containsNumber="1" containsInteger="1" minValue="-92000" maxValue="54000"/>
    </cacheField>
    <cacheField name="누적거래량" numFmtId="0">
      <sharedItems containsSemiMixedTypes="0" containsString="0" containsNumber="1" containsInteger="1" minValue="0" maxValue="129242609"/>
    </cacheField>
    <cacheField name="누적거래대금" numFmtId="0">
      <sharedItems containsSemiMixedTypes="0" containsString="0" containsNumber="1" containsInteger="1" minValue="0" maxValue="8155324"/>
    </cacheField>
    <cacheField name="개인투자자" numFmtId="0">
      <sharedItems containsSemiMixedTypes="0" containsString="0" containsNumber="1" containsInteger="1" minValue="-7393679" maxValue="8956561"/>
    </cacheField>
    <cacheField name="외국인투자자" numFmtId="0">
      <sharedItems containsSemiMixedTypes="0" containsString="0" containsNumber="1" containsInteger="1" minValue="-5801699" maxValue="13931765"/>
    </cacheField>
    <cacheField name="기관계" numFmtId="0">
      <sharedItems containsSemiMixedTypes="0" containsString="0" containsNumber="1" containsInteger="1" minValue="-20670071" maxValue="6679975"/>
    </cacheField>
    <cacheField name="금융투자" numFmtId="0">
      <sharedItems containsSemiMixedTypes="0" containsString="0" containsNumber="1" containsInteger="1" minValue="-5438980" maxValue="5957805"/>
    </cacheField>
    <cacheField name="보험" numFmtId="0">
      <sharedItems containsSemiMixedTypes="0" containsString="0" containsNumber="1" containsInteger="1" minValue="-392222" maxValue="542337"/>
    </cacheField>
    <cacheField name="투신" numFmtId="0">
      <sharedItems containsSemiMixedTypes="0" containsString="0" containsNumber="1" containsInteger="1" minValue="-1037726" maxValue="699970"/>
    </cacheField>
    <cacheField name="기타금융" numFmtId="0">
      <sharedItems containsSemiMixedTypes="0" containsString="0" containsNumber="1" containsInteger="1" minValue="-94532" maxValue="67000"/>
    </cacheField>
    <cacheField name="은행" numFmtId="0">
      <sharedItems containsSemiMixedTypes="0" containsString="0" containsNumber="1" containsInteger="1" minValue="-19939085" maxValue="200000"/>
    </cacheField>
    <cacheField name="연기금등" numFmtId="0">
      <sharedItems containsSemiMixedTypes="0" containsString="0" containsNumber="1" containsInteger="1" minValue="-2468358" maxValue="4002015"/>
    </cacheField>
    <cacheField name="사모펀드" numFmtId="0">
      <sharedItems containsSemiMixedTypes="0" containsString="0" containsNumber="1" containsInteger="1" minValue="-3821377" maxValue="637021"/>
    </cacheField>
    <cacheField name="국가" numFmtId="0">
      <sharedItems containsSemiMixedTypes="0" containsString="0" containsNumber="1" containsInteger="1" minValue="0" maxValue="0"/>
    </cacheField>
    <cacheField name="기타법인" numFmtId="0">
      <sharedItems containsSemiMixedTypes="0" containsString="0" containsNumber="1" containsInteger="1" minValue="-1364991" maxValue="695934"/>
    </cacheField>
    <cacheField name="내외국인" numFmtId="0">
      <sharedItems containsSemiMixedTypes="0" containsString="0" containsNumber="1" containsInteger="1" minValue="-386291" maxValue="34478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2">
  <r>
    <x v="0"/>
    <n v="990"/>
    <x v="0"/>
    <n v="67900"/>
    <n v="2"/>
    <n v="700"/>
    <n v="700"/>
    <n v="488056"/>
    <n v="33542"/>
    <n v="0"/>
    <n v="-7000"/>
    <n v="-1000"/>
    <n v="0"/>
    <n v="0"/>
    <n v="1000"/>
    <n v="0"/>
    <n v="0"/>
    <n v="-2000"/>
    <n v="0"/>
    <n v="0"/>
    <n v="3000"/>
    <n v="0"/>
  </r>
  <r>
    <x v="0"/>
    <n v="990"/>
    <x v="1"/>
    <n v="67200"/>
    <n v="5"/>
    <n v="-800"/>
    <n v="-800"/>
    <n v="443800"/>
    <n v="29824"/>
    <n v="114585"/>
    <n v="-41679"/>
    <n v="-66499"/>
    <n v="-12089"/>
    <n v="-6093"/>
    <n v="-12357"/>
    <n v="-137"/>
    <n v="0"/>
    <n v="-15799"/>
    <n v="-20024"/>
    <n v="0"/>
    <n v="-6510"/>
    <n v="103"/>
  </r>
  <r>
    <x v="0"/>
    <n v="990"/>
    <x v="2"/>
    <n v="68000"/>
    <n v="5"/>
    <n v="-500"/>
    <n v="-500"/>
    <n v="671766"/>
    <n v="45096"/>
    <n v="102916"/>
    <n v="-48647"/>
    <n v="-56634"/>
    <n v="-2734"/>
    <n v="538"/>
    <n v="-9702"/>
    <n v="-10533"/>
    <n v="0"/>
    <n v="-35859"/>
    <n v="1656"/>
    <n v="0"/>
    <n v="1651"/>
    <n v="714"/>
  </r>
  <r>
    <x v="0"/>
    <n v="990"/>
    <x v="3"/>
    <n v="68500"/>
    <n v="5"/>
    <n v="-700"/>
    <n v="-700"/>
    <n v="684526"/>
    <n v="47233"/>
    <n v="175697"/>
    <n v="-67725"/>
    <n v="-117318"/>
    <n v="5386"/>
    <n v="-7658"/>
    <n v="-61018"/>
    <n v="0"/>
    <n v="0"/>
    <n v="-47004"/>
    <n v="-7024"/>
    <n v="0"/>
    <n v="9259"/>
    <n v="87"/>
  </r>
  <r>
    <x v="0"/>
    <n v="990"/>
    <x v="4"/>
    <n v="69200"/>
    <n v="5"/>
    <n v="-2200"/>
    <n v="-2200"/>
    <n v="643056"/>
    <n v="44714"/>
    <n v="131157"/>
    <n v="-58281"/>
    <n v="-74372"/>
    <n v="-18051"/>
    <n v="5894"/>
    <n v="-1420"/>
    <n v="3"/>
    <n v="0"/>
    <n v="-8322"/>
    <n v="-52476"/>
    <n v="0"/>
    <n v="1006"/>
    <n v="490"/>
  </r>
  <r>
    <x v="0"/>
    <n v="990"/>
    <x v="5"/>
    <n v="71400"/>
    <n v="5"/>
    <n v="-1800"/>
    <n v="-1800"/>
    <n v="521541"/>
    <n v="37331"/>
    <n v="114007"/>
    <n v="-19902"/>
    <n v="-94337"/>
    <n v="-50649"/>
    <n v="-5775"/>
    <n v="-16088"/>
    <n v="-38"/>
    <n v="0"/>
    <n v="-11995"/>
    <n v="-9792"/>
    <n v="0"/>
    <n v="-169"/>
    <n v="401"/>
  </r>
  <r>
    <x v="0"/>
    <n v="990"/>
    <x v="6"/>
    <n v="73200"/>
    <n v="2"/>
    <n v="700"/>
    <n v="700"/>
    <n v="467636"/>
    <n v="34233"/>
    <n v="-90900"/>
    <n v="45104"/>
    <n v="47288"/>
    <n v="14173"/>
    <n v="4710"/>
    <n v="7966"/>
    <n v="525"/>
    <n v="146"/>
    <n v="17883"/>
    <n v="1885"/>
    <n v="0"/>
    <n v="-1429"/>
    <n v="-63"/>
  </r>
  <r>
    <x v="0"/>
    <n v="990"/>
    <x v="7"/>
    <n v="72500"/>
    <n v="3"/>
    <n v="0"/>
    <n v="0"/>
    <n v="437549"/>
    <n v="31675"/>
    <n v="26509"/>
    <n v="-9165"/>
    <n v="-16035"/>
    <n v="-23777"/>
    <n v="-2407"/>
    <n v="-7262"/>
    <n v="0"/>
    <n v="0"/>
    <n v="18804"/>
    <n v="-1393"/>
    <n v="0"/>
    <n v="-1361"/>
    <n v="52"/>
  </r>
  <r>
    <x v="0"/>
    <n v="990"/>
    <x v="8"/>
    <n v="72500"/>
    <n v="2"/>
    <n v="1600"/>
    <n v="1600"/>
    <n v="793787"/>
    <n v="57781"/>
    <n v="-152297"/>
    <n v="124677"/>
    <n v="30497"/>
    <n v="18018"/>
    <n v="-593"/>
    <n v="3736"/>
    <n v="-3000"/>
    <n v="0"/>
    <n v="6066"/>
    <n v="6270"/>
    <n v="0"/>
    <n v="-1609"/>
    <n v="-1268"/>
  </r>
  <r>
    <x v="0"/>
    <n v="990"/>
    <x v="9"/>
    <n v="70900"/>
    <n v="2"/>
    <n v="100"/>
    <n v="100"/>
    <n v="356231"/>
    <n v="25216"/>
    <n v="-2137"/>
    <n v="4832"/>
    <n v="-3057"/>
    <n v="-6759"/>
    <n v="3670"/>
    <n v="2865"/>
    <n v="0"/>
    <n v="0"/>
    <n v="10951"/>
    <n v="-13784"/>
    <n v="0"/>
    <n v="269"/>
    <n v="93"/>
  </r>
  <r>
    <x v="0"/>
    <n v="990"/>
    <x v="10"/>
    <n v="70800"/>
    <n v="5"/>
    <n v="-1700"/>
    <n v="-1700"/>
    <n v="562889"/>
    <n v="39928"/>
    <n v="122930"/>
    <n v="-76358"/>
    <n v="-56051"/>
    <n v="-27151"/>
    <n v="2343"/>
    <n v="-9470"/>
    <n v="0"/>
    <n v="0"/>
    <n v="10798"/>
    <n v="-32571"/>
    <n v="0"/>
    <n v="7863"/>
    <n v="1616"/>
  </r>
  <r>
    <x v="0"/>
    <n v="990"/>
    <x v="11"/>
    <n v="72500"/>
    <n v="2"/>
    <n v="800"/>
    <n v="800"/>
    <n v="613741"/>
    <n v="44233"/>
    <n v="-67952"/>
    <n v="51808"/>
    <n v="13981"/>
    <n v="-6960"/>
    <n v="5754"/>
    <n v="750"/>
    <n v="-709"/>
    <n v="0"/>
    <n v="18955"/>
    <n v="-3809"/>
    <n v="0"/>
    <n v="2069"/>
    <n v="94"/>
  </r>
  <r>
    <x v="0"/>
    <n v="990"/>
    <x v="12"/>
    <n v="71700"/>
    <n v="2"/>
    <n v="2400"/>
    <n v="2400"/>
    <n v="858952"/>
    <n v="60870"/>
    <n v="13776"/>
    <n v="-32651"/>
    <n v="15185"/>
    <n v="-4308"/>
    <n v="-9440"/>
    <n v="-7820"/>
    <n v="1994"/>
    <n v="0"/>
    <n v="12119"/>
    <n v="22640"/>
    <n v="0"/>
    <n v="3509"/>
    <n v="181"/>
  </r>
  <r>
    <x v="0"/>
    <n v="990"/>
    <x v="13"/>
    <n v="69300"/>
    <n v="2"/>
    <n v="700"/>
    <n v="700"/>
    <n v="970632"/>
    <n v="67597"/>
    <n v="177961"/>
    <n v="-150449"/>
    <n v="-24973"/>
    <n v="-433"/>
    <n v="-14857"/>
    <n v="-6808"/>
    <n v="543"/>
    <n v="285"/>
    <n v="-19400"/>
    <n v="15697"/>
    <n v="0"/>
    <n v="-2680"/>
    <n v="141"/>
  </r>
  <r>
    <x v="0"/>
    <n v="990"/>
    <x v="14"/>
    <n v="68600"/>
    <n v="5"/>
    <n v="-1100"/>
    <n v="-1100"/>
    <n v="602431"/>
    <n v="41661"/>
    <n v="139934"/>
    <n v="-117339"/>
    <n v="-25136"/>
    <n v="-25054"/>
    <n v="-495"/>
    <n v="-2080"/>
    <n v="-1037"/>
    <n v="0"/>
    <n v="-3288"/>
    <n v="6818"/>
    <n v="0"/>
    <n v="1446"/>
    <n v="1095"/>
  </r>
  <r>
    <x v="0"/>
    <n v="990"/>
    <x v="15"/>
    <n v="69700"/>
    <n v="5"/>
    <n v="-300"/>
    <n v="-300"/>
    <n v="707340"/>
    <n v="48992"/>
    <n v="167411"/>
    <n v="-131426"/>
    <n v="-49403"/>
    <n v="-14571"/>
    <n v="-18155"/>
    <n v="-54019"/>
    <n v="532"/>
    <n v="0"/>
    <n v="33201"/>
    <n v="3609"/>
    <n v="0"/>
    <n v="13028"/>
    <n v="390"/>
  </r>
  <r>
    <x v="0"/>
    <n v="990"/>
    <x v="16"/>
    <n v="70000"/>
    <n v="5"/>
    <n v="-300"/>
    <n v="-300"/>
    <n v="872907"/>
    <n v="61195"/>
    <n v="267495"/>
    <n v="-150994"/>
    <n v="-124349"/>
    <n v="-28266"/>
    <n v="-6136"/>
    <n v="-47030"/>
    <n v="-1350"/>
    <n v="-1322"/>
    <n v="-14255"/>
    <n v="-25990"/>
    <n v="0"/>
    <n v="6921"/>
    <n v="927"/>
  </r>
  <r>
    <x v="0"/>
    <n v="990"/>
    <x v="17"/>
    <n v="70300"/>
    <n v="5"/>
    <n v="-2500"/>
    <n v="-2500"/>
    <n v="1147778"/>
    <n v="80990"/>
    <n v="461235"/>
    <n v="-174361"/>
    <n v="-293441"/>
    <n v="-43263"/>
    <n v="-24639"/>
    <n v="-51997"/>
    <n v="11"/>
    <n v="-1234"/>
    <n v="-92580"/>
    <n v="-79739"/>
    <n v="0"/>
    <n v="5136"/>
    <n v="1431"/>
  </r>
  <r>
    <x v="0"/>
    <n v="990"/>
    <x v="18"/>
    <n v="72800"/>
    <n v="5"/>
    <n v="-100"/>
    <n v="-100"/>
    <n v="445556"/>
    <n v="32578"/>
    <n v="65036"/>
    <n v="27502"/>
    <n v="-93585"/>
    <n v="-5929"/>
    <n v="-6016"/>
    <n v="-23199"/>
    <n v="-29609"/>
    <n v="-1265"/>
    <n v="-10738"/>
    <n v="-16829"/>
    <n v="0"/>
    <n v="1045"/>
    <n v="2"/>
  </r>
  <r>
    <x v="0"/>
    <n v="990"/>
    <x v="19"/>
    <n v="72900"/>
    <n v="5"/>
    <n v="-500"/>
    <n v="-500"/>
    <n v="442083"/>
    <n v="32144"/>
    <n v="91720"/>
    <n v="-36692"/>
    <n v="-53991"/>
    <n v="-9852"/>
    <n v="-1118"/>
    <n v="-17238"/>
    <n v="0"/>
    <n v="0"/>
    <n v="-21378"/>
    <n v="-4405"/>
    <n v="0"/>
    <n v="-1017"/>
    <n v="-20"/>
  </r>
  <r>
    <x v="0"/>
    <n v="990"/>
    <x v="20"/>
    <n v="73400"/>
    <n v="5"/>
    <n v="-1500"/>
    <n v="-1500"/>
    <n v="797862"/>
    <n v="58309"/>
    <n v="61603"/>
    <n v="40413"/>
    <n v="-112121"/>
    <n v="-18757"/>
    <n v="-8050"/>
    <n v="-5780"/>
    <n v="6"/>
    <n v="0"/>
    <n v="-40777"/>
    <n v="-38763"/>
    <n v="0"/>
    <n v="10730"/>
    <n v="-625"/>
  </r>
  <r>
    <x v="0"/>
    <n v="990"/>
    <x v="21"/>
    <n v="74900"/>
    <n v="5"/>
    <n v="-1900"/>
    <n v="-1900"/>
    <n v="1080344"/>
    <n v="80867"/>
    <n v="-75887"/>
    <n v="130832"/>
    <n v="-71468"/>
    <n v="4335"/>
    <n v="-13421"/>
    <n v="-39218"/>
    <n v="0"/>
    <n v="0"/>
    <n v="62835"/>
    <n v="-85999"/>
    <n v="0"/>
    <n v="15345"/>
    <n v="1178"/>
  </r>
  <r>
    <x v="0"/>
    <n v="990"/>
    <x v="22"/>
    <n v="76800"/>
    <n v="2"/>
    <n v="200"/>
    <n v="200"/>
    <n v="506224"/>
    <n v="39046"/>
    <n v="-31977"/>
    <n v="52059"/>
    <n v="-23854"/>
    <n v="-11253"/>
    <n v="-9023"/>
    <n v="-13483"/>
    <n v="-4"/>
    <n v="0"/>
    <n v="23171"/>
    <n v="-13262"/>
    <n v="0"/>
    <n v="4216"/>
    <n v="-444"/>
  </r>
  <r>
    <x v="0"/>
    <n v="990"/>
    <x v="23"/>
    <n v="76600"/>
    <n v="3"/>
    <n v="0"/>
    <n v="0"/>
    <n v="507842"/>
    <n v="38961"/>
    <n v="-57351"/>
    <n v="38474"/>
    <n v="14583"/>
    <n v="17363"/>
    <n v="3961"/>
    <n v="-5025"/>
    <n v="484"/>
    <n v="0"/>
    <n v="-1718"/>
    <n v="-482"/>
    <n v="0"/>
    <n v="3304"/>
    <n v="990"/>
  </r>
  <r>
    <x v="0"/>
    <n v="990"/>
    <x v="24"/>
    <n v="76600"/>
    <n v="2"/>
    <n v="600"/>
    <n v="600"/>
    <n v="636727"/>
    <n v="48636"/>
    <n v="-57782"/>
    <n v="21543"/>
    <n v="38013"/>
    <n v="-3444"/>
    <n v="1374"/>
    <n v="18556"/>
    <n v="0"/>
    <n v="0"/>
    <n v="22129"/>
    <n v="-602"/>
    <n v="0"/>
    <n v="-1562"/>
    <n v="-212"/>
  </r>
  <r>
    <x v="0"/>
    <n v="990"/>
    <x v="25"/>
    <n v="76000"/>
    <n v="5"/>
    <n v="-600"/>
    <n v="-600"/>
    <n v="1008350"/>
    <n v="77706"/>
    <n v="-27009"/>
    <n v="23038"/>
    <n v="4965"/>
    <n v="-39822"/>
    <n v="-13"/>
    <n v="-2514"/>
    <n v="191"/>
    <n v="0"/>
    <n v="35125"/>
    <n v="11998"/>
    <n v="0"/>
    <n v="-1722"/>
    <n v="728"/>
  </r>
  <r>
    <x v="0"/>
    <n v="990"/>
    <x v="26"/>
    <n v="76600"/>
    <n v="2"/>
    <n v="1700"/>
    <n v="1700"/>
    <n v="860385"/>
    <n v="64833"/>
    <n v="-59819"/>
    <n v="18100"/>
    <n v="44188"/>
    <n v="20369"/>
    <n v="7126"/>
    <n v="4700"/>
    <n v="1"/>
    <n v="0"/>
    <n v="3252"/>
    <n v="8740"/>
    <n v="0"/>
    <n v="-2321"/>
    <n v="-148"/>
  </r>
  <r>
    <x v="0"/>
    <n v="990"/>
    <x v="27"/>
    <n v="74900"/>
    <n v="2"/>
    <n v="2300"/>
    <n v="2300"/>
    <n v="1199703"/>
    <n v="89258"/>
    <n v="-227281"/>
    <n v="115083"/>
    <n v="109143"/>
    <n v="42026"/>
    <n v="6524"/>
    <n v="4992"/>
    <n v="227"/>
    <n v="0"/>
    <n v="38176"/>
    <n v="17198"/>
    <n v="0"/>
    <n v="3929"/>
    <n v="-874"/>
  </r>
  <r>
    <x v="0"/>
    <n v="990"/>
    <x v="28"/>
    <n v="72600"/>
    <n v="2"/>
    <n v="100"/>
    <n v="100"/>
    <n v="663003"/>
    <n v="48091"/>
    <n v="-13818"/>
    <n v="-3361"/>
    <n v="21794"/>
    <n v="45715"/>
    <n v="-4206"/>
    <n v="-26039"/>
    <n v="-545"/>
    <n v="0"/>
    <n v="3031"/>
    <n v="3838"/>
    <n v="0"/>
    <n v="-3147"/>
    <n v="-1468"/>
  </r>
  <r>
    <x v="0"/>
    <n v="990"/>
    <x v="29"/>
    <n v="72500"/>
    <n v="2"/>
    <n v="600"/>
    <n v="600"/>
    <n v="1508143"/>
    <n v="110819"/>
    <n v="-40614"/>
    <n v="-30643"/>
    <n v="74591"/>
    <n v="19589"/>
    <n v="874"/>
    <n v="-54"/>
    <n v="6264"/>
    <n v="-500"/>
    <n v="42119"/>
    <n v="6299"/>
    <n v="0"/>
    <n v="-3683"/>
    <n v="349"/>
  </r>
  <r>
    <x v="0"/>
    <n v="990"/>
    <x v="30"/>
    <n v="71900"/>
    <n v="2"/>
    <n v="500"/>
    <n v="500"/>
    <n v="648556"/>
    <n v="46400"/>
    <n v="-105703"/>
    <n v="54025"/>
    <n v="52072"/>
    <n v="12159"/>
    <n v="4048"/>
    <n v="-8409"/>
    <n v="756"/>
    <n v="0"/>
    <n v="42090"/>
    <n v="1428"/>
    <n v="0"/>
    <n v="53"/>
    <n v="-447"/>
  </r>
  <r>
    <x v="0"/>
    <n v="990"/>
    <x v="31"/>
    <n v="71400"/>
    <n v="2"/>
    <n v="2400"/>
    <n v="2400"/>
    <n v="1213902"/>
    <n v="86507"/>
    <n v="-159247"/>
    <n v="28070"/>
    <n v="128263"/>
    <n v="15672"/>
    <n v="2434"/>
    <n v="23838"/>
    <n v="-3"/>
    <n v="0"/>
    <n v="10957"/>
    <n v="75365"/>
    <n v="0"/>
    <n v="3341"/>
    <n v="-427"/>
  </r>
  <r>
    <x v="0"/>
    <n v="990"/>
    <x v="32"/>
    <n v="69000"/>
    <n v="2"/>
    <n v="900"/>
    <n v="900"/>
    <n v="541691"/>
    <n v="37318"/>
    <n v="43263"/>
    <n v="-38256"/>
    <n v="-5303"/>
    <n v="13244"/>
    <n v="-845"/>
    <n v="-7174"/>
    <n v="0"/>
    <n v="0"/>
    <n v="-11187"/>
    <n v="659"/>
    <n v="0"/>
    <n v="-64"/>
    <n v="360"/>
  </r>
  <r>
    <x v="0"/>
    <n v="990"/>
    <x v="33"/>
    <n v="68100"/>
    <n v="5"/>
    <n v="-200"/>
    <n v="-200"/>
    <n v="468458"/>
    <n v="32035"/>
    <n v="36648"/>
    <n v="79837"/>
    <n v="-117076"/>
    <n v="4954"/>
    <n v="-3676"/>
    <n v="-51885"/>
    <n v="0"/>
    <n v="0"/>
    <n v="-64846"/>
    <n v="-1623"/>
    <n v="0"/>
    <n v="638"/>
    <n v="-47"/>
  </r>
  <r>
    <x v="0"/>
    <n v="990"/>
    <x v="34"/>
    <n v="68300"/>
    <n v="5"/>
    <n v="-1600"/>
    <n v="-1600"/>
    <n v="714468"/>
    <n v="49226"/>
    <n v="136403"/>
    <n v="-18015"/>
    <n v="-121726"/>
    <n v="3854"/>
    <n v="2091"/>
    <n v="-17101"/>
    <n v="0"/>
    <n v="0"/>
    <n v="-94874"/>
    <n v="-15696"/>
    <n v="0"/>
    <n v="1836"/>
    <n v="1502"/>
  </r>
  <r>
    <x v="0"/>
    <n v="990"/>
    <x v="35"/>
    <n v="69900"/>
    <n v="5"/>
    <n v="-1300"/>
    <n v="-1300"/>
    <n v="806169"/>
    <n v="56780"/>
    <n v="241894"/>
    <n v="-189234"/>
    <n v="-59498"/>
    <n v="-481"/>
    <n v="336"/>
    <n v="-25065"/>
    <n v="6"/>
    <n v="0"/>
    <n v="-3654"/>
    <n v="-30640"/>
    <n v="0"/>
    <n v="5428"/>
    <n v="1410"/>
  </r>
  <r>
    <x v="0"/>
    <n v="990"/>
    <x v="36"/>
    <n v="71200"/>
    <n v="2"/>
    <n v="3400"/>
    <n v="3400"/>
    <n v="1351779"/>
    <n v="96422"/>
    <n v="-311496"/>
    <n v="208872"/>
    <n v="110717"/>
    <n v="-32291"/>
    <n v="6524"/>
    <n v="45174"/>
    <n v="775"/>
    <n v="754"/>
    <n v="-544"/>
    <n v="90325"/>
    <n v="0"/>
    <n v="-5580"/>
    <n v="-2513"/>
  </r>
  <r>
    <x v="0"/>
    <n v="990"/>
    <x v="37"/>
    <n v="67800"/>
    <n v="3"/>
    <n v="0"/>
    <n v="0"/>
    <n v="1199227"/>
    <n v="82183"/>
    <n v="-55117"/>
    <n v="19241"/>
    <n v="36124"/>
    <n v="899"/>
    <n v="12887"/>
    <n v="24082"/>
    <n v="-688"/>
    <n v="-806"/>
    <n v="-48323"/>
    <n v="48073"/>
    <n v="0"/>
    <n v="-421"/>
    <n v="173"/>
  </r>
  <r>
    <x v="0"/>
    <n v="990"/>
    <x v="38"/>
    <n v="67800"/>
    <n v="5"/>
    <n v="-1900"/>
    <n v="-1900"/>
    <n v="762407"/>
    <n v="51575"/>
    <n v="216419"/>
    <n v="-51429"/>
    <n v="-166886"/>
    <n v="-51831"/>
    <n v="55"/>
    <n v="-8252"/>
    <n v="0"/>
    <n v="0"/>
    <n v="-61517"/>
    <n v="-45341"/>
    <n v="0"/>
    <n v="1842"/>
    <n v="54"/>
  </r>
  <r>
    <x v="0"/>
    <n v="990"/>
    <x v="39"/>
    <n v="69700"/>
    <n v="5"/>
    <n v="-1000"/>
    <n v="-1000"/>
    <n v="519586"/>
    <n v="36237"/>
    <n v="35942"/>
    <n v="55038"/>
    <n v="-85812"/>
    <n v="-11303"/>
    <n v="-1033"/>
    <n v="-17881"/>
    <n v="0"/>
    <n v="0"/>
    <n v="-55103"/>
    <n v="-492"/>
    <n v="0"/>
    <n v="-5235"/>
    <n v="67"/>
  </r>
  <r>
    <x v="0"/>
    <n v="990"/>
    <x v="40"/>
    <n v="70700"/>
    <n v="2"/>
    <n v="800"/>
    <n v="800"/>
    <n v="711191"/>
    <n v="50320"/>
    <n v="100444"/>
    <n v="-4702"/>
    <n v="-95800"/>
    <n v="-6452"/>
    <n v="-1386"/>
    <n v="-1865"/>
    <n v="0"/>
    <n v="0"/>
    <n v="-78909"/>
    <n v="-7188"/>
    <n v="0"/>
    <n v="53"/>
    <n v="5"/>
  </r>
  <r>
    <x v="0"/>
    <n v="990"/>
    <x v="41"/>
    <n v="69900"/>
    <n v="2"/>
    <n v="500"/>
    <n v="500"/>
    <n v="603907"/>
    <n v="41897"/>
    <n v="20424"/>
    <n v="42883"/>
    <n v="-49076"/>
    <n v="4109"/>
    <n v="-959"/>
    <n v="1586"/>
    <n v="0"/>
    <n v="0"/>
    <n v="-49980"/>
    <n v="-3832"/>
    <n v="0"/>
    <n v="-14490"/>
    <n v="259"/>
  </r>
  <r>
    <x v="0"/>
    <n v="990"/>
    <x v="42"/>
    <n v="69400"/>
    <n v="5"/>
    <n v="-600"/>
    <n v="-600"/>
    <n v="611330"/>
    <n v="42171"/>
    <n v="82343"/>
    <n v="-53368"/>
    <n v="-20336"/>
    <n v="14211"/>
    <n v="-1741"/>
    <n v="-4074"/>
    <n v="588"/>
    <n v="0"/>
    <n v="-31364"/>
    <n v="2044"/>
    <n v="0"/>
    <n v="-9142"/>
    <n v="503"/>
  </r>
  <r>
    <x v="0"/>
    <n v="990"/>
    <x v="43"/>
    <n v="70000"/>
    <n v="2"/>
    <n v="300"/>
    <n v="300"/>
    <n v="1086713"/>
    <n v="76519"/>
    <n v="204767"/>
    <n v="-204990"/>
    <n v="-13867"/>
    <n v="18750"/>
    <n v="-2738"/>
    <n v="1306"/>
    <n v="7"/>
    <n v="0"/>
    <n v="-23039"/>
    <n v="-8153"/>
    <n v="0"/>
    <n v="14125"/>
    <n v="-35"/>
  </r>
  <r>
    <x v="0"/>
    <n v="990"/>
    <x v="44"/>
    <n v="69700"/>
    <n v="2"/>
    <n v="200"/>
    <n v="200"/>
    <n v="1141616"/>
    <n v="79411"/>
    <n v="-162359"/>
    <n v="155211"/>
    <n v="5005"/>
    <n v="-40906"/>
    <n v="6588"/>
    <n v="28468"/>
    <n v="30105"/>
    <n v="0"/>
    <n v="-35759"/>
    <n v="16509"/>
    <n v="0"/>
    <n v="1383"/>
    <n v="760"/>
  </r>
  <r>
    <x v="0"/>
    <n v="990"/>
    <x v="45"/>
    <n v="69500"/>
    <n v="2"/>
    <n v="2000"/>
    <n v="2000"/>
    <n v="1328275"/>
    <n v="92242"/>
    <n v="114713"/>
    <n v="-75189"/>
    <n v="-41842"/>
    <n v="26274"/>
    <n v="-4578"/>
    <n v="-3436"/>
    <n v="-7"/>
    <n v="0"/>
    <n v="-70201"/>
    <n v="10106"/>
    <n v="0"/>
    <n v="2621"/>
    <n v="-303"/>
  </r>
  <r>
    <x v="0"/>
    <n v="990"/>
    <x v="46"/>
    <n v="67500"/>
    <n v="5"/>
    <n v="-2600"/>
    <n v="-2600"/>
    <n v="1100519"/>
    <n v="74794"/>
    <n v="202169"/>
    <n v="-109613"/>
    <n v="-97640"/>
    <n v="3413"/>
    <n v="-2896"/>
    <n v="-7870"/>
    <n v="-162"/>
    <n v="0"/>
    <n v="-62374"/>
    <n v="-27751"/>
    <n v="0"/>
    <n v="2762"/>
    <n v="2322"/>
  </r>
  <r>
    <x v="0"/>
    <n v="990"/>
    <x v="47"/>
    <n v="70100"/>
    <n v="5"/>
    <n v="-1400"/>
    <n v="-1400"/>
    <n v="776998"/>
    <n v="54098"/>
    <n v="159503"/>
    <n v="-124264"/>
    <n v="-38644"/>
    <n v="5173"/>
    <n v="-449"/>
    <n v="-6915"/>
    <n v="450"/>
    <n v="0"/>
    <n v="-29973"/>
    <n v="-6930"/>
    <n v="0"/>
    <n v="3546"/>
    <n v="-141"/>
  </r>
  <r>
    <x v="0"/>
    <n v="990"/>
    <x v="48"/>
    <n v="71500"/>
    <n v="2"/>
    <n v="100"/>
    <n v="100"/>
    <n v="650686"/>
    <n v="46142"/>
    <n v="32212"/>
    <n v="-17859"/>
    <n v="-17285"/>
    <n v="5247"/>
    <n v="969"/>
    <n v="-8718"/>
    <n v="865"/>
    <n v="28"/>
    <n v="-4987"/>
    <n v="-10689"/>
    <n v="0"/>
    <n v="2614"/>
    <n v="318"/>
  </r>
  <r>
    <x v="0"/>
    <n v="990"/>
    <x v="49"/>
    <n v="71400"/>
    <n v="5"/>
    <n v="-300"/>
    <n v="-300"/>
    <n v="1432925"/>
    <n v="102843"/>
    <n v="39913"/>
    <n v="-66258"/>
    <n v="25367"/>
    <n v="18483"/>
    <n v="-2834"/>
    <n v="9233"/>
    <n v="3"/>
    <n v="0"/>
    <n v="-20094"/>
    <n v="20576"/>
    <n v="0"/>
    <n v="1201"/>
    <n v="-223"/>
  </r>
  <r>
    <x v="0"/>
    <n v="990"/>
    <x v="50"/>
    <n v="71700"/>
    <n v="2"/>
    <n v="5000"/>
    <n v="5000"/>
    <n v="1717116"/>
    <n v="121042"/>
    <n v="-106859"/>
    <n v="-46828"/>
    <n v="145000"/>
    <n v="43305"/>
    <n v="25867"/>
    <n v="56448"/>
    <n v="15997"/>
    <n v="574"/>
    <n v="-5981"/>
    <n v="8790"/>
    <n v="0"/>
    <n v="8063"/>
    <n v="624"/>
  </r>
  <r>
    <x v="0"/>
    <n v="990"/>
    <x v="51"/>
    <n v="66700"/>
    <n v="5"/>
    <n v="-800"/>
    <n v="-800"/>
    <n v="1375500"/>
    <n v="93173"/>
    <n v="309914"/>
    <n v="-386206"/>
    <n v="66023"/>
    <n v="58170"/>
    <n v="17993"/>
    <n v="18436"/>
    <n v="1642"/>
    <n v="0"/>
    <n v="38246"/>
    <n v="-68464"/>
    <n v="0"/>
    <n v="11005"/>
    <n v="-736"/>
  </r>
  <r>
    <x v="0"/>
    <n v="990"/>
    <x v="52"/>
    <n v="67500"/>
    <n v="5"/>
    <n v="-1800"/>
    <n v="-1800"/>
    <n v="850682"/>
    <n v="57246"/>
    <n v="-11181"/>
    <n v="33558"/>
    <n v="-26085"/>
    <n v="7720"/>
    <n v="66"/>
    <n v="-9258"/>
    <n v="-366"/>
    <n v="-151"/>
    <n v="-41570"/>
    <n v="17474"/>
    <n v="0"/>
    <n v="3593"/>
    <n v="115"/>
  </r>
  <r>
    <x v="0"/>
    <n v="990"/>
    <x v="53"/>
    <n v="69300"/>
    <n v="5"/>
    <n v="-1400"/>
    <n v="-1400"/>
    <n v="487273"/>
    <n v="33925"/>
    <n v="50395"/>
    <n v="-17510"/>
    <n v="-37639"/>
    <n v="-5689"/>
    <n v="-34"/>
    <n v="-14199"/>
    <n v="-503"/>
    <n v="0"/>
    <n v="-8748"/>
    <n v="-8466"/>
    <n v="0"/>
    <n v="4299"/>
    <n v="455"/>
  </r>
  <r>
    <x v="0"/>
    <n v="990"/>
    <x v="54"/>
    <n v="70700"/>
    <n v="5"/>
    <n v="-200"/>
    <n v="-200"/>
    <n v="593707"/>
    <n v="42389"/>
    <n v="69962"/>
    <n v="11480"/>
    <n v="-85983"/>
    <n v="-49120"/>
    <n v="1413"/>
    <n v="-22382"/>
    <n v="-8"/>
    <n v="0"/>
    <n v="-17093"/>
    <n v="1207"/>
    <n v="0"/>
    <n v="4627"/>
    <n v="-86"/>
  </r>
  <r>
    <x v="0"/>
    <n v="990"/>
    <x v="55"/>
    <n v="70900"/>
    <n v="2"/>
    <n v="800"/>
    <n v="800"/>
    <n v="563645"/>
    <n v="39989"/>
    <n v="48498"/>
    <n v="-54276"/>
    <n v="-2061"/>
    <n v="14984"/>
    <n v="5397"/>
    <n v="16946"/>
    <n v="-1054"/>
    <n v="-550"/>
    <n v="-44580"/>
    <n v="6796"/>
    <n v="0"/>
    <n v="7654"/>
    <n v="185"/>
  </r>
  <r>
    <x v="0"/>
    <n v="990"/>
    <x v="56"/>
    <n v="70100"/>
    <n v="5"/>
    <n v="-1900"/>
    <n v="-1900"/>
    <n v="1143346"/>
    <n v="80251"/>
    <n v="86089"/>
    <n v="70412"/>
    <n v="-164502"/>
    <n v="-462"/>
    <n v="-12150"/>
    <n v="-49814"/>
    <n v="9"/>
    <n v="0"/>
    <n v="-29416"/>
    <n v="-72669"/>
    <n v="0"/>
    <n v="7937"/>
    <n v="64"/>
  </r>
  <r>
    <x v="0"/>
    <n v="990"/>
    <x v="57"/>
    <n v="72000"/>
    <n v="5"/>
    <n v="-2100"/>
    <n v="-2100"/>
    <n v="911502"/>
    <n v="65440"/>
    <n v="109763"/>
    <n v="24172"/>
    <n v="-133154"/>
    <n v="-29434"/>
    <n v="-21107"/>
    <n v="-6729"/>
    <n v="-156"/>
    <n v="151"/>
    <n v="-11989"/>
    <n v="-63890"/>
    <n v="0"/>
    <n v="-1043"/>
    <n v="262"/>
  </r>
  <r>
    <x v="0"/>
    <n v="990"/>
    <x v="58"/>
    <n v="74100"/>
    <n v="2"/>
    <n v="100"/>
    <n v="100"/>
    <n v="506300"/>
    <n v="37558"/>
    <n v="53690"/>
    <n v="-43180"/>
    <n v="-17051"/>
    <n v="-1630"/>
    <n v="-1205"/>
    <n v="-2167"/>
    <n v="2"/>
    <n v="0"/>
    <n v="-13037"/>
    <n v="986"/>
    <n v="0"/>
    <n v="6398"/>
    <n v="143"/>
  </r>
  <r>
    <x v="0"/>
    <n v="990"/>
    <x v="59"/>
    <n v="74000"/>
    <n v="5"/>
    <n v="-100"/>
    <n v="-100"/>
    <n v="905820"/>
    <n v="67325"/>
    <n v="256394"/>
    <n v="-218006"/>
    <n v="-34094"/>
    <n v="-7745"/>
    <n v="1095"/>
    <n v="-3349"/>
    <n v="4"/>
    <n v="0"/>
    <n v="16450"/>
    <n v="-40549"/>
    <n v="0"/>
    <n v="-4391"/>
    <n v="97"/>
  </r>
  <r>
    <x v="0"/>
    <n v="990"/>
    <x v="60"/>
    <n v="74100"/>
    <n v="2"/>
    <n v="1800"/>
    <n v="1800"/>
    <n v="1252340"/>
    <n v="91468"/>
    <n v="144989"/>
    <n v="-144521"/>
    <n v="-7794"/>
    <n v="-19607"/>
    <n v="8737"/>
    <n v="-27420"/>
    <n v="-7"/>
    <n v="500"/>
    <n v="58012"/>
    <n v="-28009"/>
    <n v="0"/>
    <n v="5839"/>
    <n v="1487"/>
  </r>
  <r>
    <x v="0"/>
    <n v="990"/>
    <x v="61"/>
    <n v="72300"/>
    <n v="5"/>
    <n v="-2400"/>
    <n v="-2400"/>
    <n v="904861"/>
    <n v="66784"/>
    <n v="97342"/>
    <n v="-46506"/>
    <n v="-50059"/>
    <n v="-24646"/>
    <n v="-5118"/>
    <n v="73"/>
    <n v="-143"/>
    <n v="0"/>
    <n v="-13283"/>
    <n v="-6942"/>
    <n v="0"/>
    <n v="-1005"/>
    <n v="228"/>
  </r>
  <r>
    <x v="0"/>
    <n v="990"/>
    <x v="62"/>
    <n v="74700"/>
    <n v="5"/>
    <n v="-1800"/>
    <n v="-1800"/>
    <n v="867373"/>
    <n v="65320"/>
    <n v="40144"/>
    <n v="-46747"/>
    <n v="4954"/>
    <n v="-16582"/>
    <n v="-9063"/>
    <n v="18279"/>
    <n v="-8"/>
    <n v="0"/>
    <n v="9753"/>
    <n v="2575"/>
    <n v="0"/>
    <n v="1314"/>
    <n v="335"/>
  </r>
  <r>
    <x v="0"/>
    <n v="990"/>
    <x v="63"/>
    <n v="76500"/>
    <n v="5"/>
    <n v="-2500"/>
    <n v="-2500"/>
    <n v="1297084"/>
    <n v="99701"/>
    <n v="-83963"/>
    <n v="46623"/>
    <n v="40909"/>
    <n v="19"/>
    <n v="416"/>
    <n v="6286"/>
    <n v="1"/>
    <n v="0"/>
    <n v="22363"/>
    <n v="11824"/>
    <n v="0"/>
    <n v="-3357"/>
    <n v="-212"/>
  </r>
  <r>
    <x v="0"/>
    <n v="990"/>
    <x v="64"/>
    <n v="79000"/>
    <n v="2"/>
    <n v="700"/>
    <n v="700"/>
    <n v="954584"/>
    <n v="75063"/>
    <n v="-165200"/>
    <n v="86896"/>
    <n v="80074"/>
    <n v="46993"/>
    <n v="-967"/>
    <n v="4032"/>
    <n v="4392"/>
    <n v="0"/>
    <n v="18203"/>
    <n v="7421"/>
    <n v="0"/>
    <n v="-1800"/>
    <n v="30"/>
  </r>
  <r>
    <x v="0"/>
    <n v="990"/>
    <x v="65"/>
    <n v="78300"/>
    <n v="5"/>
    <n v="-6600"/>
    <n v="-6600"/>
    <n v="2188743"/>
    <n v="173025"/>
    <n v="333846"/>
    <n v="-273108"/>
    <n v="-70410"/>
    <n v="5399"/>
    <n v="-6673"/>
    <n v="-94242"/>
    <n v="174"/>
    <n v="0"/>
    <n v="53872"/>
    <n v="-28940"/>
    <n v="0"/>
    <n v="13793"/>
    <n v="-4121"/>
  </r>
  <r>
    <x v="0"/>
    <n v="990"/>
    <x v="66"/>
    <n v="84900"/>
    <n v="2"/>
    <n v="2100"/>
    <n v="2100"/>
    <n v="623829"/>
    <n v="52149"/>
    <n v="-96401"/>
    <n v="56301"/>
    <n v="36114"/>
    <n v="8453"/>
    <n v="3100"/>
    <n v="-4422"/>
    <n v="-3"/>
    <n v="0"/>
    <n v="23929"/>
    <n v="5057"/>
    <n v="0"/>
    <n v="4100"/>
    <n v="-114"/>
  </r>
  <r>
    <x v="0"/>
    <n v="990"/>
    <x v="67"/>
    <n v="82800"/>
    <n v="5"/>
    <n v="-1100"/>
    <n v="-1100"/>
    <n v="715310"/>
    <n v="59317"/>
    <n v="-109821"/>
    <n v="87307"/>
    <n v="24882"/>
    <n v="-186"/>
    <n v="18671"/>
    <n v="16500"/>
    <n v="7"/>
    <n v="0"/>
    <n v="-16819"/>
    <n v="6709"/>
    <n v="0"/>
    <n v="-2097"/>
    <n v="-271"/>
  </r>
  <r>
    <x v="0"/>
    <n v="990"/>
    <x v="68"/>
    <n v="83900"/>
    <n v="2"/>
    <n v="300"/>
    <n v="300"/>
    <n v="604697"/>
    <n v="50600"/>
    <n v="-80326"/>
    <n v="80964"/>
    <n v="-3555"/>
    <n v="-22203"/>
    <n v="5836"/>
    <n v="10452"/>
    <n v="0"/>
    <n v="0"/>
    <n v="619"/>
    <n v="1741"/>
    <n v="0"/>
    <n v="2882"/>
    <n v="35"/>
  </r>
  <r>
    <x v="0"/>
    <n v="990"/>
    <x v="69"/>
    <n v="83600"/>
    <n v="5"/>
    <n v="-900"/>
    <n v="-900"/>
    <n v="783209"/>
    <n v="65105"/>
    <n v="-53423"/>
    <n v="25441"/>
    <n v="29466"/>
    <n v="7558"/>
    <n v="-261"/>
    <n v="7278"/>
    <n v="1"/>
    <n v="0"/>
    <n v="10981"/>
    <n v="3909"/>
    <n v="0"/>
    <n v="-1452"/>
    <n v="-32"/>
  </r>
  <r>
    <x v="0"/>
    <n v="990"/>
    <x v="70"/>
    <n v="84500"/>
    <n v="2"/>
    <n v="2300"/>
    <n v="2300"/>
    <n v="1526682"/>
    <n v="127593"/>
    <n v="-325225"/>
    <n v="252360"/>
    <n v="87025"/>
    <n v="-37533"/>
    <n v="7653"/>
    <n v="12387"/>
    <n v="746"/>
    <n v="0"/>
    <n v="13876"/>
    <n v="89896"/>
    <n v="0"/>
    <n v="5267"/>
    <n v="-19427"/>
  </r>
  <r>
    <x v="0"/>
    <n v="990"/>
    <x v="71"/>
    <n v="82200"/>
    <n v="2"/>
    <n v="100"/>
    <n v="100"/>
    <n v="1023676"/>
    <n v="84413"/>
    <n v="-34147"/>
    <n v="84250"/>
    <n v="-38703"/>
    <n v="-30712"/>
    <n v="-4321"/>
    <n v="2768"/>
    <n v="-1"/>
    <n v="0"/>
    <n v="-20625"/>
    <n v="14188"/>
    <n v="0"/>
    <n v="2013"/>
    <n v="-13413"/>
  </r>
  <r>
    <x v="0"/>
    <n v="990"/>
    <x v="72"/>
    <n v="82100"/>
    <n v="2"/>
    <n v="4100"/>
    <n v="4100"/>
    <n v="2695316"/>
    <n v="222163"/>
    <n v="-432502"/>
    <n v="494175"/>
    <n v="-52474"/>
    <n v="23621"/>
    <n v="2309"/>
    <n v="19095"/>
    <n v="-124"/>
    <n v="0"/>
    <n v="-64319"/>
    <n v="-33056"/>
    <n v="0"/>
    <n v="-7312"/>
    <n v="-1887"/>
  </r>
  <r>
    <x v="0"/>
    <n v="990"/>
    <x v="73"/>
    <n v="78000"/>
    <n v="3"/>
    <n v="0"/>
    <n v="0"/>
    <n v="1840110"/>
    <n v="145427"/>
    <n v="149252"/>
    <n v="-283094"/>
    <n v="142765"/>
    <n v="-20625"/>
    <n v="5127"/>
    <n v="59539"/>
    <n v="0"/>
    <n v="0"/>
    <n v="37126"/>
    <n v="61598"/>
    <n v="0"/>
    <n v="-9470"/>
    <n v="547"/>
  </r>
  <r>
    <x v="0"/>
    <n v="990"/>
    <x v="74"/>
    <n v="78000"/>
    <n v="2"/>
    <n v="100"/>
    <n v="100"/>
    <n v="954264"/>
    <n v="74590"/>
    <n v="23336"/>
    <n v="-142982"/>
    <n v="115292"/>
    <n v="-10768"/>
    <n v="6424"/>
    <n v="37507"/>
    <n v="3"/>
    <n v="0"/>
    <n v="-8897"/>
    <n v="91023"/>
    <n v="0"/>
    <n v="4963"/>
    <n v="-609"/>
  </r>
  <r>
    <x v="0"/>
    <n v="990"/>
    <x v="75"/>
    <n v="77900"/>
    <n v="2"/>
    <n v="5600"/>
    <n v="5600"/>
    <n v="2108236"/>
    <n v="161910"/>
    <n v="-333998"/>
    <n v="244052"/>
    <n v="88527"/>
    <n v="1613"/>
    <n v="18387"/>
    <n v="67676"/>
    <n v="1000"/>
    <n v="547"/>
    <n v="-8317"/>
    <n v="7621"/>
    <n v="0"/>
    <n v="3048"/>
    <n v="-1629"/>
  </r>
  <r>
    <x v="0"/>
    <n v="990"/>
    <x v="76"/>
    <n v="72300"/>
    <n v="5"/>
    <n v="-2100"/>
    <n v="-2100"/>
    <n v="929382"/>
    <n v="68023"/>
    <n v="-197"/>
    <n v="-33535"/>
    <n v="32238"/>
    <n v="12744"/>
    <n v="2967"/>
    <n v="31250"/>
    <n v="1494"/>
    <n v="809"/>
    <n v="-12982"/>
    <n v="-4044"/>
    <n v="0"/>
    <n v="2821"/>
    <n v="-1327"/>
  </r>
  <r>
    <x v="0"/>
    <n v="990"/>
    <x v="77"/>
    <n v="74400"/>
    <n v="5"/>
    <n v="-2400"/>
    <n v="-2400"/>
    <n v="1065373"/>
    <n v="79671"/>
    <n v="-131652"/>
    <n v="185598"/>
    <n v="-46695"/>
    <n v="-23704"/>
    <n v="-5454"/>
    <n v="-23248"/>
    <n v="8"/>
    <n v="0"/>
    <n v="10898"/>
    <n v="-5195"/>
    <n v="0"/>
    <n v="-9250"/>
    <n v="1999"/>
  </r>
  <r>
    <x v="0"/>
    <n v="990"/>
    <x v="78"/>
    <n v="76800"/>
    <n v="5"/>
    <n v="-100"/>
    <n v="-100"/>
    <n v="759653"/>
    <n v="58270"/>
    <n v="95253"/>
    <n v="-115866"/>
    <n v="22650"/>
    <n v="-25414"/>
    <n v="8"/>
    <n v="17284"/>
    <n v="23"/>
    <n v="0"/>
    <n v="32909"/>
    <n v="-2160"/>
    <n v="0"/>
    <n v="-2177"/>
    <n v="140"/>
  </r>
  <r>
    <x v="0"/>
    <n v="990"/>
    <x v="79"/>
    <n v="76900"/>
    <n v="2"/>
    <n v="4200"/>
    <n v="4200"/>
    <n v="2043510"/>
    <n v="156567"/>
    <n v="-122909"/>
    <n v="159453"/>
    <n v="-15741"/>
    <n v="-31341"/>
    <n v="-3952"/>
    <n v="28837"/>
    <n v="-13"/>
    <n v="0"/>
    <n v="-30012"/>
    <n v="20740"/>
    <n v="0"/>
    <n v="-19183"/>
    <n v="-1620"/>
  </r>
  <r>
    <x v="0"/>
    <n v="990"/>
    <x v="80"/>
    <n v="72700"/>
    <n v="5"/>
    <n v="-400"/>
    <n v="-400"/>
    <n v="519512"/>
    <n v="37796"/>
    <n v="16849"/>
    <n v="-65316"/>
    <n v="41181"/>
    <n v="-24401"/>
    <n v="4190"/>
    <n v="11060"/>
    <n v="-8"/>
    <n v="0"/>
    <n v="40865"/>
    <n v="9475"/>
    <n v="0"/>
    <n v="7613"/>
    <n v="-327"/>
  </r>
  <r>
    <x v="0"/>
    <n v="990"/>
    <x v="81"/>
    <n v="73100"/>
    <n v="2"/>
    <n v="1600"/>
    <n v="1600"/>
    <n v="763296"/>
    <n v="54996"/>
    <n v="-12125"/>
    <n v="-6804"/>
    <n v="2659"/>
    <n v="-44003"/>
    <n v="-1821"/>
    <n v="762"/>
    <n v="0"/>
    <n v="0"/>
    <n v="1525"/>
    <n v="46196"/>
    <n v="0"/>
    <n v="16950"/>
    <n v="-680"/>
  </r>
  <r>
    <x v="0"/>
    <n v="990"/>
    <x v="82"/>
    <n v="71500"/>
    <n v="2"/>
    <n v="1500"/>
    <n v="1500"/>
    <n v="837515"/>
    <n v="59189"/>
    <n v="-283750"/>
    <n v="175679"/>
    <n v="105627"/>
    <n v="91266"/>
    <n v="14706"/>
    <n v="3964"/>
    <n v="-5"/>
    <n v="0"/>
    <n v="-9110"/>
    <n v="4806"/>
    <n v="0"/>
    <n v="4139"/>
    <n v="-1695"/>
  </r>
  <r>
    <x v="0"/>
    <n v="990"/>
    <x v="83"/>
    <n v="70000"/>
    <n v="5"/>
    <n v="-1000"/>
    <n v="-1000"/>
    <n v="452036"/>
    <n v="31876"/>
    <n v="7311"/>
    <n v="22527"/>
    <n v="-5751"/>
    <n v="18023"/>
    <n v="5543"/>
    <n v="-4046"/>
    <n v="-4373"/>
    <n v="0"/>
    <n v="-21311"/>
    <n v="413"/>
    <n v="0"/>
    <n v="-24068"/>
    <n v="-19"/>
  </r>
  <r>
    <x v="0"/>
    <n v="990"/>
    <x v="84"/>
    <n v="71000"/>
    <n v="2"/>
    <n v="100"/>
    <n v="100"/>
    <n v="407700"/>
    <n v="28977"/>
    <n v="-71081"/>
    <n v="14780"/>
    <n v="56841"/>
    <n v="30945"/>
    <n v="6888"/>
    <n v="8922"/>
    <n v="-1714"/>
    <n v="0"/>
    <n v="10576"/>
    <n v="1224"/>
    <n v="0"/>
    <n v="166"/>
    <n v="-706"/>
  </r>
  <r>
    <x v="0"/>
    <n v="990"/>
    <x v="85"/>
    <n v="70900"/>
    <n v="2"/>
    <n v="700"/>
    <n v="700"/>
    <n v="618027"/>
    <n v="43997"/>
    <n v="-155280"/>
    <n v="144033"/>
    <n v="136"/>
    <n v="8075"/>
    <n v="165"/>
    <n v="-1918"/>
    <n v="-12"/>
    <n v="0"/>
    <n v="-6473"/>
    <n v="299"/>
    <n v="0"/>
    <n v="11080"/>
    <n v="31"/>
  </r>
  <r>
    <x v="0"/>
    <n v="990"/>
    <x v="86"/>
    <n v="70200"/>
    <n v="2"/>
    <n v="300"/>
    <n v="300"/>
    <n v="786049"/>
    <n v="55693"/>
    <n v="67516"/>
    <n v="-50891"/>
    <n v="-12565"/>
    <n v="-623"/>
    <n v="-2871"/>
    <n v="22"/>
    <n v="0"/>
    <n v="0"/>
    <n v="-2912"/>
    <n v="-6181"/>
    <n v="0"/>
    <n v="-3473"/>
    <n v="-587"/>
  </r>
  <r>
    <x v="0"/>
    <n v="990"/>
    <x v="87"/>
    <n v="69900"/>
    <n v="2"/>
    <n v="900"/>
    <n v="900"/>
    <n v="443457"/>
    <n v="30818"/>
    <n v="-20148"/>
    <n v="60588"/>
    <n v="-40701"/>
    <n v="2380"/>
    <n v="-2252"/>
    <n v="-22186"/>
    <n v="2"/>
    <n v="0"/>
    <n v="-18594"/>
    <n v="-51"/>
    <n v="0"/>
    <n v="226"/>
    <n v="35"/>
  </r>
  <r>
    <x v="0"/>
    <n v="990"/>
    <x v="88"/>
    <n v="69000"/>
    <n v="5"/>
    <n v="-800"/>
    <n v="-800"/>
    <n v="507564"/>
    <n v="35275"/>
    <n v="-89319"/>
    <n v="126174"/>
    <n v="-29355"/>
    <n v="-12868"/>
    <n v="7312"/>
    <n v="-20184"/>
    <n v="-2"/>
    <n v="-591"/>
    <n v="-1915"/>
    <n v="-1107"/>
    <n v="0"/>
    <n v="-8715"/>
    <n v="1215"/>
  </r>
  <r>
    <x v="0"/>
    <n v="990"/>
    <x v="89"/>
    <n v="69800"/>
    <n v="5"/>
    <n v="-1600"/>
    <n v="-1600"/>
    <n v="592398"/>
    <n v="41539"/>
    <n v="14007"/>
    <n v="34932"/>
    <n v="-20499"/>
    <n v="-1937"/>
    <n v="-2676"/>
    <n v="-15125"/>
    <n v="-418"/>
    <n v="0"/>
    <n v="-1782"/>
    <n v="1439"/>
    <n v="0"/>
    <n v="-28203"/>
    <n v="-237"/>
  </r>
  <r>
    <x v="0"/>
    <n v="990"/>
    <x v="90"/>
    <n v="71400"/>
    <n v="2"/>
    <n v="300"/>
    <n v="300"/>
    <n v="687289"/>
    <n v="49402"/>
    <n v="4711"/>
    <n v="-33808"/>
    <n v="29582"/>
    <n v="16126"/>
    <n v="1325"/>
    <n v="17345"/>
    <n v="4"/>
    <n v="-727"/>
    <n v="-17114"/>
    <n v="12623"/>
    <n v="0"/>
    <n v="-997"/>
    <n v="512"/>
  </r>
  <r>
    <x v="0"/>
    <n v="990"/>
    <x v="91"/>
    <n v="71100"/>
    <n v="2"/>
    <n v="800"/>
    <n v="800"/>
    <n v="539669"/>
    <n v="38119"/>
    <n v="-24827"/>
    <n v="-10275"/>
    <n v="50159"/>
    <n v="3955"/>
    <n v="-9838"/>
    <n v="3211"/>
    <n v="565"/>
    <n v="0"/>
    <n v="49474"/>
    <n v="2792"/>
    <n v="0"/>
    <n v="-14743"/>
    <n v="-314"/>
  </r>
  <r>
    <x v="0"/>
    <n v="990"/>
    <x v="92"/>
    <n v="70300"/>
    <n v="5"/>
    <n v="-700"/>
    <n v="-700"/>
    <n v="462732"/>
    <n v="32475"/>
    <n v="20564"/>
    <n v="-16856"/>
    <n v="1201"/>
    <n v="10450"/>
    <n v="-291"/>
    <n v="2054"/>
    <n v="0"/>
    <n v="0"/>
    <n v="-13398"/>
    <n v="2386"/>
    <n v="0"/>
    <n v="-6568"/>
    <n v="1659"/>
  </r>
  <r>
    <x v="0"/>
    <n v="990"/>
    <x v="93"/>
    <n v="71000"/>
    <n v="2"/>
    <n v="1800"/>
    <n v="1800"/>
    <n v="854573"/>
    <n v="60547"/>
    <n v="-307839"/>
    <n v="312894"/>
    <n v="-2164"/>
    <n v="27327"/>
    <n v="-4080"/>
    <n v="-7704"/>
    <n v="-272"/>
    <n v="0"/>
    <n v="-15498"/>
    <n v="-1937"/>
    <n v="0"/>
    <n v="-1396"/>
    <n v="-1495"/>
  </r>
  <r>
    <x v="0"/>
    <n v="990"/>
    <x v="94"/>
    <n v="69200"/>
    <n v="2"/>
    <n v="300"/>
    <n v="300"/>
    <n v="774830"/>
    <n v="54064"/>
    <n v="82013"/>
    <n v="-52673"/>
    <n v="-26881"/>
    <n v="-1097"/>
    <n v="-8370"/>
    <n v="-25688"/>
    <n v="-8"/>
    <n v="0"/>
    <n v="5133"/>
    <n v="3149"/>
    <n v="0"/>
    <n v="-2515"/>
    <n v="56"/>
  </r>
  <r>
    <x v="0"/>
    <n v="990"/>
    <x v="95"/>
    <n v="68900"/>
    <n v="3"/>
    <n v="0"/>
    <n v="0"/>
    <n v="849034"/>
    <n v="58565"/>
    <n v="53462"/>
    <n v="96492"/>
    <n v="-160090"/>
    <n v="-20257"/>
    <n v="-3604"/>
    <n v="-98479"/>
    <n v="-974"/>
    <n v="0"/>
    <n v="-32319"/>
    <n v="-4457"/>
    <n v="0"/>
    <n v="10735"/>
    <n v="-599"/>
  </r>
  <r>
    <x v="0"/>
    <n v="990"/>
    <x v="96"/>
    <n v="68900"/>
    <n v="5"/>
    <n v="-2500"/>
    <n v="-2500"/>
    <n v="1435940"/>
    <n v="101042"/>
    <n v="249520"/>
    <n v="-219014"/>
    <n v="-49928"/>
    <n v="37179"/>
    <n v="-8954"/>
    <n v="-39833"/>
    <n v="0"/>
    <n v="0"/>
    <n v="-34237"/>
    <n v="-4083"/>
    <n v="0"/>
    <n v="16425"/>
    <n v="2997"/>
  </r>
  <r>
    <x v="0"/>
    <n v="990"/>
    <x v="97"/>
    <n v="71400"/>
    <n v="2"/>
    <n v="2400"/>
    <n v="2400"/>
    <n v="1532955"/>
    <n v="108374"/>
    <n v="-16019"/>
    <n v="16068"/>
    <n v="-15898"/>
    <n v="-1736"/>
    <n v="2421"/>
    <n v="7874"/>
    <n v="-263"/>
    <n v="727"/>
    <n v="-2506"/>
    <n v="-22415"/>
    <n v="0"/>
    <n v="16323"/>
    <n v="-474"/>
  </r>
  <r>
    <x v="0"/>
    <n v="990"/>
    <x v="98"/>
    <n v="69000"/>
    <n v="2"/>
    <n v="200"/>
    <n v="200"/>
    <n v="761444"/>
    <n v="52599"/>
    <n v="82881"/>
    <n v="-45719"/>
    <n v="-50783"/>
    <n v="-3911"/>
    <n v="-2913"/>
    <n v="-6191"/>
    <n v="-1569"/>
    <n v="-802"/>
    <n v="-24370"/>
    <n v="-11027"/>
    <n v="0"/>
    <n v="12998"/>
    <n v="623"/>
  </r>
  <r>
    <x v="0"/>
    <n v="990"/>
    <x v="99"/>
    <n v="68800"/>
    <n v="2"/>
    <n v="400"/>
    <n v="400"/>
    <n v="738357"/>
    <n v="50500"/>
    <n v="-105124"/>
    <n v="172594"/>
    <n v="-69655"/>
    <n v="-5134"/>
    <n v="-20834"/>
    <n v="-25826"/>
    <n v="-2472"/>
    <n v="0"/>
    <n v="-13361"/>
    <n v="-2028"/>
    <n v="0"/>
    <n v="277"/>
    <n v="1908"/>
  </r>
  <r>
    <x v="1"/>
    <n v="950220"/>
    <x v="0"/>
    <n v="7150"/>
    <n v="2"/>
    <n v="350"/>
    <n v="350"/>
    <n v="412483"/>
    <n v="2918"/>
    <n v="0"/>
    <n v="29000"/>
    <n v="0"/>
    <n v="0"/>
    <n v="0"/>
    <n v="0"/>
    <n v="0"/>
    <n v="0"/>
    <n v="0"/>
    <n v="0"/>
    <n v="0"/>
    <n v="0"/>
    <n v="0"/>
  </r>
  <r>
    <x v="1"/>
    <n v="950220"/>
    <x v="1"/>
    <n v="6800"/>
    <n v="2"/>
    <n v="110"/>
    <n v="110"/>
    <n v="470882"/>
    <n v="3208"/>
    <n v="86912"/>
    <n v="-41854"/>
    <n v="6157"/>
    <n v="1224"/>
    <n v="0"/>
    <n v="3689"/>
    <n v="0"/>
    <n v="0"/>
    <n v="0"/>
    <n v="1244"/>
    <n v="0"/>
    <n v="-51000"/>
    <n v="-215"/>
  </r>
  <r>
    <x v="1"/>
    <n v="950220"/>
    <x v="2"/>
    <n v="6690"/>
    <n v="5"/>
    <n v="-220"/>
    <n v="-220"/>
    <n v="538427"/>
    <n v="3605"/>
    <n v="-66921"/>
    <n v="61296"/>
    <n v="6562"/>
    <n v="5500"/>
    <n v="0"/>
    <n v="0"/>
    <n v="0"/>
    <n v="0"/>
    <n v="0"/>
    <n v="1062"/>
    <n v="0"/>
    <n v="600"/>
    <n v="-1537"/>
  </r>
  <r>
    <x v="1"/>
    <n v="950220"/>
    <x v="3"/>
    <n v="6910"/>
    <n v="2"/>
    <n v="80"/>
    <n v="80"/>
    <n v="186590"/>
    <n v="1290"/>
    <n v="-35458"/>
    <n v="13840"/>
    <n v="21999"/>
    <n v="-1"/>
    <n v="0"/>
    <n v="0"/>
    <n v="0"/>
    <n v="0"/>
    <n v="0"/>
    <n v="22000"/>
    <n v="0"/>
    <n v="0"/>
    <n v="-381"/>
  </r>
  <r>
    <x v="1"/>
    <n v="950220"/>
    <x v="4"/>
    <n v="6830"/>
    <n v="5"/>
    <n v="-280"/>
    <n v="-280"/>
    <n v="569119"/>
    <n v="3910"/>
    <n v="32286"/>
    <n v="-91380"/>
    <n v="56015"/>
    <n v="5500"/>
    <n v="0"/>
    <n v="515"/>
    <n v="0"/>
    <n v="0"/>
    <n v="0"/>
    <n v="50000"/>
    <n v="0"/>
    <n v="2947"/>
    <n v="132"/>
  </r>
  <r>
    <x v="1"/>
    <n v="950220"/>
    <x v="5"/>
    <n v="7110"/>
    <n v="5"/>
    <n v="-40"/>
    <n v="-40"/>
    <n v="355180"/>
    <n v="2507"/>
    <n v="-3035"/>
    <n v="-48635"/>
    <n v="51041"/>
    <n v="0"/>
    <n v="0"/>
    <n v="0"/>
    <n v="0"/>
    <n v="0"/>
    <n v="0"/>
    <n v="51041"/>
    <n v="0"/>
    <n v="11"/>
    <n v="618"/>
  </r>
  <r>
    <x v="1"/>
    <n v="950220"/>
    <x v="6"/>
    <n v="7150"/>
    <n v="2"/>
    <n v="10"/>
    <n v="10"/>
    <n v="463429"/>
    <n v="3278"/>
    <n v="-45393"/>
    <n v="7007"/>
    <n v="31001"/>
    <n v="0"/>
    <n v="0"/>
    <n v="1001"/>
    <n v="0"/>
    <n v="0"/>
    <n v="0"/>
    <n v="30000"/>
    <n v="0"/>
    <n v="4991"/>
    <n v="2394"/>
  </r>
  <r>
    <x v="1"/>
    <n v="950220"/>
    <x v="7"/>
    <n v="7140"/>
    <n v="5"/>
    <n v="-10"/>
    <n v="-10"/>
    <n v="349278"/>
    <n v="2492"/>
    <n v="26794"/>
    <n v="-17916"/>
    <n v="-10728"/>
    <n v="0"/>
    <n v="0"/>
    <n v="2400"/>
    <n v="0"/>
    <n v="0"/>
    <n v="0"/>
    <n v="-13128"/>
    <n v="0"/>
    <n v="885"/>
    <n v="965"/>
  </r>
  <r>
    <x v="1"/>
    <n v="950220"/>
    <x v="8"/>
    <n v="7150"/>
    <n v="2"/>
    <n v="90"/>
    <n v="90"/>
    <n v="604906"/>
    <n v="4343"/>
    <n v="-193789"/>
    <n v="21080"/>
    <n v="203190"/>
    <n v="0"/>
    <n v="0"/>
    <n v="0"/>
    <n v="0"/>
    <n v="0"/>
    <n v="0"/>
    <n v="203190"/>
    <n v="0"/>
    <n v="-30751"/>
    <n v="270"/>
  </r>
  <r>
    <x v="1"/>
    <n v="950220"/>
    <x v="9"/>
    <n v="7060"/>
    <n v="5"/>
    <n v="-190"/>
    <n v="-190"/>
    <n v="727939"/>
    <n v="5154"/>
    <n v="-117522"/>
    <n v="55183"/>
    <n v="85458"/>
    <n v="0"/>
    <n v="0"/>
    <n v="0"/>
    <n v="0"/>
    <n v="0"/>
    <n v="0"/>
    <n v="85458"/>
    <n v="0"/>
    <n v="-23119"/>
    <n v="0"/>
  </r>
  <r>
    <x v="1"/>
    <n v="950220"/>
    <x v="10"/>
    <n v="7250"/>
    <n v="5"/>
    <n v="-90"/>
    <n v="-90"/>
    <n v="710716"/>
    <n v="5163"/>
    <n v="-28181"/>
    <n v="-59045"/>
    <n v="107272"/>
    <n v="0"/>
    <n v="-14538"/>
    <n v="0"/>
    <n v="0"/>
    <n v="0"/>
    <n v="0"/>
    <n v="121810"/>
    <n v="0"/>
    <n v="-20403"/>
    <n v="357"/>
  </r>
  <r>
    <x v="1"/>
    <n v="950220"/>
    <x v="11"/>
    <n v="7340"/>
    <n v="5"/>
    <n v="-550"/>
    <n v="-550"/>
    <n v="1504413"/>
    <n v="11250"/>
    <n v="14518"/>
    <n v="20407"/>
    <n v="-37049"/>
    <n v="0"/>
    <n v="0"/>
    <n v="-23049"/>
    <n v="0"/>
    <n v="0"/>
    <n v="-14000"/>
    <n v="0"/>
    <n v="0"/>
    <n v="4039"/>
    <n v="-1915"/>
  </r>
  <r>
    <x v="1"/>
    <n v="950220"/>
    <x v="12"/>
    <n v="7890"/>
    <n v="2"/>
    <n v="100"/>
    <n v="100"/>
    <n v="1237512"/>
    <n v="9871"/>
    <n v="44230"/>
    <n v="-44168"/>
    <n v="-3000"/>
    <n v="0"/>
    <n v="0"/>
    <n v="0"/>
    <n v="0"/>
    <n v="0"/>
    <n v="0"/>
    <n v="-3000"/>
    <n v="0"/>
    <n v="2420"/>
    <n v="518"/>
  </r>
  <r>
    <x v="1"/>
    <n v="950220"/>
    <x v="13"/>
    <n v="7790"/>
    <n v="5"/>
    <n v="-270"/>
    <n v="-270"/>
    <n v="1123687"/>
    <n v="8771"/>
    <n v="-203870"/>
    <n v="17978"/>
    <n v="190000"/>
    <n v="0"/>
    <n v="0"/>
    <n v="0"/>
    <n v="0"/>
    <n v="0"/>
    <n v="0"/>
    <n v="190000"/>
    <n v="0"/>
    <n v="-4800"/>
    <n v="692"/>
  </r>
  <r>
    <x v="1"/>
    <n v="950220"/>
    <x v="14"/>
    <n v="8060"/>
    <n v="5"/>
    <n v="-480"/>
    <n v="-480"/>
    <n v="1470126"/>
    <n v="11963"/>
    <n v="97518"/>
    <n v="-102818"/>
    <n v="5500"/>
    <n v="5500"/>
    <n v="0"/>
    <n v="0"/>
    <n v="0"/>
    <n v="0"/>
    <n v="0"/>
    <n v="0"/>
    <n v="0"/>
    <n v="-690"/>
    <n v="490"/>
  </r>
  <r>
    <x v="1"/>
    <n v="950220"/>
    <x v="15"/>
    <n v="8540"/>
    <n v="2"/>
    <n v="380"/>
    <n v="380"/>
    <n v="5173973"/>
    <n v="44728"/>
    <n v="-119062"/>
    <n v="-33075"/>
    <n v="134400"/>
    <n v="-16666"/>
    <n v="0"/>
    <n v="0"/>
    <n v="0"/>
    <n v="0"/>
    <n v="-13934"/>
    <n v="165000"/>
    <n v="0"/>
    <n v="12156"/>
    <n v="5581"/>
  </r>
  <r>
    <x v="1"/>
    <n v="950220"/>
    <x v="16"/>
    <n v="8160"/>
    <n v="5"/>
    <n v="-50"/>
    <n v="-50"/>
    <n v="2076973"/>
    <n v="17189"/>
    <n v="-30458"/>
    <n v="-115797"/>
    <n v="147410"/>
    <n v="-301"/>
    <n v="0"/>
    <n v="-289"/>
    <n v="0"/>
    <n v="0"/>
    <n v="0"/>
    <n v="148000"/>
    <n v="0"/>
    <n v="121"/>
    <n v="-1276"/>
  </r>
  <r>
    <x v="1"/>
    <n v="950220"/>
    <x v="17"/>
    <n v="8210"/>
    <n v="2"/>
    <n v="780"/>
    <n v="780"/>
    <n v="5767039"/>
    <n v="46805"/>
    <n v="-357601"/>
    <n v="235667"/>
    <n v="102456"/>
    <n v="-18977"/>
    <n v="-2128"/>
    <n v="-13481"/>
    <n v="0"/>
    <n v="0"/>
    <n v="-800"/>
    <n v="137842"/>
    <n v="0"/>
    <n v="26643"/>
    <n v="-7165"/>
  </r>
  <r>
    <x v="1"/>
    <n v="950220"/>
    <x v="18"/>
    <n v="7430"/>
    <n v="2"/>
    <n v="140"/>
    <n v="140"/>
    <n v="478436"/>
    <n v="3542"/>
    <n v="-97873"/>
    <n v="48295"/>
    <n v="54699"/>
    <n v="-301"/>
    <n v="0"/>
    <n v="0"/>
    <n v="0"/>
    <n v="0"/>
    <n v="0"/>
    <n v="55000"/>
    <n v="0"/>
    <n v="649"/>
    <n v="-5770"/>
  </r>
  <r>
    <x v="1"/>
    <n v="950220"/>
    <x v="19"/>
    <n v="7290"/>
    <n v="2"/>
    <n v="80"/>
    <n v="80"/>
    <n v="287930"/>
    <n v="2091"/>
    <n v="-13929"/>
    <n v="13520"/>
    <n v="-301"/>
    <n v="-301"/>
    <n v="0"/>
    <n v="0"/>
    <n v="0"/>
    <n v="0"/>
    <n v="0"/>
    <n v="0"/>
    <n v="0"/>
    <n v="0"/>
    <n v="710"/>
  </r>
  <r>
    <x v="1"/>
    <n v="950220"/>
    <x v="20"/>
    <n v="7210"/>
    <n v="5"/>
    <n v="-60"/>
    <n v="-60"/>
    <n v="320486"/>
    <n v="2294"/>
    <n v="-12564"/>
    <n v="11645"/>
    <n v="0"/>
    <n v="0"/>
    <n v="0"/>
    <n v="0"/>
    <n v="0"/>
    <n v="0"/>
    <n v="0"/>
    <n v="0"/>
    <n v="0"/>
    <n v="839"/>
    <n v="80"/>
  </r>
  <r>
    <x v="1"/>
    <n v="950220"/>
    <x v="21"/>
    <n v="7270"/>
    <n v="5"/>
    <n v="-50"/>
    <n v="-50"/>
    <n v="299156"/>
    <n v="2178"/>
    <n v="-12412"/>
    <n v="11362"/>
    <n v="0"/>
    <n v="0"/>
    <n v="0"/>
    <n v="0"/>
    <n v="0"/>
    <n v="0"/>
    <n v="0"/>
    <n v="0"/>
    <n v="0"/>
    <n v="900"/>
    <n v="150"/>
  </r>
  <r>
    <x v="1"/>
    <n v="950220"/>
    <x v="22"/>
    <n v="7320"/>
    <n v="5"/>
    <n v="-20"/>
    <n v="-20"/>
    <n v="419333"/>
    <n v="3102"/>
    <n v="20353"/>
    <n v="-7084"/>
    <n v="-15358"/>
    <n v="-2"/>
    <n v="0"/>
    <n v="-3094"/>
    <n v="3000"/>
    <n v="0"/>
    <n v="0"/>
    <n v="-15262"/>
    <n v="0"/>
    <n v="1589"/>
    <n v="500"/>
  </r>
  <r>
    <x v="1"/>
    <n v="950220"/>
    <x v="23"/>
    <n v="7340"/>
    <n v="2"/>
    <n v="200"/>
    <n v="200"/>
    <n v="816112"/>
    <n v="5969"/>
    <n v="-11292"/>
    <n v="114815"/>
    <n v="-101677"/>
    <n v="-4903"/>
    <n v="0"/>
    <n v="-96774"/>
    <n v="0"/>
    <n v="0"/>
    <n v="0"/>
    <n v="0"/>
    <n v="0"/>
    <n v="-1453"/>
    <n v="-393"/>
  </r>
  <r>
    <x v="1"/>
    <n v="950220"/>
    <x v="24"/>
    <n v="7140"/>
    <n v="5"/>
    <n v="-840"/>
    <n v="-840"/>
    <n v="3005109"/>
    <n v="21169"/>
    <n v="201545"/>
    <n v="-185357"/>
    <n v="-43683"/>
    <n v="13383"/>
    <n v="5691"/>
    <n v="-95092"/>
    <n v="0"/>
    <n v="0"/>
    <n v="58854"/>
    <n v="-26519"/>
    <n v="0"/>
    <n v="21162"/>
    <n v="6333"/>
  </r>
  <r>
    <x v="1"/>
    <n v="950220"/>
    <x v="25"/>
    <n v="7980"/>
    <n v="2"/>
    <n v="100"/>
    <n v="100"/>
    <n v="691943"/>
    <n v="5455"/>
    <n v="61733"/>
    <n v="-81103"/>
    <n v="-6193"/>
    <n v="0"/>
    <n v="-6193"/>
    <n v="0"/>
    <n v="0"/>
    <n v="0"/>
    <n v="0"/>
    <n v="0"/>
    <n v="0"/>
    <n v="25092"/>
    <n v="471"/>
  </r>
  <r>
    <x v="1"/>
    <n v="950220"/>
    <x v="26"/>
    <n v="7880"/>
    <n v="2"/>
    <n v="190"/>
    <n v="190"/>
    <n v="903738"/>
    <n v="7047"/>
    <n v="-45089"/>
    <n v="95789"/>
    <n v="-49350"/>
    <n v="0"/>
    <n v="-15205"/>
    <n v="-26887"/>
    <n v="0"/>
    <n v="0"/>
    <n v="0"/>
    <n v="-7258"/>
    <n v="0"/>
    <n v="-6"/>
    <n v="-1344"/>
  </r>
  <r>
    <x v="1"/>
    <n v="950220"/>
    <x v="27"/>
    <n v="7690"/>
    <n v="5"/>
    <n v="-10"/>
    <n v="-10"/>
    <n v="680157"/>
    <n v="5235"/>
    <n v="4536"/>
    <n v="0"/>
    <n v="0"/>
    <n v="0"/>
    <n v="0"/>
    <n v="0"/>
    <n v="0"/>
    <n v="0"/>
    <n v="0"/>
    <n v="0"/>
    <n v="0"/>
    <n v="-4811"/>
    <n v="275"/>
  </r>
  <r>
    <x v="1"/>
    <n v="950220"/>
    <x v="28"/>
    <n v="7700"/>
    <n v="3"/>
    <n v="0"/>
    <n v="0"/>
    <n v="441828"/>
    <n v="3375"/>
    <n v="55271"/>
    <n v="-25665"/>
    <n v="-5565"/>
    <n v="-1947"/>
    <n v="0"/>
    <n v="-3618"/>
    <n v="0"/>
    <n v="0"/>
    <n v="0"/>
    <n v="0"/>
    <n v="0"/>
    <n v="-24041"/>
    <n v="0"/>
  </r>
  <r>
    <x v="1"/>
    <n v="950220"/>
    <x v="29"/>
    <n v="7700"/>
    <n v="2"/>
    <n v="10"/>
    <n v="10"/>
    <n v="559073"/>
    <n v="4281"/>
    <n v="-31486"/>
    <n v="38471"/>
    <n v="-5849"/>
    <n v="0"/>
    <n v="0"/>
    <n v="-10705"/>
    <n v="0"/>
    <n v="0"/>
    <n v="0"/>
    <n v="4856"/>
    <n v="0"/>
    <n v="-999"/>
    <n v="-137"/>
  </r>
  <r>
    <x v="1"/>
    <n v="950220"/>
    <x v="30"/>
    <n v="7690"/>
    <n v="2"/>
    <n v="50"/>
    <n v="50"/>
    <n v="680239"/>
    <n v="5144"/>
    <n v="47658"/>
    <n v="-3897"/>
    <n v="-42759"/>
    <n v="0"/>
    <n v="0"/>
    <n v="-8239"/>
    <n v="0"/>
    <n v="0"/>
    <n v="0"/>
    <n v="-34520"/>
    <n v="0"/>
    <n v="-810"/>
    <n v="-192"/>
  </r>
  <r>
    <x v="1"/>
    <n v="950220"/>
    <x v="31"/>
    <n v="7640"/>
    <n v="2"/>
    <n v="140"/>
    <n v="140"/>
    <n v="718834"/>
    <n v="5444"/>
    <n v="41936"/>
    <n v="66217"/>
    <n v="-106379"/>
    <n v="0"/>
    <n v="0"/>
    <n v="458"/>
    <n v="0"/>
    <n v="0"/>
    <n v="-106837"/>
    <n v="0"/>
    <n v="0"/>
    <n v="-200"/>
    <n v="-1574"/>
  </r>
  <r>
    <x v="1"/>
    <n v="950220"/>
    <x v="32"/>
    <n v="7500"/>
    <n v="5"/>
    <n v="-50"/>
    <n v="-50"/>
    <n v="587114"/>
    <n v="4430"/>
    <n v="71164"/>
    <n v="9912"/>
    <n v="-79755"/>
    <n v="5591"/>
    <n v="0"/>
    <n v="4906"/>
    <n v="0"/>
    <n v="0"/>
    <n v="-100000"/>
    <n v="9748"/>
    <n v="0"/>
    <n v="-2201"/>
    <n v="880"/>
  </r>
  <r>
    <x v="1"/>
    <n v="950220"/>
    <x v="33"/>
    <n v="7550"/>
    <n v="2"/>
    <n v="250"/>
    <n v="250"/>
    <n v="1844247"/>
    <n v="14064"/>
    <n v="173135"/>
    <n v="1345"/>
    <n v="-147965"/>
    <n v="-1551"/>
    <n v="3914"/>
    <n v="14794"/>
    <n v="0"/>
    <n v="0"/>
    <n v="-170000"/>
    <n v="4878"/>
    <n v="0"/>
    <n v="-27134"/>
    <n v="619"/>
  </r>
  <r>
    <x v="1"/>
    <n v="950220"/>
    <x v="34"/>
    <n v="7300"/>
    <n v="5"/>
    <n v="-400"/>
    <n v="-400"/>
    <n v="623123"/>
    <n v="4615"/>
    <n v="-4541"/>
    <n v="-2672"/>
    <n v="-22900"/>
    <n v="0"/>
    <n v="0"/>
    <n v="-22900"/>
    <n v="0"/>
    <n v="0"/>
    <n v="0"/>
    <n v="0"/>
    <n v="0"/>
    <n v="31100"/>
    <n v="-987"/>
  </r>
  <r>
    <x v="1"/>
    <n v="950220"/>
    <x v="35"/>
    <n v="7700"/>
    <n v="2"/>
    <n v="60"/>
    <n v="60"/>
    <n v="543531"/>
    <n v="4158"/>
    <n v="-29353"/>
    <n v="17666"/>
    <n v="13692"/>
    <n v="-949"/>
    <n v="0"/>
    <n v="14641"/>
    <n v="0"/>
    <n v="0"/>
    <n v="0"/>
    <n v="0"/>
    <n v="0"/>
    <n v="-950"/>
    <n v="-1055"/>
  </r>
  <r>
    <x v="1"/>
    <n v="950220"/>
    <x v="36"/>
    <n v="7640"/>
    <n v="2"/>
    <n v="240"/>
    <n v="240"/>
    <n v="1361273"/>
    <n v="10396"/>
    <n v="-12573"/>
    <n v="-1062"/>
    <n v="8165"/>
    <n v="0"/>
    <n v="0"/>
    <n v="8165"/>
    <n v="0"/>
    <n v="0"/>
    <n v="0"/>
    <n v="0"/>
    <n v="0"/>
    <n v="5900"/>
    <n v="-430"/>
  </r>
  <r>
    <x v="1"/>
    <n v="950220"/>
    <x v="37"/>
    <n v="7400"/>
    <n v="2"/>
    <n v="410"/>
    <n v="410"/>
    <n v="3239028"/>
    <n v="24233"/>
    <n v="10035"/>
    <n v="-69523"/>
    <n v="26454"/>
    <n v="0"/>
    <n v="-2154"/>
    <n v="28608"/>
    <n v="0"/>
    <n v="0"/>
    <n v="0"/>
    <n v="0"/>
    <n v="0"/>
    <n v="32453"/>
    <n v="581"/>
  </r>
  <r>
    <x v="1"/>
    <n v="950220"/>
    <x v="38"/>
    <n v="6990"/>
    <n v="5"/>
    <n v="-10"/>
    <n v="-10"/>
    <n v="346233"/>
    <n v="2385"/>
    <n v="16521"/>
    <n v="-34173"/>
    <n v="-11131"/>
    <n v="-11100"/>
    <n v="-31"/>
    <n v="0"/>
    <n v="0"/>
    <n v="0"/>
    <n v="0"/>
    <n v="0"/>
    <n v="0"/>
    <n v="28758"/>
    <n v="25"/>
  </r>
  <r>
    <x v="1"/>
    <n v="950220"/>
    <x v="39"/>
    <n v="7000"/>
    <n v="5"/>
    <n v="-10"/>
    <n v="-10"/>
    <n v="535039"/>
    <n v="3771"/>
    <n v="15709"/>
    <n v="-16457"/>
    <n v="0"/>
    <n v="0"/>
    <n v="0"/>
    <n v="0"/>
    <n v="0"/>
    <n v="0"/>
    <n v="0"/>
    <n v="0"/>
    <n v="0"/>
    <n v="0"/>
    <n v="748"/>
  </r>
  <r>
    <x v="1"/>
    <n v="950220"/>
    <x v="40"/>
    <n v="7010"/>
    <n v="2"/>
    <n v="380"/>
    <n v="380"/>
    <n v="727255"/>
    <n v="5053"/>
    <n v="-12082"/>
    <n v="10540"/>
    <n v="1716"/>
    <n v="0"/>
    <n v="0"/>
    <n v="12262"/>
    <n v="0"/>
    <n v="0"/>
    <n v="-58496"/>
    <n v="47950"/>
    <n v="0"/>
    <n v="100"/>
    <n v="-274"/>
  </r>
  <r>
    <x v="1"/>
    <n v="950220"/>
    <x v="41"/>
    <n v="6630"/>
    <n v="2"/>
    <n v="210"/>
    <n v="210"/>
    <n v="512696"/>
    <n v="3416"/>
    <n v="39311"/>
    <n v="2209"/>
    <n v="-37230"/>
    <n v="-20506"/>
    <n v="0"/>
    <n v="-1516"/>
    <n v="0"/>
    <n v="0"/>
    <n v="-15208"/>
    <n v="0"/>
    <n v="0"/>
    <n v="-4000"/>
    <n v="-290"/>
  </r>
  <r>
    <x v="1"/>
    <n v="950220"/>
    <x v="42"/>
    <n v="6420"/>
    <n v="2"/>
    <n v="80"/>
    <n v="80"/>
    <n v="297109"/>
    <n v="1883"/>
    <n v="-72125"/>
    <n v="76117"/>
    <n v="0"/>
    <n v="0"/>
    <n v="0"/>
    <n v="0"/>
    <n v="0"/>
    <n v="0"/>
    <n v="0"/>
    <n v="0"/>
    <n v="0"/>
    <n v="-4000"/>
    <n v="8"/>
  </r>
  <r>
    <x v="1"/>
    <n v="950220"/>
    <x v="43"/>
    <n v="6340"/>
    <n v="2"/>
    <n v="100"/>
    <n v="100"/>
    <n v="420350"/>
    <n v="2672"/>
    <n v="-23677"/>
    <n v="31543"/>
    <n v="-6375"/>
    <n v="-6375"/>
    <n v="0"/>
    <n v="0"/>
    <n v="0"/>
    <n v="0"/>
    <n v="0"/>
    <n v="0"/>
    <n v="0"/>
    <n v="-1500"/>
    <n v="9"/>
  </r>
  <r>
    <x v="1"/>
    <n v="950220"/>
    <x v="44"/>
    <n v="6240"/>
    <n v="5"/>
    <n v="-370"/>
    <n v="-370"/>
    <n v="673074"/>
    <n v="4256"/>
    <n v="9631"/>
    <n v="-14376"/>
    <n v="9908"/>
    <n v="7011"/>
    <n v="2897"/>
    <n v="0"/>
    <n v="0"/>
    <n v="0"/>
    <n v="0"/>
    <n v="0"/>
    <n v="0"/>
    <n v="-6201"/>
    <n v="1038"/>
  </r>
  <r>
    <x v="1"/>
    <n v="950220"/>
    <x v="45"/>
    <n v="6610"/>
    <n v="2"/>
    <n v="100"/>
    <n v="100"/>
    <n v="292007"/>
    <n v="1921"/>
    <n v="9332"/>
    <n v="-3326"/>
    <n v="973"/>
    <n v="0"/>
    <n v="6144"/>
    <n v="-5171"/>
    <n v="0"/>
    <n v="0"/>
    <n v="0"/>
    <n v="0"/>
    <n v="0"/>
    <n v="-6999"/>
    <n v="20"/>
  </r>
  <r>
    <x v="1"/>
    <n v="950220"/>
    <x v="46"/>
    <n v="6510"/>
    <n v="5"/>
    <n v="-230"/>
    <n v="-230"/>
    <n v="559629"/>
    <n v="3642"/>
    <n v="38806"/>
    <n v="-51755"/>
    <n v="12832"/>
    <n v="9840"/>
    <n v="613"/>
    <n v="14716"/>
    <n v="0"/>
    <n v="0"/>
    <n v="-12337"/>
    <n v="0"/>
    <n v="0"/>
    <n v="-100"/>
    <n v="217"/>
  </r>
  <r>
    <x v="1"/>
    <n v="950220"/>
    <x v="47"/>
    <n v="6740"/>
    <n v="3"/>
    <n v="0"/>
    <n v="0"/>
    <n v="330597"/>
    <n v="2194"/>
    <n v="-3864"/>
    <n v="1747"/>
    <n v="2296"/>
    <n v="2296"/>
    <n v="0"/>
    <n v="0"/>
    <n v="0"/>
    <n v="0"/>
    <n v="0"/>
    <n v="0"/>
    <n v="0"/>
    <n v="-2"/>
    <n v="-177"/>
  </r>
  <r>
    <x v="1"/>
    <n v="950220"/>
    <x v="48"/>
    <n v="6740"/>
    <n v="2"/>
    <n v="60"/>
    <n v="60"/>
    <n v="493059"/>
    <n v="3261"/>
    <n v="22311"/>
    <n v="-9374"/>
    <n v="-20789"/>
    <n v="-2000"/>
    <n v="0"/>
    <n v="0"/>
    <n v="0"/>
    <n v="0"/>
    <n v="-18789"/>
    <n v="0"/>
    <n v="0"/>
    <n v="9358"/>
    <n v="-1506"/>
  </r>
  <r>
    <x v="1"/>
    <n v="950220"/>
    <x v="49"/>
    <n v="6680"/>
    <n v="5"/>
    <n v="-240"/>
    <n v="-240"/>
    <n v="670001"/>
    <n v="4519"/>
    <n v="31957"/>
    <n v="-23959"/>
    <n v="-9047"/>
    <n v="-3700"/>
    <n v="0"/>
    <n v="-1747"/>
    <n v="0"/>
    <n v="0"/>
    <n v="0"/>
    <n v="-3600"/>
    <n v="0"/>
    <n v="600"/>
    <n v="449"/>
  </r>
  <r>
    <x v="1"/>
    <n v="950220"/>
    <x v="50"/>
    <n v="6920"/>
    <n v="2"/>
    <n v="370"/>
    <n v="370"/>
    <n v="528763"/>
    <n v="3651"/>
    <n v="-40038"/>
    <n v="124469"/>
    <n v="-84302"/>
    <n v="-32553"/>
    <n v="-51749"/>
    <n v="0"/>
    <n v="0"/>
    <n v="0"/>
    <n v="0"/>
    <n v="0"/>
    <n v="0"/>
    <n v="-502"/>
    <n v="373"/>
  </r>
  <r>
    <x v="1"/>
    <n v="950220"/>
    <x v="51"/>
    <n v="6550"/>
    <n v="5"/>
    <n v="-280"/>
    <n v="-280"/>
    <n v="588842"/>
    <n v="3917"/>
    <n v="-47237"/>
    <n v="30826"/>
    <n v="16348"/>
    <n v="16348"/>
    <n v="0"/>
    <n v="0"/>
    <n v="0"/>
    <n v="0"/>
    <n v="0"/>
    <n v="0"/>
    <n v="0"/>
    <n v="-999"/>
    <n v="1062"/>
  </r>
  <r>
    <x v="1"/>
    <n v="950220"/>
    <x v="52"/>
    <n v="6830"/>
    <n v="5"/>
    <n v="-560"/>
    <n v="-560"/>
    <n v="634087"/>
    <n v="4421"/>
    <n v="46082"/>
    <n v="-18811"/>
    <n v="-14165"/>
    <n v="3700"/>
    <n v="-10495"/>
    <n v="-7370"/>
    <n v="0"/>
    <n v="0"/>
    <n v="0"/>
    <n v="0"/>
    <n v="0"/>
    <n v="-13882"/>
    <n v="776"/>
  </r>
  <r>
    <x v="1"/>
    <n v="950220"/>
    <x v="53"/>
    <n v="7390"/>
    <n v="5"/>
    <n v="-110"/>
    <n v="-110"/>
    <n v="354447"/>
    <n v="2624"/>
    <n v="2072"/>
    <n v="-2888"/>
    <n v="-5000"/>
    <n v="-5000"/>
    <n v="0"/>
    <n v="0"/>
    <n v="0"/>
    <n v="0"/>
    <n v="0"/>
    <n v="0"/>
    <n v="0"/>
    <n v="6000"/>
    <n v="-184"/>
  </r>
  <r>
    <x v="1"/>
    <n v="950220"/>
    <x v="54"/>
    <n v="7500"/>
    <n v="2"/>
    <n v="170"/>
    <n v="170"/>
    <n v="541251"/>
    <n v="4055"/>
    <n v="23110"/>
    <n v="-15712"/>
    <n v="-12000"/>
    <n v="-12000"/>
    <n v="0"/>
    <n v="0"/>
    <n v="0"/>
    <n v="0"/>
    <n v="0"/>
    <n v="0"/>
    <n v="0"/>
    <n v="5600"/>
    <n v="-998"/>
  </r>
  <r>
    <x v="1"/>
    <n v="950220"/>
    <x v="55"/>
    <n v="7330"/>
    <n v="2"/>
    <n v="70"/>
    <n v="70"/>
    <n v="269782"/>
    <n v="1960"/>
    <n v="-6543"/>
    <n v="17246"/>
    <n v="-4317"/>
    <n v="-4317"/>
    <n v="0"/>
    <n v="0"/>
    <n v="0"/>
    <n v="0"/>
    <n v="0"/>
    <n v="0"/>
    <n v="0"/>
    <n v="-6459"/>
    <n v="73"/>
  </r>
  <r>
    <x v="1"/>
    <n v="950220"/>
    <x v="56"/>
    <n v="7260"/>
    <n v="5"/>
    <n v="-40"/>
    <n v="-40"/>
    <n v="408936"/>
    <n v="2964"/>
    <n v="34334"/>
    <n v="-30518"/>
    <n v="-12200"/>
    <n v="0"/>
    <n v="-11952"/>
    <n v="0"/>
    <n v="0"/>
    <n v="0"/>
    <n v="0"/>
    <n v="-248"/>
    <n v="0"/>
    <n v="7960"/>
    <n v="424"/>
  </r>
  <r>
    <x v="1"/>
    <n v="950220"/>
    <x v="57"/>
    <n v="7300"/>
    <n v="2"/>
    <n v="220"/>
    <n v="220"/>
    <n v="574847"/>
    <n v="4141"/>
    <n v="4988"/>
    <n v="-18310"/>
    <n v="8817"/>
    <n v="8817"/>
    <n v="0"/>
    <n v="0"/>
    <n v="0"/>
    <n v="0"/>
    <n v="0"/>
    <n v="0"/>
    <n v="0"/>
    <n v="4090"/>
    <n v="415"/>
  </r>
  <r>
    <x v="1"/>
    <n v="950220"/>
    <x v="58"/>
    <n v="7080"/>
    <n v="5"/>
    <n v="-30"/>
    <n v="-30"/>
    <n v="437119"/>
    <n v="3070"/>
    <n v="57488"/>
    <n v="-38634"/>
    <n v="-19108"/>
    <n v="-12633"/>
    <n v="-2414"/>
    <n v="-4061"/>
    <n v="0"/>
    <n v="0"/>
    <n v="0"/>
    <n v="0"/>
    <n v="0"/>
    <n v="-10"/>
    <n v="264"/>
  </r>
  <r>
    <x v="1"/>
    <n v="950220"/>
    <x v="59"/>
    <n v="7110"/>
    <n v="2"/>
    <n v="160"/>
    <n v="160"/>
    <n v="512554"/>
    <n v="3667"/>
    <n v="59772"/>
    <n v="-18376"/>
    <n v="-46844"/>
    <n v="-32667"/>
    <n v="0"/>
    <n v="-1898"/>
    <n v="0"/>
    <n v="0"/>
    <n v="-12279"/>
    <n v="0"/>
    <n v="0"/>
    <n v="-701"/>
    <n v="6149"/>
  </r>
  <r>
    <x v="1"/>
    <n v="950220"/>
    <x v="60"/>
    <n v="6950"/>
    <n v="2"/>
    <n v="330"/>
    <n v="330"/>
    <n v="772789"/>
    <n v="5327"/>
    <n v="-48538"/>
    <n v="55254"/>
    <n v="-5138"/>
    <n v="6690"/>
    <n v="1270"/>
    <n v="0"/>
    <n v="0"/>
    <n v="0"/>
    <n v="-13098"/>
    <n v="0"/>
    <n v="0"/>
    <n v="-1300"/>
    <n v="-278"/>
  </r>
  <r>
    <x v="1"/>
    <n v="950220"/>
    <x v="61"/>
    <n v="6620"/>
    <n v="5"/>
    <n v="-410"/>
    <n v="-410"/>
    <n v="1222558"/>
    <n v="8219"/>
    <n v="32003"/>
    <n v="37654"/>
    <n v="-63281"/>
    <n v="25136"/>
    <n v="-271"/>
    <n v="-19776"/>
    <n v="0"/>
    <n v="0"/>
    <n v="-51584"/>
    <n v="-16786"/>
    <n v="0"/>
    <n v="-5700"/>
    <n v="-676"/>
  </r>
  <r>
    <x v="1"/>
    <n v="950220"/>
    <x v="62"/>
    <n v="7030"/>
    <n v="5"/>
    <n v="-220"/>
    <n v="-220"/>
    <n v="797048"/>
    <n v="5703"/>
    <n v="86561"/>
    <n v="1248"/>
    <n v="-60641"/>
    <n v="-25920"/>
    <n v="-3282"/>
    <n v="0"/>
    <n v="0"/>
    <n v="0"/>
    <n v="-18522"/>
    <n v="-12917"/>
    <n v="0"/>
    <n v="-28300"/>
    <n v="1132"/>
  </r>
  <r>
    <x v="1"/>
    <n v="950220"/>
    <x v="63"/>
    <n v="7250"/>
    <n v="5"/>
    <n v="-170"/>
    <n v="-170"/>
    <n v="1036741"/>
    <n v="7510"/>
    <n v="-155225"/>
    <n v="-33891"/>
    <n v="192569"/>
    <n v="-21701"/>
    <n v="2422"/>
    <n v="0"/>
    <n v="0"/>
    <n v="0"/>
    <n v="0"/>
    <n v="211848"/>
    <n v="0"/>
    <n v="-3747"/>
    <n v="294"/>
  </r>
  <r>
    <x v="1"/>
    <n v="950220"/>
    <x v="64"/>
    <n v="7420"/>
    <n v="5"/>
    <n v="-410"/>
    <n v="-410"/>
    <n v="1028062"/>
    <n v="7607"/>
    <n v="-2717"/>
    <n v="-7153"/>
    <n v="32887"/>
    <n v="46064"/>
    <n v="-1277"/>
    <n v="-11900"/>
    <n v="0"/>
    <n v="0"/>
    <n v="0"/>
    <n v="0"/>
    <n v="0"/>
    <n v="-22591"/>
    <n v="-426"/>
  </r>
  <r>
    <x v="1"/>
    <n v="950220"/>
    <x v="65"/>
    <n v="7830"/>
    <n v="5"/>
    <n v="-20"/>
    <n v="-20"/>
    <n v="658172"/>
    <n v="5218"/>
    <n v="20470"/>
    <n v="22124"/>
    <n v="-17268"/>
    <n v="-15673"/>
    <n v="0"/>
    <n v="0"/>
    <n v="0"/>
    <n v="0"/>
    <n v="-1595"/>
    <n v="0"/>
    <n v="0"/>
    <n v="-23042"/>
    <n v="-2284"/>
  </r>
  <r>
    <x v="1"/>
    <n v="950220"/>
    <x v="66"/>
    <n v="7850"/>
    <n v="2"/>
    <n v="200"/>
    <n v="200"/>
    <n v="971931"/>
    <n v="7593"/>
    <n v="155593"/>
    <n v="-67314"/>
    <n v="-93734"/>
    <n v="-57172"/>
    <n v="-2682"/>
    <n v="-1457"/>
    <n v="0"/>
    <n v="0"/>
    <n v="-2423"/>
    <n v="-30000"/>
    <n v="0"/>
    <n v="3685"/>
    <n v="1770"/>
  </r>
  <r>
    <x v="1"/>
    <n v="950220"/>
    <x v="67"/>
    <n v="7650"/>
    <n v="5"/>
    <n v="-240"/>
    <n v="-240"/>
    <n v="1265661"/>
    <n v="9673"/>
    <n v="103614"/>
    <n v="49892"/>
    <n v="-170228"/>
    <n v="-117410"/>
    <n v="1589"/>
    <n v="-53761"/>
    <n v="0"/>
    <n v="0"/>
    <n v="-670"/>
    <n v="24"/>
    <n v="0"/>
    <n v="16625"/>
    <n v="97"/>
  </r>
  <r>
    <x v="1"/>
    <n v="950220"/>
    <x v="68"/>
    <n v="7890"/>
    <n v="5"/>
    <n v="-240"/>
    <n v="-240"/>
    <n v="990021"/>
    <n v="8014"/>
    <n v="140680"/>
    <n v="-24268"/>
    <n v="-92763"/>
    <n v="-38190"/>
    <n v="-26385"/>
    <n v="-15693"/>
    <n v="0"/>
    <n v="0"/>
    <n v="-10232"/>
    <n v="-2263"/>
    <n v="0"/>
    <n v="-23807"/>
    <n v="158"/>
  </r>
  <r>
    <x v="1"/>
    <n v="950220"/>
    <x v="69"/>
    <n v="8130"/>
    <n v="5"/>
    <n v="-490"/>
    <n v="-490"/>
    <n v="1336570"/>
    <n v="11061"/>
    <n v="-13692"/>
    <n v="26330"/>
    <n v="-83280"/>
    <n v="-8359"/>
    <n v="2157"/>
    <n v="-8663"/>
    <n v="0"/>
    <n v="0"/>
    <n v="-42436"/>
    <n v="-25979"/>
    <n v="0"/>
    <n v="69767"/>
    <n v="875"/>
  </r>
  <r>
    <x v="1"/>
    <n v="950220"/>
    <x v="70"/>
    <n v="8620"/>
    <n v="5"/>
    <n v="-280"/>
    <n v="-280"/>
    <n v="1044131"/>
    <n v="9126"/>
    <n v="-6339"/>
    <n v="23361"/>
    <n v="-21230"/>
    <n v="-19521"/>
    <n v="0"/>
    <n v="-53"/>
    <n v="0"/>
    <n v="0"/>
    <n v="-1656"/>
    <n v="0"/>
    <n v="0"/>
    <n v="1550"/>
    <n v="2658"/>
  </r>
  <r>
    <x v="1"/>
    <n v="950220"/>
    <x v="71"/>
    <n v="8900"/>
    <n v="5"/>
    <n v="-840"/>
    <n v="-840"/>
    <n v="4661322"/>
    <n v="41467"/>
    <n v="249985"/>
    <n v="-169713"/>
    <n v="-82657"/>
    <n v="39172"/>
    <n v="23351"/>
    <n v="-219682"/>
    <n v="0"/>
    <n v="0"/>
    <n v="66850"/>
    <n v="7652"/>
    <n v="0"/>
    <n v="6416"/>
    <n v="-4031"/>
  </r>
  <r>
    <x v="1"/>
    <n v="950220"/>
    <x v="72"/>
    <n v="9740"/>
    <n v="2"/>
    <n v="100"/>
    <n v="100"/>
    <n v="1065922"/>
    <n v="10337"/>
    <n v="91984"/>
    <n v="-88105"/>
    <n v="1849"/>
    <n v="-10974"/>
    <n v="-6238"/>
    <n v="19961"/>
    <n v="0"/>
    <n v="0"/>
    <n v="-900"/>
    <n v="0"/>
    <n v="0"/>
    <n v="-6656"/>
    <n v="928"/>
  </r>
  <r>
    <x v="1"/>
    <n v="950220"/>
    <x v="73"/>
    <n v="9640"/>
    <n v="5"/>
    <n v="-290"/>
    <n v="-290"/>
    <n v="1441220"/>
    <n v="13845"/>
    <n v="282787"/>
    <n v="-157664"/>
    <n v="-121247"/>
    <n v="-21799"/>
    <n v="2523"/>
    <n v="-1971"/>
    <n v="0"/>
    <n v="0"/>
    <n v="0"/>
    <n v="-100000"/>
    <n v="0"/>
    <n v="1091"/>
    <n v="-4967"/>
  </r>
  <r>
    <x v="1"/>
    <n v="950220"/>
    <x v="74"/>
    <n v="9930"/>
    <n v="5"/>
    <n v="-170"/>
    <n v="-170"/>
    <n v="1106068"/>
    <n v="10912"/>
    <n v="223591"/>
    <n v="-149712"/>
    <n v="-72896"/>
    <n v="-9708"/>
    <n v="0"/>
    <n v="0"/>
    <n v="0"/>
    <n v="0"/>
    <n v="-4060"/>
    <n v="-59128"/>
    <n v="0"/>
    <n v="-461"/>
    <n v="-522"/>
  </r>
  <r>
    <x v="1"/>
    <n v="950220"/>
    <x v="75"/>
    <n v="10100"/>
    <n v="2"/>
    <n v="180"/>
    <n v="180"/>
    <n v="664108"/>
    <n v="6656"/>
    <n v="116013"/>
    <n v="-63592"/>
    <n v="-53254"/>
    <n v="0"/>
    <n v="0"/>
    <n v="-1416"/>
    <n v="0"/>
    <n v="0"/>
    <n v="0"/>
    <n v="-51838"/>
    <n v="0"/>
    <n v="550"/>
    <n v="283"/>
  </r>
  <r>
    <x v="1"/>
    <n v="950220"/>
    <x v="76"/>
    <n v="9920"/>
    <n v="5"/>
    <n v="-180"/>
    <n v="-180"/>
    <n v="1206732"/>
    <n v="11999"/>
    <n v="269636"/>
    <n v="-221103"/>
    <n v="-49680"/>
    <n v="-2200"/>
    <n v="-40"/>
    <n v="-42095"/>
    <n v="0"/>
    <n v="0"/>
    <n v="0"/>
    <n v="-5345"/>
    <n v="0"/>
    <n v="579"/>
    <n v="568"/>
  </r>
  <r>
    <x v="1"/>
    <n v="950220"/>
    <x v="77"/>
    <n v="10100"/>
    <n v="5"/>
    <n v="-350"/>
    <n v="-350"/>
    <n v="1063591"/>
    <n v="10794"/>
    <n v="153912"/>
    <n v="-148895"/>
    <n v="-13425"/>
    <n v="0"/>
    <n v="20512"/>
    <n v="-32521"/>
    <n v="0"/>
    <n v="0"/>
    <n v="0"/>
    <n v="-1416"/>
    <n v="0"/>
    <n v="5405"/>
    <n v="3003"/>
  </r>
  <r>
    <x v="1"/>
    <n v="950220"/>
    <x v="78"/>
    <n v="10450"/>
    <n v="5"/>
    <n v="-400"/>
    <n v="-400"/>
    <n v="1332377"/>
    <n v="14054"/>
    <n v="453616"/>
    <n v="-301116"/>
    <n v="-147977"/>
    <n v="-59193"/>
    <n v="301"/>
    <n v="-85"/>
    <n v="0"/>
    <n v="0"/>
    <n v="0"/>
    <n v="-89000"/>
    <n v="0"/>
    <n v="-5161"/>
    <n v="638"/>
  </r>
  <r>
    <x v="1"/>
    <n v="950220"/>
    <x v="79"/>
    <n v="10850"/>
    <n v="2"/>
    <n v="500"/>
    <n v="500"/>
    <n v="1753519"/>
    <n v="18690"/>
    <n v="106850"/>
    <n v="-64401"/>
    <n v="-54738"/>
    <n v="-54467"/>
    <n v="-46"/>
    <n v="-225"/>
    <n v="0"/>
    <n v="0"/>
    <n v="0"/>
    <n v="0"/>
    <n v="0"/>
    <n v="17909"/>
    <n v="-5620"/>
  </r>
  <r>
    <x v="1"/>
    <n v="950220"/>
    <x v="80"/>
    <n v="10350"/>
    <n v="5"/>
    <n v="-50"/>
    <n v="-50"/>
    <n v="797669"/>
    <n v="8273"/>
    <n v="120808"/>
    <n v="-133778"/>
    <n v="-36004"/>
    <n v="-28542"/>
    <n v="0"/>
    <n v="-7262"/>
    <n v="0"/>
    <n v="0"/>
    <n v="-200"/>
    <n v="0"/>
    <n v="0"/>
    <n v="32154"/>
    <n v="16820"/>
  </r>
  <r>
    <x v="1"/>
    <n v="950220"/>
    <x v="81"/>
    <n v="10400"/>
    <n v="2"/>
    <n v="400"/>
    <n v="400"/>
    <n v="2053184"/>
    <n v="21145"/>
    <n v="412382"/>
    <n v="-383189"/>
    <n v="-35481"/>
    <n v="-43901"/>
    <n v="-200"/>
    <n v="2965"/>
    <n v="2906"/>
    <n v="0"/>
    <n v="-112"/>
    <n v="2861"/>
    <n v="0"/>
    <n v="6316"/>
    <n v="-28"/>
  </r>
  <r>
    <x v="1"/>
    <n v="950220"/>
    <x v="82"/>
    <n v="10000"/>
    <n v="5"/>
    <n v="-50"/>
    <n v="-50"/>
    <n v="1442770"/>
    <n v="14431"/>
    <n v="235258"/>
    <n v="-181647"/>
    <n v="-85007"/>
    <n v="4372"/>
    <n v="593"/>
    <n v="12314"/>
    <n v="0"/>
    <n v="0"/>
    <n v="81"/>
    <n v="-102367"/>
    <n v="0"/>
    <n v="30346"/>
    <n v="1050"/>
  </r>
  <r>
    <x v="1"/>
    <n v="950220"/>
    <x v="83"/>
    <n v="10050"/>
    <n v="5"/>
    <n v="-200"/>
    <n v="-200"/>
    <n v="2163953"/>
    <n v="21604"/>
    <n v="269411"/>
    <n v="-185430"/>
    <n v="-101886"/>
    <n v="60000"/>
    <n v="4065"/>
    <n v="-14578"/>
    <n v="0"/>
    <n v="1000"/>
    <n v="0"/>
    <n v="-152373"/>
    <n v="0"/>
    <n v="14136"/>
    <n v="3769"/>
  </r>
  <r>
    <x v="1"/>
    <n v="950220"/>
    <x v="84"/>
    <n v="10250"/>
    <n v="3"/>
    <n v="0"/>
    <n v="0"/>
    <n v="1024635"/>
    <n v="10550"/>
    <n v="349792"/>
    <n v="-157310"/>
    <n v="-192572"/>
    <n v="-29"/>
    <n v="2220"/>
    <n v="-6494"/>
    <n v="0"/>
    <n v="0"/>
    <n v="-50000"/>
    <n v="-138269"/>
    <n v="0"/>
    <n v="-2268"/>
    <n v="2358"/>
  </r>
  <r>
    <x v="1"/>
    <n v="950220"/>
    <x v="85"/>
    <n v="10250"/>
    <n v="2"/>
    <n v="50"/>
    <n v="50"/>
    <n v="4552661"/>
    <n v="43888"/>
    <n v="78294"/>
    <n v="1979265"/>
    <n v="-2065495"/>
    <n v="501565"/>
    <n v="3274"/>
    <n v="351043"/>
    <n v="0"/>
    <n v="0"/>
    <n v="900000"/>
    <n v="-3821377"/>
    <n v="0"/>
    <n v="7011"/>
    <n v="925"/>
  </r>
  <r>
    <x v="1"/>
    <n v="950220"/>
    <x v="86"/>
    <n v="10200"/>
    <n v="5"/>
    <n v="-50"/>
    <n v="-50"/>
    <n v="870153"/>
    <n v="8894"/>
    <n v="-54625"/>
    <n v="53750"/>
    <n v="10822"/>
    <n v="-300"/>
    <n v="2095"/>
    <n v="6811"/>
    <n v="0"/>
    <n v="0"/>
    <n v="0"/>
    <n v="2216"/>
    <n v="0"/>
    <n v="-9971"/>
    <n v="24"/>
  </r>
  <r>
    <x v="1"/>
    <n v="950220"/>
    <x v="87"/>
    <n v="10250"/>
    <n v="5"/>
    <n v="-150"/>
    <n v="-150"/>
    <n v="1168100"/>
    <n v="11903"/>
    <n v="-31121"/>
    <n v="36734"/>
    <n v="-13558"/>
    <n v="-16577"/>
    <n v="1065"/>
    <n v="1954"/>
    <n v="0"/>
    <n v="0"/>
    <n v="0"/>
    <n v="0"/>
    <n v="0"/>
    <n v="7910"/>
    <n v="35"/>
  </r>
  <r>
    <x v="1"/>
    <n v="950220"/>
    <x v="88"/>
    <n v="10400"/>
    <n v="5"/>
    <n v="-350"/>
    <n v="-350"/>
    <n v="1491274"/>
    <n v="15703"/>
    <n v="-83712"/>
    <n v="130841"/>
    <n v="3692"/>
    <n v="1537"/>
    <n v="2120"/>
    <n v="35"/>
    <n v="0"/>
    <n v="0"/>
    <n v="0"/>
    <n v="0"/>
    <n v="0"/>
    <n v="-52580"/>
    <n v="1759"/>
  </r>
  <r>
    <x v="1"/>
    <n v="950220"/>
    <x v="89"/>
    <n v="10750"/>
    <n v="3"/>
    <n v="0"/>
    <n v="0"/>
    <n v="904794"/>
    <n v="9678"/>
    <n v="-4785"/>
    <n v="-314"/>
    <n v="6034"/>
    <n v="1205"/>
    <n v="1770"/>
    <n v="3059"/>
    <n v="0"/>
    <n v="0"/>
    <n v="0"/>
    <n v="0"/>
    <n v="0"/>
    <n v="-724"/>
    <n v="-211"/>
  </r>
  <r>
    <x v="1"/>
    <n v="950220"/>
    <x v="90"/>
    <n v="10750"/>
    <n v="5"/>
    <n v="-400"/>
    <n v="-400"/>
    <n v="1769707"/>
    <n v="19050"/>
    <n v="15416"/>
    <n v="-5850"/>
    <n v="-18368"/>
    <n v="-19795"/>
    <n v="-3220"/>
    <n v="-2584"/>
    <n v="0"/>
    <n v="0"/>
    <n v="0"/>
    <n v="7231"/>
    <n v="0"/>
    <n v="8302"/>
    <n v="500"/>
  </r>
  <r>
    <x v="1"/>
    <n v="950220"/>
    <x v="91"/>
    <n v="11150"/>
    <n v="3"/>
    <n v="0"/>
    <n v="0"/>
    <n v="2277581"/>
    <n v="25534"/>
    <n v="113621"/>
    <n v="-39845"/>
    <n v="21155"/>
    <n v="-7895"/>
    <n v="22230"/>
    <n v="14039"/>
    <n v="0"/>
    <n v="0"/>
    <n v="-150"/>
    <n v="-7069"/>
    <n v="0"/>
    <n v="-86563"/>
    <n v="-8368"/>
  </r>
  <r>
    <x v="1"/>
    <n v="950220"/>
    <x v="92"/>
    <n v="11150"/>
    <n v="2"/>
    <n v="400"/>
    <n v="400"/>
    <n v="3170429"/>
    <n v="35165"/>
    <n v="-87891"/>
    <n v="70781"/>
    <n v="37462"/>
    <n v="1100"/>
    <n v="-91"/>
    <n v="36453"/>
    <n v="0"/>
    <n v="0"/>
    <n v="0"/>
    <n v="0"/>
    <n v="0"/>
    <n v="-20381"/>
    <n v="29"/>
  </r>
  <r>
    <x v="1"/>
    <n v="950220"/>
    <x v="93"/>
    <n v="10750"/>
    <n v="3"/>
    <n v="0"/>
    <n v="0"/>
    <n v="1244872"/>
    <n v="13475"/>
    <n v="170901"/>
    <n v="-64211"/>
    <n v="-126273"/>
    <n v="-37849"/>
    <n v="0"/>
    <n v="-88017"/>
    <n v="0"/>
    <n v="0"/>
    <n v="-350"/>
    <n v="-57"/>
    <n v="0"/>
    <n v="17820"/>
    <n v="1763"/>
  </r>
  <r>
    <x v="1"/>
    <n v="950220"/>
    <x v="94"/>
    <n v="10750"/>
    <n v="3"/>
    <n v="0"/>
    <n v="0"/>
    <n v="2096698"/>
    <n v="22921"/>
    <n v="129223"/>
    <n v="-159661"/>
    <n v="1510"/>
    <n v="2200"/>
    <n v="-2410"/>
    <n v="128"/>
    <n v="0"/>
    <n v="0"/>
    <n v="-400"/>
    <n v="1992"/>
    <n v="0"/>
    <n v="36014"/>
    <n v="-7086"/>
  </r>
  <r>
    <x v="1"/>
    <n v="950220"/>
    <x v="95"/>
    <n v="10750"/>
    <n v="2"/>
    <n v="650"/>
    <n v="650"/>
    <n v="2952110"/>
    <n v="31398"/>
    <n v="-333462"/>
    <n v="322353"/>
    <n v="-23380"/>
    <n v="18786"/>
    <n v="10029"/>
    <n v="-56122"/>
    <n v="0"/>
    <n v="0"/>
    <n v="0"/>
    <n v="3927"/>
    <n v="0"/>
    <n v="30402"/>
    <n v="4087"/>
  </r>
  <r>
    <x v="1"/>
    <n v="950220"/>
    <x v="96"/>
    <n v="10100"/>
    <n v="5"/>
    <n v="-200"/>
    <n v="-200"/>
    <n v="763258"/>
    <n v="7825"/>
    <n v="28150"/>
    <n v="38018"/>
    <n v="-25031"/>
    <n v="-3"/>
    <n v="-151"/>
    <n v="-21646"/>
    <n v="-4116"/>
    <n v="0"/>
    <n v="0"/>
    <n v="885"/>
    <n v="0"/>
    <n v="-35566"/>
    <n v="-5571"/>
  </r>
  <r>
    <x v="1"/>
    <n v="950220"/>
    <x v="97"/>
    <n v="10300"/>
    <n v="2"/>
    <n v="430"/>
    <n v="430"/>
    <n v="1284693"/>
    <n v="13100"/>
    <n v="-31529"/>
    <n v="-13730"/>
    <n v="4830"/>
    <n v="0"/>
    <n v="5206"/>
    <n v="-376"/>
    <n v="0"/>
    <n v="0"/>
    <n v="0"/>
    <n v="0"/>
    <n v="0"/>
    <n v="38873"/>
    <n v="1556"/>
  </r>
  <r>
    <x v="1"/>
    <n v="950220"/>
    <x v="98"/>
    <n v="9870"/>
    <n v="5"/>
    <n v="-180"/>
    <n v="-180"/>
    <n v="625532"/>
    <n v="6156"/>
    <n v="147406"/>
    <n v="11757"/>
    <n v="-161444"/>
    <n v="1523"/>
    <n v="-126"/>
    <n v="-157114"/>
    <n v="0"/>
    <n v="0"/>
    <n v="-5727"/>
    <n v="0"/>
    <n v="0"/>
    <n v="3854"/>
    <n v="-1573"/>
  </r>
  <r>
    <x v="1"/>
    <n v="950220"/>
    <x v="99"/>
    <n v="10050"/>
    <n v="2"/>
    <n v="320"/>
    <n v="320"/>
    <n v="771445"/>
    <n v="7686"/>
    <n v="-248811"/>
    <n v="51740"/>
    <n v="197344"/>
    <n v="38120"/>
    <n v="515"/>
    <n v="72387"/>
    <n v="0"/>
    <n v="49350"/>
    <n v="0"/>
    <n v="36972"/>
    <n v="0"/>
    <n v="563"/>
    <n v="-836"/>
  </r>
  <r>
    <x v="2"/>
    <n v="241790"/>
    <x v="0"/>
    <n v="14900"/>
    <n v="3"/>
    <n v="0"/>
    <n v="0"/>
    <n v="5800"/>
    <n v="87"/>
    <n v="0"/>
    <n v="0"/>
    <n v="0"/>
    <n v="0"/>
    <n v="0"/>
    <n v="0"/>
    <n v="0"/>
    <n v="0"/>
    <n v="0"/>
    <n v="0"/>
    <n v="0"/>
    <n v="0"/>
    <n v="0"/>
  </r>
  <r>
    <x v="2"/>
    <n v="241790"/>
    <x v="1"/>
    <n v="14900"/>
    <n v="3"/>
    <n v="0"/>
    <n v="0"/>
    <n v="30354"/>
    <n v="451"/>
    <n v="1491"/>
    <n v="-2286"/>
    <n v="-5"/>
    <n v="-8"/>
    <n v="3"/>
    <n v="0"/>
    <n v="0"/>
    <n v="0"/>
    <n v="0"/>
    <n v="0"/>
    <n v="0"/>
    <n v="800"/>
    <n v="0"/>
  </r>
  <r>
    <x v="2"/>
    <n v="241790"/>
    <x v="2"/>
    <n v="14900"/>
    <n v="5"/>
    <n v="-200"/>
    <n v="-200"/>
    <n v="36244"/>
    <n v="539"/>
    <n v="-3657"/>
    <n v="3664"/>
    <n v="-7"/>
    <n v="-7"/>
    <n v="0"/>
    <n v="0"/>
    <n v="0"/>
    <n v="0"/>
    <n v="0"/>
    <n v="0"/>
    <n v="0"/>
    <n v="0"/>
    <n v="0"/>
  </r>
  <r>
    <x v="2"/>
    <n v="241790"/>
    <x v="3"/>
    <n v="15100"/>
    <n v="3"/>
    <n v="0"/>
    <n v="0"/>
    <n v="34300"/>
    <n v="517"/>
    <n v="-524"/>
    <n v="722"/>
    <n v="94"/>
    <n v="-7"/>
    <n v="21"/>
    <n v="0"/>
    <n v="0"/>
    <n v="0"/>
    <n v="0"/>
    <n v="80"/>
    <n v="0"/>
    <n v="0"/>
    <n v="-292"/>
  </r>
  <r>
    <x v="2"/>
    <n v="241790"/>
    <x v="4"/>
    <n v="15100"/>
    <n v="5"/>
    <n v="-400"/>
    <n v="-400"/>
    <n v="69472"/>
    <n v="1052"/>
    <n v="3586"/>
    <n v="-3878"/>
    <n v="259"/>
    <n v="-1"/>
    <n v="239"/>
    <n v="0"/>
    <n v="21"/>
    <n v="0"/>
    <n v="0"/>
    <n v="0"/>
    <n v="0"/>
    <n v="53"/>
    <n v="-20"/>
  </r>
  <r>
    <x v="2"/>
    <n v="241790"/>
    <x v="5"/>
    <n v="15500"/>
    <n v="2"/>
    <n v="600"/>
    <n v="600"/>
    <n v="131055"/>
    <n v="2011"/>
    <n v="-8130"/>
    <n v="9540"/>
    <n v="-308"/>
    <n v="-8"/>
    <n v="0"/>
    <n v="0"/>
    <n v="0"/>
    <n v="0"/>
    <n v="0"/>
    <n v="-300"/>
    <n v="0"/>
    <n v="-285"/>
    <n v="-817"/>
  </r>
  <r>
    <x v="2"/>
    <n v="241790"/>
    <x v="6"/>
    <n v="14900"/>
    <n v="5"/>
    <n v="-50"/>
    <n v="-50"/>
    <n v="16494"/>
    <n v="246"/>
    <n v="1318"/>
    <n v="-1306"/>
    <n v="-12"/>
    <n v="-12"/>
    <n v="0"/>
    <n v="0"/>
    <n v="0"/>
    <n v="0"/>
    <n v="0"/>
    <n v="0"/>
    <n v="0"/>
    <n v="0"/>
    <n v="0"/>
  </r>
  <r>
    <x v="2"/>
    <n v="241790"/>
    <x v="7"/>
    <n v="14950"/>
    <n v="2"/>
    <n v="500"/>
    <n v="500"/>
    <n v="88669"/>
    <n v="1308"/>
    <n v="-3713"/>
    <n v="4198"/>
    <n v="-204"/>
    <n v="-16"/>
    <n v="2"/>
    <n v="0"/>
    <n v="0"/>
    <n v="0"/>
    <n v="0"/>
    <n v="-190"/>
    <n v="0"/>
    <n v="18"/>
    <n v="-299"/>
  </r>
  <r>
    <x v="2"/>
    <n v="241790"/>
    <x v="8"/>
    <n v="14450"/>
    <n v="2"/>
    <n v="250"/>
    <n v="250"/>
    <n v="17902"/>
    <n v="256"/>
    <n v="-1610"/>
    <n v="1848"/>
    <n v="139"/>
    <n v="-1"/>
    <n v="0"/>
    <n v="0"/>
    <n v="0"/>
    <n v="0"/>
    <n v="0"/>
    <n v="140"/>
    <n v="0"/>
    <n v="21"/>
    <n v="-398"/>
  </r>
  <r>
    <x v="2"/>
    <n v="241790"/>
    <x v="9"/>
    <n v="14200"/>
    <n v="5"/>
    <n v="-250"/>
    <n v="-250"/>
    <n v="27421"/>
    <n v="391"/>
    <n v="168"/>
    <n v="-143"/>
    <n v="-26"/>
    <n v="-2"/>
    <n v="-24"/>
    <n v="0"/>
    <n v="0"/>
    <n v="0"/>
    <n v="0"/>
    <n v="0"/>
    <n v="0"/>
    <n v="1"/>
    <n v="0"/>
  </r>
  <r>
    <x v="2"/>
    <n v="241790"/>
    <x v="10"/>
    <n v="14450"/>
    <n v="3"/>
    <n v="0"/>
    <n v="0"/>
    <n v="23402"/>
    <n v="336"/>
    <n v="242"/>
    <n v="-173"/>
    <n v="-2"/>
    <n v="-2"/>
    <n v="0"/>
    <n v="0"/>
    <n v="0"/>
    <n v="0"/>
    <n v="0"/>
    <n v="0"/>
    <n v="0"/>
    <n v="36"/>
    <n v="-103"/>
  </r>
  <r>
    <x v="2"/>
    <n v="241790"/>
    <x v="11"/>
    <n v="14450"/>
    <n v="5"/>
    <n v="-50"/>
    <n v="-50"/>
    <n v="34841"/>
    <n v="503"/>
    <n v="-2764"/>
    <n v="2746"/>
    <n v="-4"/>
    <n v="-4"/>
    <n v="0"/>
    <n v="0"/>
    <n v="0"/>
    <n v="0"/>
    <n v="0"/>
    <n v="0"/>
    <n v="0"/>
    <n v="7"/>
    <n v="15"/>
  </r>
  <r>
    <x v="2"/>
    <n v="241790"/>
    <x v="12"/>
    <n v="14500"/>
    <n v="3"/>
    <n v="0"/>
    <n v="0"/>
    <n v="26576"/>
    <n v="386"/>
    <n v="-1035"/>
    <n v="839"/>
    <n v="115"/>
    <n v="-4"/>
    <n v="0"/>
    <n v="0"/>
    <n v="0"/>
    <n v="119"/>
    <n v="0"/>
    <n v="0"/>
    <n v="0"/>
    <n v="69"/>
    <n v="12"/>
  </r>
  <r>
    <x v="2"/>
    <n v="241790"/>
    <x v="13"/>
    <n v="14500"/>
    <n v="5"/>
    <n v="-150"/>
    <n v="-150"/>
    <n v="19873"/>
    <n v="288"/>
    <n v="1016"/>
    <n v="-972"/>
    <n v="-2"/>
    <n v="-2"/>
    <n v="0"/>
    <n v="0"/>
    <n v="0"/>
    <n v="0"/>
    <n v="0"/>
    <n v="0"/>
    <n v="0"/>
    <n v="-214"/>
    <n v="172"/>
  </r>
  <r>
    <x v="2"/>
    <n v="241790"/>
    <x v="14"/>
    <n v="14650"/>
    <n v="5"/>
    <n v="-100"/>
    <n v="-100"/>
    <n v="14138"/>
    <n v="208"/>
    <n v="67"/>
    <n v="-64"/>
    <n v="-3"/>
    <n v="-3"/>
    <n v="0"/>
    <n v="0"/>
    <n v="0"/>
    <n v="0"/>
    <n v="0"/>
    <n v="0"/>
    <n v="0"/>
    <n v="0"/>
    <n v="0"/>
  </r>
  <r>
    <x v="2"/>
    <n v="241790"/>
    <x v="15"/>
    <n v="14750"/>
    <n v="2"/>
    <n v="100"/>
    <n v="100"/>
    <n v="26155"/>
    <n v="384"/>
    <n v="5288"/>
    <n v="-5508"/>
    <n v="20"/>
    <n v="20"/>
    <n v="0"/>
    <n v="0"/>
    <n v="0"/>
    <n v="0"/>
    <n v="0"/>
    <n v="0"/>
    <n v="0"/>
    <n v="0"/>
    <n v="200"/>
  </r>
  <r>
    <x v="2"/>
    <n v="241790"/>
    <x v="16"/>
    <n v="14650"/>
    <n v="3"/>
    <n v="0"/>
    <n v="0"/>
    <n v="19885"/>
    <n v="290"/>
    <n v="2366"/>
    <n v="-2339"/>
    <n v="-27"/>
    <n v="23"/>
    <n v="0"/>
    <n v="0"/>
    <n v="0"/>
    <n v="0"/>
    <n v="0"/>
    <n v="-50"/>
    <n v="0"/>
    <n v="0"/>
    <n v="0"/>
  </r>
  <r>
    <x v="2"/>
    <n v="241790"/>
    <x v="17"/>
    <n v="14650"/>
    <n v="5"/>
    <n v="-250"/>
    <n v="-250"/>
    <n v="33269"/>
    <n v="488"/>
    <n v="5994"/>
    <n v="-4006"/>
    <n v="-1997"/>
    <n v="1"/>
    <n v="2"/>
    <n v="0"/>
    <n v="-2000"/>
    <n v="0"/>
    <n v="0"/>
    <n v="0"/>
    <n v="0"/>
    <n v="0"/>
    <n v="9"/>
  </r>
  <r>
    <x v="2"/>
    <n v="241790"/>
    <x v="18"/>
    <n v="14900"/>
    <n v="2"/>
    <n v="150"/>
    <n v="150"/>
    <n v="28316"/>
    <n v="419"/>
    <n v="-5980"/>
    <n v="6254"/>
    <n v="-275"/>
    <n v="5"/>
    <n v="-280"/>
    <n v="0"/>
    <n v="0"/>
    <n v="0"/>
    <n v="0"/>
    <n v="0"/>
    <n v="0"/>
    <n v="1"/>
    <n v="0"/>
  </r>
  <r>
    <x v="2"/>
    <n v="241790"/>
    <x v="19"/>
    <n v="14750"/>
    <n v="3"/>
    <n v="0"/>
    <n v="0"/>
    <n v="19034"/>
    <n v="282"/>
    <n v="-3859"/>
    <n v="3925"/>
    <n v="121"/>
    <n v="81"/>
    <n v="0"/>
    <n v="0"/>
    <n v="0"/>
    <n v="0"/>
    <n v="0"/>
    <n v="40"/>
    <n v="0"/>
    <n v="0"/>
    <n v="-187"/>
  </r>
  <r>
    <x v="2"/>
    <n v="241790"/>
    <x v="20"/>
    <n v="14750"/>
    <n v="5"/>
    <n v="-300"/>
    <n v="-300"/>
    <n v="50727"/>
    <n v="750"/>
    <n v="19141"/>
    <n v="-1188"/>
    <n v="-17919"/>
    <n v="1"/>
    <n v="0"/>
    <n v="0"/>
    <n v="-500"/>
    <n v="0"/>
    <n v="0"/>
    <n v="-17420"/>
    <n v="0"/>
    <n v="0"/>
    <n v="-34"/>
  </r>
  <r>
    <x v="2"/>
    <n v="241790"/>
    <x v="21"/>
    <n v="15050"/>
    <n v="2"/>
    <n v="50"/>
    <n v="50"/>
    <n v="30790"/>
    <n v="460"/>
    <n v="-5103"/>
    <n v="5713"/>
    <n v="-11"/>
    <n v="-3"/>
    <n v="-8"/>
    <n v="0"/>
    <n v="0"/>
    <n v="0"/>
    <n v="0"/>
    <n v="0"/>
    <n v="0"/>
    <n v="0"/>
    <n v="-599"/>
  </r>
  <r>
    <x v="2"/>
    <n v="241790"/>
    <x v="22"/>
    <n v="15000"/>
    <n v="5"/>
    <n v="-50"/>
    <n v="-50"/>
    <n v="37794"/>
    <n v="568"/>
    <n v="9994"/>
    <n v="-4547"/>
    <n v="-5527"/>
    <n v="-4"/>
    <n v="-1"/>
    <n v="-4945"/>
    <n v="-500"/>
    <n v="0"/>
    <n v="-77"/>
    <n v="0"/>
    <n v="0"/>
    <n v="0"/>
    <n v="80"/>
  </r>
  <r>
    <x v="2"/>
    <n v="241790"/>
    <x v="23"/>
    <n v="15050"/>
    <n v="2"/>
    <n v="50"/>
    <n v="50"/>
    <n v="39495"/>
    <n v="592"/>
    <n v="4986"/>
    <n v="1852"/>
    <n v="-6508"/>
    <n v="-8"/>
    <n v="0"/>
    <n v="0"/>
    <n v="-6500"/>
    <n v="0"/>
    <n v="0"/>
    <n v="0"/>
    <n v="0"/>
    <n v="0"/>
    <n v="-330"/>
  </r>
  <r>
    <x v="2"/>
    <n v="241790"/>
    <x v="24"/>
    <n v="15000"/>
    <n v="5"/>
    <n v="-50"/>
    <n v="-50"/>
    <n v="57662"/>
    <n v="859"/>
    <n v="14537"/>
    <n v="5591"/>
    <n v="-20297"/>
    <n v="-3925"/>
    <n v="-3"/>
    <n v="-3919"/>
    <n v="-3500"/>
    <n v="0"/>
    <n v="0"/>
    <n v="-8950"/>
    <n v="0"/>
    <n v="0"/>
    <n v="169"/>
  </r>
  <r>
    <x v="2"/>
    <n v="241790"/>
    <x v="25"/>
    <n v="15050"/>
    <n v="5"/>
    <n v="-100"/>
    <n v="-100"/>
    <n v="36018"/>
    <n v="542"/>
    <n v="5859"/>
    <n v="-4074"/>
    <n v="-1192"/>
    <n v="-4"/>
    <n v="-26"/>
    <n v="0"/>
    <n v="0"/>
    <n v="0"/>
    <n v="0"/>
    <n v="-1162"/>
    <n v="0"/>
    <n v="0"/>
    <n v="-593"/>
  </r>
  <r>
    <x v="2"/>
    <n v="241790"/>
    <x v="26"/>
    <n v="15150"/>
    <n v="2"/>
    <n v="300"/>
    <n v="300"/>
    <n v="36517"/>
    <n v="545"/>
    <n v="-2336"/>
    <n v="2140"/>
    <n v="-6"/>
    <n v="-6"/>
    <n v="0"/>
    <n v="0"/>
    <n v="0"/>
    <n v="0"/>
    <n v="0"/>
    <n v="0"/>
    <n v="0"/>
    <n v="0"/>
    <n v="202"/>
  </r>
  <r>
    <x v="2"/>
    <n v="241790"/>
    <x v="27"/>
    <n v="14850"/>
    <n v="5"/>
    <n v="-50"/>
    <n v="-50"/>
    <n v="45201"/>
    <n v="670"/>
    <n v="-3174"/>
    <n v="1329"/>
    <n v="1895"/>
    <n v="-7"/>
    <n v="0"/>
    <n v="0"/>
    <n v="0"/>
    <n v="0"/>
    <n v="1902"/>
    <n v="0"/>
    <n v="0"/>
    <n v="0"/>
    <n v="-50"/>
  </r>
  <r>
    <x v="2"/>
    <n v="241790"/>
    <x v="28"/>
    <n v="14900"/>
    <n v="2"/>
    <n v="50"/>
    <n v="50"/>
    <n v="18440"/>
    <n v="274"/>
    <n v="-2403"/>
    <n v="2601"/>
    <n v="9"/>
    <n v="16"/>
    <n v="-7"/>
    <n v="0"/>
    <n v="0"/>
    <n v="0"/>
    <n v="0"/>
    <n v="0"/>
    <n v="0"/>
    <n v="500"/>
    <n v="-707"/>
  </r>
  <r>
    <x v="2"/>
    <n v="241790"/>
    <x v="29"/>
    <n v="14850"/>
    <n v="5"/>
    <n v="-200"/>
    <n v="-200"/>
    <n v="27592"/>
    <n v="412"/>
    <n v="635"/>
    <n v="-1581"/>
    <n v="-4"/>
    <n v="-2"/>
    <n v="-2"/>
    <n v="0"/>
    <n v="0"/>
    <n v="0"/>
    <n v="0"/>
    <n v="0"/>
    <n v="0"/>
    <n v="1000"/>
    <n v="-50"/>
  </r>
  <r>
    <x v="2"/>
    <n v="241790"/>
    <x v="30"/>
    <n v="15050"/>
    <n v="2"/>
    <n v="250"/>
    <n v="250"/>
    <n v="50890"/>
    <n v="761"/>
    <n v="-1198"/>
    <n v="2838"/>
    <n v="-1590"/>
    <n v="-2"/>
    <n v="-1588"/>
    <n v="0"/>
    <n v="0"/>
    <n v="0"/>
    <n v="0"/>
    <n v="0"/>
    <n v="0"/>
    <n v="0"/>
    <n v="-50"/>
  </r>
  <r>
    <x v="2"/>
    <n v="241790"/>
    <x v="31"/>
    <n v="14800"/>
    <n v="2"/>
    <n v="400"/>
    <n v="400"/>
    <n v="55534"/>
    <n v="820"/>
    <n v="-5246"/>
    <n v="1613"/>
    <n v="133"/>
    <n v="-2"/>
    <n v="28"/>
    <n v="0"/>
    <n v="0"/>
    <n v="107"/>
    <n v="0"/>
    <n v="0"/>
    <n v="0"/>
    <n v="3000"/>
    <n v="500"/>
  </r>
  <r>
    <x v="2"/>
    <n v="241790"/>
    <x v="32"/>
    <n v="14400"/>
    <n v="2"/>
    <n v="200"/>
    <n v="200"/>
    <n v="23409"/>
    <n v="336"/>
    <n v="548"/>
    <n v="-1340"/>
    <n v="42"/>
    <n v="-2"/>
    <n v="0"/>
    <n v="0"/>
    <n v="0"/>
    <n v="0"/>
    <n v="0"/>
    <n v="44"/>
    <n v="0"/>
    <n v="0"/>
    <n v="750"/>
  </r>
  <r>
    <x v="2"/>
    <n v="241790"/>
    <x v="33"/>
    <n v="14200"/>
    <n v="2"/>
    <n v="100"/>
    <n v="100"/>
    <n v="21277"/>
    <n v="302"/>
    <n v="88"/>
    <n v="-88"/>
    <n v="1"/>
    <n v="-1"/>
    <n v="2"/>
    <n v="0"/>
    <n v="0"/>
    <n v="0"/>
    <n v="0"/>
    <n v="0"/>
    <n v="0"/>
    <n v="0"/>
    <n v="-1"/>
  </r>
  <r>
    <x v="2"/>
    <n v="241790"/>
    <x v="34"/>
    <n v="14100"/>
    <n v="5"/>
    <n v="-550"/>
    <n v="-550"/>
    <n v="56092"/>
    <n v="796"/>
    <n v="6486"/>
    <n v="-3070"/>
    <n v="-2381"/>
    <n v="-8"/>
    <n v="-5"/>
    <n v="-2368"/>
    <n v="0"/>
    <n v="0"/>
    <n v="0"/>
    <n v="0"/>
    <n v="0"/>
    <n v="0"/>
    <n v="-1035"/>
  </r>
  <r>
    <x v="2"/>
    <n v="241790"/>
    <x v="35"/>
    <n v="14650"/>
    <n v="5"/>
    <n v="-50"/>
    <n v="-50"/>
    <n v="31225"/>
    <n v="455"/>
    <n v="9809"/>
    <n v="-2138"/>
    <n v="-8766"/>
    <n v="-7"/>
    <n v="14"/>
    <n v="0"/>
    <n v="0"/>
    <n v="0"/>
    <n v="0"/>
    <n v="-8773"/>
    <n v="0"/>
    <n v="1000"/>
    <n v="95"/>
  </r>
  <r>
    <x v="2"/>
    <n v="241790"/>
    <x v="36"/>
    <n v="14700"/>
    <n v="2"/>
    <n v="300"/>
    <n v="300"/>
    <n v="43653"/>
    <n v="645"/>
    <n v="-2730"/>
    <n v="170"/>
    <n v="1701"/>
    <n v="17"/>
    <n v="0"/>
    <n v="1669"/>
    <n v="0"/>
    <n v="0"/>
    <n v="0"/>
    <n v="15"/>
    <n v="0"/>
    <n v="500"/>
    <n v="359"/>
  </r>
  <r>
    <x v="2"/>
    <n v="241790"/>
    <x v="37"/>
    <n v="14400"/>
    <n v="5"/>
    <n v="-200"/>
    <n v="-200"/>
    <n v="59575"/>
    <n v="860"/>
    <n v="2019"/>
    <n v="2173"/>
    <n v="-3718"/>
    <n v="-3"/>
    <n v="38"/>
    <n v="-2574"/>
    <n v="0"/>
    <n v="0"/>
    <n v="0"/>
    <n v="-1179"/>
    <n v="0"/>
    <n v="0"/>
    <n v="-474"/>
  </r>
  <r>
    <x v="2"/>
    <n v="241790"/>
    <x v="38"/>
    <n v="14600"/>
    <n v="5"/>
    <n v="-400"/>
    <n v="-400"/>
    <n v="66095"/>
    <n v="967"/>
    <n v="5766"/>
    <n v="-4153"/>
    <n v="-2761"/>
    <n v="-3505"/>
    <n v="77"/>
    <n v="0"/>
    <n v="667"/>
    <n v="0"/>
    <n v="0"/>
    <n v="0"/>
    <n v="0"/>
    <n v="1030"/>
    <n v="118"/>
  </r>
  <r>
    <x v="2"/>
    <n v="241790"/>
    <x v="39"/>
    <n v="15000"/>
    <n v="5"/>
    <n v="-250"/>
    <n v="-250"/>
    <n v="75667"/>
    <n v="1132"/>
    <n v="-700"/>
    <n v="3866"/>
    <n v="-3202"/>
    <n v="-8"/>
    <n v="378"/>
    <n v="-2536"/>
    <n v="0"/>
    <n v="0"/>
    <n v="0"/>
    <n v="-1036"/>
    <n v="0"/>
    <n v="16"/>
    <n v="20"/>
  </r>
  <r>
    <x v="2"/>
    <n v="241790"/>
    <x v="40"/>
    <n v="15250"/>
    <n v="5"/>
    <n v="-200"/>
    <n v="-200"/>
    <n v="76994"/>
    <n v="1183"/>
    <n v="2220"/>
    <n v="-2511"/>
    <n v="-223"/>
    <n v="-3"/>
    <n v="0"/>
    <n v="0"/>
    <n v="0"/>
    <n v="0"/>
    <n v="0"/>
    <n v="-220"/>
    <n v="0"/>
    <n v="0"/>
    <n v="514"/>
  </r>
  <r>
    <x v="2"/>
    <n v="241790"/>
    <x v="41"/>
    <n v="15450"/>
    <n v="2"/>
    <n v="150"/>
    <n v="150"/>
    <n v="65195"/>
    <n v="1001"/>
    <n v="-5013"/>
    <n v="4108"/>
    <n v="-487"/>
    <n v="-548"/>
    <n v="-23"/>
    <n v="84"/>
    <n v="0"/>
    <n v="0"/>
    <n v="0"/>
    <n v="0"/>
    <n v="0"/>
    <n v="1000"/>
    <n v="392"/>
  </r>
  <r>
    <x v="2"/>
    <n v="241790"/>
    <x v="42"/>
    <n v="15300"/>
    <n v="2"/>
    <n v="300"/>
    <n v="300"/>
    <n v="71046"/>
    <n v="1072"/>
    <n v="-4993"/>
    <n v="5332"/>
    <n v="-38"/>
    <n v="-1"/>
    <n v="-37"/>
    <n v="0"/>
    <n v="0"/>
    <n v="0"/>
    <n v="0"/>
    <n v="0"/>
    <n v="0"/>
    <n v="0"/>
    <n v="-301"/>
  </r>
  <r>
    <x v="2"/>
    <n v="241790"/>
    <x v="43"/>
    <n v="15000"/>
    <n v="2"/>
    <n v="100"/>
    <n v="100"/>
    <n v="107790"/>
    <n v="1609"/>
    <n v="3843"/>
    <n v="-4754"/>
    <n v="929"/>
    <n v="-4"/>
    <n v="0"/>
    <n v="3613"/>
    <n v="0"/>
    <n v="0"/>
    <n v="0"/>
    <n v="-2680"/>
    <n v="0"/>
    <n v="-2"/>
    <n v="-16"/>
  </r>
  <r>
    <x v="2"/>
    <n v="241790"/>
    <x v="44"/>
    <n v="14900"/>
    <n v="5"/>
    <n v="-350"/>
    <n v="-350"/>
    <n v="134375"/>
    <n v="1997"/>
    <n v="4741"/>
    <n v="-7834"/>
    <n v="3700"/>
    <n v="-5"/>
    <n v="0"/>
    <n v="3005"/>
    <n v="0"/>
    <n v="0"/>
    <n v="0"/>
    <n v="700"/>
    <n v="0"/>
    <n v="-100"/>
    <n v="-507"/>
  </r>
  <r>
    <x v="2"/>
    <n v="241790"/>
    <x v="45"/>
    <n v="15250"/>
    <n v="2"/>
    <n v="350"/>
    <n v="350"/>
    <n v="168945"/>
    <n v="2558"/>
    <n v="23342"/>
    <n v="-13740"/>
    <n v="-10044"/>
    <n v="-2707"/>
    <n v="0"/>
    <n v="9706"/>
    <n v="0"/>
    <n v="0"/>
    <n v="-17043"/>
    <n v="0"/>
    <n v="0"/>
    <n v="0"/>
    <n v="442"/>
  </r>
  <r>
    <x v="2"/>
    <n v="241790"/>
    <x v="46"/>
    <n v="14900"/>
    <n v="2"/>
    <n v="350"/>
    <n v="350"/>
    <n v="596138"/>
    <n v="9011"/>
    <n v="-4784"/>
    <n v="11910"/>
    <n v="-5985"/>
    <n v="3555"/>
    <n v="2323"/>
    <n v="12201"/>
    <n v="0"/>
    <n v="0"/>
    <n v="-27020"/>
    <n v="2956"/>
    <n v="0"/>
    <n v="-637"/>
    <n v="-504"/>
  </r>
  <r>
    <x v="2"/>
    <n v="241790"/>
    <x v="47"/>
    <n v="14550"/>
    <n v="2"/>
    <n v="250"/>
    <n v="250"/>
    <n v="69145"/>
    <n v="983"/>
    <n v="-16167"/>
    <n v="4635"/>
    <n v="11149"/>
    <n v="-2"/>
    <n v="-4"/>
    <n v="11155"/>
    <n v="0"/>
    <n v="0"/>
    <n v="0"/>
    <n v="0"/>
    <n v="0"/>
    <n v="300"/>
    <n v="83"/>
  </r>
  <r>
    <x v="2"/>
    <n v="241790"/>
    <x v="48"/>
    <n v="14300"/>
    <n v="5"/>
    <n v="-50"/>
    <n v="-50"/>
    <n v="82180"/>
    <n v="1172"/>
    <n v="-5000"/>
    <n v="398"/>
    <n v="4180"/>
    <n v="-1"/>
    <n v="0"/>
    <n v="0"/>
    <n v="0"/>
    <n v="0"/>
    <n v="0"/>
    <n v="4181"/>
    <n v="0"/>
    <n v="500"/>
    <n v="-78"/>
  </r>
  <r>
    <x v="2"/>
    <n v="241790"/>
    <x v="49"/>
    <n v="14350"/>
    <n v="5"/>
    <n v="-600"/>
    <n v="-600"/>
    <n v="228693"/>
    <n v="3322"/>
    <n v="36794"/>
    <n v="-31575"/>
    <n v="-809"/>
    <n v="-1"/>
    <n v="-8"/>
    <n v="-3864"/>
    <n v="0"/>
    <n v="0"/>
    <n v="0"/>
    <n v="3064"/>
    <n v="0"/>
    <n v="-3583"/>
    <n v="-827"/>
  </r>
  <r>
    <x v="2"/>
    <n v="241790"/>
    <x v="50"/>
    <n v="14950"/>
    <n v="2"/>
    <n v="550"/>
    <n v="550"/>
    <n v="354497"/>
    <n v="5209"/>
    <n v="6840"/>
    <n v="-11733"/>
    <n v="5443"/>
    <n v="0"/>
    <n v="-15"/>
    <n v="10141"/>
    <n v="0"/>
    <n v="0"/>
    <n v="0"/>
    <n v="-4683"/>
    <n v="0"/>
    <n v="-818"/>
    <n v="268"/>
  </r>
  <r>
    <x v="2"/>
    <n v="241790"/>
    <x v="51"/>
    <n v="14400"/>
    <n v="2"/>
    <n v="550"/>
    <n v="550"/>
    <n v="621092"/>
    <n v="8961"/>
    <n v="-80788"/>
    <n v="25209"/>
    <n v="50253"/>
    <n v="1500"/>
    <n v="5426"/>
    <n v="30138"/>
    <n v="685"/>
    <n v="1284"/>
    <n v="15320"/>
    <n v="-4100"/>
    <n v="0"/>
    <n v="3995"/>
    <n v="1331"/>
  </r>
  <r>
    <x v="2"/>
    <n v="241790"/>
    <x v="52"/>
    <n v="13850"/>
    <n v="2"/>
    <n v="700"/>
    <n v="700"/>
    <n v="4967072"/>
    <n v="74713"/>
    <n v="28367"/>
    <n v="-13152"/>
    <n v="-15768"/>
    <n v="9899"/>
    <n v="-1193"/>
    <n v="-17449"/>
    <n v="0"/>
    <n v="0"/>
    <n v="1714"/>
    <n v="-8739"/>
    <n v="0"/>
    <n v="25"/>
    <n v="528"/>
  </r>
  <r>
    <x v="2"/>
    <n v="241790"/>
    <x v="53"/>
    <n v="13150"/>
    <n v="5"/>
    <n v="-350"/>
    <n v="-350"/>
    <n v="26744"/>
    <n v="351"/>
    <n v="4810"/>
    <n v="-4602"/>
    <n v="-68"/>
    <n v="-1"/>
    <n v="-67"/>
    <n v="0"/>
    <n v="0"/>
    <n v="0"/>
    <n v="0"/>
    <n v="0"/>
    <n v="0"/>
    <n v="0"/>
    <n v="-140"/>
  </r>
  <r>
    <x v="2"/>
    <n v="241790"/>
    <x v="54"/>
    <n v="13500"/>
    <n v="2"/>
    <n v="150"/>
    <n v="150"/>
    <n v="27749"/>
    <n v="373"/>
    <n v="965"/>
    <n v="-3690"/>
    <n v="1765"/>
    <n v="-1"/>
    <n v="1996"/>
    <n v="0"/>
    <n v="0"/>
    <n v="0"/>
    <n v="0"/>
    <n v="-230"/>
    <n v="0"/>
    <n v="1000"/>
    <n v="-40"/>
  </r>
  <r>
    <x v="2"/>
    <n v="241790"/>
    <x v="55"/>
    <n v="13350"/>
    <n v="5"/>
    <n v="-50"/>
    <n v="-50"/>
    <n v="11556"/>
    <n v="155"/>
    <n v="-230"/>
    <n v="30"/>
    <n v="0"/>
    <n v="0"/>
    <n v="0"/>
    <n v="0"/>
    <n v="0"/>
    <n v="0"/>
    <n v="0"/>
    <n v="0"/>
    <n v="0"/>
    <n v="200"/>
    <n v="0"/>
  </r>
  <r>
    <x v="2"/>
    <n v="241790"/>
    <x v="56"/>
    <n v="13400"/>
    <n v="5"/>
    <n v="-100"/>
    <n v="-100"/>
    <n v="38836"/>
    <n v="520"/>
    <n v="1098"/>
    <n v="-1598"/>
    <n v="0"/>
    <n v="-1"/>
    <n v="1"/>
    <n v="0"/>
    <n v="0"/>
    <n v="0"/>
    <n v="0"/>
    <n v="0"/>
    <n v="0"/>
    <n v="500"/>
    <n v="0"/>
  </r>
  <r>
    <x v="2"/>
    <n v="241790"/>
    <x v="57"/>
    <n v="13500"/>
    <n v="5"/>
    <n v="-400"/>
    <n v="-400"/>
    <n v="48383"/>
    <n v="651"/>
    <n v="5005"/>
    <n v="-4359"/>
    <n v="-766"/>
    <n v="-2"/>
    <n v="107"/>
    <n v="-871"/>
    <n v="0"/>
    <n v="0"/>
    <n v="0"/>
    <n v="0"/>
    <n v="0"/>
    <n v="0"/>
    <n v="120"/>
  </r>
  <r>
    <x v="2"/>
    <n v="241790"/>
    <x v="58"/>
    <n v="13900"/>
    <n v="2"/>
    <n v="100"/>
    <n v="100"/>
    <n v="17623"/>
    <n v="243"/>
    <n v="3864"/>
    <n v="-3591"/>
    <n v="-273"/>
    <n v="-3"/>
    <n v="-195"/>
    <n v="-75"/>
    <n v="0"/>
    <n v="0"/>
    <n v="0"/>
    <n v="0"/>
    <n v="0"/>
    <n v="0"/>
    <n v="0"/>
  </r>
  <r>
    <x v="2"/>
    <n v="241790"/>
    <x v="59"/>
    <n v="13800"/>
    <n v="2"/>
    <n v="550"/>
    <n v="550"/>
    <n v="89156"/>
    <n v="1230"/>
    <n v="-14605"/>
    <n v="10996"/>
    <n v="1409"/>
    <n v="-1"/>
    <n v="-37"/>
    <n v="1447"/>
    <n v="0"/>
    <n v="0"/>
    <n v="0"/>
    <n v="0"/>
    <n v="0"/>
    <n v="2200"/>
    <n v="0"/>
  </r>
  <r>
    <x v="2"/>
    <n v="241790"/>
    <x v="60"/>
    <n v="13250"/>
    <n v="2"/>
    <n v="750"/>
    <n v="750"/>
    <n v="68941"/>
    <n v="896"/>
    <n v="-23882"/>
    <n v="5271"/>
    <n v="18478"/>
    <n v="2499"/>
    <n v="13517"/>
    <n v="2462"/>
    <n v="0"/>
    <n v="0"/>
    <n v="0"/>
    <n v="0"/>
    <n v="0"/>
    <n v="133"/>
    <n v="0"/>
  </r>
  <r>
    <x v="2"/>
    <n v="241790"/>
    <x v="61"/>
    <n v="12500"/>
    <n v="5"/>
    <n v="-700"/>
    <n v="-700"/>
    <n v="90280"/>
    <n v="1140"/>
    <n v="13436"/>
    <n v="1721"/>
    <n v="-15186"/>
    <n v="-2"/>
    <n v="993"/>
    <n v="-6372"/>
    <n v="0"/>
    <n v="0"/>
    <n v="-9805"/>
    <n v="0"/>
    <n v="0"/>
    <n v="0"/>
    <n v="29"/>
  </r>
  <r>
    <x v="2"/>
    <n v="241790"/>
    <x v="62"/>
    <n v="13200"/>
    <n v="2"/>
    <n v="50"/>
    <n v="50"/>
    <n v="52117"/>
    <n v="683"/>
    <n v="8208"/>
    <n v="3373"/>
    <n v="-11695"/>
    <n v="-2"/>
    <n v="-13"/>
    <n v="-11590"/>
    <n v="0"/>
    <n v="0"/>
    <n v="0"/>
    <n v="-90"/>
    <n v="0"/>
    <n v="114"/>
    <n v="0"/>
  </r>
  <r>
    <x v="2"/>
    <n v="241790"/>
    <x v="63"/>
    <n v="13150"/>
    <n v="5"/>
    <n v="-400"/>
    <n v="-400"/>
    <n v="63596"/>
    <n v="836"/>
    <n v="17821"/>
    <n v="-5766"/>
    <n v="-12055"/>
    <n v="-3"/>
    <n v="0"/>
    <n v="-13392"/>
    <n v="0"/>
    <n v="0"/>
    <n v="0"/>
    <n v="1340"/>
    <n v="0"/>
    <n v="0"/>
    <n v="0"/>
  </r>
  <r>
    <x v="2"/>
    <n v="241790"/>
    <x v="64"/>
    <n v="13550"/>
    <n v="5"/>
    <n v="-200"/>
    <n v="-200"/>
    <n v="75703"/>
    <n v="1011"/>
    <n v="11470"/>
    <n v="2400"/>
    <n v="-12870"/>
    <n v="0"/>
    <n v="0"/>
    <n v="-12870"/>
    <n v="0"/>
    <n v="0"/>
    <n v="0"/>
    <n v="0"/>
    <n v="0"/>
    <n v="-1000"/>
    <n v="0"/>
  </r>
  <r>
    <x v="2"/>
    <n v="241790"/>
    <x v="65"/>
    <n v="13750"/>
    <n v="5"/>
    <n v="-750"/>
    <n v="-750"/>
    <n v="113756"/>
    <n v="1579"/>
    <n v="25524"/>
    <n v="-8516"/>
    <n v="-17008"/>
    <n v="-1"/>
    <n v="0"/>
    <n v="-17007"/>
    <n v="0"/>
    <n v="0"/>
    <n v="0"/>
    <n v="0"/>
    <n v="0"/>
    <n v="0"/>
    <n v="0"/>
  </r>
  <r>
    <x v="2"/>
    <n v="241790"/>
    <x v="66"/>
    <n v="14500"/>
    <n v="2"/>
    <n v="50"/>
    <n v="50"/>
    <n v="61409"/>
    <n v="879"/>
    <n v="-5059"/>
    <n v="8374"/>
    <n v="-3335"/>
    <n v="-1"/>
    <n v="6995"/>
    <n v="-6886"/>
    <n v="0"/>
    <n v="0"/>
    <n v="0"/>
    <n v="-3443"/>
    <n v="0"/>
    <n v="20"/>
    <n v="0"/>
  </r>
  <r>
    <x v="2"/>
    <n v="241790"/>
    <x v="67"/>
    <n v="14450"/>
    <n v="5"/>
    <n v="-100"/>
    <n v="-100"/>
    <n v="68587"/>
    <n v="990"/>
    <n v="1217"/>
    <n v="7832"/>
    <n v="-9049"/>
    <n v="-2"/>
    <n v="7000"/>
    <n v="-16047"/>
    <n v="0"/>
    <n v="0"/>
    <n v="0"/>
    <n v="0"/>
    <n v="0"/>
    <n v="0"/>
    <n v="0"/>
  </r>
  <r>
    <x v="2"/>
    <n v="241790"/>
    <x v="68"/>
    <n v="14550"/>
    <n v="5"/>
    <n v="-100"/>
    <n v="-100"/>
    <n v="34198"/>
    <n v="498"/>
    <n v="4442"/>
    <n v="-4394"/>
    <n v="-48"/>
    <n v="-48"/>
    <n v="0"/>
    <n v="0"/>
    <n v="0"/>
    <n v="0"/>
    <n v="0"/>
    <n v="0"/>
    <n v="0"/>
    <n v="0"/>
    <n v="0"/>
  </r>
  <r>
    <x v="2"/>
    <n v="241790"/>
    <x v="69"/>
    <n v="14650"/>
    <n v="5"/>
    <n v="-450"/>
    <n v="-450"/>
    <n v="125022"/>
    <n v="1822"/>
    <n v="-4746"/>
    <n v="25679"/>
    <n v="-20935"/>
    <n v="-2"/>
    <n v="9"/>
    <n v="-21035"/>
    <n v="-47"/>
    <n v="0"/>
    <n v="0"/>
    <n v="140"/>
    <n v="0"/>
    <n v="2"/>
    <n v="0"/>
  </r>
  <r>
    <x v="2"/>
    <n v="241790"/>
    <x v="70"/>
    <n v="15100"/>
    <n v="5"/>
    <n v="-150"/>
    <n v="-150"/>
    <n v="31317"/>
    <n v="473"/>
    <n v="-1127"/>
    <n v="1127"/>
    <n v="0"/>
    <n v="0"/>
    <n v="0"/>
    <n v="0"/>
    <n v="0"/>
    <n v="0"/>
    <n v="0"/>
    <n v="0"/>
    <n v="0"/>
    <n v="0"/>
    <n v="0"/>
  </r>
  <r>
    <x v="2"/>
    <n v="241790"/>
    <x v="71"/>
    <n v="15250"/>
    <n v="5"/>
    <n v="-150"/>
    <n v="-150"/>
    <n v="26236"/>
    <n v="404"/>
    <n v="4320"/>
    <n v="-4319"/>
    <n v="-1"/>
    <n v="-1"/>
    <n v="0"/>
    <n v="0"/>
    <n v="0"/>
    <n v="0"/>
    <n v="0"/>
    <n v="0"/>
    <n v="0"/>
    <n v="0"/>
    <n v="0"/>
  </r>
  <r>
    <x v="2"/>
    <n v="241790"/>
    <x v="72"/>
    <n v="15400"/>
    <n v="2"/>
    <n v="250"/>
    <n v="250"/>
    <n v="25450"/>
    <n v="390"/>
    <n v="-49"/>
    <n v="40"/>
    <n v="-1"/>
    <n v="-1"/>
    <n v="0"/>
    <n v="0"/>
    <n v="0"/>
    <n v="0"/>
    <n v="0"/>
    <n v="0"/>
    <n v="0"/>
    <n v="0"/>
    <n v="10"/>
  </r>
  <r>
    <x v="2"/>
    <n v="241790"/>
    <x v="73"/>
    <n v="15150"/>
    <n v="5"/>
    <n v="-250"/>
    <n v="-250"/>
    <n v="42491"/>
    <n v="644"/>
    <n v="6114"/>
    <n v="-6223"/>
    <n v="-1"/>
    <n v="-1"/>
    <n v="0"/>
    <n v="0"/>
    <n v="0"/>
    <n v="0"/>
    <n v="0"/>
    <n v="0"/>
    <n v="0"/>
    <n v="30"/>
    <n v="80"/>
  </r>
  <r>
    <x v="2"/>
    <n v="241790"/>
    <x v="74"/>
    <n v="15400"/>
    <n v="2"/>
    <n v="50"/>
    <n v="50"/>
    <n v="48507"/>
    <n v="740"/>
    <n v="6929"/>
    <n v="-7138"/>
    <n v="-8"/>
    <n v="-2"/>
    <n v="0"/>
    <n v="-6"/>
    <n v="0"/>
    <n v="0"/>
    <n v="0"/>
    <n v="0"/>
    <n v="0"/>
    <n v="0"/>
    <n v="217"/>
  </r>
  <r>
    <x v="2"/>
    <n v="241790"/>
    <x v="75"/>
    <n v="15350"/>
    <n v="2"/>
    <n v="150"/>
    <n v="150"/>
    <n v="30776"/>
    <n v="471"/>
    <n v="758"/>
    <n v="-1079"/>
    <n v="306"/>
    <n v="-2"/>
    <n v="0"/>
    <n v="-32"/>
    <n v="0"/>
    <n v="0"/>
    <n v="0"/>
    <n v="340"/>
    <n v="0"/>
    <n v="0"/>
    <n v="15"/>
  </r>
  <r>
    <x v="2"/>
    <n v="241790"/>
    <x v="76"/>
    <n v="15200"/>
    <n v="5"/>
    <n v="-150"/>
    <n v="-150"/>
    <n v="63278"/>
    <n v="969"/>
    <n v="4032"/>
    <n v="-4082"/>
    <n v="35"/>
    <n v="-3"/>
    <n v="0"/>
    <n v="38"/>
    <n v="0"/>
    <n v="0"/>
    <n v="0"/>
    <n v="0"/>
    <n v="0"/>
    <n v="0"/>
    <n v="15"/>
  </r>
  <r>
    <x v="2"/>
    <n v="241790"/>
    <x v="77"/>
    <n v="15350"/>
    <n v="5"/>
    <n v="-800"/>
    <n v="-800"/>
    <n v="126985"/>
    <n v="1989"/>
    <n v="4573"/>
    <n v="-4318"/>
    <n v="-4"/>
    <n v="-4"/>
    <n v="0"/>
    <n v="0"/>
    <n v="0"/>
    <n v="0"/>
    <n v="0"/>
    <n v="0"/>
    <n v="0"/>
    <n v="9"/>
    <n v="-260"/>
  </r>
  <r>
    <x v="2"/>
    <n v="241790"/>
    <x v="78"/>
    <n v="16150"/>
    <n v="5"/>
    <n v="-100"/>
    <n v="-100"/>
    <n v="64309"/>
    <n v="1042"/>
    <n v="-6626"/>
    <n v="6620"/>
    <n v="-4"/>
    <n v="-4"/>
    <n v="0"/>
    <n v="0"/>
    <n v="0"/>
    <n v="0"/>
    <n v="0"/>
    <n v="0"/>
    <n v="0"/>
    <n v="0"/>
    <n v="10"/>
  </r>
  <r>
    <x v="2"/>
    <n v="241790"/>
    <x v="79"/>
    <n v="16250"/>
    <n v="5"/>
    <n v="-350"/>
    <n v="-350"/>
    <n v="83649"/>
    <n v="1354"/>
    <n v="-15109"/>
    <n v="13954"/>
    <n v="997"/>
    <n v="-3"/>
    <n v="0"/>
    <n v="0"/>
    <n v="1000"/>
    <n v="0"/>
    <n v="0"/>
    <n v="0"/>
    <n v="0"/>
    <n v="21"/>
    <n v="137"/>
  </r>
  <r>
    <x v="2"/>
    <n v="241790"/>
    <x v="80"/>
    <n v="16600"/>
    <n v="2"/>
    <n v="200"/>
    <n v="200"/>
    <n v="59707"/>
    <n v="989"/>
    <n v="-6532"/>
    <n v="6553"/>
    <n v="-3"/>
    <n v="-3"/>
    <n v="0"/>
    <n v="0"/>
    <n v="0"/>
    <n v="0"/>
    <n v="0"/>
    <n v="0"/>
    <n v="0"/>
    <n v="0"/>
    <n v="-18"/>
  </r>
  <r>
    <x v="2"/>
    <n v="241790"/>
    <x v="81"/>
    <n v="16400"/>
    <n v="5"/>
    <n v="-400"/>
    <n v="-400"/>
    <n v="117421"/>
    <n v="1927"/>
    <n v="-9820"/>
    <n v="9244"/>
    <n v="145"/>
    <n v="-5"/>
    <n v="0"/>
    <n v="0"/>
    <n v="0"/>
    <n v="0"/>
    <n v="0"/>
    <n v="150"/>
    <n v="0"/>
    <n v="413"/>
    <n v="18"/>
  </r>
  <r>
    <x v="2"/>
    <n v="241790"/>
    <x v="82"/>
    <n v="16800"/>
    <n v="2"/>
    <n v="200"/>
    <n v="200"/>
    <n v="105633"/>
    <n v="1759"/>
    <n v="-13535"/>
    <n v="3783"/>
    <n v="9752"/>
    <n v="-3"/>
    <n v="88"/>
    <n v="7359"/>
    <n v="0"/>
    <n v="0"/>
    <n v="0"/>
    <n v="2308"/>
    <n v="0"/>
    <n v="0"/>
    <n v="0"/>
  </r>
  <r>
    <x v="2"/>
    <n v="241790"/>
    <x v="83"/>
    <n v="16600"/>
    <n v="5"/>
    <n v="-350"/>
    <n v="-350"/>
    <n v="114897"/>
    <n v="1937"/>
    <n v="41361"/>
    <n v="-6614"/>
    <n v="-28483"/>
    <n v="-3583"/>
    <n v="0"/>
    <n v="-1435"/>
    <n v="0"/>
    <n v="0"/>
    <n v="0"/>
    <n v="-23465"/>
    <n v="0"/>
    <n v="-5999"/>
    <n v="-265"/>
  </r>
  <r>
    <x v="2"/>
    <n v="241790"/>
    <x v="84"/>
    <n v="16950"/>
    <n v="2"/>
    <n v="350"/>
    <n v="350"/>
    <n v="123816"/>
    <n v="2101"/>
    <n v="-9815"/>
    <n v="-4502"/>
    <n v="14457"/>
    <n v="-5"/>
    <n v="0"/>
    <n v="989"/>
    <n v="0"/>
    <n v="0"/>
    <n v="0"/>
    <n v="13473"/>
    <n v="0"/>
    <n v="0"/>
    <n v="-140"/>
  </r>
  <r>
    <x v="2"/>
    <n v="241790"/>
    <x v="85"/>
    <n v="16600"/>
    <n v="2"/>
    <n v="400"/>
    <n v="400"/>
    <n v="433338"/>
    <n v="7383"/>
    <n v="-3432"/>
    <n v="-25233"/>
    <n v="29189"/>
    <n v="575"/>
    <n v="15"/>
    <n v="5308"/>
    <n v="0"/>
    <n v="0"/>
    <n v="0"/>
    <n v="23291"/>
    <n v="0"/>
    <n v="-1062"/>
    <n v="538"/>
  </r>
  <r>
    <x v="2"/>
    <n v="241790"/>
    <x v="86"/>
    <n v="16200"/>
    <n v="2"/>
    <n v="100"/>
    <n v="100"/>
    <n v="117435"/>
    <n v="1904"/>
    <n v="17626"/>
    <n v="-22648"/>
    <n v="3032"/>
    <n v="-7"/>
    <n v="0"/>
    <n v="1549"/>
    <n v="500"/>
    <n v="0"/>
    <n v="0"/>
    <n v="990"/>
    <n v="0"/>
    <n v="964"/>
    <n v="1026"/>
  </r>
  <r>
    <x v="2"/>
    <n v="241790"/>
    <x v="87"/>
    <n v="16100"/>
    <n v="2"/>
    <n v="900"/>
    <n v="900"/>
    <n v="234142"/>
    <n v="3730"/>
    <n v="-13940"/>
    <n v="8536"/>
    <n v="7383"/>
    <n v="-6"/>
    <n v="0"/>
    <n v="3082"/>
    <n v="0"/>
    <n v="0"/>
    <n v="0"/>
    <n v="4307"/>
    <n v="0"/>
    <n v="-2250"/>
    <n v="271"/>
  </r>
  <r>
    <x v="2"/>
    <n v="241790"/>
    <x v="88"/>
    <n v="15200"/>
    <n v="5"/>
    <n v="-500"/>
    <n v="-500"/>
    <n v="85498"/>
    <n v="1336"/>
    <n v="9564"/>
    <n v="-16493"/>
    <n v="6991"/>
    <n v="-9"/>
    <n v="2500"/>
    <n v="4500"/>
    <n v="0"/>
    <n v="0"/>
    <n v="0"/>
    <n v="0"/>
    <n v="0"/>
    <n v="0"/>
    <n v="-62"/>
  </r>
  <r>
    <x v="2"/>
    <n v="241790"/>
    <x v="89"/>
    <n v="15700"/>
    <n v="5"/>
    <n v="-250"/>
    <n v="-250"/>
    <n v="100315"/>
    <n v="1577"/>
    <n v="4268"/>
    <n v="-9594"/>
    <n v="7892"/>
    <n v="3960"/>
    <n v="-42"/>
    <n v="3974"/>
    <n v="0"/>
    <n v="0"/>
    <n v="0"/>
    <n v="0"/>
    <n v="0"/>
    <n v="-2998"/>
    <n v="432"/>
  </r>
  <r>
    <x v="2"/>
    <n v="241790"/>
    <x v="90"/>
    <n v="15950"/>
    <n v="2"/>
    <n v="900"/>
    <n v="900"/>
    <n v="208714"/>
    <n v="3259"/>
    <n v="-35591"/>
    <n v="27368"/>
    <n v="7523"/>
    <n v="-23"/>
    <n v="0"/>
    <n v="3182"/>
    <n v="0"/>
    <n v="0"/>
    <n v="0"/>
    <n v="4364"/>
    <n v="0"/>
    <n v="918"/>
    <n v="-218"/>
  </r>
  <r>
    <x v="2"/>
    <n v="241790"/>
    <x v="91"/>
    <n v="15050"/>
    <n v="2"/>
    <n v="50"/>
    <n v="50"/>
    <n v="40861"/>
    <n v="610"/>
    <n v="6861"/>
    <n v="-6859"/>
    <n v="-2"/>
    <n v="-2"/>
    <n v="0"/>
    <n v="0"/>
    <n v="0"/>
    <n v="0"/>
    <n v="0"/>
    <n v="0"/>
    <n v="0"/>
    <n v="0"/>
    <n v="0"/>
  </r>
  <r>
    <x v="2"/>
    <n v="241790"/>
    <x v="92"/>
    <n v="15000"/>
    <n v="2"/>
    <n v="50"/>
    <n v="50"/>
    <n v="62307"/>
    <n v="939"/>
    <n v="-1056"/>
    <n v="392"/>
    <n v="829"/>
    <n v="14"/>
    <n v="0"/>
    <n v="815"/>
    <n v="0"/>
    <n v="0"/>
    <n v="0"/>
    <n v="0"/>
    <n v="0"/>
    <n v="0"/>
    <n v="-165"/>
  </r>
  <r>
    <x v="2"/>
    <n v="241790"/>
    <x v="93"/>
    <n v="14950"/>
    <n v="2"/>
    <n v="800"/>
    <n v="800"/>
    <n v="261519"/>
    <n v="3960"/>
    <n v="-15878"/>
    <n v="3125"/>
    <n v="13670"/>
    <n v="47"/>
    <n v="0"/>
    <n v="13623"/>
    <n v="0"/>
    <n v="0"/>
    <n v="0"/>
    <n v="0"/>
    <n v="0"/>
    <n v="-1101"/>
    <n v="184"/>
  </r>
  <r>
    <x v="2"/>
    <n v="241790"/>
    <x v="94"/>
    <n v="14150"/>
    <n v="5"/>
    <n v="-400"/>
    <n v="-400"/>
    <n v="73192"/>
    <n v="1034"/>
    <n v="28366"/>
    <n v="-7604"/>
    <n v="-20772"/>
    <n v="-24"/>
    <n v="0"/>
    <n v="-10374"/>
    <n v="0"/>
    <n v="0"/>
    <n v="0"/>
    <n v="-10374"/>
    <n v="0"/>
    <n v="100"/>
    <n v="-90"/>
  </r>
  <r>
    <x v="2"/>
    <n v="241790"/>
    <x v="95"/>
    <n v="14550"/>
    <n v="5"/>
    <n v="-150"/>
    <n v="-150"/>
    <n v="85550"/>
    <n v="1242"/>
    <n v="-5007"/>
    <n v="19529"/>
    <n v="-14522"/>
    <n v="-403"/>
    <n v="0"/>
    <n v="0"/>
    <n v="0"/>
    <n v="0"/>
    <n v="0"/>
    <n v="-14119"/>
    <n v="0"/>
    <n v="0"/>
    <n v="0"/>
  </r>
  <r>
    <x v="2"/>
    <n v="241790"/>
    <x v="96"/>
    <n v="14700"/>
    <n v="5"/>
    <n v="-350"/>
    <n v="-350"/>
    <n v="60325"/>
    <n v="891"/>
    <n v="23462"/>
    <n v="-11214"/>
    <n v="-13696"/>
    <n v="-693"/>
    <n v="-188"/>
    <n v="-8057"/>
    <n v="0"/>
    <n v="0"/>
    <n v="0"/>
    <n v="-4758"/>
    <n v="0"/>
    <n v="1448"/>
    <n v="0"/>
  </r>
  <r>
    <x v="2"/>
    <n v="241790"/>
    <x v="97"/>
    <n v="15050"/>
    <n v="2"/>
    <n v="150"/>
    <n v="150"/>
    <n v="39817"/>
    <n v="593"/>
    <n v="8683"/>
    <n v="-5907"/>
    <n v="-6581"/>
    <n v="41"/>
    <n v="0"/>
    <n v="-5009"/>
    <n v="0"/>
    <n v="0"/>
    <n v="0"/>
    <n v="-1613"/>
    <n v="0"/>
    <n v="3805"/>
    <n v="0"/>
  </r>
  <r>
    <x v="2"/>
    <n v="241790"/>
    <x v="98"/>
    <n v="14900"/>
    <n v="3"/>
    <n v="0"/>
    <n v="0"/>
    <n v="79592"/>
    <n v="1177"/>
    <n v="-13766"/>
    <n v="13894"/>
    <n v="-128"/>
    <n v="-243"/>
    <n v="-69"/>
    <n v="184"/>
    <n v="0"/>
    <n v="0"/>
    <n v="0"/>
    <n v="0"/>
    <n v="0"/>
    <n v="0"/>
    <n v="0"/>
  </r>
  <r>
    <x v="2"/>
    <n v="241790"/>
    <x v="99"/>
    <n v="14900"/>
    <n v="2"/>
    <n v="200"/>
    <n v="200"/>
    <n v="66713"/>
    <n v="983"/>
    <n v="1397"/>
    <n v="1751"/>
    <n v="-5648"/>
    <n v="0"/>
    <n v="0"/>
    <n v="132"/>
    <n v="0"/>
    <n v="0"/>
    <n v="0"/>
    <n v="-5780"/>
    <n v="0"/>
    <n v="2000"/>
    <n v="500"/>
  </r>
  <r>
    <x v="3"/>
    <n v="367000"/>
    <x v="0"/>
    <n v="15900"/>
    <n v="2"/>
    <n v="400"/>
    <n v="400"/>
    <n v="18789"/>
    <n v="299"/>
    <n v="0"/>
    <n v="0"/>
    <n v="0"/>
    <n v="0"/>
    <n v="0"/>
    <n v="0"/>
    <n v="0"/>
    <n v="0"/>
    <n v="0"/>
    <n v="0"/>
    <n v="0"/>
    <n v="0"/>
    <n v="0"/>
  </r>
  <r>
    <x v="3"/>
    <n v="367000"/>
    <x v="1"/>
    <n v="15500"/>
    <n v="5"/>
    <n v="-50"/>
    <n v="-50"/>
    <n v="19936"/>
    <n v="311"/>
    <n v="4389"/>
    <n v="-4638"/>
    <n v="0"/>
    <n v="0"/>
    <n v="0"/>
    <n v="0"/>
    <n v="0"/>
    <n v="0"/>
    <n v="0"/>
    <n v="0"/>
    <n v="0"/>
    <n v="0"/>
    <n v="249"/>
  </r>
  <r>
    <x v="3"/>
    <n v="367000"/>
    <x v="2"/>
    <n v="15550"/>
    <n v="5"/>
    <n v="-350"/>
    <n v="-350"/>
    <n v="28648"/>
    <n v="444"/>
    <n v="-2126"/>
    <n v="3137"/>
    <n v="-1014"/>
    <n v="0"/>
    <n v="0"/>
    <n v="-1014"/>
    <n v="0"/>
    <n v="0"/>
    <n v="0"/>
    <n v="0"/>
    <n v="0"/>
    <n v="0"/>
    <n v="3"/>
  </r>
  <r>
    <x v="3"/>
    <n v="367000"/>
    <x v="3"/>
    <n v="15900"/>
    <n v="3"/>
    <n v="0"/>
    <n v="0"/>
    <n v="16416"/>
    <n v="264"/>
    <n v="1815"/>
    <n v="-580"/>
    <n v="-1235"/>
    <n v="0"/>
    <n v="0"/>
    <n v="-1235"/>
    <n v="0"/>
    <n v="0"/>
    <n v="0"/>
    <n v="0"/>
    <n v="0"/>
    <n v="0"/>
    <n v="0"/>
  </r>
  <r>
    <x v="3"/>
    <n v="367000"/>
    <x v="4"/>
    <n v="15900"/>
    <n v="5"/>
    <n v="-700"/>
    <n v="-700"/>
    <n v="27643"/>
    <n v="443"/>
    <n v="-2177"/>
    <n v="603"/>
    <n v="1629"/>
    <n v="0"/>
    <n v="0"/>
    <n v="1629"/>
    <n v="0"/>
    <n v="0"/>
    <n v="0"/>
    <n v="0"/>
    <n v="0"/>
    <n v="0"/>
    <n v="-55"/>
  </r>
  <r>
    <x v="3"/>
    <n v="367000"/>
    <x v="5"/>
    <n v="16600"/>
    <n v="5"/>
    <n v="-300"/>
    <n v="-300"/>
    <n v="21218"/>
    <n v="351"/>
    <n v="-503"/>
    <n v="452"/>
    <n v="0"/>
    <n v="0"/>
    <n v="0"/>
    <n v="0"/>
    <n v="0"/>
    <n v="0"/>
    <n v="0"/>
    <n v="0"/>
    <n v="0"/>
    <n v="0"/>
    <n v="51"/>
  </r>
  <r>
    <x v="3"/>
    <n v="367000"/>
    <x v="6"/>
    <n v="16900"/>
    <n v="2"/>
    <n v="50"/>
    <n v="50"/>
    <n v="13660"/>
    <n v="231"/>
    <n v="-336"/>
    <n v="-164"/>
    <n v="0"/>
    <n v="0"/>
    <n v="0"/>
    <n v="0"/>
    <n v="0"/>
    <n v="0"/>
    <n v="0"/>
    <n v="0"/>
    <n v="0"/>
    <n v="500"/>
    <n v="0"/>
  </r>
  <r>
    <x v="3"/>
    <n v="367000"/>
    <x v="7"/>
    <n v="16850"/>
    <n v="5"/>
    <n v="-350"/>
    <n v="-350"/>
    <n v="17441"/>
    <n v="297"/>
    <n v="2812"/>
    <n v="-2492"/>
    <n v="-320"/>
    <n v="-160"/>
    <n v="0"/>
    <n v="0"/>
    <n v="0"/>
    <n v="0"/>
    <n v="0"/>
    <n v="-160"/>
    <n v="0"/>
    <n v="0"/>
    <n v="0"/>
  </r>
  <r>
    <x v="3"/>
    <n v="367000"/>
    <x v="8"/>
    <n v="17200"/>
    <n v="2"/>
    <n v="700"/>
    <n v="700"/>
    <n v="27147"/>
    <n v="457"/>
    <n v="-2438"/>
    <n v="2438"/>
    <n v="0"/>
    <n v="0"/>
    <n v="0"/>
    <n v="0"/>
    <n v="0"/>
    <n v="0"/>
    <n v="0"/>
    <n v="0"/>
    <n v="0"/>
    <n v="0"/>
    <n v="0"/>
  </r>
  <r>
    <x v="3"/>
    <n v="367000"/>
    <x v="9"/>
    <n v="16500"/>
    <n v="5"/>
    <n v="-150"/>
    <n v="-150"/>
    <n v="18214"/>
    <n v="301"/>
    <n v="-720"/>
    <n v="-391"/>
    <n v="1109"/>
    <n v="0"/>
    <n v="0"/>
    <n v="1109"/>
    <n v="0"/>
    <n v="0"/>
    <n v="0"/>
    <n v="0"/>
    <n v="0"/>
    <n v="0"/>
    <n v="2"/>
  </r>
  <r>
    <x v="3"/>
    <n v="367000"/>
    <x v="10"/>
    <n v="16650"/>
    <n v="5"/>
    <n v="-450"/>
    <n v="-450"/>
    <n v="38388"/>
    <n v="640"/>
    <n v="8732"/>
    <n v="-1526"/>
    <n v="-7265"/>
    <n v="0"/>
    <n v="0"/>
    <n v="0"/>
    <n v="0"/>
    <n v="0"/>
    <n v="0"/>
    <n v="-7265"/>
    <n v="0"/>
    <n v="50"/>
    <n v="9"/>
  </r>
  <r>
    <x v="3"/>
    <n v="367000"/>
    <x v="11"/>
    <n v="17100"/>
    <n v="5"/>
    <n v="-300"/>
    <n v="-300"/>
    <n v="37807"/>
    <n v="644"/>
    <n v="-4478"/>
    <n v="3026"/>
    <n v="-1"/>
    <n v="0"/>
    <n v="0"/>
    <n v="-1"/>
    <n v="0"/>
    <n v="0"/>
    <n v="0"/>
    <n v="0"/>
    <n v="0"/>
    <n v="1450"/>
    <n v="3"/>
  </r>
  <r>
    <x v="3"/>
    <n v="367000"/>
    <x v="12"/>
    <n v="17400"/>
    <n v="2"/>
    <n v="150"/>
    <n v="150"/>
    <n v="17737"/>
    <n v="307"/>
    <n v="-1078"/>
    <n v="1077"/>
    <n v="0"/>
    <n v="0"/>
    <n v="0"/>
    <n v="0"/>
    <n v="0"/>
    <n v="0"/>
    <n v="0"/>
    <n v="0"/>
    <n v="0"/>
    <n v="0"/>
    <n v="1"/>
  </r>
  <r>
    <x v="3"/>
    <n v="367000"/>
    <x v="13"/>
    <n v="17250"/>
    <n v="5"/>
    <n v="-500"/>
    <n v="-500"/>
    <n v="29040"/>
    <n v="500"/>
    <n v="-413"/>
    <n v="-41"/>
    <n v="439"/>
    <n v="0"/>
    <n v="0"/>
    <n v="439"/>
    <n v="0"/>
    <n v="0"/>
    <n v="0"/>
    <n v="0"/>
    <n v="0"/>
    <n v="0"/>
    <n v="15"/>
  </r>
  <r>
    <x v="3"/>
    <n v="367000"/>
    <x v="14"/>
    <n v="17750"/>
    <n v="5"/>
    <n v="-100"/>
    <n v="-100"/>
    <n v="19670"/>
    <n v="348"/>
    <n v="3275"/>
    <n v="-3278"/>
    <n v="0"/>
    <n v="0"/>
    <n v="0"/>
    <n v="0"/>
    <n v="0"/>
    <n v="0"/>
    <n v="0"/>
    <n v="0"/>
    <n v="0"/>
    <n v="0"/>
    <n v="3"/>
  </r>
  <r>
    <x v="3"/>
    <n v="367000"/>
    <x v="15"/>
    <n v="17850"/>
    <n v="5"/>
    <n v="-150"/>
    <n v="-150"/>
    <n v="40031"/>
    <n v="713"/>
    <n v="4744"/>
    <n v="2115"/>
    <n v="-944"/>
    <n v="0"/>
    <n v="0"/>
    <n v="0"/>
    <n v="0"/>
    <n v="0"/>
    <n v="0"/>
    <n v="-944"/>
    <n v="0"/>
    <n v="-5720"/>
    <n v="-195"/>
  </r>
  <r>
    <x v="3"/>
    <n v="367000"/>
    <x v="16"/>
    <n v="18000"/>
    <n v="5"/>
    <n v="-1100"/>
    <n v="-1100"/>
    <n v="68256"/>
    <n v="1249"/>
    <n v="4602"/>
    <n v="-4778"/>
    <n v="-1"/>
    <n v="0"/>
    <n v="0"/>
    <n v="-1"/>
    <n v="0"/>
    <n v="0"/>
    <n v="0"/>
    <n v="0"/>
    <n v="0"/>
    <n v="620"/>
    <n v="-443"/>
  </r>
  <r>
    <x v="3"/>
    <n v="367000"/>
    <x v="17"/>
    <n v="19100"/>
    <n v="5"/>
    <n v="-200"/>
    <n v="-200"/>
    <n v="37104"/>
    <n v="704"/>
    <n v="-1605"/>
    <n v="1755"/>
    <n v="0"/>
    <n v="0"/>
    <n v="0"/>
    <n v="0"/>
    <n v="0"/>
    <n v="0"/>
    <n v="0"/>
    <n v="0"/>
    <n v="0"/>
    <n v="0"/>
    <n v="-150"/>
  </r>
  <r>
    <x v="3"/>
    <n v="367000"/>
    <x v="18"/>
    <n v="19300"/>
    <n v="5"/>
    <n v="-300"/>
    <n v="-300"/>
    <n v="35537"/>
    <n v="693"/>
    <n v="1831"/>
    <n v="-2921"/>
    <n v="0"/>
    <n v="0"/>
    <n v="0"/>
    <n v="0"/>
    <n v="0"/>
    <n v="0"/>
    <n v="0"/>
    <n v="0"/>
    <n v="0"/>
    <n v="1090"/>
    <n v="0"/>
  </r>
  <r>
    <x v="3"/>
    <n v="367000"/>
    <x v="19"/>
    <n v="19600"/>
    <n v="5"/>
    <n v="-150"/>
    <n v="-150"/>
    <n v="39737"/>
    <n v="779"/>
    <n v="-1779"/>
    <n v="-176"/>
    <n v="0"/>
    <n v="0"/>
    <n v="0"/>
    <n v="0"/>
    <n v="0"/>
    <n v="0"/>
    <n v="0"/>
    <n v="0"/>
    <n v="0"/>
    <n v="1701"/>
    <n v="254"/>
  </r>
  <r>
    <x v="3"/>
    <n v="367000"/>
    <x v="20"/>
    <n v="19750"/>
    <n v="5"/>
    <n v="-250"/>
    <n v="-250"/>
    <n v="40979"/>
    <n v="805"/>
    <n v="-2005"/>
    <n v="-1029"/>
    <n v="0"/>
    <n v="0"/>
    <n v="0"/>
    <n v="0"/>
    <n v="0"/>
    <n v="0"/>
    <n v="0"/>
    <n v="0"/>
    <n v="0"/>
    <n v="3031"/>
    <n v="3"/>
  </r>
  <r>
    <x v="3"/>
    <n v="367000"/>
    <x v="21"/>
    <n v="20000"/>
    <n v="2"/>
    <n v="450"/>
    <n v="450"/>
    <n v="81973"/>
    <n v="1620"/>
    <n v="-5213"/>
    <n v="557"/>
    <n v="0"/>
    <n v="0"/>
    <n v="0"/>
    <n v="0"/>
    <n v="0"/>
    <n v="0"/>
    <n v="0"/>
    <n v="0"/>
    <n v="0"/>
    <n v="5000"/>
    <n v="-344"/>
  </r>
  <r>
    <x v="3"/>
    <n v="367000"/>
    <x v="22"/>
    <n v="19550"/>
    <n v="5"/>
    <n v="-800"/>
    <n v="-800"/>
    <n v="149377"/>
    <n v="2988"/>
    <n v="6335"/>
    <n v="-6091"/>
    <n v="0"/>
    <n v="0"/>
    <n v="0"/>
    <n v="0"/>
    <n v="0"/>
    <n v="0"/>
    <n v="0"/>
    <n v="0"/>
    <n v="0"/>
    <n v="-1000"/>
    <n v="756"/>
  </r>
  <r>
    <x v="3"/>
    <n v="367000"/>
    <x v="23"/>
    <n v="20350"/>
    <n v="2"/>
    <n v="550"/>
    <n v="550"/>
    <n v="296606"/>
    <n v="5982"/>
    <n v="3592"/>
    <n v="-4145"/>
    <n v="-49"/>
    <n v="0"/>
    <n v="0"/>
    <n v="-49"/>
    <n v="0"/>
    <n v="0"/>
    <n v="0"/>
    <n v="0"/>
    <n v="0"/>
    <n v="900"/>
    <n v="-298"/>
  </r>
  <r>
    <x v="3"/>
    <n v="367000"/>
    <x v="24"/>
    <n v="19800"/>
    <n v="2"/>
    <n v="900"/>
    <n v="900"/>
    <n v="171056"/>
    <n v="3327"/>
    <n v="-12619"/>
    <n v="14582"/>
    <n v="-1100"/>
    <n v="-1050"/>
    <n v="0"/>
    <n v="-50"/>
    <n v="0"/>
    <n v="0"/>
    <n v="0"/>
    <n v="0"/>
    <n v="0"/>
    <n v="-950"/>
    <n v="87"/>
  </r>
  <r>
    <x v="3"/>
    <n v="367000"/>
    <x v="25"/>
    <n v="18900"/>
    <n v="2"/>
    <n v="450"/>
    <n v="450"/>
    <n v="251688"/>
    <n v="4830"/>
    <n v="12442"/>
    <n v="-9962"/>
    <n v="-2314"/>
    <n v="-200"/>
    <n v="0"/>
    <n v="-400"/>
    <n v="0"/>
    <n v="0"/>
    <n v="0"/>
    <n v="-1714"/>
    <n v="0"/>
    <n v="-465"/>
    <n v="299"/>
  </r>
  <r>
    <x v="3"/>
    <n v="367000"/>
    <x v="26"/>
    <n v="18450"/>
    <n v="5"/>
    <n v="-300"/>
    <n v="-300"/>
    <n v="82045"/>
    <n v="1511"/>
    <n v="6623"/>
    <n v="-6828"/>
    <n v="0"/>
    <n v="0"/>
    <n v="0"/>
    <n v="0"/>
    <n v="0"/>
    <n v="0"/>
    <n v="0"/>
    <n v="0"/>
    <n v="0"/>
    <n v="402"/>
    <n v="-197"/>
  </r>
  <r>
    <x v="3"/>
    <n v="367000"/>
    <x v="27"/>
    <n v="18750"/>
    <n v="5"/>
    <n v="-50"/>
    <n v="-50"/>
    <n v="129019"/>
    <n v="2443"/>
    <n v="-13013"/>
    <n v="13906"/>
    <n v="0"/>
    <n v="0"/>
    <n v="0"/>
    <n v="0"/>
    <n v="0"/>
    <n v="0"/>
    <n v="0"/>
    <n v="0"/>
    <n v="0"/>
    <n v="-808"/>
    <n v="-85"/>
  </r>
  <r>
    <x v="3"/>
    <n v="367000"/>
    <x v="28"/>
    <n v="18800"/>
    <n v="5"/>
    <n v="-50"/>
    <n v="-50"/>
    <n v="75790"/>
    <n v="1422"/>
    <n v="4298"/>
    <n v="-4661"/>
    <n v="-299"/>
    <n v="0"/>
    <n v="0"/>
    <n v="-299"/>
    <n v="0"/>
    <n v="0"/>
    <n v="0"/>
    <n v="0"/>
    <n v="0"/>
    <n v="860"/>
    <n v="-198"/>
  </r>
  <r>
    <x v="3"/>
    <n v="367000"/>
    <x v="29"/>
    <n v="18850"/>
    <n v="5"/>
    <n v="-250"/>
    <n v="-250"/>
    <n v="104886"/>
    <n v="2002"/>
    <n v="1788"/>
    <n v="-1752"/>
    <n v="-200"/>
    <n v="0"/>
    <n v="0"/>
    <n v="-200"/>
    <n v="0"/>
    <n v="0"/>
    <n v="0"/>
    <n v="0"/>
    <n v="0"/>
    <n v="95"/>
    <n v="69"/>
  </r>
  <r>
    <x v="3"/>
    <n v="367000"/>
    <x v="30"/>
    <n v="19100"/>
    <n v="2"/>
    <n v="150"/>
    <n v="150"/>
    <n v="161811"/>
    <n v="3131"/>
    <n v="14644"/>
    <n v="-12807"/>
    <n v="-774"/>
    <n v="0"/>
    <n v="0"/>
    <n v="-1300"/>
    <n v="0"/>
    <n v="0"/>
    <n v="0"/>
    <n v="526"/>
    <n v="0"/>
    <n v="-1109"/>
    <n v="46"/>
  </r>
  <r>
    <x v="3"/>
    <n v="367000"/>
    <x v="31"/>
    <n v="18950"/>
    <n v="5"/>
    <n v="-50"/>
    <n v="-50"/>
    <n v="137342"/>
    <n v="2612"/>
    <n v="2217"/>
    <n v="128"/>
    <n v="-2700"/>
    <n v="0"/>
    <n v="0"/>
    <n v="-2700"/>
    <n v="0"/>
    <n v="0"/>
    <n v="0"/>
    <n v="0"/>
    <n v="0"/>
    <n v="-50"/>
    <n v="405"/>
  </r>
  <r>
    <x v="3"/>
    <n v="367000"/>
    <x v="32"/>
    <n v="19000"/>
    <n v="2"/>
    <n v="400"/>
    <n v="400"/>
    <n v="470448"/>
    <n v="8948"/>
    <n v="5826"/>
    <n v="9533"/>
    <n v="-13670"/>
    <n v="-110"/>
    <n v="0"/>
    <n v="-13188"/>
    <n v="0"/>
    <n v="0"/>
    <n v="0"/>
    <n v="-372"/>
    <n v="0"/>
    <n v="-1603"/>
    <n v="-86"/>
  </r>
  <r>
    <x v="3"/>
    <n v="367000"/>
    <x v="33"/>
    <n v="18600"/>
    <n v="2"/>
    <n v="2300"/>
    <n v="2300"/>
    <n v="590833"/>
    <n v="10637"/>
    <n v="6604"/>
    <n v="2712"/>
    <n v="-5912"/>
    <n v="0"/>
    <n v="0"/>
    <n v="-5912"/>
    <n v="0"/>
    <n v="0"/>
    <n v="0"/>
    <n v="0"/>
    <n v="0"/>
    <n v="-2828"/>
    <n v="-576"/>
  </r>
  <r>
    <x v="3"/>
    <n v="367000"/>
    <x v="34"/>
    <n v="16300"/>
    <n v="5"/>
    <n v="-150"/>
    <n v="-150"/>
    <n v="42893"/>
    <n v="707"/>
    <n v="1546"/>
    <n v="-3526"/>
    <n v="2000"/>
    <n v="0"/>
    <n v="0"/>
    <n v="2000"/>
    <n v="0"/>
    <n v="0"/>
    <n v="0"/>
    <n v="0"/>
    <n v="0"/>
    <n v="-20"/>
    <n v="0"/>
  </r>
  <r>
    <x v="3"/>
    <n v="367000"/>
    <x v="35"/>
    <n v="16450"/>
    <n v="2"/>
    <n v="350"/>
    <n v="350"/>
    <n v="27893"/>
    <n v="453"/>
    <n v="-1902"/>
    <n v="2385"/>
    <n v="0"/>
    <n v="0"/>
    <n v="0"/>
    <n v="0"/>
    <n v="0"/>
    <n v="0"/>
    <n v="0"/>
    <n v="0"/>
    <n v="0"/>
    <n v="-500"/>
    <n v="17"/>
  </r>
  <r>
    <x v="3"/>
    <n v="367000"/>
    <x v="36"/>
    <n v="16100"/>
    <n v="2"/>
    <n v="400"/>
    <n v="400"/>
    <n v="20078"/>
    <n v="325"/>
    <n v="1798"/>
    <n v="-797"/>
    <n v="0"/>
    <n v="0"/>
    <n v="0"/>
    <n v="0"/>
    <n v="0"/>
    <n v="0"/>
    <n v="0"/>
    <n v="0"/>
    <n v="0"/>
    <n v="-1000"/>
    <n v="-1"/>
  </r>
  <r>
    <x v="3"/>
    <n v="367000"/>
    <x v="37"/>
    <n v="15700"/>
    <n v="5"/>
    <n v="-50"/>
    <n v="-50"/>
    <n v="30475"/>
    <n v="475"/>
    <n v="-4647"/>
    <n v="1242"/>
    <n v="2400"/>
    <n v="0"/>
    <n v="0"/>
    <n v="2400"/>
    <n v="0"/>
    <n v="0"/>
    <n v="0"/>
    <n v="0"/>
    <n v="0"/>
    <n v="996"/>
    <n v="9"/>
  </r>
  <r>
    <x v="3"/>
    <n v="367000"/>
    <x v="38"/>
    <n v="15750"/>
    <n v="5"/>
    <n v="-650"/>
    <n v="-650"/>
    <n v="35935"/>
    <n v="575"/>
    <n v="12081"/>
    <n v="-3753"/>
    <n v="-8815"/>
    <n v="0"/>
    <n v="0"/>
    <n v="-8815"/>
    <n v="0"/>
    <n v="0"/>
    <n v="0"/>
    <n v="0"/>
    <n v="0"/>
    <n v="437"/>
    <n v="50"/>
  </r>
  <r>
    <x v="3"/>
    <n v="367000"/>
    <x v="39"/>
    <n v="16400"/>
    <n v="5"/>
    <n v="-700"/>
    <n v="-700"/>
    <n v="74437"/>
    <n v="1227"/>
    <n v="24001"/>
    <n v="-5840"/>
    <n v="-19727"/>
    <n v="-6155"/>
    <n v="0"/>
    <n v="-13572"/>
    <n v="0"/>
    <n v="0"/>
    <n v="0"/>
    <n v="0"/>
    <n v="0"/>
    <n v="1500"/>
    <n v="66"/>
  </r>
  <r>
    <x v="3"/>
    <n v="367000"/>
    <x v="40"/>
    <n v="17100"/>
    <n v="2"/>
    <n v="300"/>
    <n v="300"/>
    <n v="28171"/>
    <n v="479"/>
    <n v="-1943"/>
    <n v="1742"/>
    <n v="0"/>
    <n v="0"/>
    <n v="0"/>
    <n v="0"/>
    <n v="0"/>
    <n v="0"/>
    <n v="0"/>
    <n v="0"/>
    <n v="0"/>
    <n v="200"/>
    <n v="1"/>
  </r>
  <r>
    <x v="3"/>
    <n v="367000"/>
    <x v="41"/>
    <n v="16800"/>
    <n v="5"/>
    <n v="-50"/>
    <n v="-50"/>
    <n v="27774"/>
    <n v="468"/>
    <n v="57"/>
    <n v="93"/>
    <n v="-151"/>
    <n v="0"/>
    <n v="0"/>
    <n v="-151"/>
    <n v="0"/>
    <n v="0"/>
    <n v="0"/>
    <n v="0"/>
    <n v="0"/>
    <n v="0"/>
    <n v="1"/>
  </r>
  <r>
    <x v="3"/>
    <n v="367000"/>
    <x v="42"/>
    <n v="16850"/>
    <n v="5"/>
    <n v="-150"/>
    <n v="-150"/>
    <n v="44803"/>
    <n v="761"/>
    <n v="7633"/>
    <n v="-6344"/>
    <n v="-1275"/>
    <n v="0"/>
    <n v="0"/>
    <n v="-1275"/>
    <n v="0"/>
    <n v="0"/>
    <n v="0"/>
    <n v="0"/>
    <n v="0"/>
    <n v="0"/>
    <n v="-14"/>
  </r>
  <r>
    <x v="3"/>
    <n v="367000"/>
    <x v="43"/>
    <n v="17000"/>
    <n v="2"/>
    <n v="850"/>
    <n v="850"/>
    <n v="160090"/>
    <n v="2727"/>
    <n v="-8922"/>
    <n v="14866"/>
    <n v="-5574"/>
    <n v="0"/>
    <n v="0"/>
    <n v="-5574"/>
    <n v="0"/>
    <n v="0"/>
    <n v="0"/>
    <n v="0"/>
    <n v="0"/>
    <n v="-700"/>
    <n v="330"/>
  </r>
  <r>
    <x v="3"/>
    <n v="367000"/>
    <x v="44"/>
    <n v="16150"/>
    <n v="2"/>
    <n v="100"/>
    <n v="100"/>
    <n v="274975"/>
    <n v="4642"/>
    <n v="32952"/>
    <n v="-22344"/>
    <n v="-7500"/>
    <n v="-1339"/>
    <n v="0"/>
    <n v="-6161"/>
    <n v="0"/>
    <n v="0"/>
    <n v="0"/>
    <n v="0"/>
    <n v="0"/>
    <n v="-3000"/>
    <n v="-108"/>
  </r>
  <r>
    <x v="3"/>
    <n v="367000"/>
    <x v="45"/>
    <n v="16050"/>
    <n v="2"/>
    <n v="650"/>
    <n v="650"/>
    <n v="23066"/>
    <n v="365"/>
    <n v="-3668"/>
    <n v="494"/>
    <n v="0"/>
    <n v="0"/>
    <n v="0"/>
    <n v="0"/>
    <n v="0"/>
    <n v="0"/>
    <n v="0"/>
    <n v="0"/>
    <n v="0"/>
    <n v="3128"/>
    <n v="46"/>
  </r>
  <r>
    <x v="3"/>
    <n v="367000"/>
    <x v="46"/>
    <n v="15400"/>
    <n v="5"/>
    <n v="-300"/>
    <n v="-300"/>
    <n v="25854"/>
    <n v="403"/>
    <n v="117"/>
    <n v="-1817"/>
    <n v="0"/>
    <n v="0"/>
    <n v="0"/>
    <n v="0"/>
    <n v="0"/>
    <n v="0"/>
    <n v="0"/>
    <n v="0"/>
    <n v="0"/>
    <n v="1700"/>
    <n v="0"/>
  </r>
  <r>
    <x v="3"/>
    <n v="367000"/>
    <x v="47"/>
    <n v="15700"/>
    <n v="5"/>
    <n v="-50"/>
    <n v="-50"/>
    <n v="16297"/>
    <n v="255"/>
    <n v="1268"/>
    <n v="-395"/>
    <n v="-1211"/>
    <n v="0"/>
    <n v="0"/>
    <n v="400"/>
    <n v="0"/>
    <n v="0"/>
    <n v="0"/>
    <n v="-1611"/>
    <n v="0"/>
    <n v="352"/>
    <n v="-14"/>
  </r>
  <r>
    <x v="3"/>
    <n v="367000"/>
    <x v="48"/>
    <n v="15750"/>
    <n v="2"/>
    <n v="50"/>
    <n v="50"/>
    <n v="20642"/>
    <n v="326"/>
    <n v="552"/>
    <n v="530"/>
    <n v="-128"/>
    <n v="0"/>
    <n v="0"/>
    <n v="-128"/>
    <n v="0"/>
    <n v="0"/>
    <n v="0"/>
    <n v="0"/>
    <n v="0"/>
    <n v="-500"/>
    <n v="-454"/>
  </r>
  <r>
    <x v="3"/>
    <n v="367000"/>
    <x v="49"/>
    <n v="15700"/>
    <n v="2"/>
    <n v="300"/>
    <n v="300"/>
    <n v="59349"/>
    <n v="931"/>
    <n v="-4005"/>
    <n v="7001"/>
    <n v="-3078"/>
    <n v="-426"/>
    <n v="0"/>
    <n v="128"/>
    <n v="0"/>
    <n v="0"/>
    <n v="0"/>
    <n v="-2780"/>
    <n v="0"/>
    <n v="0"/>
    <n v="82"/>
  </r>
  <r>
    <x v="3"/>
    <n v="367000"/>
    <x v="50"/>
    <n v="15400"/>
    <n v="2"/>
    <n v="700"/>
    <n v="700"/>
    <n v="32896"/>
    <n v="503"/>
    <n v="-4467"/>
    <n v="3476"/>
    <n v="1500"/>
    <n v="689"/>
    <n v="0"/>
    <n v="811"/>
    <n v="0"/>
    <n v="0"/>
    <n v="0"/>
    <n v="0"/>
    <n v="0"/>
    <n v="-510"/>
    <n v="1"/>
  </r>
  <r>
    <x v="3"/>
    <n v="367000"/>
    <x v="51"/>
    <n v="14700"/>
    <n v="5"/>
    <n v="-300"/>
    <n v="-300"/>
    <n v="48829"/>
    <n v="730"/>
    <n v="-10163"/>
    <n v="13139"/>
    <n v="-3405"/>
    <n v="-1030"/>
    <n v="0"/>
    <n v="0"/>
    <n v="-660"/>
    <n v="0"/>
    <n v="0"/>
    <n v="-1715"/>
    <n v="0"/>
    <n v="400"/>
    <n v="29"/>
  </r>
  <r>
    <x v="3"/>
    <n v="367000"/>
    <x v="52"/>
    <n v="15000"/>
    <n v="5"/>
    <n v="-1500"/>
    <n v="-1500"/>
    <n v="102159"/>
    <n v="1552"/>
    <n v="39260"/>
    <n v="-6460"/>
    <n v="-33690"/>
    <n v="-1634"/>
    <n v="0"/>
    <n v="-16730"/>
    <n v="0"/>
    <n v="0"/>
    <n v="0"/>
    <n v="-15326"/>
    <n v="0"/>
    <n v="482"/>
    <n v="408"/>
  </r>
  <r>
    <x v="3"/>
    <n v="367000"/>
    <x v="53"/>
    <n v="16500"/>
    <n v="5"/>
    <n v="-550"/>
    <n v="-550"/>
    <n v="28141"/>
    <n v="468"/>
    <n v="1258"/>
    <n v="-1788"/>
    <n v="0"/>
    <n v="0"/>
    <n v="0"/>
    <n v="0"/>
    <n v="0"/>
    <n v="0"/>
    <n v="0"/>
    <n v="0"/>
    <n v="0"/>
    <n v="500"/>
    <n v="30"/>
  </r>
  <r>
    <x v="3"/>
    <n v="367000"/>
    <x v="54"/>
    <n v="17050"/>
    <n v="5"/>
    <n v="-150"/>
    <n v="-150"/>
    <n v="28931"/>
    <n v="499"/>
    <n v="1327"/>
    <n v="-766"/>
    <n v="-214"/>
    <n v="0"/>
    <n v="0"/>
    <n v="0"/>
    <n v="0"/>
    <n v="0"/>
    <n v="0"/>
    <n v="-214"/>
    <n v="0"/>
    <n v="-347"/>
    <n v="0"/>
  </r>
  <r>
    <x v="3"/>
    <n v="367000"/>
    <x v="55"/>
    <n v="17200"/>
    <n v="2"/>
    <n v="350"/>
    <n v="350"/>
    <n v="24237"/>
    <n v="416"/>
    <n v="-1741"/>
    <n v="1826"/>
    <n v="0"/>
    <n v="0"/>
    <n v="0"/>
    <n v="0"/>
    <n v="0"/>
    <n v="0"/>
    <n v="0"/>
    <n v="0"/>
    <n v="0"/>
    <n v="-153"/>
    <n v="68"/>
  </r>
  <r>
    <x v="3"/>
    <n v="367000"/>
    <x v="56"/>
    <n v="16850"/>
    <n v="5"/>
    <n v="-250"/>
    <n v="-250"/>
    <n v="28618"/>
    <n v="486"/>
    <n v="2412"/>
    <n v="-3031"/>
    <n v="-409"/>
    <n v="0"/>
    <n v="0"/>
    <n v="-409"/>
    <n v="0"/>
    <n v="0"/>
    <n v="0"/>
    <n v="0"/>
    <n v="0"/>
    <n v="1000"/>
    <n v="28"/>
  </r>
  <r>
    <x v="3"/>
    <n v="367000"/>
    <x v="57"/>
    <n v="17100"/>
    <n v="5"/>
    <n v="-100"/>
    <n v="-100"/>
    <n v="25451"/>
    <n v="429"/>
    <n v="-446"/>
    <n v="764"/>
    <n v="-327"/>
    <n v="0"/>
    <n v="0"/>
    <n v="-327"/>
    <n v="0"/>
    <n v="0"/>
    <n v="0"/>
    <n v="0"/>
    <n v="0"/>
    <n v="0"/>
    <n v="9"/>
  </r>
  <r>
    <x v="3"/>
    <n v="367000"/>
    <x v="58"/>
    <n v="17200"/>
    <n v="2"/>
    <n v="100"/>
    <n v="100"/>
    <n v="19449"/>
    <n v="333"/>
    <n v="-1524"/>
    <n v="1004"/>
    <n v="19"/>
    <n v="0"/>
    <n v="0"/>
    <n v="19"/>
    <n v="0"/>
    <n v="0"/>
    <n v="0"/>
    <n v="0"/>
    <n v="0"/>
    <n v="501"/>
    <n v="0"/>
  </r>
  <r>
    <x v="3"/>
    <n v="367000"/>
    <x v="59"/>
    <n v="17100"/>
    <n v="2"/>
    <n v="950"/>
    <n v="950"/>
    <n v="44446"/>
    <n v="765"/>
    <n v="-7782"/>
    <n v="6585"/>
    <n v="717"/>
    <n v="0"/>
    <n v="0"/>
    <n v="717"/>
    <n v="0"/>
    <n v="0"/>
    <n v="0"/>
    <n v="0"/>
    <n v="0"/>
    <n v="500"/>
    <n v="-20"/>
  </r>
  <r>
    <x v="3"/>
    <n v="367000"/>
    <x v="60"/>
    <n v="16150"/>
    <n v="2"/>
    <n v="50"/>
    <n v="50"/>
    <n v="45199"/>
    <n v="718"/>
    <n v="1969"/>
    <n v="-1820"/>
    <n v="-184"/>
    <n v="0"/>
    <n v="0"/>
    <n v="-184"/>
    <n v="0"/>
    <n v="0"/>
    <n v="0"/>
    <n v="0"/>
    <n v="0"/>
    <n v="-65"/>
    <n v="100"/>
  </r>
  <r>
    <x v="3"/>
    <n v="367000"/>
    <x v="61"/>
    <n v="16100"/>
    <n v="5"/>
    <n v="-850"/>
    <n v="-850"/>
    <n v="77728"/>
    <n v="1256"/>
    <n v="-10312"/>
    <n v="8112"/>
    <n v="2284"/>
    <n v="0"/>
    <n v="0"/>
    <n v="484"/>
    <n v="0"/>
    <n v="0"/>
    <n v="0"/>
    <n v="1800"/>
    <n v="0"/>
    <n v="0"/>
    <n v="-84"/>
  </r>
  <r>
    <x v="3"/>
    <n v="367000"/>
    <x v="62"/>
    <n v="16950"/>
    <n v="5"/>
    <n v="-100"/>
    <n v="-100"/>
    <n v="38628"/>
    <n v="661"/>
    <n v="1106"/>
    <n v="-1135"/>
    <n v="0"/>
    <n v="0"/>
    <n v="0"/>
    <n v="0"/>
    <n v="0"/>
    <n v="0"/>
    <n v="0"/>
    <n v="0"/>
    <n v="0"/>
    <n v="0"/>
    <n v="29"/>
  </r>
  <r>
    <x v="3"/>
    <n v="367000"/>
    <x v="63"/>
    <n v="17050"/>
    <n v="5"/>
    <n v="-1050"/>
    <n v="-1050"/>
    <n v="73091"/>
    <n v="1266"/>
    <n v="636"/>
    <n v="-2963"/>
    <n v="2355"/>
    <n v="0"/>
    <n v="0"/>
    <n v="0"/>
    <n v="0"/>
    <n v="0"/>
    <n v="0"/>
    <n v="2355"/>
    <n v="0"/>
    <n v="0"/>
    <n v="-28"/>
  </r>
  <r>
    <x v="3"/>
    <n v="367000"/>
    <x v="64"/>
    <n v="18100"/>
    <n v="5"/>
    <n v="-1050"/>
    <n v="-1050"/>
    <n v="43677"/>
    <n v="798"/>
    <n v="6369"/>
    <n v="-7754"/>
    <n v="1317"/>
    <n v="0"/>
    <n v="0"/>
    <n v="1317"/>
    <n v="0"/>
    <n v="0"/>
    <n v="0"/>
    <n v="0"/>
    <n v="0"/>
    <n v="0"/>
    <n v="68"/>
  </r>
  <r>
    <x v="3"/>
    <n v="367000"/>
    <x v="65"/>
    <n v="19150"/>
    <n v="2"/>
    <n v="350"/>
    <n v="350"/>
    <n v="100302"/>
    <n v="1932"/>
    <n v="-18011"/>
    <n v="12825"/>
    <n v="5183"/>
    <n v="0"/>
    <n v="0"/>
    <n v="5183"/>
    <n v="0"/>
    <n v="0"/>
    <n v="0"/>
    <n v="0"/>
    <n v="0"/>
    <n v="-9"/>
    <n v="12"/>
  </r>
  <r>
    <x v="3"/>
    <n v="367000"/>
    <x v="66"/>
    <n v="18800"/>
    <n v="2"/>
    <n v="300"/>
    <n v="300"/>
    <n v="33523"/>
    <n v="625"/>
    <n v="-757"/>
    <n v="818"/>
    <n v="-55"/>
    <n v="0"/>
    <n v="0"/>
    <n v="1000"/>
    <n v="0"/>
    <n v="0"/>
    <n v="0"/>
    <n v="-1055"/>
    <n v="0"/>
    <n v="0"/>
    <n v="-6"/>
  </r>
  <r>
    <x v="3"/>
    <n v="367000"/>
    <x v="67"/>
    <n v="18500"/>
    <n v="2"/>
    <n v="500"/>
    <n v="500"/>
    <n v="46587"/>
    <n v="846"/>
    <n v="-4158"/>
    <n v="-4357"/>
    <n v="8500"/>
    <n v="0"/>
    <n v="0"/>
    <n v="8500"/>
    <n v="0"/>
    <n v="0"/>
    <n v="0"/>
    <n v="0"/>
    <n v="0"/>
    <n v="10"/>
    <n v="5"/>
  </r>
  <r>
    <x v="3"/>
    <n v="367000"/>
    <x v="68"/>
    <n v="18000"/>
    <n v="5"/>
    <n v="-900"/>
    <n v="-900"/>
    <n v="57384"/>
    <n v="1060"/>
    <n v="1146"/>
    <n v="-17"/>
    <n v="0"/>
    <n v="0"/>
    <n v="0"/>
    <n v="0"/>
    <n v="0"/>
    <n v="0"/>
    <n v="0"/>
    <n v="0"/>
    <n v="0"/>
    <n v="-1250"/>
    <n v="121"/>
  </r>
  <r>
    <x v="3"/>
    <n v="367000"/>
    <x v="69"/>
    <n v="18900"/>
    <n v="5"/>
    <n v="-650"/>
    <n v="-650"/>
    <n v="33324"/>
    <n v="633"/>
    <n v="3004"/>
    <n v="-2778"/>
    <n v="0"/>
    <n v="0"/>
    <n v="0"/>
    <n v="0"/>
    <n v="0"/>
    <n v="0"/>
    <n v="0"/>
    <n v="0"/>
    <n v="0"/>
    <n v="-226"/>
    <n v="0"/>
  </r>
  <r>
    <x v="3"/>
    <n v="367000"/>
    <x v="70"/>
    <n v="19550"/>
    <n v="2"/>
    <n v="350"/>
    <n v="350"/>
    <n v="28883"/>
    <n v="555"/>
    <n v="-3611"/>
    <n v="-1269"/>
    <n v="4799"/>
    <n v="0"/>
    <n v="0"/>
    <n v="1500"/>
    <n v="0"/>
    <n v="0"/>
    <n v="0"/>
    <n v="3299"/>
    <n v="0"/>
    <n v="65"/>
    <n v="16"/>
  </r>
  <r>
    <x v="3"/>
    <n v="367000"/>
    <x v="71"/>
    <n v="19200"/>
    <n v="5"/>
    <n v="-350"/>
    <n v="-350"/>
    <n v="46227"/>
    <n v="889"/>
    <n v="4504"/>
    <n v="-5757"/>
    <n v="860"/>
    <n v="0"/>
    <n v="0"/>
    <n v="1500"/>
    <n v="0"/>
    <n v="0"/>
    <n v="0"/>
    <n v="-640"/>
    <n v="0"/>
    <n v="401"/>
    <n v="-8"/>
  </r>
  <r>
    <x v="3"/>
    <n v="367000"/>
    <x v="72"/>
    <n v="19550"/>
    <n v="2"/>
    <n v="350"/>
    <n v="350"/>
    <n v="44920"/>
    <n v="878"/>
    <n v="-4382"/>
    <n v="4581"/>
    <n v="0"/>
    <n v="0"/>
    <n v="0"/>
    <n v="0"/>
    <n v="0"/>
    <n v="0"/>
    <n v="0"/>
    <n v="0"/>
    <n v="0"/>
    <n v="0"/>
    <n v="-199"/>
  </r>
  <r>
    <x v="3"/>
    <n v="367000"/>
    <x v="73"/>
    <n v="19200"/>
    <n v="5"/>
    <n v="-1000"/>
    <n v="-1000"/>
    <n v="77494"/>
    <n v="1499"/>
    <n v="7239"/>
    <n v="-11148"/>
    <n v="3980"/>
    <n v="0"/>
    <n v="0"/>
    <n v="2645"/>
    <n v="0"/>
    <n v="0"/>
    <n v="0"/>
    <n v="1335"/>
    <n v="0"/>
    <n v="0"/>
    <n v="-71"/>
  </r>
  <r>
    <x v="3"/>
    <n v="367000"/>
    <x v="74"/>
    <n v="20200"/>
    <n v="5"/>
    <n v="-550"/>
    <n v="-550"/>
    <n v="51525"/>
    <n v="1031"/>
    <n v="2781"/>
    <n v="-2916"/>
    <n v="2030"/>
    <n v="0"/>
    <n v="0"/>
    <n v="966"/>
    <n v="0"/>
    <n v="0"/>
    <n v="0"/>
    <n v="1064"/>
    <n v="0"/>
    <n v="-1951"/>
    <n v="56"/>
  </r>
  <r>
    <x v="3"/>
    <n v="367000"/>
    <x v="75"/>
    <n v="20750"/>
    <n v="2"/>
    <n v="700"/>
    <n v="700"/>
    <n v="41525"/>
    <n v="854"/>
    <n v="-12042"/>
    <n v="3124"/>
    <n v="8467"/>
    <n v="0"/>
    <n v="0"/>
    <n v="5315"/>
    <n v="0"/>
    <n v="0"/>
    <n v="0"/>
    <n v="3152"/>
    <n v="0"/>
    <n v="48"/>
    <n v="403"/>
  </r>
  <r>
    <x v="3"/>
    <n v="367000"/>
    <x v="76"/>
    <n v="20050"/>
    <n v="5"/>
    <n v="-1100"/>
    <n v="-1100"/>
    <n v="86276"/>
    <n v="1746"/>
    <n v="1199"/>
    <n v="-663"/>
    <n v="4000"/>
    <n v="0"/>
    <n v="0"/>
    <n v="1500"/>
    <n v="0"/>
    <n v="0"/>
    <n v="0"/>
    <n v="2500"/>
    <n v="0"/>
    <n v="-2731"/>
    <n v="-1805"/>
  </r>
  <r>
    <x v="3"/>
    <n v="367000"/>
    <x v="77"/>
    <n v="21150"/>
    <n v="5"/>
    <n v="-900"/>
    <n v="-900"/>
    <n v="89517"/>
    <n v="1900"/>
    <n v="-998"/>
    <n v="1105"/>
    <n v="-2110"/>
    <n v="0"/>
    <n v="0"/>
    <n v="0"/>
    <n v="0"/>
    <n v="0"/>
    <n v="0"/>
    <n v="-2110"/>
    <n v="0"/>
    <n v="2023"/>
    <n v="-20"/>
  </r>
  <r>
    <x v="3"/>
    <n v="367000"/>
    <x v="78"/>
    <n v="22050"/>
    <n v="5"/>
    <n v="-150"/>
    <n v="-150"/>
    <n v="56425"/>
    <n v="1234"/>
    <n v="5527"/>
    <n v="-6282"/>
    <n v="802"/>
    <n v="802"/>
    <n v="0"/>
    <n v="0"/>
    <n v="0"/>
    <n v="0"/>
    <n v="0"/>
    <n v="0"/>
    <n v="0"/>
    <n v="-28"/>
    <n v="-19"/>
  </r>
  <r>
    <x v="3"/>
    <n v="367000"/>
    <x v="79"/>
    <n v="22200"/>
    <n v="2"/>
    <n v="200"/>
    <n v="200"/>
    <n v="48646"/>
    <n v="1073"/>
    <n v="-4015"/>
    <n v="2586"/>
    <n v="0"/>
    <n v="0"/>
    <n v="0"/>
    <n v="0"/>
    <n v="0"/>
    <n v="0"/>
    <n v="0"/>
    <n v="0"/>
    <n v="0"/>
    <n v="1502"/>
    <n v="-73"/>
  </r>
  <r>
    <x v="3"/>
    <n v="367000"/>
    <x v="80"/>
    <n v="22000"/>
    <n v="2"/>
    <n v="350"/>
    <n v="350"/>
    <n v="100967"/>
    <n v="2222"/>
    <n v="-9756"/>
    <n v="6194"/>
    <n v="3151"/>
    <n v="2151"/>
    <n v="0"/>
    <n v="1000"/>
    <n v="0"/>
    <n v="0"/>
    <n v="0"/>
    <n v="0"/>
    <n v="0"/>
    <n v="384"/>
    <n v="27"/>
  </r>
  <r>
    <x v="3"/>
    <n v="367000"/>
    <x v="81"/>
    <n v="21650"/>
    <n v="2"/>
    <n v="800"/>
    <n v="800"/>
    <n v="67654"/>
    <n v="1449"/>
    <n v="-13642"/>
    <n v="13110"/>
    <n v="1000"/>
    <n v="0"/>
    <n v="0"/>
    <n v="1000"/>
    <n v="0"/>
    <n v="0"/>
    <n v="0"/>
    <n v="0"/>
    <n v="0"/>
    <n v="-500"/>
    <n v="32"/>
  </r>
  <r>
    <x v="3"/>
    <n v="367000"/>
    <x v="82"/>
    <n v="20850"/>
    <n v="2"/>
    <n v="50"/>
    <n v="50"/>
    <n v="56020"/>
    <n v="1177"/>
    <n v="-4855"/>
    <n v="7208"/>
    <n v="500"/>
    <n v="0"/>
    <n v="0"/>
    <n v="500"/>
    <n v="0"/>
    <n v="0"/>
    <n v="0"/>
    <n v="0"/>
    <n v="0"/>
    <n v="-2803"/>
    <n v="-50"/>
  </r>
  <r>
    <x v="3"/>
    <n v="367000"/>
    <x v="83"/>
    <n v="20800"/>
    <n v="5"/>
    <n v="-600"/>
    <n v="-600"/>
    <n v="60003"/>
    <n v="1257"/>
    <n v="1769"/>
    <n v="-2121"/>
    <n v="-310"/>
    <n v="0"/>
    <n v="0"/>
    <n v="-310"/>
    <n v="0"/>
    <n v="0"/>
    <n v="0"/>
    <n v="0"/>
    <n v="0"/>
    <n v="664"/>
    <n v="-2"/>
  </r>
  <r>
    <x v="3"/>
    <n v="367000"/>
    <x v="84"/>
    <n v="21400"/>
    <n v="5"/>
    <n v="-200"/>
    <n v="-200"/>
    <n v="64917"/>
    <n v="1399"/>
    <n v="-1199"/>
    <n v="1152"/>
    <n v="0"/>
    <n v="0"/>
    <n v="0"/>
    <n v="0"/>
    <n v="0"/>
    <n v="0"/>
    <n v="0"/>
    <n v="0"/>
    <n v="0"/>
    <n v="30"/>
    <n v="17"/>
  </r>
  <r>
    <x v="3"/>
    <n v="367000"/>
    <x v="85"/>
    <n v="21600"/>
    <n v="5"/>
    <n v="-600"/>
    <n v="-600"/>
    <n v="90474"/>
    <n v="1983"/>
    <n v="18677"/>
    <n v="-19806"/>
    <n v="16"/>
    <n v="0"/>
    <n v="0"/>
    <n v="16"/>
    <n v="0"/>
    <n v="0"/>
    <n v="0"/>
    <n v="0"/>
    <n v="0"/>
    <n v="1136"/>
    <n v="-23"/>
  </r>
  <r>
    <x v="3"/>
    <n v="367000"/>
    <x v="86"/>
    <n v="22200"/>
    <n v="2"/>
    <n v="500"/>
    <n v="500"/>
    <n v="137358"/>
    <n v="3038"/>
    <n v="-15530"/>
    <n v="12416"/>
    <n v="3499"/>
    <n v="891"/>
    <n v="0"/>
    <n v="2608"/>
    <n v="0"/>
    <n v="0"/>
    <n v="0"/>
    <n v="0"/>
    <n v="0"/>
    <n v="45"/>
    <n v="-430"/>
  </r>
  <r>
    <x v="3"/>
    <n v="367000"/>
    <x v="87"/>
    <n v="21700"/>
    <n v="2"/>
    <n v="300"/>
    <n v="300"/>
    <n v="107513"/>
    <n v="2332"/>
    <n v="-5011"/>
    <n v="6977"/>
    <n v="-2041"/>
    <n v="0"/>
    <n v="0"/>
    <n v="-2041"/>
    <n v="0"/>
    <n v="0"/>
    <n v="0"/>
    <n v="0"/>
    <n v="0"/>
    <n v="100"/>
    <n v="-25"/>
  </r>
  <r>
    <x v="3"/>
    <n v="367000"/>
    <x v="88"/>
    <n v="21400"/>
    <n v="2"/>
    <n v="50"/>
    <n v="50"/>
    <n v="253542"/>
    <n v="5663"/>
    <n v="38042"/>
    <n v="-37931"/>
    <n v="0"/>
    <n v="0"/>
    <n v="0"/>
    <n v="0"/>
    <n v="0"/>
    <n v="0"/>
    <n v="0"/>
    <n v="0"/>
    <n v="0"/>
    <n v="-500"/>
    <n v="389"/>
  </r>
  <r>
    <x v="3"/>
    <n v="367000"/>
    <x v="89"/>
    <n v="21350"/>
    <n v="5"/>
    <n v="-800"/>
    <n v="-800"/>
    <n v="111687"/>
    <n v="2409"/>
    <n v="-24969"/>
    <n v="24615"/>
    <n v="0"/>
    <n v="0"/>
    <n v="0"/>
    <n v="0"/>
    <n v="0"/>
    <n v="0"/>
    <n v="0"/>
    <n v="0"/>
    <n v="0"/>
    <n v="436"/>
    <n v="-82"/>
  </r>
  <r>
    <x v="3"/>
    <n v="367000"/>
    <x v="90"/>
    <n v="22150"/>
    <n v="5"/>
    <n v="-550"/>
    <n v="-550"/>
    <n v="130713"/>
    <n v="2945"/>
    <n v="-11669"/>
    <n v="11286"/>
    <n v="0"/>
    <n v="0"/>
    <n v="0"/>
    <n v="0"/>
    <n v="0"/>
    <n v="0"/>
    <n v="0"/>
    <n v="0"/>
    <n v="0"/>
    <n v="143"/>
    <n v="240"/>
  </r>
  <r>
    <x v="3"/>
    <n v="367000"/>
    <x v="91"/>
    <n v="22700"/>
    <n v="5"/>
    <n v="-850"/>
    <n v="-850"/>
    <n v="161452"/>
    <n v="3670"/>
    <n v="15260"/>
    <n v="-15981"/>
    <n v="242"/>
    <n v="0"/>
    <n v="0"/>
    <n v="0"/>
    <n v="0"/>
    <n v="0"/>
    <n v="0"/>
    <n v="242"/>
    <n v="0"/>
    <n v="196"/>
    <n v="283"/>
  </r>
  <r>
    <x v="3"/>
    <n v="367000"/>
    <x v="92"/>
    <n v="23550"/>
    <n v="5"/>
    <n v="-50"/>
    <n v="-50"/>
    <n v="129841"/>
    <n v="3019"/>
    <n v="9889"/>
    <n v="-10404"/>
    <n v="0"/>
    <n v="0"/>
    <n v="0"/>
    <n v="0"/>
    <n v="0"/>
    <n v="0"/>
    <n v="0"/>
    <n v="0"/>
    <n v="0"/>
    <n v="406"/>
    <n v="109"/>
  </r>
  <r>
    <x v="3"/>
    <n v="367000"/>
    <x v="93"/>
    <n v="23600"/>
    <n v="2"/>
    <n v="200"/>
    <n v="200"/>
    <n v="280515"/>
    <n v="6854"/>
    <n v="16931"/>
    <n v="-17967"/>
    <n v="1439"/>
    <n v="0"/>
    <n v="0"/>
    <n v="1439"/>
    <n v="0"/>
    <n v="0"/>
    <n v="0"/>
    <n v="0"/>
    <n v="0"/>
    <n v="-1031"/>
    <n v="628"/>
  </r>
  <r>
    <x v="3"/>
    <n v="367000"/>
    <x v="94"/>
    <n v="23400"/>
    <n v="5"/>
    <n v="-500"/>
    <n v="-500"/>
    <n v="88135"/>
    <n v="2063"/>
    <n v="11587"/>
    <n v="-11214"/>
    <n v="-581"/>
    <n v="0"/>
    <n v="0"/>
    <n v="-581"/>
    <n v="0"/>
    <n v="0"/>
    <n v="0"/>
    <n v="0"/>
    <n v="0"/>
    <n v="658"/>
    <n v="-450"/>
  </r>
  <r>
    <x v="3"/>
    <n v="367000"/>
    <x v="95"/>
    <n v="23900"/>
    <n v="2"/>
    <n v="450"/>
    <n v="450"/>
    <n v="181457"/>
    <n v="4349"/>
    <n v="-18706"/>
    <n v="19761"/>
    <n v="-2175"/>
    <n v="0"/>
    <n v="0"/>
    <n v="-2175"/>
    <n v="0"/>
    <n v="0"/>
    <n v="0"/>
    <n v="0"/>
    <n v="0"/>
    <n v="1164"/>
    <n v="-44"/>
  </r>
  <r>
    <x v="3"/>
    <n v="367000"/>
    <x v="96"/>
    <n v="23450"/>
    <n v="2"/>
    <n v="100"/>
    <n v="100"/>
    <n v="135834"/>
    <n v="3187"/>
    <n v="2091"/>
    <n v="118"/>
    <n v="-2900"/>
    <n v="0"/>
    <n v="0"/>
    <n v="-2900"/>
    <n v="0"/>
    <n v="0"/>
    <n v="0"/>
    <n v="0"/>
    <n v="0"/>
    <n v="1001"/>
    <n v="-310"/>
  </r>
  <r>
    <x v="3"/>
    <n v="367000"/>
    <x v="97"/>
    <n v="23350"/>
    <n v="5"/>
    <n v="-1650"/>
    <n v="-1650"/>
    <n v="271613"/>
    <n v="6498"/>
    <n v="1455"/>
    <n v="4130"/>
    <n v="-5977"/>
    <n v="0"/>
    <n v="0"/>
    <n v="-4777"/>
    <n v="0"/>
    <n v="0"/>
    <n v="0"/>
    <n v="-1200"/>
    <n v="0"/>
    <n v="166"/>
    <n v="226"/>
  </r>
  <r>
    <x v="3"/>
    <n v="367000"/>
    <x v="98"/>
    <n v="25000"/>
    <n v="5"/>
    <n v="-1950"/>
    <n v="-1950"/>
    <n v="220381"/>
    <n v="5628"/>
    <n v="33927"/>
    <n v="-29945"/>
    <n v="-4340"/>
    <n v="0"/>
    <n v="0"/>
    <n v="-4340"/>
    <n v="0"/>
    <n v="0"/>
    <n v="0"/>
    <n v="0"/>
    <n v="0"/>
    <n v="313"/>
    <n v="45"/>
  </r>
  <r>
    <x v="3"/>
    <n v="367000"/>
    <x v="99"/>
    <n v="26950"/>
    <n v="2"/>
    <n v="600"/>
    <n v="600"/>
    <n v="388222"/>
    <n v="10411"/>
    <n v="7665"/>
    <n v="-4683"/>
    <n v="-3172"/>
    <n v="-985"/>
    <n v="0"/>
    <n v="-2187"/>
    <n v="0"/>
    <n v="0"/>
    <n v="0"/>
    <n v="0"/>
    <n v="0"/>
    <n v="328"/>
    <n v="-138"/>
  </r>
  <r>
    <x v="4"/>
    <n v="34020"/>
    <x v="0"/>
    <n v="20750"/>
    <n v="5"/>
    <n v="-400"/>
    <n v="-400"/>
    <n v="2462306"/>
    <n v="51791"/>
    <n v="0"/>
    <n v="-222000"/>
    <n v="-65000"/>
    <n v="0"/>
    <n v="0"/>
    <n v="8000"/>
    <n v="0"/>
    <n v="0"/>
    <n v="-73000"/>
    <n v="0"/>
    <n v="0"/>
    <n v="1000"/>
    <n v="0"/>
  </r>
  <r>
    <x v="4"/>
    <n v="34020"/>
    <x v="1"/>
    <n v="21150"/>
    <n v="2"/>
    <n v="550"/>
    <n v="550"/>
    <n v="3398623"/>
    <n v="70380"/>
    <n v="-45643"/>
    <n v="-57733"/>
    <n v="101971"/>
    <n v="4287"/>
    <n v="3705"/>
    <n v="54020"/>
    <n v="90"/>
    <n v="0"/>
    <n v="24150"/>
    <n v="15719"/>
    <n v="0"/>
    <n v="6365"/>
    <n v="-4960"/>
  </r>
  <r>
    <x v="4"/>
    <n v="34020"/>
    <x v="2"/>
    <n v="20600"/>
    <n v="2"/>
    <n v="100"/>
    <n v="100"/>
    <n v="3564588"/>
    <n v="72793"/>
    <n v="-17893"/>
    <n v="-38701"/>
    <n v="65783"/>
    <n v="37996"/>
    <n v="12792"/>
    <n v="-30"/>
    <n v="-191"/>
    <n v="0"/>
    <n v="15781"/>
    <n v="-565"/>
    <n v="0"/>
    <n v="-12708"/>
    <n v="3519"/>
  </r>
  <r>
    <x v="4"/>
    <n v="34020"/>
    <x v="3"/>
    <n v="20500"/>
    <n v="2"/>
    <n v="100"/>
    <n v="100"/>
    <n v="2365288"/>
    <n v="48579"/>
    <n v="4643"/>
    <n v="-70072"/>
    <n v="54285"/>
    <n v="32603"/>
    <n v="552"/>
    <n v="2359"/>
    <n v="0"/>
    <n v="-23500"/>
    <n v="41959"/>
    <n v="312"/>
    <n v="0"/>
    <n v="8470"/>
    <n v="2674"/>
  </r>
  <r>
    <x v="4"/>
    <n v="34020"/>
    <x v="4"/>
    <n v="20400"/>
    <n v="5"/>
    <n v="-750"/>
    <n v="-750"/>
    <n v="4784194"/>
    <n v="98459"/>
    <n v="771882"/>
    <n v="-373424"/>
    <n v="-403804"/>
    <n v="-375050"/>
    <n v="-790"/>
    <n v="-7479"/>
    <n v="5"/>
    <n v="0"/>
    <n v="-15934"/>
    <n v="-4556"/>
    <n v="0"/>
    <n v="10143"/>
    <n v="-4797"/>
  </r>
  <r>
    <x v="4"/>
    <n v="34020"/>
    <x v="5"/>
    <n v="21150"/>
    <n v="5"/>
    <n v="-600"/>
    <n v="-600"/>
    <n v="3859930"/>
    <n v="82053"/>
    <n v="546487"/>
    <n v="-324161"/>
    <n v="-241138"/>
    <n v="-171799"/>
    <n v="-4023"/>
    <n v="21046"/>
    <n v="-200"/>
    <n v="0"/>
    <n v="-82760"/>
    <n v="-3402"/>
    <n v="0"/>
    <n v="17991"/>
    <n v="821"/>
  </r>
  <r>
    <x v="4"/>
    <n v="34020"/>
    <x v="6"/>
    <n v="21750"/>
    <n v="2"/>
    <n v="100"/>
    <n v="100"/>
    <n v="6695408"/>
    <n v="146936"/>
    <n v="-58925"/>
    <n v="-317217"/>
    <n v="305842"/>
    <n v="124797"/>
    <n v="5506"/>
    <n v="35202"/>
    <n v="0"/>
    <n v="0"/>
    <n v="139593"/>
    <n v="744"/>
    <n v="0"/>
    <n v="52565"/>
    <n v="17735"/>
  </r>
  <r>
    <x v="4"/>
    <n v="34020"/>
    <x v="7"/>
    <n v="21650"/>
    <n v="2"/>
    <n v="300"/>
    <n v="300"/>
    <n v="5462781"/>
    <n v="118025"/>
    <n v="-709173"/>
    <n v="337176"/>
    <n v="342145"/>
    <n v="-2745"/>
    <n v="417"/>
    <n v="6459"/>
    <n v="0"/>
    <n v="0"/>
    <n v="361820"/>
    <n v="-23806"/>
    <n v="0"/>
    <n v="29432"/>
    <n v="420"/>
  </r>
  <r>
    <x v="4"/>
    <n v="34020"/>
    <x v="8"/>
    <n v="21350"/>
    <n v="2"/>
    <n v="50"/>
    <n v="50"/>
    <n v="4335130"/>
    <n v="84604"/>
    <n v="-224951"/>
    <n v="1118904"/>
    <n v="-910602"/>
    <n v="-1248615"/>
    <n v="19669"/>
    <n v="27777"/>
    <n v="94"/>
    <n v="23500"/>
    <n v="259910"/>
    <n v="7063"/>
    <n v="0"/>
    <n v="19072"/>
    <n v="-2423"/>
  </r>
  <r>
    <x v="4"/>
    <n v="34020"/>
    <x v="9"/>
    <n v="21300"/>
    <n v="2"/>
    <n v="350"/>
    <n v="350"/>
    <n v="4614365"/>
    <n v="98498"/>
    <n v="76333"/>
    <n v="-267630"/>
    <n v="96193"/>
    <n v="-83600"/>
    <n v="1109"/>
    <n v="42758"/>
    <n v="0"/>
    <n v="0"/>
    <n v="46793"/>
    <n v="89133"/>
    <n v="0"/>
    <n v="106065"/>
    <n v="-10961"/>
  </r>
  <r>
    <x v="4"/>
    <n v="34020"/>
    <x v="10"/>
    <n v="20950"/>
    <n v="2"/>
    <n v="100"/>
    <n v="100"/>
    <n v="2971405"/>
    <n v="62063"/>
    <n v="-340072"/>
    <n v="154462"/>
    <n v="177841"/>
    <n v="-189162"/>
    <n v="-10117"/>
    <n v="48070"/>
    <n v="0"/>
    <n v="0"/>
    <n v="328670"/>
    <n v="380"/>
    <n v="0"/>
    <n v="25907"/>
    <n v="-18138"/>
  </r>
  <r>
    <x v="4"/>
    <n v="34020"/>
    <x v="11"/>
    <n v="20850"/>
    <n v="2"/>
    <n v="100"/>
    <n v="100"/>
    <n v="4053377"/>
    <n v="84416"/>
    <n v="-272647"/>
    <n v="408542"/>
    <n v="-141746"/>
    <n v="103380"/>
    <n v="26825"/>
    <n v="45606"/>
    <n v="609"/>
    <n v="0"/>
    <n v="-318676"/>
    <n v="510"/>
    <n v="0"/>
    <n v="5788"/>
    <n v="63"/>
  </r>
  <r>
    <x v="4"/>
    <n v="34020"/>
    <x v="12"/>
    <n v="20750"/>
    <n v="2"/>
    <n v="650"/>
    <n v="650"/>
    <n v="3800172"/>
    <n v="77741"/>
    <n v="-559900"/>
    <n v="295148"/>
    <n v="260560"/>
    <n v="124874"/>
    <n v="15677"/>
    <n v="38785"/>
    <n v="181"/>
    <n v="0"/>
    <n v="66433"/>
    <n v="14610"/>
    <n v="0"/>
    <n v="-2740"/>
    <n v="6932"/>
  </r>
  <r>
    <x v="4"/>
    <n v="34020"/>
    <x v="13"/>
    <n v="20100"/>
    <n v="5"/>
    <n v="-100"/>
    <n v="-100"/>
    <n v="3453023"/>
    <n v="69586"/>
    <n v="24773"/>
    <n v="63257"/>
    <n v="-90155"/>
    <n v="-61940"/>
    <n v="-8428"/>
    <n v="-6190"/>
    <n v="1866"/>
    <n v="0"/>
    <n v="42291"/>
    <n v="-57754"/>
    <n v="0"/>
    <n v="4486"/>
    <n v="-2361"/>
  </r>
  <r>
    <x v="4"/>
    <n v="34020"/>
    <x v="14"/>
    <n v="20200"/>
    <n v="5"/>
    <n v="-500"/>
    <n v="-500"/>
    <n v="3097217"/>
    <n v="63121"/>
    <n v="258666"/>
    <n v="-39338"/>
    <n v="-295730"/>
    <n v="-156633"/>
    <n v="-33378"/>
    <n v="427"/>
    <n v="-3"/>
    <n v="0"/>
    <n v="-88470"/>
    <n v="-17673"/>
    <n v="0"/>
    <n v="73487"/>
    <n v="2915"/>
  </r>
  <r>
    <x v="4"/>
    <n v="34020"/>
    <x v="15"/>
    <n v="20700"/>
    <n v="2"/>
    <n v="200"/>
    <n v="200"/>
    <n v="3206462"/>
    <n v="66139"/>
    <n v="-266661"/>
    <n v="69839"/>
    <n v="193566"/>
    <n v="-84507"/>
    <n v="-22810"/>
    <n v="99263"/>
    <n v="0"/>
    <n v="0"/>
    <n v="139902"/>
    <n v="61718"/>
    <n v="0"/>
    <n v="-14827"/>
    <n v="18083"/>
  </r>
  <r>
    <x v="4"/>
    <n v="34020"/>
    <x v="16"/>
    <n v="20500"/>
    <n v="5"/>
    <n v="-50"/>
    <n v="-50"/>
    <n v="4346786"/>
    <n v="89283"/>
    <n v="216877"/>
    <n v="-393674"/>
    <n v="148034"/>
    <n v="-170871"/>
    <n v="4573"/>
    <n v="9072"/>
    <n v="-11"/>
    <n v="0"/>
    <n v="335710"/>
    <n v="-30439"/>
    <n v="0"/>
    <n v="29064"/>
    <n v="-301"/>
  </r>
  <r>
    <x v="4"/>
    <n v="34020"/>
    <x v="17"/>
    <n v="20550"/>
    <n v="5"/>
    <n v="-450"/>
    <n v="-450"/>
    <n v="4044908"/>
    <n v="84357"/>
    <n v="597708"/>
    <n v="-307889"/>
    <n v="-340926"/>
    <n v="-215057"/>
    <n v="2685"/>
    <n v="1736"/>
    <n v="9"/>
    <n v="0"/>
    <n v="-94706"/>
    <n v="-35593"/>
    <n v="0"/>
    <n v="47109"/>
    <n v="3998"/>
  </r>
  <r>
    <x v="4"/>
    <n v="34020"/>
    <x v="18"/>
    <n v="21000"/>
    <n v="3"/>
    <n v="0"/>
    <n v="0"/>
    <n v="3709805"/>
    <n v="77383"/>
    <n v="308214"/>
    <n v="-249409"/>
    <n v="-71713"/>
    <n v="-235069"/>
    <n v="3448"/>
    <n v="17834"/>
    <n v="-5"/>
    <n v="0"/>
    <n v="114120"/>
    <n v="27959"/>
    <n v="0"/>
    <n v="11932"/>
    <n v="976"/>
  </r>
  <r>
    <x v="4"/>
    <n v="34020"/>
    <x v="19"/>
    <n v="21000"/>
    <n v="2"/>
    <n v="700"/>
    <n v="700"/>
    <n v="7439470"/>
    <n v="154904"/>
    <n v="346598"/>
    <n v="-457392"/>
    <n v="33350"/>
    <n v="-159959"/>
    <n v="9728"/>
    <n v="3254"/>
    <n v="0"/>
    <n v="0"/>
    <n v="158735"/>
    <n v="21592"/>
    <n v="0"/>
    <n v="61681"/>
    <n v="15763"/>
  </r>
  <r>
    <x v="4"/>
    <n v="34020"/>
    <x v="20"/>
    <n v="20300"/>
    <n v="5"/>
    <n v="-150"/>
    <n v="-150"/>
    <n v="5220407"/>
    <n v="106623"/>
    <n v="1131027"/>
    <n v="-661701"/>
    <n v="-487148"/>
    <n v="-326046"/>
    <n v="25275"/>
    <n v="-14224"/>
    <n v="10"/>
    <n v="0"/>
    <n v="-99420"/>
    <n v="-72743"/>
    <n v="0"/>
    <n v="16940"/>
    <n v="882"/>
  </r>
  <r>
    <x v="4"/>
    <n v="34020"/>
    <x v="21"/>
    <n v="20450"/>
    <n v="2"/>
    <n v="50"/>
    <n v="50"/>
    <n v="7618745"/>
    <n v="155126"/>
    <n v="1783945"/>
    <n v="206212"/>
    <n v="-2022980"/>
    <n v="-2014741"/>
    <n v="66282"/>
    <n v="-9486"/>
    <n v="0"/>
    <n v="6500"/>
    <n v="-36049"/>
    <n v="-35486"/>
    <n v="0"/>
    <n v="25824"/>
    <n v="6999"/>
  </r>
  <r>
    <x v="4"/>
    <n v="34020"/>
    <x v="22"/>
    <n v="20400"/>
    <n v="5"/>
    <n v="-700"/>
    <n v="-700"/>
    <n v="10862771"/>
    <n v="224921"/>
    <n v="908079"/>
    <n v="758593"/>
    <n v="-1693874"/>
    <n v="-1578289"/>
    <n v="-52516"/>
    <n v="-26292"/>
    <n v="10"/>
    <n v="0"/>
    <n v="-95715"/>
    <n v="58928"/>
    <n v="0"/>
    <n v="7000"/>
    <n v="20202"/>
  </r>
  <r>
    <x v="4"/>
    <n v="34020"/>
    <x v="23"/>
    <n v="21100"/>
    <n v="5"/>
    <n v="-800"/>
    <n v="-800"/>
    <n v="8905252"/>
    <n v="189973"/>
    <n v="1142101"/>
    <n v="-23211"/>
    <n v="-1091143"/>
    <n v="-1073447"/>
    <n v="1574"/>
    <n v="-12800"/>
    <n v="5000"/>
    <n v="-27000"/>
    <n v="-40808"/>
    <n v="56338"/>
    <n v="0"/>
    <n v="-21267"/>
    <n v="-6480"/>
  </r>
  <r>
    <x v="4"/>
    <n v="34020"/>
    <x v="24"/>
    <n v="21900"/>
    <n v="5"/>
    <n v="-250"/>
    <n v="-250"/>
    <n v="5036040"/>
    <n v="111268"/>
    <n v="965093"/>
    <n v="-494493"/>
    <n v="-485902"/>
    <n v="-563499"/>
    <n v="36854"/>
    <n v="-28579"/>
    <n v="0"/>
    <n v="0"/>
    <n v="48207"/>
    <n v="21115"/>
    <n v="0"/>
    <n v="4482"/>
    <n v="10820"/>
  </r>
  <r>
    <x v="4"/>
    <n v="34020"/>
    <x v="25"/>
    <n v="22150"/>
    <n v="5"/>
    <n v="-550"/>
    <n v="-550"/>
    <n v="7278083"/>
    <n v="162890"/>
    <n v="865650"/>
    <n v="-360616"/>
    <n v="-508864"/>
    <n v="-305063"/>
    <n v="-9074"/>
    <n v="-13807"/>
    <n v="35"/>
    <n v="0"/>
    <n v="-150180"/>
    <n v="-30775"/>
    <n v="0"/>
    <n v="4433"/>
    <n v="-603"/>
  </r>
  <r>
    <x v="4"/>
    <n v="34020"/>
    <x v="26"/>
    <n v="22700"/>
    <n v="2"/>
    <n v="850"/>
    <n v="850"/>
    <n v="17831949"/>
    <n v="403146"/>
    <n v="502665"/>
    <n v="60539"/>
    <n v="-636092"/>
    <n v="-780972"/>
    <n v="36077"/>
    <n v="69916"/>
    <n v="480"/>
    <n v="9000"/>
    <n v="89461"/>
    <n v="-60054"/>
    <n v="0"/>
    <n v="60840"/>
    <n v="12048"/>
  </r>
  <r>
    <x v="4"/>
    <n v="34020"/>
    <x v="27"/>
    <n v="21850"/>
    <n v="2"/>
    <n v="150"/>
    <n v="150"/>
    <n v="10300993"/>
    <n v="225704"/>
    <n v="756744"/>
    <n v="-337432"/>
    <n v="-393290"/>
    <n v="-414672"/>
    <n v="-1062"/>
    <n v="-45042"/>
    <n v="507"/>
    <n v="0"/>
    <n v="52613"/>
    <n v="14366"/>
    <n v="0"/>
    <n v="-29927"/>
    <n v="3905"/>
  </r>
  <r>
    <x v="4"/>
    <n v="34020"/>
    <x v="28"/>
    <n v="21700"/>
    <n v="5"/>
    <n v="-100"/>
    <n v="-100"/>
    <n v="6374280"/>
    <n v="139125"/>
    <n v="603898"/>
    <n v="141142"/>
    <n v="-777439"/>
    <n v="-725650"/>
    <n v="-3389"/>
    <n v="403"/>
    <n v="0"/>
    <n v="6500"/>
    <n v="-34280"/>
    <n v="-21023"/>
    <n v="0"/>
    <n v="21850"/>
    <n v="10549"/>
  </r>
  <r>
    <x v="4"/>
    <n v="34020"/>
    <x v="29"/>
    <n v="21800"/>
    <n v="5"/>
    <n v="-600"/>
    <n v="-600"/>
    <n v="7570199"/>
    <n v="166393"/>
    <n v="9623"/>
    <n v="583732"/>
    <n v="-628180"/>
    <n v="-443498"/>
    <n v="2581"/>
    <n v="-24590"/>
    <n v="33"/>
    <n v="9000"/>
    <n v="-77850"/>
    <n v="-93856"/>
    <n v="0"/>
    <n v="27752"/>
    <n v="7073"/>
  </r>
  <r>
    <x v="4"/>
    <n v="34020"/>
    <x v="30"/>
    <n v="22400"/>
    <n v="5"/>
    <n v="-200"/>
    <n v="-200"/>
    <n v="6259772"/>
    <n v="140758"/>
    <n v="109762"/>
    <n v="157229"/>
    <n v="-247759"/>
    <n v="-135622"/>
    <n v="-26601"/>
    <n v="-18990"/>
    <n v="0"/>
    <n v="0"/>
    <n v="-39267"/>
    <n v="-27279"/>
    <n v="0"/>
    <n v="-11838"/>
    <n v="-7394"/>
  </r>
  <r>
    <x v="4"/>
    <n v="34020"/>
    <x v="31"/>
    <n v="22600"/>
    <n v="3"/>
    <n v="0"/>
    <n v="0"/>
    <n v="7140677"/>
    <n v="161249"/>
    <n v="-105867"/>
    <n v="369305"/>
    <n v="-177638"/>
    <n v="-62684"/>
    <n v="-18119"/>
    <n v="-8677"/>
    <n v="0"/>
    <n v="9000"/>
    <n v="-102673"/>
    <n v="5515"/>
    <n v="0"/>
    <n v="-81912"/>
    <n v="-3888"/>
  </r>
  <r>
    <x v="4"/>
    <n v="34020"/>
    <x v="32"/>
    <n v="22600"/>
    <n v="2"/>
    <n v="300"/>
    <n v="300"/>
    <n v="8732663"/>
    <n v="198625"/>
    <n v="185006"/>
    <n v="-103689"/>
    <n v="-106961"/>
    <n v="-238129"/>
    <n v="31203"/>
    <n v="9591"/>
    <n v="-28"/>
    <n v="0"/>
    <n v="95948"/>
    <n v="-5546"/>
    <n v="0"/>
    <n v="30069"/>
    <n v="-4425"/>
  </r>
  <r>
    <x v="4"/>
    <n v="34020"/>
    <x v="33"/>
    <n v="22300"/>
    <n v="5"/>
    <n v="-1050"/>
    <n v="-1050"/>
    <n v="12494051"/>
    <n v="283021"/>
    <n v="418659"/>
    <n v="-245927"/>
    <n v="-213589"/>
    <n v="-108425"/>
    <n v="-1569"/>
    <n v="-104972"/>
    <n v="5600"/>
    <n v="0"/>
    <n v="28630"/>
    <n v="-32853"/>
    <n v="0"/>
    <n v="41473"/>
    <n v="-616"/>
  </r>
  <r>
    <x v="4"/>
    <n v="34020"/>
    <x v="34"/>
    <n v="23350"/>
    <n v="2"/>
    <n v="100"/>
    <n v="100"/>
    <n v="20952739"/>
    <n v="490656"/>
    <n v="2516417"/>
    <n v="-2426296"/>
    <n v="-109694"/>
    <n v="-109842"/>
    <n v="-3890"/>
    <n v="-10524"/>
    <n v="1568"/>
    <n v="0"/>
    <n v="-34153"/>
    <n v="47147"/>
    <n v="0"/>
    <n v="21454"/>
    <n v="-1881"/>
  </r>
  <r>
    <x v="4"/>
    <n v="34020"/>
    <x v="35"/>
    <n v="23250"/>
    <n v="2"/>
    <n v="2150"/>
    <n v="2150"/>
    <n v="30782087"/>
    <n v="686086"/>
    <n v="-1766156"/>
    <n v="2430966"/>
    <n v="-768721"/>
    <n v="-1267583"/>
    <n v="26801"/>
    <n v="182391"/>
    <n v="-6578"/>
    <n v="13000"/>
    <n v="110341"/>
    <n v="172907"/>
    <n v="0"/>
    <n v="93003"/>
    <n v="10908"/>
  </r>
  <r>
    <x v="4"/>
    <n v="34020"/>
    <x v="36"/>
    <n v="21100"/>
    <n v="2"/>
    <n v="300"/>
    <n v="300"/>
    <n v="24667383"/>
    <n v="532568"/>
    <n v="4875149"/>
    <n v="-2486011"/>
    <n v="-2336383"/>
    <n v="-61680"/>
    <n v="20698"/>
    <n v="-28338"/>
    <n v="0"/>
    <n v="0"/>
    <n v="-2030414"/>
    <n v="-236649"/>
    <n v="0"/>
    <n v="-58631"/>
    <n v="5876"/>
  </r>
  <r>
    <x v="4"/>
    <n v="34020"/>
    <x v="37"/>
    <n v="20800"/>
    <n v="5"/>
    <n v="-450"/>
    <n v="-450"/>
    <n v="12991783"/>
    <n v="267505"/>
    <n v="2823702"/>
    <n v="-556485"/>
    <n v="-2292486"/>
    <n v="-2054631"/>
    <n v="-15258"/>
    <n v="11128"/>
    <n v="5300"/>
    <n v="0"/>
    <n v="-196061"/>
    <n v="-42964"/>
    <n v="0"/>
    <n v="-572"/>
    <n v="25841"/>
  </r>
  <r>
    <x v="4"/>
    <n v="34020"/>
    <x v="38"/>
    <n v="21250"/>
    <n v="5"/>
    <n v="-450"/>
    <n v="-450"/>
    <n v="11144900"/>
    <n v="237858"/>
    <n v="2392628"/>
    <n v="-1498368"/>
    <n v="-945374"/>
    <n v="-720491"/>
    <n v="-19936"/>
    <n v="-100949"/>
    <n v="0"/>
    <n v="0"/>
    <n v="-95659"/>
    <n v="-8339"/>
    <n v="0"/>
    <n v="26591"/>
    <n v="24523"/>
  </r>
  <r>
    <x v="4"/>
    <n v="34020"/>
    <x v="39"/>
    <n v="21700"/>
    <n v="2"/>
    <n v="450"/>
    <n v="450"/>
    <n v="19438353"/>
    <n v="421323"/>
    <n v="1716078"/>
    <n v="572185"/>
    <n v="-2398638"/>
    <n v="-2673612"/>
    <n v="19487"/>
    <n v="85729"/>
    <n v="3200"/>
    <n v="0"/>
    <n v="88647"/>
    <n v="77911"/>
    <n v="0"/>
    <n v="115371"/>
    <n v="-4996"/>
  </r>
  <r>
    <x v="4"/>
    <n v="34020"/>
    <x v="40"/>
    <n v="21250"/>
    <n v="2"/>
    <n v="100"/>
    <n v="100"/>
    <n v="14544579"/>
    <n v="316063"/>
    <n v="422960"/>
    <n v="483754"/>
    <n v="-1126808"/>
    <n v="-1162336"/>
    <n v="7886"/>
    <n v="-2002"/>
    <n v="0"/>
    <n v="0"/>
    <n v="7483"/>
    <n v="22161"/>
    <n v="0"/>
    <n v="224319"/>
    <n v="-4225"/>
  </r>
  <r>
    <x v="4"/>
    <n v="34020"/>
    <x v="41"/>
    <n v="21150"/>
    <n v="2"/>
    <n v="350"/>
    <n v="350"/>
    <n v="14896142"/>
    <n v="314617"/>
    <n v="-1112013"/>
    <n v="792390"/>
    <n v="349018"/>
    <n v="54732"/>
    <n v="8617"/>
    <n v="15023"/>
    <n v="-12066"/>
    <n v="0"/>
    <n v="182642"/>
    <n v="100070"/>
    <n v="0"/>
    <n v="-32027"/>
    <n v="2632"/>
  </r>
  <r>
    <x v="4"/>
    <n v="34020"/>
    <x v="42"/>
    <n v="20800"/>
    <n v="2"/>
    <n v="1900"/>
    <n v="1900"/>
    <n v="28646876"/>
    <n v="605047"/>
    <n v="2670508"/>
    <n v="-631741"/>
    <n v="-1985625"/>
    <n v="-2188542"/>
    <n v="-7566"/>
    <n v="-44558"/>
    <n v="-432"/>
    <n v="0"/>
    <n v="387540"/>
    <n v="-132067"/>
    <n v="0"/>
    <n v="-59187"/>
    <n v="6045"/>
  </r>
  <r>
    <x v="4"/>
    <n v="34020"/>
    <x v="43"/>
    <n v="18900"/>
    <n v="2"/>
    <n v="800"/>
    <n v="800"/>
    <n v="8935172"/>
    <n v="169869"/>
    <n v="148684"/>
    <n v="70497"/>
    <n v="-227148"/>
    <n v="-377598"/>
    <n v="12217"/>
    <n v="79812"/>
    <n v="-4000"/>
    <n v="0"/>
    <n v="153660"/>
    <n v="-91239"/>
    <n v="0"/>
    <n v="2622"/>
    <n v="5345"/>
  </r>
  <r>
    <x v="4"/>
    <n v="34020"/>
    <x v="44"/>
    <n v="18100"/>
    <n v="5"/>
    <n v="-600"/>
    <n v="-600"/>
    <n v="5745352"/>
    <n v="106197"/>
    <n v="-324040"/>
    <n v="428810"/>
    <n v="-118021"/>
    <n v="-139135"/>
    <n v="272"/>
    <n v="2356"/>
    <n v="0"/>
    <n v="0"/>
    <n v="143625"/>
    <n v="-125139"/>
    <n v="0"/>
    <n v="16633"/>
    <n v="-3382"/>
  </r>
  <r>
    <x v="4"/>
    <n v="34020"/>
    <x v="45"/>
    <n v="18700"/>
    <n v="2"/>
    <n v="100"/>
    <n v="100"/>
    <n v="4207236"/>
    <n v="78446"/>
    <n v="-351070"/>
    <n v="495137"/>
    <n v="-183380"/>
    <n v="79469"/>
    <n v="356"/>
    <n v="775"/>
    <n v="-198"/>
    <n v="0"/>
    <n v="-24346"/>
    <n v="-239436"/>
    <n v="0"/>
    <n v="38903"/>
    <n v="410"/>
  </r>
  <r>
    <x v="4"/>
    <n v="34020"/>
    <x v="46"/>
    <n v="18600"/>
    <n v="5"/>
    <n v="-300"/>
    <n v="-300"/>
    <n v="5141221"/>
    <n v="95529"/>
    <n v="-346997"/>
    <n v="354791"/>
    <n v="5336"/>
    <n v="-71938"/>
    <n v="972"/>
    <n v="29519"/>
    <n v="0"/>
    <n v="0"/>
    <n v="58242"/>
    <n v="-11459"/>
    <n v="0"/>
    <n v="-13540"/>
    <n v="410"/>
  </r>
  <r>
    <x v="4"/>
    <n v="34020"/>
    <x v="47"/>
    <n v="18900"/>
    <n v="2"/>
    <n v="400"/>
    <n v="400"/>
    <n v="7252419"/>
    <n v="135301"/>
    <n v="484710"/>
    <n v="-626127"/>
    <n v="100054"/>
    <n v="-181967"/>
    <n v="1782"/>
    <n v="25885"/>
    <n v="0"/>
    <n v="0"/>
    <n v="290339"/>
    <n v="-35985"/>
    <n v="0"/>
    <n v="5124"/>
    <n v="36239"/>
  </r>
  <r>
    <x v="4"/>
    <n v="34020"/>
    <x v="48"/>
    <n v="18500"/>
    <n v="2"/>
    <n v="1650"/>
    <n v="1650"/>
    <n v="9967745"/>
    <n v="177428"/>
    <n v="27201"/>
    <n v="-257078"/>
    <n v="262205"/>
    <n v="-424856"/>
    <n v="38417"/>
    <n v="37872"/>
    <n v="10781"/>
    <n v="0"/>
    <n v="598340"/>
    <n v="1651"/>
    <n v="0"/>
    <n v="-15329"/>
    <n v="-16999"/>
  </r>
  <r>
    <x v="4"/>
    <n v="34020"/>
    <x v="49"/>
    <n v="16850"/>
    <n v="2"/>
    <n v="500"/>
    <n v="500"/>
    <n v="6290708"/>
    <n v="105753"/>
    <n v="-100803"/>
    <n v="106186"/>
    <n v="-68252"/>
    <n v="-395222"/>
    <n v="12362"/>
    <n v="21150"/>
    <n v="669"/>
    <n v="0"/>
    <n v="381191"/>
    <n v="-88402"/>
    <n v="0"/>
    <n v="25036"/>
    <n v="37833"/>
  </r>
  <r>
    <x v="4"/>
    <n v="34020"/>
    <x v="50"/>
    <n v="16350"/>
    <n v="2"/>
    <n v="900"/>
    <n v="900"/>
    <n v="4367655"/>
    <n v="70587"/>
    <n v="-320038"/>
    <n v="743640"/>
    <n v="-473839"/>
    <n v="-411598"/>
    <n v="-94"/>
    <n v="-24868"/>
    <n v="0"/>
    <n v="0"/>
    <n v="65102"/>
    <n v="-102381"/>
    <n v="0"/>
    <n v="48151"/>
    <n v="2086"/>
  </r>
  <r>
    <x v="4"/>
    <n v="34020"/>
    <x v="51"/>
    <n v="15450"/>
    <n v="5"/>
    <n v="-150"/>
    <n v="-150"/>
    <n v="4637764"/>
    <n v="72120"/>
    <n v="-149019"/>
    <n v="621885"/>
    <n v="-495243"/>
    <n v="-222390"/>
    <n v="-11875"/>
    <n v="-75650"/>
    <n v="0"/>
    <n v="0"/>
    <n v="-129510"/>
    <n v="-55818"/>
    <n v="0"/>
    <n v="20611"/>
    <n v="1766"/>
  </r>
  <r>
    <x v="4"/>
    <n v="34020"/>
    <x v="52"/>
    <n v="15600"/>
    <n v="5"/>
    <n v="-1750"/>
    <n v="-1750"/>
    <n v="10091884"/>
    <n v="161123"/>
    <n v="2729027"/>
    <n v="-897954"/>
    <n v="-1887033"/>
    <n v="-1350220"/>
    <n v="-131420"/>
    <n v="-111755"/>
    <n v="-4513"/>
    <n v="-2466"/>
    <n v="-304916"/>
    <n v="18257"/>
    <n v="0"/>
    <n v="32056"/>
    <n v="23904"/>
  </r>
  <r>
    <x v="4"/>
    <n v="34020"/>
    <x v="53"/>
    <n v="17350"/>
    <n v="5"/>
    <n v="-50"/>
    <n v="-50"/>
    <n v="3696217"/>
    <n v="63967"/>
    <n v="241734"/>
    <n v="146713"/>
    <n v="-405132"/>
    <n v="-358079"/>
    <n v="-45"/>
    <n v="-11529"/>
    <n v="0"/>
    <n v="0"/>
    <n v="18198"/>
    <n v="-53677"/>
    <n v="0"/>
    <n v="15390"/>
    <n v="1295"/>
  </r>
  <r>
    <x v="4"/>
    <n v="34020"/>
    <x v="54"/>
    <n v="17400"/>
    <n v="5"/>
    <n v="-400"/>
    <n v="-400"/>
    <n v="6863862"/>
    <n v="120418"/>
    <n v="992494"/>
    <n v="864552"/>
    <n v="-1821074"/>
    <n v="-1477741"/>
    <n v="4965"/>
    <n v="-111755"/>
    <n v="0"/>
    <n v="0"/>
    <n v="-36137"/>
    <n v="-200406"/>
    <n v="0"/>
    <n v="-34539"/>
    <n v="-1433"/>
  </r>
  <r>
    <x v="4"/>
    <n v="34020"/>
    <x v="55"/>
    <n v="17800"/>
    <n v="2"/>
    <n v="350"/>
    <n v="350"/>
    <n v="5412405"/>
    <n v="95398"/>
    <n v="-320370"/>
    <n v="298328"/>
    <n v="-3219"/>
    <n v="75999"/>
    <n v="37510"/>
    <n v="75629"/>
    <n v="0"/>
    <n v="0"/>
    <n v="-44543"/>
    <n v="-147814"/>
    <n v="0"/>
    <n v="30228"/>
    <n v="-4967"/>
  </r>
  <r>
    <x v="4"/>
    <n v="34020"/>
    <x v="56"/>
    <n v="17450"/>
    <n v="2"/>
    <n v="150"/>
    <n v="150"/>
    <n v="6761982"/>
    <n v="118419"/>
    <n v="108971"/>
    <n v="-264619"/>
    <n v="147380"/>
    <n v="337769"/>
    <n v="17289"/>
    <n v="24067"/>
    <n v="0"/>
    <n v="0"/>
    <n v="128072"/>
    <n v="-359817"/>
    <n v="0"/>
    <n v="6550"/>
    <n v="1718"/>
  </r>
  <r>
    <x v="4"/>
    <n v="34020"/>
    <x v="57"/>
    <n v="17300"/>
    <n v="5"/>
    <n v="-750"/>
    <n v="-750"/>
    <n v="6895516"/>
    <n v="121766"/>
    <n v="3304093"/>
    <n v="-753507"/>
    <n v="-2586206"/>
    <n v="-2481794"/>
    <n v="-12244"/>
    <n v="-27710"/>
    <n v="2000"/>
    <n v="0"/>
    <n v="-65758"/>
    <n v="-700"/>
    <n v="0"/>
    <n v="42366"/>
    <n v="-6746"/>
  </r>
  <r>
    <x v="4"/>
    <n v="34020"/>
    <x v="58"/>
    <n v="18050"/>
    <n v="2"/>
    <n v="100"/>
    <n v="100"/>
    <n v="4498749"/>
    <n v="81368"/>
    <n v="1022514"/>
    <n v="958"/>
    <n v="-1074573"/>
    <n v="-1282580"/>
    <n v="11421"/>
    <n v="2064"/>
    <n v="0"/>
    <n v="0"/>
    <n v="51624"/>
    <n v="142898"/>
    <n v="0"/>
    <n v="42824"/>
    <n v="8277"/>
  </r>
  <r>
    <x v="4"/>
    <n v="34020"/>
    <x v="59"/>
    <n v="17950"/>
    <n v="2"/>
    <n v="250"/>
    <n v="250"/>
    <n v="3220029"/>
    <n v="58119"/>
    <n v="135078"/>
    <n v="263266"/>
    <n v="-395767"/>
    <n v="-434345"/>
    <n v="1053"/>
    <n v="23452"/>
    <n v="0"/>
    <n v="0"/>
    <n v="24720"/>
    <n v="-10647"/>
    <n v="0"/>
    <n v="7678"/>
    <n v="-10255"/>
  </r>
  <r>
    <x v="4"/>
    <n v="34020"/>
    <x v="60"/>
    <n v="17700"/>
    <n v="5"/>
    <n v="-100"/>
    <n v="-100"/>
    <n v="3837197"/>
    <n v="68036"/>
    <n v="981625"/>
    <n v="-702567"/>
    <n v="-274942"/>
    <n v="-252901"/>
    <n v="-713"/>
    <n v="-4556"/>
    <n v="0"/>
    <n v="0"/>
    <n v="26355"/>
    <n v="-43127"/>
    <n v="0"/>
    <n v="-7230"/>
    <n v="3114"/>
  </r>
  <r>
    <x v="4"/>
    <n v="34020"/>
    <x v="61"/>
    <n v="17800"/>
    <n v="5"/>
    <n v="-100"/>
    <n v="-100"/>
    <n v="3808893"/>
    <n v="68245"/>
    <n v="371419"/>
    <n v="-356315"/>
    <n v="-41130"/>
    <n v="10864"/>
    <n v="-1669"/>
    <n v="35561"/>
    <n v="-21"/>
    <n v="0"/>
    <n v="-81657"/>
    <n v="-4208"/>
    <n v="0"/>
    <n v="26008"/>
    <n v="18"/>
  </r>
  <r>
    <x v="4"/>
    <n v="34020"/>
    <x v="62"/>
    <n v="17900"/>
    <n v="2"/>
    <n v="700"/>
    <n v="700"/>
    <n v="5332300"/>
    <n v="94868"/>
    <n v="-189263"/>
    <n v="106895"/>
    <n v="54928"/>
    <n v="12641"/>
    <n v="-266"/>
    <n v="-18438"/>
    <n v="-11"/>
    <n v="0"/>
    <n v="63601"/>
    <n v="-2599"/>
    <n v="0"/>
    <n v="23381"/>
    <n v="4059"/>
  </r>
  <r>
    <x v="4"/>
    <n v="34020"/>
    <x v="63"/>
    <n v="17200"/>
    <n v="5"/>
    <n v="-800"/>
    <n v="-800"/>
    <n v="4290190"/>
    <n v="74956"/>
    <n v="-181855"/>
    <n v="170016"/>
    <n v="-3863"/>
    <n v="-51839"/>
    <n v="-10251"/>
    <n v="6245"/>
    <n v="0"/>
    <n v="0"/>
    <n v="15866"/>
    <n v="36116"/>
    <n v="0"/>
    <n v="15601"/>
    <n v="101"/>
  </r>
  <r>
    <x v="4"/>
    <n v="34020"/>
    <x v="64"/>
    <n v="18000"/>
    <n v="5"/>
    <n v="-450"/>
    <n v="-450"/>
    <n v="3771113"/>
    <n v="67959"/>
    <n v="-497417"/>
    <n v="497812"/>
    <n v="572408"/>
    <n v="291270"/>
    <n v="-53893"/>
    <n v="29046"/>
    <n v="0"/>
    <n v="0"/>
    <n v="322892"/>
    <n v="-16907"/>
    <n v="0"/>
    <n v="-549805"/>
    <n v="-22998"/>
  </r>
  <r>
    <x v="4"/>
    <n v="34020"/>
    <x v="65"/>
    <n v="18450"/>
    <n v="5"/>
    <n v="-200"/>
    <n v="-200"/>
    <n v="3878332"/>
    <n v="72137"/>
    <n v="1022697"/>
    <n v="-288927"/>
    <n v="-420616"/>
    <n v="-276593"/>
    <n v="-84424"/>
    <n v="-80511"/>
    <n v="0"/>
    <n v="0"/>
    <n v="22928"/>
    <n v="-2016"/>
    <n v="0"/>
    <n v="-317483"/>
    <n v="4329"/>
  </r>
  <r>
    <x v="4"/>
    <n v="34020"/>
    <x v="66"/>
    <n v="18650"/>
    <n v="5"/>
    <n v="-450"/>
    <n v="-450"/>
    <n v="5004206"/>
    <n v="93314"/>
    <n v="1331369"/>
    <n v="231011"/>
    <n v="-1548929"/>
    <n v="-1358013"/>
    <n v="-37406"/>
    <n v="-99462"/>
    <n v="0"/>
    <n v="0"/>
    <n v="-11574"/>
    <n v="-42474"/>
    <n v="0"/>
    <n v="14546"/>
    <n v="-27997"/>
  </r>
  <r>
    <x v="4"/>
    <n v="34020"/>
    <x v="67"/>
    <n v="19100"/>
    <n v="2"/>
    <n v="50"/>
    <n v="50"/>
    <n v="3723958"/>
    <n v="71295"/>
    <n v="280282"/>
    <n v="-42888"/>
    <n v="-244771"/>
    <n v="-222965"/>
    <n v="-29749"/>
    <n v="-19236"/>
    <n v="1881"/>
    <n v="0"/>
    <n v="27932"/>
    <n v="-2634"/>
    <n v="0"/>
    <n v="5860"/>
    <n v="1517"/>
  </r>
  <r>
    <x v="4"/>
    <n v="34020"/>
    <x v="68"/>
    <n v="19050"/>
    <n v="5"/>
    <n v="-750"/>
    <n v="-750"/>
    <n v="3870925"/>
    <n v="74779"/>
    <n v="523820"/>
    <n v="-369288"/>
    <n v="-147622"/>
    <n v="-62543"/>
    <n v="-36009"/>
    <n v="387"/>
    <n v="0"/>
    <n v="0"/>
    <n v="-33391"/>
    <n v="-16066"/>
    <n v="0"/>
    <n v="-4358"/>
    <n v="-2552"/>
  </r>
  <r>
    <x v="4"/>
    <n v="34020"/>
    <x v="69"/>
    <n v="19800"/>
    <n v="5"/>
    <n v="-350"/>
    <n v="-350"/>
    <n v="3459380"/>
    <n v="68526"/>
    <n v="-30204"/>
    <n v="48257"/>
    <n v="-22755"/>
    <n v="166813"/>
    <n v="-54158"/>
    <n v="-116643"/>
    <n v="0"/>
    <n v="0"/>
    <n v="3113"/>
    <n v="-21880"/>
    <n v="0"/>
    <n v="3008"/>
    <n v="1694"/>
  </r>
  <r>
    <x v="4"/>
    <n v="34020"/>
    <x v="70"/>
    <n v="20150"/>
    <n v="5"/>
    <n v="-550"/>
    <n v="-550"/>
    <n v="3275824"/>
    <n v="66068"/>
    <n v="454508"/>
    <n v="-410947"/>
    <n v="-29094"/>
    <n v="189791"/>
    <n v="-59422"/>
    <n v="-64359"/>
    <n v="-1233"/>
    <n v="0"/>
    <n v="-15649"/>
    <n v="-78222"/>
    <n v="0"/>
    <n v="-16272"/>
    <n v="1805"/>
  </r>
  <r>
    <x v="4"/>
    <n v="34020"/>
    <x v="71"/>
    <n v="20700"/>
    <n v="5"/>
    <n v="-200"/>
    <n v="-200"/>
    <n v="4245573"/>
    <n v="87216"/>
    <n v="631802"/>
    <n v="-595415"/>
    <n v="-16025"/>
    <n v="41719"/>
    <n v="-39854"/>
    <n v="-1473"/>
    <n v="0"/>
    <n v="0"/>
    <n v="50769"/>
    <n v="-67186"/>
    <n v="0"/>
    <n v="-22730"/>
    <n v="2368"/>
  </r>
  <r>
    <x v="4"/>
    <n v="34020"/>
    <x v="72"/>
    <n v="20900"/>
    <n v="2"/>
    <n v="350"/>
    <n v="350"/>
    <n v="3187490"/>
    <n v="66235"/>
    <n v="-1279925"/>
    <n v="998636"/>
    <n v="291053"/>
    <n v="248317"/>
    <n v="-23854"/>
    <n v="36449"/>
    <n v="0"/>
    <n v="0"/>
    <n v="26476"/>
    <n v="3665"/>
    <n v="0"/>
    <n v="-6241"/>
    <n v="-3523"/>
  </r>
  <r>
    <x v="4"/>
    <n v="34020"/>
    <x v="73"/>
    <n v="20550"/>
    <n v="3"/>
    <n v="0"/>
    <n v="0"/>
    <n v="2249008"/>
    <n v="46012"/>
    <n v="-239477"/>
    <n v="222243"/>
    <n v="11734"/>
    <n v="-29898"/>
    <n v="9779"/>
    <n v="3140"/>
    <n v="0"/>
    <n v="0"/>
    <n v="26995"/>
    <n v="1718"/>
    <n v="0"/>
    <n v="4765"/>
    <n v="735"/>
  </r>
  <r>
    <x v="4"/>
    <n v="34020"/>
    <x v="74"/>
    <n v="20550"/>
    <n v="2"/>
    <n v="300"/>
    <n v="300"/>
    <n v="4477914"/>
    <n v="92332"/>
    <n v="175344"/>
    <n v="-40378"/>
    <n v="-152281"/>
    <n v="-132769"/>
    <n v="-27786"/>
    <n v="5419"/>
    <n v="0"/>
    <n v="0"/>
    <n v="12030"/>
    <n v="-9175"/>
    <n v="0"/>
    <n v="827"/>
    <n v="16488"/>
  </r>
  <r>
    <x v="4"/>
    <n v="34020"/>
    <x v="75"/>
    <n v="20250"/>
    <n v="2"/>
    <n v="200"/>
    <n v="200"/>
    <n v="2427353"/>
    <n v="48741"/>
    <n v="-58721"/>
    <n v="210009"/>
    <n v="-150651"/>
    <n v="-159048"/>
    <n v="-5301"/>
    <n v="17725"/>
    <n v="0"/>
    <n v="0"/>
    <n v="34561"/>
    <n v="-38588"/>
    <n v="0"/>
    <n v="609"/>
    <n v="-1246"/>
  </r>
  <r>
    <x v="4"/>
    <n v="34020"/>
    <x v="76"/>
    <n v="20050"/>
    <n v="5"/>
    <n v="-700"/>
    <n v="-700"/>
    <n v="3070341"/>
    <n v="62085"/>
    <n v="625843"/>
    <n v="-269605"/>
    <n v="-347217"/>
    <n v="-154724"/>
    <n v="-28671"/>
    <n v="-69333"/>
    <n v="0"/>
    <n v="0"/>
    <n v="-81835"/>
    <n v="-12654"/>
    <n v="0"/>
    <n v="-5517"/>
    <n v="-3504"/>
  </r>
  <r>
    <x v="4"/>
    <n v="34020"/>
    <x v="77"/>
    <n v="20750"/>
    <n v="2"/>
    <n v="100"/>
    <n v="100"/>
    <n v="3656521"/>
    <n v="75540"/>
    <n v="-350620"/>
    <n v="646228"/>
    <n v="-233486"/>
    <n v="-166922"/>
    <n v="-90228"/>
    <n v="-66518"/>
    <n v="0"/>
    <n v="0"/>
    <n v="123459"/>
    <n v="-33277"/>
    <n v="0"/>
    <n v="-34457"/>
    <n v="-27665"/>
  </r>
  <r>
    <x v="4"/>
    <n v="34020"/>
    <x v="78"/>
    <n v="20650"/>
    <n v="5"/>
    <n v="-300"/>
    <n v="-300"/>
    <n v="2509924"/>
    <n v="51746"/>
    <n v="547195"/>
    <n v="-309671"/>
    <n v="-235565"/>
    <n v="-220301"/>
    <n v="4611"/>
    <n v="-55624"/>
    <n v="235"/>
    <n v="0"/>
    <n v="107690"/>
    <n v="-72176"/>
    <n v="0"/>
    <n v="14794"/>
    <n v="-16753"/>
  </r>
  <r>
    <x v="4"/>
    <n v="34020"/>
    <x v="79"/>
    <n v="20950"/>
    <n v="2"/>
    <n v="550"/>
    <n v="550"/>
    <n v="4473282"/>
    <n v="94299"/>
    <n v="379262"/>
    <n v="-120822"/>
    <n v="-239208"/>
    <n v="-227726"/>
    <n v="-17192"/>
    <n v="33796"/>
    <n v="3399"/>
    <n v="-3994"/>
    <n v="137379"/>
    <n v="-164870"/>
    <n v="0"/>
    <n v="-16973"/>
    <n v="-2259"/>
  </r>
  <r>
    <x v="4"/>
    <n v="34020"/>
    <x v="80"/>
    <n v="20400"/>
    <n v="5"/>
    <n v="-400"/>
    <n v="-400"/>
    <n v="3039827"/>
    <n v="62448"/>
    <n v="1254497"/>
    <n v="-591090"/>
    <n v="-636616"/>
    <n v="-456328"/>
    <n v="263"/>
    <n v="7175"/>
    <n v="-11"/>
    <n v="0"/>
    <n v="45343"/>
    <n v="-233058"/>
    <n v="0"/>
    <n v="-27485"/>
    <n v="694"/>
  </r>
  <r>
    <x v="4"/>
    <n v="34020"/>
    <x v="81"/>
    <n v="21550"/>
    <n v="2"/>
    <n v="800"/>
    <n v="800"/>
    <n v="7208031"/>
    <n v="154053"/>
    <n v="1117203"/>
    <n v="-605016"/>
    <n v="-183370"/>
    <n v="-307966"/>
    <n v="4183"/>
    <n v="173862"/>
    <n v="0"/>
    <n v="0"/>
    <n v="-303857"/>
    <n v="250408"/>
    <n v="0"/>
    <n v="-325485"/>
    <n v="-3332"/>
  </r>
  <r>
    <x v="4"/>
    <n v="34020"/>
    <x v="82"/>
    <n v="20750"/>
    <n v="2"/>
    <n v="600"/>
    <n v="600"/>
    <n v="7918098"/>
    <n v="164864"/>
    <n v="-1712801"/>
    <n v="606225"/>
    <n v="697519"/>
    <n v="397328"/>
    <n v="56560"/>
    <n v="107174"/>
    <n v="0"/>
    <n v="0"/>
    <n v="-227"/>
    <n v="136684"/>
    <n v="0"/>
    <n v="401080"/>
    <n v="7977"/>
  </r>
  <r>
    <x v="4"/>
    <n v="34020"/>
    <x v="83"/>
    <n v="20150"/>
    <n v="5"/>
    <n v="-100"/>
    <n v="-100"/>
    <n v="3962529"/>
    <n v="80001"/>
    <n v="-386208"/>
    <n v="436550"/>
    <n v="-93098"/>
    <n v="-217586"/>
    <n v="3572"/>
    <n v="-13243"/>
    <n v="0"/>
    <n v="0"/>
    <n v="36660"/>
    <n v="97499"/>
    <n v="0"/>
    <n v="34033"/>
    <n v="8723"/>
  </r>
  <r>
    <x v="4"/>
    <n v="34020"/>
    <x v="84"/>
    <n v="20250"/>
    <n v="5"/>
    <n v="-150"/>
    <n v="-150"/>
    <n v="3003794"/>
    <n v="61462"/>
    <n v="-361418"/>
    <n v="196274"/>
    <n v="129077"/>
    <n v="86099"/>
    <n v="-2974"/>
    <n v="1829"/>
    <n v="0"/>
    <n v="0"/>
    <n v="-36836"/>
    <n v="80959"/>
    <n v="0"/>
    <n v="34711"/>
    <n v="1356"/>
  </r>
  <r>
    <x v="4"/>
    <n v="34020"/>
    <x v="85"/>
    <n v="20400"/>
    <n v="5"/>
    <n v="-250"/>
    <n v="-250"/>
    <n v="4131038"/>
    <n v="84884"/>
    <n v="-535392"/>
    <n v="488113"/>
    <n v="50639"/>
    <n v="116051"/>
    <n v="-26948"/>
    <n v="-59680"/>
    <n v="-13"/>
    <n v="-1797"/>
    <n v="-25618"/>
    <n v="48644"/>
    <n v="0"/>
    <n v="9149"/>
    <n v="-12509"/>
  </r>
  <r>
    <x v="4"/>
    <n v="34020"/>
    <x v="86"/>
    <n v="20650"/>
    <n v="5"/>
    <n v="-650"/>
    <n v="-650"/>
    <n v="4060582"/>
    <n v="84485"/>
    <n v="-511230"/>
    <n v="458798"/>
    <n v="76973"/>
    <n v="57345"/>
    <n v="-9721"/>
    <n v="-67885"/>
    <n v="0"/>
    <n v="0"/>
    <n v="96106"/>
    <n v="1128"/>
    <n v="0"/>
    <n v="-21007"/>
    <n v="-3534"/>
  </r>
  <r>
    <x v="4"/>
    <n v="34020"/>
    <x v="87"/>
    <n v="21300"/>
    <n v="5"/>
    <n v="-500"/>
    <n v="-500"/>
    <n v="2838890"/>
    <n v="60767"/>
    <n v="475783"/>
    <n v="-396441"/>
    <n v="-74719"/>
    <n v="76252"/>
    <n v="-58647"/>
    <n v="-36458"/>
    <n v="0"/>
    <n v="0"/>
    <n v="-90646"/>
    <n v="34780"/>
    <n v="0"/>
    <n v="-21313"/>
    <n v="16690"/>
  </r>
  <r>
    <x v="4"/>
    <n v="34020"/>
    <x v="88"/>
    <n v="21800"/>
    <n v="2"/>
    <n v="100"/>
    <n v="100"/>
    <n v="3050917"/>
    <n v="66527"/>
    <n v="-112999"/>
    <n v="132477"/>
    <n v="-4023"/>
    <n v="-69856"/>
    <n v="3015"/>
    <n v="-6618"/>
    <n v="0"/>
    <n v="0"/>
    <n v="28027"/>
    <n v="41409"/>
    <n v="0"/>
    <n v="-14662"/>
    <n v="-793"/>
  </r>
  <r>
    <x v="4"/>
    <n v="34020"/>
    <x v="89"/>
    <n v="21700"/>
    <n v="2"/>
    <n v="200"/>
    <n v="200"/>
    <n v="2610485"/>
    <n v="56407"/>
    <n v="-600653"/>
    <n v="557032"/>
    <n v="72998"/>
    <n v="900"/>
    <n v="13375"/>
    <n v="2653"/>
    <n v="0"/>
    <n v="0"/>
    <n v="57987"/>
    <n v="-1917"/>
    <n v="0"/>
    <n v="-22829"/>
    <n v="-6548"/>
  </r>
  <r>
    <x v="4"/>
    <n v="34020"/>
    <x v="90"/>
    <n v="21500"/>
    <n v="5"/>
    <n v="-200"/>
    <n v="-200"/>
    <n v="2755974"/>
    <n v="59177"/>
    <n v="124695"/>
    <n v="39785"/>
    <n v="-99002"/>
    <n v="-5432"/>
    <n v="-16404"/>
    <n v="7562"/>
    <n v="0"/>
    <n v="0"/>
    <n v="-81824"/>
    <n v="-2904"/>
    <n v="0"/>
    <n v="-67430"/>
    <n v="1952"/>
  </r>
  <r>
    <x v="4"/>
    <n v="34020"/>
    <x v="91"/>
    <n v="21700"/>
    <n v="2"/>
    <n v="100"/>
    <n v="100"/>
    <n v="2240946"/>
    <n v="48610"/>
    <n v="-372989"/>
    <n v="344019"/>
    <n v="49035"/>
    <n v="-55554"/>
    <n v="29412"/>
    <n v="-13444"/>
    <n v="0"/>
    <n v="0"/>
    <n v="91448"/>
    <n v="-2827"/>
    <n v="0"/>
    <n v="-2884"/>
    <n v="-17181"/>
  </r>
  <r>
    <x v="4"/>
    <n v="34020"/>
    <x v="92"/>
    <n v="21600"/>
    <n v="5"/>
    <n v="-700"/>
    <n v="-700"/>
    <n v="3624774"/>
    <n v="78857"/>
    <n v="237008"/>
    <n v="-215223"/>
    <n v="-53139"/>
    <n v="-52590"/>
    <n v="1307"/>
    <n v="-32470"/>
    <n v="3997"/>
    <n v="0"/>
    <n v="43705"/>
    <n v="-17088"/>
    <n v="0"/>
    <n v="13993"/>
    <n v="17361"/>
  </r>
  <r>
    <x v="4"/>
    <n v="34020"/>
    <x v="93"/>
    <n v="22300"/>
    <n v="2"/>
    <n v="300"/>
    <n v="300"/>
    <n v="2954985"/>
    <n v="65801"/>
    <n v="-418944"/>
    <n v="-25420"/>
    <n v="439421"/>
    <n v="54703"/>
    <n v="12431"/>
    <n v="-967"/>
    <n v="500"/>
    <n v="0"/>
    <n v="370658"/>
    <n v="2096"/>
    <n v="0"/>
    <n v="2569"/>
    <n v="2374"/>
  </r>
  <r>
    <x v="4"/>
    <n v="34020"/>
    <x v="94"/>
    <n v="22000"/>
    <n v="2"/>
    <n v="350"/>
    <n v="350"/>
    <n v="3517721"/>
    <n v="76955"/>
    <n v="-341120"/>
    <n v="-220434"/>
    <n v="556722"/>
    <n v="-69681"/>
    <n v="92895"/>
    <n v="57321"/>
    <n v="-3815"/>
    <n v="0"/>
    <n v="429485"/>
    <n v="50517"/>
    <n v="0"/>
    <n v="7605"/>
    <n v="-2773"/>
  </r>
  <r>
    <x v="4"/>
    <n v="34020"/>
    <x v="95"/>
    <n v="21650"/>
    <n v="2"/>
    <n v="450"/>
    <n v="450"/>
    <n v="4477577"/>
    <n v="96469"/>
    <n v="-509565"/>
    <n v="-115911"/>
    <n v="624047"/>
    <n v="91153"/>
    <n v="114129"/>
    <n v="287767"/>
    <n v="-271"/>
    <n v="0"/>
    <n v="106911"/>
    <n v="24358"/>
    <n v="0"/>
    <n v="-3664"/>
    <n v="5093"/>
  </r>
  <r>
    <x v="4"/>
    <n v="34020"/>
    <x v="96"/>
    <n v="21200"/>
    <n v="2"/>
    <n v="450"/>
    <n v="450"/>
    <n v="5076956"/>
    <n v="108262"/>
    <n v="-521228"/>
    <n v="456408"/>
    <n v="89928"/>
    <n v="170896"/>
    <n v="8282"/>
    <n v="459"/>
    <n v="-1700"/>
    <n v="0"/>
    <n v="-46369"/>
    <n v="-41640"/>
    <n v="0"/>
    <n v="-12297"/>
    <n v="-12811"/>
  </r>
  <r>
    <x v="4"/>
    <n v="34020"/>
    <x v="97"/>
    <n v="20750"/>
    <n v="3"/>
    <n v="0"/>
    <n v="0"/>
    <n v="3436570"/>
    <n v="71413"/>
    <n v="75056"/>
    <n v="41667"/>
    <n v="-139417"/>
    <n v="-72478"/>
    <n v="19708"/>
    <n v="25207"/>
    <n v="300"/>
    <n v="0"/>
    <n v="-20016"/>
    <n v="-92138"/>
    <n v="0"/>
    <n v="22139"/>
    <n v="555"/>
  </r>
  <r>
    <x v="4"/>
    <n v="34020"/>
    <x v="98"/>
    <n v="20750"/>
    <n v="2"/>
    <n v="600"/>
    <n v="600"/>
    <n v="5844744"/>
    <n v="119737"/>
    <n v="-548669"/>
    <n v="516370"/>
    <n v="30773"/>
    <n v="-134833"/>
    <n v="3353"/>
    <n v="43009"/>
    <n v="-156"/>
    <n v="0"/>
    <n v="98964"/>
    <n v="20436"/>
    <n v="0"/>
    <n v="-6230"/>
    <n v="7756"/>
  </r>
  <r>
    <x v="4"/>
    <n v="34020"/>
    <x v="99"/>
    <n v="20150"/>
    <n v="2"/>
    <n v="300"/>
    <n v="300"/>
    <n v="4748003"/>
    <n v="95653"/>
    <n v="181793"/>
    <n v="-157249"/>
    <n v="-37121"/>
    <n v="-58183"/>
    <n v="1188"/>
    <n v="-16094"/>
    <n v="34900"/>
    <n v="0"/>
    <n v="-11214"/>
    <n v="12282"/>
    <n v="0"/>
    <n v="15388"/>
    <n v="-2811"/>
  </r>
  <r>
    <x v="5"/>
    <n v="272210"/>
    <x v="0"/>
    <n v="15650"/>
    <n v="2"/>
    <n v="50"/>
    <n v="50"/>
    <n v="171438"/>
    <n v="2681"/>
    <n v="0"/>
    <n v="-9000"/>
    <n v="-11000"/>
    <n v="0"/>
    <n v="0"/>
    <n v="-11000"/>
    <n v="0"/>
    <n v="0"/>
    <n v="0"/>
    <n v="0"/>
    <n v="0"/>
    <n v="0"/>
    <n v="0"/>
  </r>
  <r>
    <x v="5"/>
    <n v="272210"/>
    <x v="1"/>
    <n v="15600"/>
    <n v="5"/>
    <n v="-200"/>
    <n v="-200"/>
    <n v="493898"/>
    <n v="7710"/>
    <n v="154893"/>
    <n v="-71576"/>
    <n v="-78670"/>
    <n v="25879"/>
    <n v="-18395"/>
    <n v="54"/>
    <n v="0"/>
    <n v="0"/>
    <n v="-86441"/>
    <n v="233"/>
    <n v="0"/>
    <n v="-4839"/>
    <n v="192"/>
  </r>
  <r>
    <x v="5"/>
    <n v="272210"/>
    <x v="2"/>
    <n v="15800"/>
    <n v="2"/>
    <n v="100"/>
    <n v="100"/>
    <n v="574372"/>
    <n v="9015"/>
    <n v="-39199"/>
    <n v="77246"/>
    <n v="-32458"/>
    <n v="-6969"/>
    <n v="4850"/>
    <n v="-52039"/>
    <n v="0"/>
    <n v="-7400"/>
    <n v="35212"/>
    <n v="-6112"/>
    <n v="0"/>
    <n v="-3138"/>
    <n v="-2451"/>
  </r>
  <r>
    <x v="5"/>
    <n v="272210"/>
    <x v="3"/>
    <n v="15700"/>
    <n v="2"/>
    <n v="50"/>
    <n v="50"/>
    <n v="427092"/>
    <n v="6760"/>
    <n v="42132"/>
    <n v="-27687"/>
    <n v="-12679"/>
    <n v="-14879"/>
    <n v="-1507"/>
    <n v="926"/>
    <n v="0"/>
    <n v="0"/>
    <n v="19351"/>
    <n v="-16570"/>
    <n v="0"/>
    <n v="-260"/>
    <n v="-1506"/>
  </r>
  <r>
    <x v="5"/>
    <n v="272210"/>
    <x v="4"/>
    <n v="15650"/>
    <n v="5"/>
    <n v="-150"/>
    <n v="-150"/>
    <n v="348445"/>
    <n v="5442"/>
    <n v="-29360"/>
    <n v="-3786"/>
    <n v="33874"/>
    <n v="-8402"/>
    <n v="506"/>
    <n v="-518"/>
    <n v="0"/>
    <n v="0"/>
    <n v="43029"/>
    <n v="-741"/>
    <n v="0"/>
    <n v="-347"/>
    <n v="-381"/>
  </r>
  <r>
    <x v="5"/>
    <n v="272210"/>
    <x v="5"/>
    <n v="15800"/>
    <n v="5"/>
    <n v="-300"/>
    <n v="-300"/>
    <n v="383239"/>
    <n v="6065"/>
    <n v="103578"/>
    <n v="-28768"/>
    <n v="-74583"/>
    <n v="-31937"/>
    <n v="1042"/>
    <n v="-18774"/>
    <n v="0"/>
    <n v="0"/>
    <n v="-11070"/>
    <n v="-13844"/>
    <n v="0"/>
    <n v="365"/>
    <n v="-592"/>
  </r>
  <r>
    <x v="5"/>
    <n v="272210"/>
    <x v="6"/>
    <n v="16100"/>
    <n v="2"/>
    <n v="150"/>
    <n v="150"/>
    <n v="260789"/>
    <n v="4193"/>
    <n v="-54444"/>
    <n v="76775"/>
    <n v="-23087"/>
    <n v="17141"/>
    <n v="-528"/>
    <n v="-16621"/>
    <n v="0"/>
    <n v="0"/>
    <n v="-19179"/>
    <n v="-3900"/>
    <n v="0"/>
    <n v="0"/>
    <n v="756"/>
  </r>
  <r>
    <x v="5"/>
    <n v="272210"/>
    <x v="7"/>
    <n v="15950"/>
    <n v="5"/>
    <n v="-250"/>
    <n v="-250"/>
    <n v="394197"/>
    <n v="6306"/>
    <n v="57885"/>
    <n v="-21664"/>
    <n v="-36331"/>
    <n v="-8297"/>
    <n v="2086"/>
    <n v="-9137"/>
    <n v="0"/>
    <n v="0"/>
    <n v="-15895"/>
    <n v="-5088"/>
    <n v="0"/>
    <n v="-66"/>
    <n v="176"/>
  </r>
  <r>
    <x v="5"/>
    <n v="272210"/>
    <x v="8"/>
    <n v="16200"/>
    <n v="3"/>
    <n v="0"/>
    <n v="0"/>
    <n v="552379"/>
    <n v="8889"/>
    <n v="66046"/>
    <n v="135461"/>
    <n v="-199262"/>
    <n v="-4490"/>
    <n v="-3928"/>
    <n v="-15370"/>
    <n v="0"/>
    <n v="0"/>
    <n v="-160199"/>
    <n v="-15275"/>
    <n v="0"/>
    <n v="-3302"/>
    <n v="1057"/>
  </r>
  <r>
    <x v="5"/>
    <n v="272210"/>
    <x v="9"/>
    <n v="16200"/>
    <n v="5"/>
    <n v="-100"/>
    <n v="-100"/>
    <n v="362943"/>
    <n v="5887"/>
    <n v="45557"/>
    <n v="40755"/>
    <n v="-81352"/>
    <n v="-16848"/>
    <n v="472"/>
    <n v="4144"/>
    <n v="0"/>
    <n v="0"/>
    <n v="-57551"/>
    <n v="-11569"/>
    <n v="0"/>
    <n v="-843"/>
    <n v="-4117"/>
  </r>
  <r>
    <x v="5"/>
    <n v="272210"/>
    <x v="10"/>
    <n v="16300"/>
    <n v="2"/>
    <n v="50"/>
    <n v="50"/>
    <n v="386588"/>
    <n v="6274"/>
    <n v="-20284"/>
    <n v="20587"/>
    <n v="6169"/>
    <n v="-27573"/>
    <n v="1128"/>
    <n v="1047"/>
    <n v="0"/>
    <n v="0"/>
    <n v="33423"/>
    <n v="-1856"/>
    <n v="0"/>
    <n v="-6532"/>
    <n v="60"/>
  </r>
  <r>
    <x v="5"/>
    <n v="272210"/>
    <x v="11"/>
    <n v="16250"/>
    <n v="2"/>
    <n v="250"/>
    <n v="250"/>
    <n v="526458"/>
    <n v="8511"/>
    <n v="-67818"/>
    <n v="29653"/>
    <n v="35797"/>
    <n v="14619"/>
    <n v="4162"/>
    <n v="795"/>
    <n v="0"/>
    <n v="0"/>
    <n v="2615"/>
    <n v="13606"/>
    <n v="0"/>
    <n v="2093"/>
    <n v="275"/>
  </r>
  <r>
    <x v="5"/>
    <n v="272210"/>
    <x v="12"/>
    <n v="16000"/>
    <n v="2"/>
    <n v="200"/>
    <n v="200"/>
    <n v="295625"/>
    <n v="4715"/>
    <n v="-30119"/>
    <n v="12674"/>
    <n v="17418"/>
    <n v="17764"/>
    <n v="-3423"/>
    <n v="-2945"/>
    <n v="0"/>
    <n v="0"/>
    <n v="6022"/>
    <n v="0"/>
    <n v="0"/>
    <n v="-89"/>
    <n v="116"/>
  </r>
  <r>
    <x v="5"/>
    <n v="272210"/>
    <x v="13"/>
    <n v="15800"/>
    <n v="5"/>
    <n v="-100"/>
    <n v="-100"/>
    <n v="261175"/>
    <n v="4112"/>
    <n v="-17131"/>
    <n v="17828"/>
    <n v="2008"/>
    <n v="230"/>
    <n v="-6961"/>
    <n v="-3749"/>
    <n v="0"/>
    <n v="0"/>
    <n v="13690"/>
    <n v="-1202"/>
    <n v="0"/>
    <n v="-2566"/>
    <n v="-139"/>
  </r>
  <r>
    <x v="5"/>
    <n v="272210"/>
    <x v="14"/>
    <n v="15900"/>
    <n v="2"/>
    <n v="150"/>
    <n v="150"/>
    <n v="488332"/>
    <n v="7814"/>
    <n v="60279"/>
    <n v="-12571"/>
    <n v="-50255"/>
    <n v="-49657"/>
    <n v="-158"/>
    <n v="-1219"/>
    <n v="0"/>
    <n v="0"/>
    <n v="1177"/>
    <n v="-398"/>
    <n v="0"/>
    <n v="1907"/>
    <n v="640"/>
  </r>
  <r>
    <x v="5"/>
    <n v="272210"/>
    <x v="15"/>
    <n v="15750"/>
    <n v="3"/>
    <n v="0"/>
    <n v="0"/>
    <n v="392816"/>
    <n v="6158"/>
    <n v="-20824"/>
    <n v="62020"/>
    <n v="-37899"/>
    <n v="-25068"/>
    <n v="-5170"/>
    <n v="-1548"/>
    <n v="0"/>
    <n v="0"/>
    <n v="-4914"/>
    <n v="-1199"/>
    <n v="0"/>
    <n v="-2622"/>
    <n v="-675"/>
  </r>
  <r>
    <x v="5"/>
    <n v="272210"/>
    <x v="16"/>
    <n v="15750"/>
    <n v="5"/>
    <n v="-350"/>
    <n v="-350"/>
    <n v="689133"/>
    <n v="10880"/>
    <n v="149447"/>
    <n v="61528"/>
    <n v="-211507"/>
    <n v="-121062"/>
    <n v="-8959"/>
    <n v="-1644"/>
    <n v="0"/>
    <n v="0"/>
    <n v="-79572"/>
    <n v="-270"/>
    <n v="0"/>
    <n v="-184"/>
    <n v="716"/>
  </r>
  <r>
    <x v="5"/>
    <n v="272210"/>
    <x v="17"/>
    <n v="16100"/>
    <n v="5"/>
    <n v="-50"/>
    <n v="-50"/>
    <n v="387078"/>
    <n v="6226"/>
    <n v="31035"/>
    <n v="55123"/>
    <n v="-86805"/>
    <n v="-22380"/>
    <n v="-9520"/>
    <n v="2035"/>
    <n v="0"/>
    <n v="0"/>
    <n v="-47752"/>
    <n v="-9188"/>
    <n v="0"/>
    <n v="532"/>
    <n v="115"/>
  </r>
  <r>
    <x v="5"/>
    <n v="272210"/>
    <x v="18"/>
    <n v="16150"/>
    <n v="5"/>
    <n v="-200"/>
    <n v="-200"/>
    <n v="646904"/>
    <n v="10421"/>
    <n v="161625"/>
    <n v="76046"/>
    <n v="-237168"/>
    <n v="-120268"/>
    <n v="-4591"/>
    <n v="-2811"/>
    <n v="0"/>
    <n v="0"/>
    <n v="-108335"/>
    <n v="-1163"/>
    <n v="0"/>
    <n v="-274"/>
    <n v="-229"/>
  </r>
  <r>
    <x v="5"/>
    <n v="272210"/>
    <x v="19"/>
    <n v="16350"/>
    <n v="2"/>
    <n v="150"/>
    <n v="150"/>
    <n v="252985"/>
    <n v="4127"/>
    <n v="-53215"/>
    <n v="46433"/>
    <n v="4764"/>
    <n v="-15926"/>
    <n v="-4"/>
    <n v="321"/>
    <n v="0"/>
    <n v="0"/>
    <n v="-2391"/>
    <n v="22764"/>
    <n v="0"/>
    <n v="799"/>
    <n v="1219"/>
  </r>
  <r>
    <x v="5"/>
    <n v="272210"/>
    <x v="20"/>
    <n v="16200"/>
    <n v="5"/>
    <n v="-200"/>
    <n v="-200"/>
    <n v="346021"/>
    <n v="5642"/>
    <n v="57066"/>
    <n v="-26930"/>
    <n v="-28765"/>
    <n v="-31390"/>
    <n v="-584"/>
    <n v="4556"/>
    <n v="0"/>
    <n v="0"/>
    <n v="294"/>
    <n v="-1641"/>
    <n v="0"/>
    <n v="-994"/>
    <n v="-377"/>
  </r>
  <r>
    <x v="5"/>
    <n v="272210"/>
    <x v="21"/>
    <n v="16400"/>
    <n v="5"/>
    <n v="-100"/>
    <n v="-100"/>
    <n v="453954"/>
    <n v="7497"/>
    <n v="-73302"/>
    <n v="50684"/>
    <n v="13635"/>
    <n v="18519"/>
    <n v="401"/>
    <n v="-94"/>
    <n v="0"/>
    <n v="0"/>
    <n v="-7032"/>
    <n v="1841"/>
    <n v="0"/>
    <n v="8891"/>
    <n v="92"/>
  </r>
  <r>
    <x v="5"/>
    <n v="272210"/>
    <x v="22"/>
    <n v="16500"/>
    <n v="2"/>
    <n v="150"/>
    <n v="150"/>
    <n v="363936"/>
    <n v="5995"/>
    <n v="-90013"/>
    <n v="60324"/>
    <n v="27656"/>
    <n v="21908"/>
    <n v="-1714"/>
    <n v="-2622"/>
    <n v="0"/>
    <n v="0"/>
    <n v="9802"/>
    <n v="282"/>
    <n v="0"/>
    <n v="2124"/>
    <n v="-91"/>
  </r>
  <r>
    <x v="5"/>
    <n v="272210"/>
    <x v="23"/>
    <n v="16350"/>
    <n v="5"/>
    <n v="-450"/>
    <n v="-450"/>
    <n v="718312"/>
    <n v="11858"/>
    <n v="74917"/>
    <n v="-82301"/>
    <n v="5725"/>
    <n v="30527"/>
    <n v="2983"/>
    <n v="-3268"/>
    <n v="0"/>
    <n v="0"/>
    <n v="-24860"/>
    <n v="343"/>
    <n v="0"/>
    <n v="413"/>
    <n v="1246"/>
  </r>
  <r>
    <x v="5"/>
    <n v="272210"/>
    <x v="24"/>
    <n v="16800"/>
    <n v="2"/>
    <n v="50"/>
    <n v="50"/>
    <n v="710064"/>
    <n v="11943"/>
    <n v="-144545"/>
    <n v="139721"/>
    <n v="3954"/>
    <n v="-2312"/>
    <n v="-3"/>
    <n v="1889"/>
    <n v="0"/>
    <n v="0"/>
    <n v="2979"/>
    <n v="1401"/>
    <n v="0"/>
    <n v="429"/>
    <n v="441"/>
  </r>
  <r>
    <x v="5"/>
    <n v="272210"/>
    <x v="25"/>
    <n v="16750"/>
    <n v="3"/>
    <n v="0"/>
    <n v="0"/>
    <n v="586035"/>
    <n v="9824"/>
    <n v="34641"/>
    <n v="-13581"/>
    <n v="-12704"/>
    <n v="19992"/>
    <n v="-3293"/>
    <n v="-5766"/>
    <n v="0"/>
    <n v="0"/>
    <n v="4341"/>
    <n v="-27978"/>
    <n v="0"/>
    <n v="-8701"/>
    <n v="345"/>
  </r>
  <r>
    <x v="5"/>
    <n v="272210"/>
    <x v="26"/>
    <n v="16750"/>
    <n v="2"/>
    <n v="200"/>
    <n v="200"/>
    <n v="555696"/>
    <n v="9280"/>
    <n v="-101391"/>
    <n v="144689"/>
    <n v="-37420"/>
    <n v="-24673"/>
    <n v="44"/>
    <n v="-5365"/>
    <n v="0"/>
    <n v="0"/>
    <n v="-8621"/>
    <n v="1195"/>
    <n v="0"/>
    <n v="-9011"/>
    <n v="3133"/>
  </r>
  <r>
    <x v="5"/>
    <n v="272210"/>
    <x v="27"/>
    <n v="16550"/>
    <n v="2"/>
    <n v="50"/>
    <n v="50"/>
    <n v="805723"/>
    <n v="13309"/>
    <n v="-157809"/>
    <n v="118316"/>
    <n v="28946"/>
    <n v="27920"/>
    <n v="-386"/>
    <n v="20672"/>
    <n v="0"/>
    <n v="0"/>
    <n v="685"/>
    <n v="-19945"/>
    <n v="0"/>
    <n v="12579"/>
    <n v="-2032"/>
  </r>
  <r>
    <x v="5"/>
    <n v="272210"/>
    <x v="28"/>
    <n v="16500"/>
    <n v="2"/>
    <n v="200"/>
    <n v="200"/>
    <n v="824930"/>
    <n v="13675"/>
    <n v="-266798"/>
    <n v="136717"/>
    <n v="133820"/>
    <n v="104670"/>
    <n v="-324"/>
    <n v="-9121"/>
    <n v="0"/>
    <n v="1220"/>
    <n v="37385"/>
    <n v="-10"/>
    <n v="0"/>
    <n v="931"/>
    <n v="-4670"/>
  </r>
  <r>
    <x v="5"/>
    <n v="272210"/>
    <x v="29"/>
    <n v="16300"/>
    <n v="3"/>
    <n v="0"/>
    <n v="0"/>
    <n v="397193"/>
    <n v="6480"/>
    <n v="-51556"/>
    <n v="55088"/>
    <n v="-2216"/>
    <n v="-15608"/>
    <n v="775"/>
    <n v="-13092"/>
    <n v="0"/>
    <n v="0"/>
    <n v="26123"/>
    <n v="-414"/>
    <n v="0"/>
    <n v="-1211"/>
    <n v="-105"/>
  </r>
  <r>
    <x v="5"/>
    <n v="272210"/>
    <x v="30"/>
    <n v="16300"/>
    <n v="2"/>
    <n v="450"/>
    <n v="450"/>
    <n v="503460"/>
    <n v="8108"/>
    <n v="-168391"/>
    <n v="184400"/>
    <n v="-8789"/>
    <n v="562"/>
    <n v="-993"/>
    <n v="-9529"/>
    <n v="0"/>
    <n v="1200"/>
    <n v="-169"/>
    <n v="140"/>
    <n v="0"/>
    <n v="-3604"/>
    <n v="-3616"/>
  </r>
  <r>
    <x v="5"/>
    <n v="272210"/>
    <x v="31"/>
    <n v="15850"/>
    <n v="5"/>
    <n v="-150"/>
    <n v="-150"/>
    <n v="549439"/>
    <n v="8781"/>
    <n v="99603"/>
    <n v="-12569"/>
    <n v="-87329"/>
    <n v="10829"/>
    <n v="-2481"/>
    <n v="-25992"/>
    <n v="0"/>
    <n v="0"/>
    <n v="-68103"/>
    <n v="-1582"/>
    <n v="0"/>
    <n v="775"/>
    <n v="-480"/>
  </r>
  <r>
    <x v="5"/>
    <n v="272210"/>
    <x v="32"/>
    <n v="16000"/>
    <n v="2"/>
    <n v="100"/>
    <n v="100"/>
    <n v="338451"/>
    <n v="5382"/>
    <n v="-8766"/>
    <n v="2303"/>
    <n v="-2203"/>
    <n v="1582"/>
    <n v="-1537"/>
    <n v="-1155"/>
    <n v="0"/>
    <n v="0"/>
    <n v="-819"/>
    <n v="-274"/>
    <n v="0"/>
    <n v="7346"/>
    <n v="1320"/>
  </r>
  <r>
    <x v="5"/>
    <n v="272210"/>
    <x v="33"/>
    <n v="15900"/>
    <n v="5"/>
    <n v="-200"/>
    <n v="-200"/>
    <n v="457350"/>
    <n v="7237"/>
    <n v="-5866"/>
    <n v="2215"/>
    <n v="2173"/>
    <n v="-21082"/>
    <n v="1363"/>
    <n v="-24850"/>
    <n v="0"/>
    <n v="0"/>
    <n v="47576"/>
    <n v="-834"/>
    <n v="0"/>
    <n v="1445"/>
    <n v="33"/>
  </r>
  <r>
    <x v="5"/>
    <n v="272210"/>
    <x v="34"/>
    <n v="16100"/>
    <n v="5"/>
    <n v="-350"/>
    <n v="-350"/>
    <n v="521109"/>
    <n v="8467"/>
    <n v="24167"/>
    <n v="27030"/>
    <n v="-51198"/>
    <n v="-812"/>
    <n v="-2411"/>
    <n v="-30236"/>
    <n v="0"/>
    <n v="0"/>
    <n v="-17468"/>
    <n v="-271"/>
    <n v="0"/>
    <n v="-693"/>
    <n v="694"/>
  </r>
  <r>
    <x v="5"/>
    <n v="272210"/>
    <x v="35"/>
    <n v="16450"/>
    <n v="2"/>
    <n v="400"/>
    <n v="400"/>
    <n v="868564"/>
    <n v="14074"/>
    <n v="-197409"/>
    <n v="144295"/>
    <n v="58536"/>
    <n v="-9845"/>
    <n v="2173"/>
    <n v="-10874"/>
    <n v="0"/>
    <n v="1880"/>
    <n v="76657"/>
    <n v="-1455"/>
    <n v="0"/>
    <n v="-5117"/>
    <n v="-305"/>
  </r>
  <r>
    <x v="5"/>
    <n v="272210"/>
    <x v="36"/>
    <n v="16050"/>
    <n v="5"/>
    <n v="-50"/>
    <n v="-50"/>
    <n v="1132567"/>
    <n v="17978"/>
    <n v="42483"/>
    <n v="194222"/>
    <n v="-239199"/>
    <n v="5692"/>
    <n v="10040"/>
    <n v="-87137"/>
    <n v="0"/>
    <n v="3100"/>
    <n v="-14710"/>
    <n v="-156184"/>
    <n v="0"/>
    <n v="2100"/>
    <n v="394"/>
  </r>
  <r>
    <x v="5"/>
    <n v="272210"/>
    <x v="37"/>
    <n v="16100"/>
    <n v="5"/>
    <n v="-150"/>
    <n v="-150"/>
    <n v="996674"/>
    <n v="16294"/>
    <n v="-37564"/>
    <n v="62787"/>
    <n v="-27082"/>
    <n v="-2245"/>
    <n v="-2326"/>
    <n v="2345"/>
    <n v="-155"/>
    <n v="0"/>
    <n v="-27991"/>
    <n v="3290"/>
    <n v="0"/>
    <n v="1142"/>
    <n v="717"/>
  </r>
  <r>
    <x v="5"/>
    <n v="272210"/>
    <x v="38"/>
    <n v="16250"/>
    <n v="5"/>
    <n v="-300"/>
    <n v="-300"/>
    <n v="870251"/>
    <n v="14327"/>
    <n v="-6189"/>
    <n v="-9795"/>
    <n v="13224"/>
    <n v="-27379"/>
    <n v="3523"/>
    <n v="9658"/>
    <n v="0"/>
    <n v="-15000"/>
    <n v="39941"/>
    <n v="2481"/>
    <n v="0"/>
    <n v="433"/>
    <n v="2327"/>
  </r>
  <r>
    <x v="5"/>
    <n v="272210"/>
    <x v="39"/>
    <n v="16550"/>
    <n v="2"/>
    <n v="600"/>
    <n v="600"/>
    <n v="1393941"/>
    <n v="22802"/>
    <n v="-398371"/>
    <n v="281727"/>
    <n v="113472"/>
    <n v="11673"/>
    <n v="23185"/>
    <n v="-12502"/>
    <n v="-220"/>
    <n v="0"/>
    <n v="92359"/>
    <n v="-1023"/>
    <n v="0"/>
    <n v="370"/>
    <n v="2802"/>
  </r>
  <r>
    <x v="5"/>
    <n v="272210"/>
    <x v="40"/>
    <n v="15950"/>
    <n v="2"/>
    <n v="150"/>
    <n v="150"/>
    <n v="690866"/>
    <n v="10964"/>
    <n v="-187902"/>
    <n v="128309"/>
    <n v="60753"/>
    <n v="2599"/>
    <n v="4989"/>
    <n v="6974"/>
    <n v="0"/>
    <n v="0"/>
    <n v="47211"/>
    <n v="-1020"/>
    <n v="0"/>
    <n v="-416"/>
    <n v="-744"/>
  </r>
  <r>
    <x v="5"/>
    <n v="272210"/>
    <x v="41"/>
    <n v="15800"/>
    <n v="2"/>
    <n v="100"/>
    <n v="100"/>
    <n v="1382748"/>
    <n v="22104"/>
    <n v="45769"/>
    <n v="-69314"/>
    <n v="31163"/>
    <n v="9709"/>
    <n v="4438"/>
    <n v="-17525"/>
    <n v="-1191"/>
    <n v="0"/>
    <n v="25716"/>
    <n v="10016"/>
    <n v="0"/>
    <n v="-5165"/>
    <n v="-2453"/>
  </r>
  <r>
    <x v="5"/>
    <n v="272210"/>
    <x v="42"/>
    <n v="15700"/>
    <n v="2"/>
    <n v="750"/>
    <n v="750"/>
    <n v="1386336"/>
    <n v="21687"/>
    <n v="-370638"/>
    <n v="327778"/>
    <n v="37474"/>
    <n v="-22959"/>
    <n v="-1613"/>
    <n v="250"/>
    <n v="0"/>
    <n v="0"/>
    <n v="59221"/>
    <n v="2575"/>
    <n v="0"/>
    <n v="4288"/>
    <n v="1098"/>
  </r>
  <r>
    <x v="5"/>
    <n v="272210"/>
    <x v="43"/>
    <n v="14950"/>
    <n v="2"/>
    <n v="400"/>
    <n v="400"/>
    <n v="591202"/>
    <n v="8795"/>
    <n v="-165501"/>
    <n v="163005"/>
    <n v="2846"/>
    <n v="21851"/>
    <n v="-684"/>
    <n v="-4241"/>
    <n v="0"/>
    <n v="0"/>
    <n v="-11535"/>
    <n v="-2545"/>
    <n v="0"/>
    <n v="-520"/>
    <n v="170"/>
  </r>
  <r>
    <x v="5"/>
    <n v="272210"/>
    <x v="44"/>
    <n v="14550"/>
    <n v="5"/>
    <n v="-350"/>
    <n v="-350"/>
    <n v="533403"/>
    <n v="7790"/>
    <n v="90537"/>
    <n v="-63344"/>
    <n v="-27674"/>
    <n v="-24253"/>
    <n v="0"/>
    <n v="-12794"/>
    <n v="0"/>
    <n v="0"/>
    <n v="10786"/>
    <n v="-1413"/>
    <n v="0"/>
    <n v="190"/>
    <n v="291"/>
  </r>
  <r>
    <x v="5"/>
    <n v="272210"/>
    <x v="45"/>
    <n v="14900"/>
    <n v="2"/>
    <n v="100"/>
    <n v="100"/>
    <n v="432263"/>
    <n v="6405"/>
    <n v="30130"/>
    <n v="3811"/>
    <n v="-43200"/>
    <n v="13490"/>
    <n v="-38836"/>
    <n v="-6424"/>
    <n v="0"/>
    <n v="0"/>
    <n v="-11454"/>
    <n v="24"/>
    <n v="0"/>
    <n v="-840"/>
    <n v="10099"/>
  </r>
  <r>
    <x v="5"/>
    <n v="272210"/>
    <x v="46"/>
    <n v="14800"/>
    <n v="5"/>
    <n v="-350"/>
    <n v="-350"/>
    <n v="579935"/>
    <n v="8632"/>
    <n v="145435"/>
    <n v="-86147"/>
    <n v="-69051"/>
    <n v="-19989"/>
    <n v="-1327"/>
    <n v="-5323"/>
    <n v="0"/>
    <n v="0"/>
    <n v="-35930"/>
    <n v="-6482"/>
    <n v="0"/>
    <n v="-1254"/>
    <n v="11017"/>
  </r>
  <r>
    <x v="5"/>
    <n v="272210"/>
    <x v="47"/>
    <n v="15150"/>
    <n v="3"/>
    <n v="0"/>
    <n v="0"/>
    <n v="276824"/>
    <n v="4188"/>
    <n v="1228"/>
    <n v="-1862"/>
    <n v="7522"/>
    <n v="-6468"/>
    <n v="0"/>
    <n v="-4085"/>
    <n v="0"/>
    <n v="0"/>
    <n v="18557"/>
    <n v="-482"/>
    <n v="0"/>
    <n v="-7213"/>
    <n v="325"/>
  </r>
  <r>
    <x v="5"/>
    <n v="272210"/>
    <x v="48"/>
    <n v="15150"/>
    <n v="2"/>
    <n v="150"/>
    <n v="150"/>
    <n v="299925"/>
    <n v="4511"/>
    <n v="-40420"/>
    <n v="-7397"/>
    <n v="50063"/>
    <n v="-2331"/>
    <n v="455"/>
    <n v="-5915"/>
    <n v="0"/>
    <n v="0"/>
    <n v="58156"/>
    <n v="-302"/>
    <n v="0"/>
    <n v="-2038"/>
    <n v="-208"/>
  </r>
  <r>
    <x v="5"/>
    <n v="272210"/>
    <x v="49"/>
    <n v="15000"/>
    <n v="2"/>
    <n v="100"/>
    <n v="100"/>
    <n v="460677"/>
    <n v="6933"/>
    <n v="-94036"/>
    <n v="66064"/>
    <n v="28098"/>
    <n v="10494"/>
    <n v="-84"/>
    <n v="780"/>
    <n v="0"/>
    <n v="0"/>
    <n v="17740"/>
    <n v="-832"/>
    <n v="0"/>
    <n v="-280"/>
    <n v="154"/>
  </r>
  <r>
    <x v="5"/>
    <n v="272210"/>
    <x v="50"/>
    <n v="14900"/>
    <n v="2"/>
    <n v="450"/>
    <n v="450"/>
    <n v="440945"/>
    <n v="6557"/>
    <n v="-28711"/>
    <n v="51148"/>
    <n v="-21985"/>
    <n v="5972"/>
    <n v="-808"/>
    <n v="-64913"/>
    <n v="-1365"/>
    <n v="0"/>
    <n v="47006"/>
    <n v="-7877"/>
    <n v="0"/>
    <n v="-1036"/>
    <n v="584"/>
  </r>
  <r>
    <x v="5"/>
    <n v="272210"/>
    <x v="51"/>
    <n v="14450"/>
    <n v="5"/>
    <n v="-250"/>
    <n v="-250"/>
    <n v="420726"/>
    <n v="6137"/>
    <n v="4338"/>
    <n v="-17544"/>
    <n v="17121"/>
    <n v="8969"/>
    <n v="-4367"/>
    <n v="-4017"/>
    <n v="0"/>
    <n v="0"/>
    <n v="22769"/>
    <n v="-6233"/>
    <n v="0"/>
    <n v="-3801"/>
    <n v="-114"/>
  </r>
  <r>
    <x v="5"/>
    <n v="272210"/>
    <x v="52"/>
    <n v="14700"/>
    <n v="5"/>
    <n v="-300"/>
    <n v="-300"/>
    <n v="519559"/>
    <n v="7714"/>
    <n v="42081"/>
    <n v="-50533"/>
    <n v="-70"/>
    <n v="-14692"/>
    <n v="-160"/>
    <n v="-2796"/>
    <n v="0"/>
    <n v="0"/>
    <n v="18457"/>
    <n v="-879"/>
    <n v="0"/>
    <n v="8052"/>
    <n v="470"/>
  </r>
  <r>
    <x v="5"/>
    <n v="272210"/>
    <x v="53"/>
    <n v="15000"/>
    <n v="5"/>
    <n v="-350"/>
    <n v="-350"/>
    <n v="517348"/>
    <n v="7791"/>
    <n v="162590"/>
    <n v="-59877"/>
    <n v="-90662"/>
    <n v="-21563"/>
    <n v="-22418"/>
    <n v="-8562"/>
    <n v="0"/>
    <n v="0"/>
    <n v="7008"/>
    <n v="-45127"/>
    <n v="0"/>
    <n v="-11645"/>
    <n v="-406"/>
  </r>
  <r>
    <x v="5"/>
    <n v="272210"/>
    <x v="54"/>
    <n v="15350"/>
    <n v="3"/>
    <n v="0"/>
    <n v="0"/>
    <n v="487854"/>
    <n v="7541"/>
    <n v="-72754"/>
    <n v="147654"/>
    <n v="-80925"/>
    <n v="-84796"/>
    <n v="-12"/>
    <n v="-23697"/>
    <n v="0"/>
    <n v="0"/>
    <n v="33288"/>
    <n v="-5708"/>
    <n v="0"/>
    <n v="4841"/>
    <n v="1184"/>
  </r>
  <r>
    <x v="5"/>
    <n v="272210"/>
    <x v="55"/>
    <n v="15350"/>
    <n v="2"/>
    <n v="150"/>
    <n v="150"/>
    <n v="432671"/>
    <n v="6624"/>
    <n v="1197"/>
    <n v="109438"/>
    <n v="-116951"/>
    <n v="7669"/>
    <n v="-4735"/>
    <n v="-12104"/>
    <n v="-2026"/>
    <n v="0"/>
    <n v="-22856"/>
    <n v="-82899"/>
    <n v="0"/>
    <n v="6300"/>
    <n v="16"/>
  </r>
  <r>
    <x v="5"/>
    <n v="272210"/>
    <x v="56"/>
    <n v="15200"/>
    <n v="5"/>
    <n v="-250"/>
    <n v="-250"/>
    <n v="562254"/>
    <n v="8613"/>
    <n v="115343"/>
    <n v="-56842"/>
    <n v="-68377"/>
    <n v="-14804"/>
    <n v="-531"/>
    <n v="-12145"/>
    <n v="1826"/>
    <n v="0"/>
    <n v="66424"/>
    <n v="-109147"/>
    <n v="0"/>
    <n v="10156"/>
    <n v="-280"/>
  </r>
  <r>
    <x v="5"/>
    <n v="272210"/>
    <x v="57"/>
    <n v="15450"/>
    <n v="2"/>
    <n v="350"/>
    <n v="350"/>
    <n v="1070059"/>
    <n v="16579"/>
    <n v="-54474"/>
    <n v="105295"/>
    <n v="-59333"/>
    <n v="-42903"/>
    <n v="9046"/>
    <n v="22354"/>
    <n v="-4522"/>
    <n v="0"/>
    <n v="32638"/>
    <n v="-75946"/>
    <n v="0"/>
    <n v="8035"/>
    <n v="477"/>
  </r>
  <r>
    <x v="5"/>
    <n v="272210"/>
    <x v="58"/>
    <n v="15100"/>
    <n v="3"/>
    <n v="0"/>
    <n v="0"/>
    <n v="499735"/>
    <n v="7510"/>
    <n v="118157"/>
    <n v="-34773"/>
    <n v="-83697"/>
    <n v="-48644"/>
    <n v="-15512"/>
    <n v="-7191"/>
    <n v="0"/>
    <n v="0"/>
    <n v="-17515"/>
    <n v="5165"/>
    <n v="0"/>
    <n v="0"/>
    <n v="313"/>
  </r>
  <r>
    <x v="5"/>
    <n v="272210"/>
    <x v="59"/>
    <n v="15100"/>
    <n v="2"/>
    <n v="400"/>
    <n v="400"/>
    <n v="660204"/>
    <n v="10034"/>
    <n v="-18286"/>
    <n v="-48380"/>
    <n v="63872"/>
    <n v="-60225"/>
    <n v="26181"/>
    <n v="2047"/>
    <n v="0"/>
    <n v="0"/>
    <n v="102498"/>
    <n v="-6629"/>
    <n v="0"/>
    <n v="3287"/>
    <n v="-493"/>
  </r>
  <r>
    <x v="5"/>
    <n v="272210"/>
    <x v="60"/>
    <n v="14700"/>
    <n v="2"/>
    <n v="400"/>
    <n v="400"/>
    <n v="779796"/>
    <n v="11252"/>
    <n v="67778"/>
    <n v="13193"/>
    <n v="-73689"/>
    <n v="-18269"/>
    <n v="3890"/>
    <n v="-59516"/>
    <n v="0"/>
    <n v="0"/>
    <n v="-999"/>
    <n v="1205"/>
    <n v="0"/>
    <n v="-10538"/>
    <n v="3256"/>
  </r>
  <r>
    <x v="5"/>
    <n v="272210"/>
    <x v="61"/>
    <n v="14300"/>
    <n v="5"/>
    <n v="-800"/>
    <n v="-800"/>
    <n v="930860"/>
    <n v="13523"/>
    <n v="206502"/>
    <n v="-69822"/>
    <n v="-125159"/>
    <n v="1095"/>
    <n v="-5341"/>
    <n v="-7162"/>
    <n v="365"/>
    <n v="0"/>
    <n v="-112555"/>
    <n v="-1561"/>
    <n v="0"/>
    <n v="-9555"/>
    <n v="-1966"/>
  </r>
  <r>
    <x v="5"/>
    <n v="272210"/>
    <x v="62"/>
    <n v="15100"/>
    <n v="5"/>
    <n v="-200"/>
    <n v="-200"/>
    <n v="586798"/>
    <n v="8938"/>
    <n v="156762"/>
    <n v="-76436"/>
    <n v="-80443"/>
    <n v="-35501"/>
    <n v="-7368"/>
    <n v="-45646"/>
    <n v="-17"/>
    <n v="0"/>
    <n v="14290"/>
    <n v="-6201"/>
    <n v="0"/>
    <n v="-426"/>
    <n v="543"/>
  </r>
  <r>
    <x v="5"/>
    <n v="272210"/>
    <x v="63"/>
    <n v="15300"/>
    <n v="5"/>
    <n v="-150"/>
    <n v="-150"/>
    <n v="693102"/>
    <n v="10626"/>
    <n v="-3263"/>
    <n v="-2071"/>
    <n v="5515"/>
    <n v="-5250"/>
    <n v="-288"/>
    <n v="3449"/>
    <n v="0"/>
    <n v="0"/>
    <n v="7331"/>
    <n v="273"/>
    <n v="0"/>
    <n v="-947"/>
    <n v="766"/>
  </r>
  <r>
    <x v="5"/>
    <n v="272210"/>
    <x v="64"/>
    <n v="15450"/>
    <n v="5"/>
    <n v="-850"/>
    <n v="-850"/>
    <n v="1143345"/>
    <n v="17905"/>
    <n v="259535"/>
    <n v="-117939"/>
    <n v="-114222"/>
    <n v="522"/>
    <n v="-8924"/>
    <n v="-6087"/>
    <n v="-6729"/>
    <n v="-1335"/>
    <n v="-34611"/>
    <n v="-57058"/>
    <n v="0"/>
    <n v="-29388"/>
    <n v="2014"/>
  </r>
  <r>
    <x v="5"/>
    <n v="272210"/>
    <x v="65"/>
    <n v="16300"/>
    <n v="5"/>
    <n v="-300"/>
    <n v="-300"/>
    <n v="931251"/>
    <n v="15290"/>
    <n v="89583"/>
    <n v="-1683"/>
    <n v="-87487"/>
    <n v="-29798"/>
    <n v="-652"/>
    <n v="1018"/>
    <n v="0"/>
    <n v="0"/>
    <n v="-5520"/>
    <n v="-52535"/>
    <n v="0"/>
    <n v="-993"/>
    <n v="580"/>
  </r>
  <r>
    <x v="5"/>
    <n v="272210"/>
    <x v="66"/>
    <n v="16600"/>
    <n v="2"/>
    <n v="650"/>
    <n v="650"/>
    <n v="1360823"/>
    <n v="22635"/>
    <n v="-262102"/>
    <n v="10963"/>
    <n v="253522"/>
    <n v="96584"/>
    <n v="3531"/>
    <n v="27359"/>
    <n v="0"/>
    <n v="0"/>
    <n v="95985"/>
    <n v="30063"/>
    <n v="0"/>
    <n v="935"/>
    <n v="-3318"/>
  </r>
  <r>
    <x v="5"/>
    <n v="272210"/>
    <x v="67"/>
    <n v="15950"/>
    <n v="5"/>
    <n v="-250"/>
    <n v="-250"/>
    <n v="899493"/>
    <n v="14459"/>
    <n v="75908"/>
    <n v="66641"/>
    <n v="-44669"/>
    <n v="-7265"/>
    <n v="6"/>
    <n v="-65065"/>
    <n v="0"/>
    <n v="0"/>
    <n v="25925"/>
    <n v="1730"/>
    <n v="0"/>
    <n v="-97950"/>
    <n v="70"/>
  </r>
  <r>
    <x v="5"/>
    <n v="272210"/>
    <x v="68"/>
    <n v="16200"/>
    <n v="5"/>
    <n v="-500"/>
    <n v="-500"/>
    <n v="1316137"/>
    <n v="21584"/>
    <n v="-184637"/>
    <n v="133131"/>
    <n v="68897"/>
    <n v="32848"/>
    <n v="-21384"/>
    <n v="19173"/>
    <n v="0"/>
    <n v="0"/>
    <n v="42044"/>
    <n v="-3784"/>
    <n v="0"/>
    <n v="-18413"/>
    <n v="1022"/>
  </r>
  <r>
    <x v="5"/>
    <n v="272210"/>
    <x v="69"/>
    <n v="16700"/>
    <n v="5"/>
    <n v="-650"/>
    <n v="-650"/>
    <n v="3756090"/>
    <n v="65612"/>
    <n v="399053"/>
    <n v="-45727"/>
    <n v="-320183"/>
    <n v="-47369"/>
    <n v="-36376"/>
    <n v="-92416"/>
    <n v="-4686"/>
    <n v="-21949"/>
    <n v="-99164"/>
    <n v="-18223"/>
    <n v="0"/>
    <n v="-30881"/>
    <n v="-2262"/>
  </r>
  <r>
    <x v="5"/>
    <n v="272210"/>
    <x v="70"/>
    <n v="17350"/>
    <n v="3"/>
    <n v="0"/>
    <n v="0"/>
    <n v="960169"/>
    <n v="16625"/>
    <n v="82410"/>
    <n v="-85049"/>
    <n v="-5194"/>
    <n v="-53385"/>
    <n v="12918"/>
    <n v="14003"/>
    <n v="-267"/>
    <n v="0"/>
    <n v="17208"/>
    <n v="4329"/>
    <n v="0"/>
    <n v="5625"/>
    <n v="2208"/>
  </r>
  <r>
    <x v="5"/>
    <n v="272210"/>
    <x v="71"/>
    <n v="17350"/>
    <n v="2"/>
    <n v="400"/>
    <n v="400"/>
    <n v="1898777"/>
    <n v="33118"/>
    <n v="-225776"/>
    <n v="148956"/>
    <n v="77125"/>
    <n v="-12847"/>
    <n v="-562"/>
    <n v="34673"/>
    <n v="0"/>
    <n v="0"/>
    <n v="50190"/>
    <n v="5671"/>
    <n v="0"/>
    <n v="2487"/>
    <n v="-2792"/>
  </r>
  <r>
    <x v="5"/>
    <n v="272210"/>
    <x v="72"/>
    <n v="16950"/>
    <n v="2"/>
    <n v="150"/>
    <n v="150"/>
    <n v="558169"/>
    <n v="9451"/>
    <n v="-151404"/>
    <n v="48687"/>
    <n v="95996"/>
    <n v="28414"/>
    <n v="32967"/>
    <n v="11645"/>
    <n v="260"/>
    <n v="0"/>
    <n v="16532"/>
    <n v="6178"/>
    <n v="0"/>
    <n v="6552"/>
    <n v="169"/>
  </r>
  <r>
    <x v="5"/>
    <n v="272210"/>
    <x v="73"/>
    <n v="16800"/>
    <n v="5"/>
    <n v="-250"/>
    <n v="-250"/>
    <n v="627987"/>
    <n v="10621"/>
    <n v="35433"/>
    <n v="-47141"/>
    <n v="11377"/>
    <n v="-2259"/>
    <n v="64"/>
    <n v="3258"/>
    <n v="0"/>
    <n v="0"/>
    <n v="-5013"/>
    <n v="15327"/>
    <n v="0"/>
    <n v="633"/>
    <n v="-302"/>
  </r>
  <r>
    <x v="5"/>
    <n v="272210"/>
    <x v="74"/>
    <n v="17050"/>
    <n v="2"/>
    <n v="200"/>
    <n v="200"/>
    <n v="1222380"/>
    <n v="20827"/>
    <n v="-160843"/>
    <n v="-92709"/>
    <n v="275323"/>
    <n v="73965"/>
    <n v="2915"/>
    <n v="119057"/>
    <n v="0"/>
    <n v="0"/>
    <n v="65376"/>
    <n v="14010"/>
    <n v="0"/>
    <n v="-21619"/>
    <n v="-152"/>
  </r>
  <r>
    <x v="5"/>
    <n v="272210"/>
    <x v="75"/>
    <n v="16850"/>
    <n v="2"/>
    <n v="500"/>
    <n v="500"/>
    <n v="664260"/>
    <n v="11129"/>
    <n v="6173"/>
    <n v="-109992"/>
    <n v="99518"/>
    <n v="22444"/>
    <n v="-554"/>
    <n v="32871"/>
    <n v="0"/>
    <n v="0"/>
    <n v="47298"/>
    <n v="-2541"/>
    <n v="0"/>
    <n v="4924"/>
    <n v="-623"/>
  </r>
  <r>
    <x v="5"/>
    <n v="272210"/>
    <x v="76"/>
    <n v="16350"/>
    <n v="5"/>
    <n v="-500"/>
    <n v="-500"/>
    <n v="1130789"/>
    <n v="18755"/>
    <n v="-23796"/>
    <n v="116336"/>
    <n v="-102010"/>
    <n v="-55036"/>
    <n v="2806"/>
    <n v="-13240"/>
    <n v="0"/>
    <n v="0"/>
    <n v="5053"/>
    <n v="-41593"/>
    <n v="0"/>
    <n v="9124"/>
    <n v="346"/>
  </r>
  <r>
    <x v="5"/>
    <n v="272210"/>
    <x v="77"/>
    <n v="16850"/>
    <n v="5"/>
    <n v="-200"/>
    <n v="-200"/>
    <n v="1030269"/>
    <n v="17502"/>
    <n v="-79802"/>
    <n v="-100408"/>
    <n v="165983"/>
    <n v="-44827"/>
    <n v="-122"/>
    <n v="-315"/>
    <n v="74"/>
    <n v="0"/>
    <n v="212782"/>
    <n v="-1609"/>
    <n v="0"/>
    <n v="13546"/>
    <n v="681"/>
  </r>
  <r>
    <x v="5"/>
    <n v="272210"/>
    <x v="78"/>
    <n v="17050"/>
    <n v="2"/>
    <n v="200"/>
    <n v="200"/>
    <n v="1387754"/>
    <n v="23559"/>
    <n v="-134126"/>
    <n v="-131354"/>
    <n v="243310"/>
    <n v="-17562"/>
    <n v="3520"/>
    <n v="-2917"/>
    <n v="42"/>
    <n v="0"/>
    <n v="253569"/>
    <n v="6658"/>
    <n v="0"/>
    <n v="22254"/>
    <n v="-84"/>
  </r>
  <r>
    <x v="5"/>
    <n v="272210"/>
    <x v="79"/>
    <n v="16850"/>
    <n v="2"/>
    <n v="850"/>
    <n v="850"/>
    <n v="1488022"/>
    <n v="24735"/>
    <n v="-196896"/>
    <n v="92450"/>
    <n v="86294"/>
    <n v="-2061"/>
    <n v="-17096"/>
    <n v="20928"/>
    <n v="0"/>
    <n v="0"/>
    <n v="85408"/>
    <n v="-885"/>
    <n v="0"/>
    <n v="18659"/>
    <n v="-507"/>
  </r>
  <r>
    <x v="5"/>
    <n v="272210"/>
    <x v="80"/>
    <n v="16000"/>
    <n v="5"/>
    <n v="-100"/>
    <n v="-100"/>
    <n v="547698"/>
    <n v="8799"/>
    <n v="113585"/>
    <n v="-136130"/>
    <n v="27270"/>
    <n v="-33096"/>
    <n v="1617"/>
    <n v="16909"/>
    <n v="386"/>
    <n v="0"/>
    <n v="35616"/>
    <n v="5838"/>
    <n v="0"/>
    <n v="-4797"/>
    <n v="72"/>
  </r>
  <r>
    <x v="5"/>
    <n v="272210"/>
    <x v="81"/>
    <n v="16100"/>
    <n v="2"/>
    <n v="450"/>
    <n v="450"/>
    <n v="1086506"/>
    <n v="17476"/>
    <n v="-169703"/>
    <n v="118899"/>
    <n v="22637"/>
    <n v="-66563"/>
    <n v="5432"/>
    <n v="-29208"/>
    <n v="0"/>
    <n v="0"/>
    <n v="45361"/>
    <n v="67615"/>
    <n v="0"/>
    <n v="29681"/>
    <n v="-1514"/>
  </r>
  <r>
    <x v="5"/>
    <n v="272210"/>
    <x v="82"/>
    <n v="15650"/>
    <n v="5"/>
    <n v="-250"/>
    <n v="-250"/>
    <n v="719661"/>
    <n v="11284"/>
    <n v="40815"/>
    <n v="-127791"/>
    <n v="95614"/>
    <n v="69310"/>
    <n v="250"/>
    <n v="1436"/>
    <n v="0"/>
    <n v="0"/>
    <n v="24657"/>
    <n v="-39"/>
    <n v="0"/>
    <n v="-8861"/>
    <n v="223"/>
  </r>
  <r>
    <x v="5"/>
    <n v="272210"/>
    <x v="83"/>
    <n v="15900"/>
    <n v="2"/>
    <n v="350"/>
    <n v="350"/>
    <n v="898625"/>
    <n v="14270"/>
    <n v="-35063"/>
    <n v="15136"/>
    <n v="35600"/>
    <n v="171"/>
    <n v="310"/>
    <n v="1890"/>
    <n v="0"/>
    <n v="0"/>
    <n v="33418"/>
    <n v="-189"/>
    <n v="0"/>
    <n v="-15281"/>
    <n v="-392"/>
  </r>
  <r>
    <x v="5"/>
    <n v="272210"/>
    <x v="84"/>
    <n v="15550"/>
    <n v="2"/>
    <n v="50"/>
    <n v="50"/>
    <n v="481983"/>
    <n v="7493"/>
    <n v="-128257"/>
    <n v="77360"/>
    <n v="67014"/>
    <n v="38451"/>
    <n v="-3984"/>
    <n v="-882"/>
    <n v="0"/>
    <n v="0"/>
    <n v="33430"/>
    <n v="-1"/>
    <n v="0"/>
    <n v="-15827"/>
    <n v="-290"/>
  </r>
  <r>
    <x v="5"/>
    <n v="272210"/>
    <x v="85"/>
    <n v="15500"/>
    <n v="3"/>
    <n v="0"/>
    <n v="0"/>
    <n v="383141"/>
    <n v="5930"/>
    <n v="-79450"/>
    <n v="19364"/>
    <n v="65281"/>
    <n v="19817"/>
    <n v="931"/>
    <n v="3347"/>
    <n v="125"/>
    <n v="0"/>
    <n v="36836"/>
    <n v="4225"/>
    <n v="0"/>
    <n v="-5505"/>
    <n v="310"/>
  </r>
  <r>
    <x v="5"/>
    <n v="272210"/>
    <x v="86"/>
    <n v="15500"/>
    <n v="2"/>
    <n v="150"/>
    <n v="150"/>
    <n v="310672"/>
    <n v="4803"/>
    <n v="-74633"/>
    <n v="28063"/>
    <n v="60172"/>
    <n v="-2290"/>
    <n v="-11"/>
    <n v="1271"/>
    <n v="0"/>
    <n v="0"/>
    <n v="60994"/>
    <n v="208"/>
    <n v="0"/>
    <n v="-13776"/>
    <n v="174"/>
  </r>
  <r>
    <x v="5"/>
    <n v="272210"/>
    <x v="87"/>
    <n v="15350"/>
    <n v="3"/>
    <n v="0"/>
    <n v="0"/>
    <n v="286038"/>
    <n v="4402"/>
    <n v="-25425"/>
    <n v="-49575"/>
    <n v="75443"/>
    <n v="18256"/>
    <n v="444"/>
    <n v="532"/>
    <n v="0"/>
    <n v="0"/>
    <n v="55645"/>
    <n v="566"/>
    <n v="0"/>
    <n v="-401"/>
    <n v="-42"/>
  </r>
  <r>
    <x v="5"/>
    <n v="272210"/>
    <x v="88"/>
    <n v="15350"/>
    <n v="5"/>
    <n v="-200"/>
    <n v="-200"/>
    <n v="461189"/>
    <n v="7150"/>
    <n v="78574"/>
    <n v="-113302"/>
    <n v="43677"/>
    <n v="-19220"/>
    <n v="11182"/>
    <n v="9782"/>
    <n v="0"/>
    <n v="0"/>
    <n v="41886"/>
    <n v="47"/>
    <n v="0"/>
    <n v="-9793"/>
    <n v="844"/>
  </r>
  <r>
    <x v="5"/>
    <n v="272210"/>
    <x v="89"/>
    <n v="15550"/>
    <n v="2"/>
    <n v="250"/>
    <n v="250"/>
    <n v="422490"/>
    <n v="6499"/>
    <n v="-22594"/>
    <n v="40291"/>
    <n v="-22247"/>
    <n v="-33198"/>
    <n v="2323"/>
    <n v="7899"/>
    <n v="0"/>
    <n v="0"/>
    <n v="1000"/>
    <n v="-271"/>
    <n v="0"/>
    <n v="2308"/>
    <n v="2242"/>
  </r>
  <r>
    <x v="5"/>
    <n v="272210"/>
    <x v="90"/>
    <n v="15300"/>
    <n v="3"/>
    <n v="0"/>
    <n v="0"/>
    <n v="333941"/>
    <n v="5105"/>
    <n v="-9591"/>
    <n v="41570"/>
    <n v="-15266"/>
    <n v="5032"/>
    <n v="1469"/>
    <n v="-22190"/>
    <n v="0"/>
    <n v="0"/>
    <n v="894"/>
    <n v="-471"/>
    <n v="0"/>
    <n v="-16500"/>
    <n v="-213"/>
  </r>
  <r>
    <x v="5"/>
    <n v="272210"/>
    <x v="91"/>
    <n v="15300"/>
    <n v="5"/>
    <n v="-300"/>
    <n v="-300"/>
    <n v="249221"/>
    <n v="3817"/>
    <n v="18911"/>
    <n v="-16647"/>
    <n v="-8096"/>
    <n v="-2279"/>
    <n v="96"/>
    <n v="-686"/>
    <n v="0"/>
    <n v="0"/>
    <n v="-5357"/>
    <n v="130"/>
    <n v="0"/>
    <n v="5879"/>
    <n v="-47"/>
  </r>
  <r>
    <x v="5"/>
    <n v="272210"/>
    <x v="92"/>
    <n v="15600"/>
    <n v="2"/>
    <n v="150"/>
    <n v="150"/>
    <n v="477712"/>
    <n v="7368"/>
    <n v="51008"/>
    <n v="-21284"/>
    <n v="-30917"/>
    <n v="-27433"/>
    <n v="309"/>
    <n v="363"/>
    <n v="0"/>
    <n v="0"/>
    <n v="-3618"/>
    <n v="-538"/>
    <n v="0"/>
    <n v="876"/>
    <n v="317"/>
  </r>
  <r>
    <x v="5"/>
    <n v="272210"/>
    <x v="93"/>
    <n v="15450"/>
    <n v="5"/>
    <n v="-300"/>
    <n v="-300"/>
    <n v="551019"/>
    <n v="8645"/>
    <n v="113643"/>
    <n v="-94940"/>
    <n v="-1546"/>
    <n v="2282"/>
    <n v="1646"/>
    <n v="822"/>
    <n v="0"/>
    <n v="0"/>
    <n v="-4485"/>
    <n v="-1811"/>
    <n v="0"/>
    <n v="-16991"/>
    <n v="-166"/>
  </r>
  <r>
    <x v="5"/>
    <n v="272210"/>
    <x v="94"/>
    <n v="15750"/>
    <n v="2"/>
    <n v="150"/>
    <n v="150"/>
    <n v="922037"/>
    <n v="14457"/>
    <n v="39411"/>
    <n v="-152711"/>
    <n v="120685"/>
    <n v="18624"/>
    <n v="5880"/>
    <n v="38429"/>
    <n v="0"/>
    <n v="0"/>
    <n v="40459"/>
    <n v="17293"/>
    <n v="0"/>
    <n v="-7540"/>
    <n v="155"/>
  </r>
  <r>
    <x v="5"/>
    <n v="272210"/>
    <x v="95"/>
    <n v="15600"/>
    <n v="2"/>
    <n v="850"/>
    <n v="850"/>
    <n v="1094109"/>
    <n v="16872"/>
    <n v="-141331"/>
    <n v="13212"/>
    <n v="176195"/>
    <n v="132543"/>
    <n v="36467"/>
    <n v="17428"/>
    <n v="-97"/>
    <n v="0"/>
    <n v="-37309"/>
    <n v="27163"/>
    <n v="0"/>
    <n v="-48139"/>
    <n v="63"/>
  </r>
  <r>
    <x v="5"/>
    <n v="272210"/>
    <x v="96"/>
    <n v="14750"/>
    <n v="5"/>
    <n v="-50"/>
    <n v="-50"/>
    <n v="599053"/>
    <n v="8968"/>
    <n v="78081"/>
    <n v="-93525"/>
    <n v="10710"/>
    <n v="67175"/>
    <n v="-1810"/>
    <n v="-22656"/>
    <n v="0"/>
    <n v="0"/>
    <n v="-30821"/>
    <n v="-1178"/>
    <n v="0"/>
    <n v="4595"/>
    <n v="139"/>
  </r>
  <r>
    <x v="5"/>
    <n v="272210"/>
    <x v="97"/>
    <n v="14800"/>
    <n v="2"/>
    <n v="50"/>
    <n v="50"/>
    <n v="338531"/>
    <n v="5002"/>
    <n v="15663"/>
    <n v="21672"/>
    <n v="-38775"/>
    <n v="-28558"/>
    <n v="-207"/>
    <n v="931"/>
    <n v="0"/>
    <n v="0"/>
    <n v="-11611"/>
    <n v="670"/>
    <n v="0"/>
    <n v="1302"/>
    <n v="138"/>
  </r>
  <r>
    <x v="5"/>
    <n v="272210"/>
    <x v="98"/>
    <n v="14750"/>
    <n v="5"/>
    <n v="-150"/>
    <n v="-150"/>
    <n v="341290"/>
    <n v="5020"/>
    <n v="57680"/>
    <n v="-16299"/>
    <n v="-39346"/>
    <n v="-3412"/>
    <n v="-8529"/>
    <n v="21"/>
    <n v="-142"/>
    <n v="0"/>
    <n v="-24937"/>
    <n v="-2347"/>
    <n v="0"/>
    <n v="-2464"/>
    <n v="429"/>
  </r>
  <r>
    <x v="5"/>
    <n v="272210"/>
    <x v="99"/>
    <n v="14900"/>
    <n v="2"/>
    <n v="400"/>
    <n v="400"/>
    <n v="398590"/>
    <n v="5868"/>
    <n v="-3814"/>
    <n v="16147"/>
    <n v="-4400"/>
    <n v="-1173"/>
    <n v="-295"/>
    <n v="12200"/>
    <n v="-4156"/>
    <n v="0"/>
    <n v="2863"/>
    <n v="-13839"/>
    <n v="0"/>
    <n v="-7456"/>
    <n v="-477"/>
  </r>
  <r>
    <x v="6"/>
    <n v="79550"/>
    <x v="0"/>
    <n v="82500"/>
    <n v="2"/>
    <n v="200"/>
    <n v="200"/>
    <n v="135577"/>
    <n v="11139"/>
    <n v="0"/>
    <n v="6000"/>
    <n v="1000"/>
    <n v="0"/>
    <n v="0"/>
    <n v="0"/>
    <n v="0"/>
    <n v="0"/>
    <n v="1000"/>
    <n v="0"/>
    <n v="0"/>
    <n v="-2000"/>
    <n v="0"/>
  </r>
  <r>
    <x v="6"/>
    <n v="79550"/>
    <x v="1"/>
    <n v="82300"/>
    <n v="5"/>
    <n v="-100"/>
    <n v="-100"/>
    <n v="592157"/>
    <n v="48893"/>
    <n v="75467"/>
    <n v="-55066"/>
    <n v="-34189"/>
    <n v="12063"/>
    <n v="-5055"/>
    <n v="-12256"/>
    <n v="0"/>
    <n v="0"/>
    <n v="-11642"/>
    <n v="-17299"/>
    <n v="0"/>
    <n v="13598"/>
    <n v="190"/>
  </r>
  <r>
    <x v="6"/>
    <n v="79550"/>
    <x v="2"/>
    <n v="82400"/>
    <n v="2"/>
    <n v="4200"/>
    <n v="4200"/>
    <n v="1558080"/>
    <n v="126857"/>
    <n v="-262298"/>
    <n v="222365"/>
    <n v="60163"/>
    <n v="-45139"/>
    <n v="5365"/>
    <n v="44232"/>
    <n v="19"/>
    <n v="1690"/>
    <n v="34472"/>
    <n v="19524"/>
    <n v="0"/>
    <n v="-17831"/>
    <n v="-2399"/>
  </r>
  <r>
    <x v="6"/>
    <n v="79550"/>
    <x v="3"/>
    <n v="78200"/>
    <n v="2"/>
    <n v="800"/>
    <n v="800"/>
    <n v="535612"/>
    <n v="42550"/>
    <n v="34975"/>
    <n v="6203"/>
    <n v="-48343"/>
    <n v="2848"/>
    <n v="-2647"/>
    <n v="4483"/>
    <n v="0"/>
    <n v="0"/>
    <n v="530"/>
    <n v="-53557"/>
    <n v="0"/>
    <n v="6825"/>
    <n v="340"/>
  </r>
  <r>
    <x v="6"/>
    <n v="79550"/>
    <x v="4"/>
    <n v="77400"/>
    <n v="5"/>
    <n v="-1200"/>
    <n v="-1200"/>
    <n v="398535"/>
    <n v="31421"/>
    <n v="43758"/>
    <n v="-50372"/>
    <n v="-9765"/>
    <n v="6155"/>
    <n v="-9349"/>
    <n v="-14420"/>
    <n v="-151"/>
    <n v="0"/>
    <n v="7708"/>
    <n v="292"/>
    <n v="0"/>
    <n v="15533"/>
    <n v="846"/>
  </r>
  <r>
    <x v="6"/>
    <n v="79550"/>
    <x v="5"/>
    <n v="78600"/>
    <n v="2"/>
    <n v="2200"/>
    <n v="2200"/>
    <n v="346712"/>
    <n v="26882"/>
    <n v="-47700"/>
    <n v="27436"/>
    <n v="15873"/>
    <n v="7855"/>
    <n v="580"/>
    <n v="6432"/>
    <n v="279"/>
    <n v="0"/>
    <n v="1747"/>
    <n v="-1020"/>
    <n v="0"/>
    <n v="4475"/>
    <n v="-84"/>
  </r>
  <r>
    <x v="6"/>
    <n v="79550"/>
    <x v="6"/>
    <n v="76400"/>
    <n v="2"/>
    <n v="1300"/>
    <n v="1300"/>
    <n v="180644"/>
    <n v="13703"/>
    <n v="-37085"/>
    <n v="12583"/>
    <n v="27148"/>
    <n v="9563"/>
    <n v="11087"/>
    <n v="1971"/>
    <n v="0"/>
    <n v="0"/>
    <n v="1482"/>
    <n v="3045"/>
    <n v="0"/>
    <n v="-2079"/>
    <n v="-567"/>
  </r>
  <r>
    <x v="6"/>
    <n v="79550"/>
    <x v="7"/>
    <n v="75100"/>
    <n v="5"/>
    <n v="-2300"/>
    <n v="-2300"/>
    <n v="183626"/>
    <n v="13921"/>
    <n v="18428"/>
    <n v="7949"/>
    <n v="-31355"/>
    <n v="3005"/>
    <n v="-9419"/>
    <n v="-1432"/>
    <n v="0"/>
    <n v="0"/>
    <n v="1638"/>
    <n v="-25147"/>
    <n v="0"/>
    <n v="4978"/>
    <n v="0"/>
  </r>
  <r>
    <x v="6"/>
    <n v="79550"/>
    <x v="8"/>
    <n v="77400"/>
    <n v="2"/>
    <n v="700"/>
    <n v="700"/>
    <n v="182476"/>
    <n v="14001"/>
    <n v="-43667"/>
    <n v="39322"/>
    <n v="7611"/>
    <n v="-1785"/>
    <n v="-527"/>
    <n v="1929"/>
    <n v="0"/>
    <n v="0"/>
    <n v="924"/>
    <n v="7070"/>
    <n v="0"/>
    <n v="-3197"/>
    <n v="-69"/>
  </r>
  <r>
    <x v="6"/>
    <n v="79550"/>
    <x v="9"/>
    <n v="76700"/>
    <n v="2"/>
    <n v="3400"/>
    <n v="3400"/>
    <n v="484092"/>
    <n v="36908"/>
    <n v="-147624"/>
    <n v="38414"/>
    <n v="110456"/>
    <n v="6755"/>
    <n v="8525"/>
    <n v="53713"/>
    <n v="0"/>
    <n v="0"/>
    <n v="8259"/>
    <n v="33204"/>
    <n v="0"/>
    <n v="-526"/>
    <n v="-720"/>
  </r>
  <r>
    <x v="6"/>
    <n v="79550"/>
    <x v="10"/>
    <n v="73300"/>
    <n v="2"/>
    <n v="500"/>
    <n v="500"/>
    <n v="226937"/>
    <n v="16693"/>
    <n v="-229"/>
    <n v="-538"/>
    <n v="-3951"/>
    <n v="-5843"/>
    <n v="4822"/>
    <n v="5949"/>
    <n v="0"/>
    <n v="0"/>
    <n v="1083"/>
    <n v="-9962"/>
    <n v="0"/>
    <n v="5629"/>
    <n v="-911"/>
  </r>
  <r>
    <x v="6"/>
    <n v="79550"/>
    <x v="11"/>
    <n v="72800"/>
    <n v="2"/>
    <n v="800"/>
    <n v="800"/>
    <n v="133374"/>
    <n v="9644"/>
    <n v="-23377"/>
    <n v="11507"/>
    <n v="11666"/>
    <n v="11763"/>
    <n v="9849"/>
    <n v="-152"/>
    <n v="0"/>
    <n v="0"/>
    <n v="-9156"/>
    <n v="-638"/>
    <n v="0"/>
    <n v="148"/>
    <n v="56"/>
  </r>
  <r>
    <x v="6"/>
    <n v="79550"/>
    <x v="12"/>
    <n v="72000"/>
    <n v="2"/>
    <n v="2100"/>
    <n v="2100"/>
    <n v="195468"/>
    <n v="14042"/>
    <n v="-16111"/>
    <n v="-231"/>
    <n v="12484"/>
    <n v="15328"/>
    <n v="1100"/>
    <n v="-802"/>
    <n v="691"/>
    <n v="0"/>
    <n v="7044"/>
    <n v="-10877"/>
    <n v="0"/>
    <n v="4362"/>
    <n v="-504"/>
  </r>
  <r>
    <x v="6"/>
    <n v="79550"/>
    <x v="13"/>
    <n v="69900"/>
    <n v="2"/>
    <n v="300"/>
    <n v="300"/>
    <n v="140491"/>
    <n v="9835"/>
    <n v="177"/>
    <n v="-12796"/>
    <n v="9584"/>
    <n v="130"/>
    <n v="-832"/>
    <n v="-2581"/>
    <n v="0"/>
    <n v="0"/>
    <n v="7749"/>
    <n v="5118"/>
    <n v="0"/>
    <n v="3025"/>
    <n v="10"/>
  </r>
  <r>
    <x v="6"/>
    <n v="79550"/>
    <x v="14"/>
    <n v="69600"/>
    <n v="5"/>
    <n v="-700"/>
    <n v="-700"/>
    <n v="82593"/>
    <n v="5779"/>
    <n v="5935"/>
    <n v="-8190"/>
    <n v="-653"/>
    <n v="343"/>
    <n v="-188"/>
    <n v="-943"/>
    <n v="-414"/>
    <n v="0"/>
    <n v="40"/>
    <n v="509"/>
    <n v="0"/>
    <n v="1462"/>
    <n v="1446"/>
  </r>
  <r>
    <x v="6"/>
    <n v="79550"/>
    <x v="15"/>
    <n v="70300"/>
    <n v="2"/>
    <n v="1000"/>
    <n v="1000"/>
    <n v="167590"/>
    <n v="11762"/>
    <n v="10606"/>
    <n v="-2498"/>
    <n v="-7848"/>
    <n v="1209"/>
    <n v="-1689"/>
    <n v="-5215"/>
    <n v="0"/>
    <n v="0"/>
    <n v="-1368"/>
    <n v="-785"/>
    <n v="0"/>
    <n v="-286"/>
    <n v="26"/>
  </r>
  <r>
    <x v="6"/>
    <n v="79550"/>
    <x v="16"/>
    <n v="69300"/>
    <n v="5"/>
    <n v="-2200"/>
    <n v="-2200"/>
    <n v="200073"/>
    <n v="13966"/>
    <n v="-363"/>
    <n v="25638"/>
    <n v="-25728"/>
    <n v="-19396"/>
    <n v="1572"/>
    <n v="-3116"/>
    <n v="0"/>
    <n v="0"/>
    <n v="1565"/>
    <n v="-6353"/>
    <n v="0"/>
    <n v="389"/>
    <n v="64"/>
  </r>
  <r>
    <x v="6"/>
    <n v="79550"/>
    <x v="17"/>
    <n v="71500"/>
    <n v="2"/>
    <n v="500"/>
    <n v="500"/>
    <n v="155048"/>
    <n v="11043"/>
    <n v="-23708"/>
    <n v="20619"/>
    <n v="2853"/>
    <n v="3248"/>
    <n v="-8391"/>
    <n v="-2310"/>
    <n v="-732"/>
    <n v="-1707"/>
    <n v="-2264"/>
    <n v="15009"/>
    <n v="0"/>
    <n v="58"/>
    <n v="178"/>
  </r>
  <r>
    <x v="6"/>
    <n v="79550"/>
    <x v="18"/>
    <n v="71000"/>
    <n v="5"/>
    <n v="-1400"/>
    <n v="-1400"/>
    <n v="119841"/>
    <n v="8553"/>
    <n v="8179"/>
    <n v="-2959"/>
    <n v="-2415"/>
    <n v="-280"/>
    <n v="68"/>
    <n v="392"/>
    <n v="0"/>
    <n v="0"/>
    <n v="720"/>
    <n v="-3315"/>
    <n v="0"/>
    <n v="-3030"/>
    <n v="225"/>
  </r>
  <r>
    <x v="6"/>
    <n v="79550"/>
    <x v="19"/>
    <n v="72400"/>
    <n v="2"/>
    <n v="600"/>
    <n v="600"/>
    <n v="84928"/>
    <n v="6161"/>
    <n v="2006"/>
    <n v="-6685"/>
    <n v="4653"/>
    <n v="-240"/>
    <n v="523"/>
    <n v="956"/>
    <n v="0"/>
    <n v="0"/>
    <n v="2645"/>
    <n v="769"/>
    <n v="0"/>
    <n v="-140"/>
    <n v="166"/>
  </r>
  <r>
    <x v="6"/>
    <n v="79550"/>
    <x v="20"/>
    <n v="71800"/>
    <n v="5"/>
    <n v="-100"/>
    <n v="-100"/>
    <n v="157721"/>
    <n v="11372"/>
    <n v="-12930"/>
    <n v="9971"/>
    <n v="2905"/>
    <n v="-13099"/>
    <n v="-113"/>
    <n v="-697"/>
    <n v="0"/>
    <n v="0"/>
    <n v="838"/>
    <n v="15976"/>
    <n v="0"/>
    <n v="70"/>
    <n v="-16"/>
  </r>
  <r>
    <x v="6"/>
    <n v="79550"/>
    <x v="21"/>
    <n v="71900"/>
    <n v="5"/>
    <n v="-800"/>
    <n v="-800"/>
    <n v="232697"/>
    <n v="16936"/>
    <n v="-14381"/>
    <n v="15769"/>
    <n v="-2195"/>
    <n v="5347"/>
    <n v="-2463"/>
    <n v="-6572"/>
    <n v="150"/>
    <n v="0"/>
    <n v="-1253"/>
    <n v="2596"/>
    <n v="0"/>
    <n v="697"/>
    <n v="110"/>
  </r>
  <r>
    <x v="6"/>
    <n v="79550"/>
    <x v="22"/>
    <n v="72700"/>
    <n v="2"/>
    <n v="500"/>
    <n v="500"/>
    <n v="320958"/>
    <n v="23128"/>
    <n v="25810"/>
    <n v="30706"/>
    <n v="-54452"/>
    <n v="-5772"/>
    <n v="2284"/>
    <n v="-21728"/>
    <n v="0"/>
    <n v="0"/>
    <n v="1729"/>
    <n v="-30965"/>
    <n v="0"/>
    <n v="-2151"/>
    <n v="87"/>
  </r>
  <r>
    <x v="6"/>
    <n v="79550"/>
    <x v="23"/>
    <n v="72200"/>
    <n v="5"/>
    <n v="-6600"/>
    <n v="-6600"/>
    <n v="711414"/>
    <n v="52924"/>
    <n v="213566"/>
    <n v="-138578"/>
    <n v="-75491"/>
    <n v="-20012"/>
    <n v="-4725"/>
    <n v="-29829"/>
    <n v="0"/>
    <n v="0"/>
    <n v="-6537"/>
    <n v="-14388"/>
    <n v="0"/>
    <n v="10"/>
    <n v="493"/>
  </r>
  <r>
    <x v="6"/>
    <n v="79550"/>
    <x v="24"/>
    <n v="78800"/>
    <n v="2"/>
    <n v="2200"/>
    <n v="2200"/>
    <n v="428235"/>
    <n v="33419"/>
    <n v="-56795"/>
    <n v="27736"/>
    <n v="26451"/>
    <n v="4007"/>
    <n v="1221"/>
    <n v="10011"/>
    <n v="0"/>
    <n v="50"/>
    <n v="644"/>
    <n v="10518"/>
    <n v="0"/>
    <n v="2655"/>
    <n v="-47"/>
  </r>
  <r>
    <x v="6"/>
    <n v="79550"/>
    <x v="25"/>
    <n v="76600"/>
    <n v="5"/>
    <n v="-100"/>
    <n v="-100"/>
    <n v="351898"/>
    <n v="27153"/>
    <n v="30306"/>
    <n v="-8189"/>
    <n v="-22274"/>
    <n v="-9197"/>
    <n v="3989"/>
    <n v="1233"/>
    <n v="0"/>
    <n v="0"/>
    <n v="-77"/>
    <n v="-18222"/>
    <n v="0"/>
    <n v="-53"/>
    <n v="210"/>
  </r>
  <r>
    <x v="6"/>
    <n v="79550"/>
    <x v="26"/>
    <n v="76700"/>
    <n v="2"/>
    <n v="1400"/>
    <n v="1400"/>
    <n v="247624"/>
    <n v="18865"/>
    <n v="-66651"/>
    <n v="43022"/>
    <n v="22453"/>
    <n v="-2927"/>
    <n v="237"/>
    <n v="11785"/>
    <n v="0"/>
    <n v="0"/>
    <n v="-640"/>
    <n v="13998"/>
    <n v="0"/>
    <n v="1118"/>
    <n v="58"/>
  </r>
  <r>
    <x v="6"/>
    <n v="79550"/>
    <x v="27"/>
    <n v="75300"/>
    <n v="5"/>
    <n v="-1700"/>
    <n v="-1700"/>
    <n v="454109"/>
    <n v="34207"/>
    <n v="144841"/>
    <n v="-101177"/>
    <n v="-44592"/>
    <n v="5458"/>
    <n v="4802"/>
    <n v="-11307"/>
    <n v="0"/>
    <n v="0"/>
    <n v="-235"/>
    <n v="-43310"/>
    <n v="0"/>
    <n v="843"/>
    <n v="85"/>
  </r>
  <r>
    <x v="6"/>
    <n v="79550"/>
    <x v="28"/>
    <n v="77000"/>
    <n v="2"/>
    <n v="2700"/>
    <n v="2700"/>
    <n v="749593"/>
    <n v="58363"/>
    <n v="-156687"/>
    <n v="87422"/>
    <n v="74919"/>
    <n v="28804"/>
    <n v="2147"/>
    <n v="14136"/>
    <n v="0"/>
    <n v="0"/>
    <n v="820"/>
    <n v="29012"/>
    <n v="0"/>
    <n v="-5257"/>
    <n v="-397"/>
  </r>
  <r>
    <x v="6"/>
    <n v="79550"/>
    <x v="29"/>
    <n v="74300"/>
    <n v="2"/>
    <n v="600"/>
    <n v="600"/>
    <n v="319031"/>
    <n v="24100"/>
    <n v="25548"/>
    <n v="-26776"/>
    <n v="1205"/>
    <n v="3912"/>
    <n v="724"/>
    <n v="3969"/>
    <n v="0"/>
    <n v="-4647"/>
    <n v="156"/>
    <n v="-2909"/>
    <n v="0"/>
    <n v="-37"/>
    <n v="60"/>
  </r>
  <r>
    <x v="6"/>
    <n v="79550"/>
    <x v="30"/>
    <n v="73700"/>
    <n v="2"/>
    <n v="2100"/>
    <n v="2100"/>
    <n v="280903"/>
    <n v="20541"/>
    <n v="-78459"/>
    <n v="46048"/>
    <n v="33129"/>
    <n v="-323"/>
    <n v="3628"/>
    <n v="11443"/>
    <n v="0"/>
    <n v="0"/>
    <n v="-311"/>
    <n v="18692"/>
    <n v="0"/>
    <n v="-543"/>
    <n v="-175"/>
  </r>
  <r>
    <x v="6"/>
    <n v="79550"/>
    <x v="31"/>
    <n v="71600"/>
    <n v="5"/>
    <n v="-2500"/>
    <n v="-2500"/>
    <n v="621706"/>
    <n v="44145"/>
    <n v="62070"/>
    <n v="12097"/>
    <n v="-71638"/>
    <n v="-10991"/>
    <n v="-14695"/>
    <n v="-41801"/>
    <n v="152"/>
    <n v="0"/>
    <n v="-27937"/>
    <n v="23634"/>
    <n v="0"/>
    <n v="-2569"/>
    <n v="40"/>
  </r>
  <r>
    <x v="6"/>
    <n v="79550"/>
    <x v="32"/>
    <n v="74100"/>
    <n v="2"/>
    <n v="1000"/>
    <n v="1000"/>
    <n v="239512"/>
    <n v="17604"/>
    <n v="-7948"/>
    <n v="11245"/>
    <n v="-2414"/>
    <n v="865"/>
    <n v="-2343"/>
    <n v="-6477"/>
    <n v="0"/>
    <n v="0"/>
    <n v="-2774"/>
    <n v="8315"/>
    <n v="0"/>
    <n v="-821"/>
    <n v="-62"/>
  </r>
  <r>
    <x v="6"/>
    <n v="79550"/>
    <x v="33"/>
    <n v="73100"/>
    <n v="5"/>
    <n v="-3000"/>
    <n v="-3000"/>
    <n v="386970"/>
    <n v="28661"/>
    <n v="-12210"/>
    <n v="10759"/>
    <n v="400"/>
    <n v="-1961"/>
    <n v="-1948"/>
    <n v="-6718"/>
    <n v="0"/>
    <n v="0"/>
    <n v="17035"/>
    <n v="-6008"/>
    <n v="0"/>
    <n v="1260"/>
    <n v="-209"/>
  </r>
  <r>
    <x v="6"/>
    <n v="79550"/>
    <x v="34"/>
    <n v="76100"/>
    <n v="2"/>
    <n v="900"/>
    <n v="900"/>
    <n v="590857"/>
    <n v="45324"/>
    <n v="-14875"/>
    <n v="-32499"/>
    <n v="49798"/>
    <n v="-6599"/>
    <n v="-5791"/>
    <n v="-2331"/>
    <n v="0"/>
    <n v="0"/>
    <n v="72327"/>
    <n v="-7808"/>
    <n v="0"/>
    <n v="-2653"/>
    <n v="229"/>
  </r>
  <r>
    <x v="6"/>
    <n v="79550"/>
    <x v="35"/>
    <n v="75200"/>
    <n v="2"/>
    <n v="2300"/>
    <n v="2300"/>
    <n v="407380"/>
    <n v="30485"/>
    <n v="-54873"/>
    <n v="32228"/>
    <n v="22595"/>
    <n v="-2465"/>
    <n v="6367"/>
    <n v="2701"/>
    <n v="0"/>
    <n v="60"/>
    <n v="46946"/>
    <n v="-31014"/>
    <n v="0"/>
    <n v="453"/>
    <n v="-403"/>
  </r>
  <r>
    <x v="6"/>
    <n v="79550"/>
    <x v="36"/>
    <n v="72900"/>
    <n v="2"/>
    <n v="1200"/>
    <n v="1200"/>
    <n v="601996"/>
    <n v="42806"/>
    <n v="-60416"/>
    <n v="-21224"/>
    <n v="80914"/>
    <n v="-7056"/>
    <n v="-3552"/>
    <n v="-3842"/>
    <n v="-418"/>
    <n v="0"/>
    <n v="6667"/>
    <n v="89115"/>
    <n v="0"/>
    <n v="432"/>
    <n v="294"/>
  </r>
  <r>
    <x v="6"/>
    <n v="79550"/>
    <x v="37"/>
    <n v="71700"/>
    <n v="5"/>
    <n v="-2200"/>
    <n v="-2200"/>
    <n v="592732"/>
    <n v="43511"/>
    <n v="2417"/>
    <n v="49262"/>
    <n v="-45420"/>
    <n v="-7569"/>
    <n v="-2015"/>
    <n v="-18647"/>
    <n v="0"/>
    <n v="0"/>
    <n v="25324"/>
    <n v="-42513"/>
    <n v="0"/>
    <n v="-6269"/>
    <n v="10"/>
  </r>
  <r>
    <x v="6"/>
    <n v="79550"/>
    <x v="38"/>
    <n v="73900"/>
    <n v="5"/>
    <n v="-700"/>
    <n v="-700"/>
    <n v="856990"/>
    <n v="65373"/>
    <n v="-34035"/>
    <n v="65417"/>
    <n v="-26494"/>
    <n v="264"/>
    <n v="855"/>
    <n v="-7729"/>
    <n v="503"/>
    <n v="491"/>
    <n v="3937"/>
    <n v="-24815"/>
    <n v="0"/>
    <n v="-4687"/>
    <n v="-201"/>
  </r>
  <r>
    <x v="6"/>
    <n v="79550"/>
    <x v="39"/>
    <n v="74600"/>
    <n v="2"/>
    <n v="2100"/>
    <n v="2100"/>
    <n v="668022"/>
    <n v="49618"/>
    <n v="-111044"/>
    <n v="30866"/>
    <n v="80519"/>
    <n v="174"/>
    <n v="8440"/>
    <n v="6281"/>
    <n v="0"/>
    <n v="0"/>
    <n v="-1222"/>
    <n v="66846"/>
    <n v="0"/>
    <n v="61"/>
    <n v="-402"/>
  </r>
  <r>
    <x v="6"/>
    <n v="79550"/>
    <x v="40"/>
    <n v="72500"/>
    <n v="5"/>
    <n v="-400"/>
    <n v="-400"/>
    <n v="669708"/>
    <n v="47675"/>
    <n v="-48600"/>
    <n v="29115"/>
    <n v="19896"/>
    <n v="-15882"/>
    <n v="6305"/>
    <n v="40826"/>
    <n v="209"/>
    <n v="488"/>
    <n v="-8443"/>
    <n v="-3607"/>
    <n v="0"/>
    <n v="-679"/>
    <n v="268"/>
  </r>
  <r>
    <x v="6"/>
    <n v="79550"/>
    <x v="41"/>
    <n v="72900"/>
    <n v="2"/>
    <n v="4800"/>
    <n v="4800"/>
    <n v="1102579"/>
    <n v="80508"/>
    <n v="-165175"/>
    <n v="157806"/>
    <n v="12474"/>
    <n v="-2895"/>
    <n v="11359"/>
    <n v="-18012"/>
    <n v="1287"/>
    <n v="1251"/>
    <n v="2335"/>
    <n v="17149"/>
    <n v="0"/>
    <n v="-4992"/>
    <n v="-113"/>
  </r>
  <r>
    <x v="6"/>
    <n v="79550"/>
    <x v="42"/>
    <n v="68100"/>
    <n v="2"/>
    <n v="4100"/>
    <n v="4100"/>
    <n v="896076"/>
    <n v="60718"/>
    <n v="-234478"/>
    <n v="12278"/>
    <n v="221808"/>
    <n v="21048"/>
    <n v="23960"/>
    <n v="48885"/>
    <n v="0"/>
    <n v="-443"/>
    <n v="48876"/>
    <n v="79482"/>
    <n v="0"/>
    <n v="-752"/>
    <n v="1144"/>
  </r>
  <r>
    <x v="6"/>
    <n v="79550"/>
    <x v="43"/>
    <n v="64000"/>
    <n v="2"/>
    <n v="3300"/>
    <n v="3300"/>
    <n v="444088"/>
    <n v="28079"/>
    <n v="-134987"/>
    <n v="51387"/>
    <n v="87778"/>
    <n v="4919"/>
    <n v="4519"/>
    <n v="34286"/>
    <n v="0"/>
    <n v="0"/>
    <n v="39779"/>
    <n v="4275"/>
    <n v="0"/>
    <n v="-3778"/>
    <n v="-400"/>
  </r>
  <r>
    <x v="6"/>
    <n v="79550"/>
    <x v="44"/>
    <n v="60700"/>
    <n v="5"/>
    <n v="-200"/>
    <n v="-200"/>
    <n v="406515"/>
    <n v="24746"/>
    <n v="17603"/>
    <n v="-39735"/>
    <n v="24757"/>
    <n v="-7469"/>
    <n v="933"/>
    <n v="3684"/>
    <n v="0"/>
    <n v="0"/>
    <n v="27149"/>
    <n v="460"/>
    <n v="0"/>
    <n v="-2329"/>
    <n v="-296"/>
  </r>
  <r>
    <x v="6"/>
    <n v="79550"/>
    <x v="45"/>
    <n v="60900"/>
    <n v="5"/>
    <n v="-300"/>
    <n v="-300"/>
    <n v="178562"/>
    <n v="10900"/>
    <n v="15983"/>
    <n v="-6213"/>
    <n v="-9892"/>
    <n v="2319"/>
    <n v="1153"/>
    <n v="-402"/>
    <n v="0"/>
    <n v="0"/>
    <n v="114"/>
    <n v="-13076"/>
    <n v="0"/>
    <n v="45"/>
    <n v="77"/>
  </r>
  <r>
    <x v="6"/>
    <n v="79550"/>
    <x v="46"/>
    <n v="61200"/>
    <n v="5"/>
    <n v="-2800"/>
    <n v="-2800"/>
    <n v="386559"/>
    <n v="24101"/>
    <n v="111794"/>
    <n v="-100151"/>
    <n v="-15194"/>
    <n v="-10814"/>
    <n v="1196"/>
    <n v="891"/>
    <n v="0"/>
    <n v="0"/>
    <n v="33007"/>
    <n v="-39474"/>
    <n v="0"/>
    <n v="3003"/>
    <n v="548"/>
  </r>
  <r>
    <x v="6"/>
    <n v="79550"/>
    <x v="47"/>
    <n v="64000"/>
    <n v="2"/>
    <n v="4300"/>
    <n v="4300"/>
    <n v="493086"/>
    <n v="30903"/>
    <n v="-65144"/>
    <n v="-1501"/>
    <n v="73315"/>
    <n v="-4574"/>
    <n v="6071"/>
    <n v="60583"/>
    <n v="0"/>
    <n v="0"/>
    <n v="-774"/>
    <n v="12009"/>
    <n v="0"/>
    <n v="-5989"/>
    <n v="-681"/>
  </r>
  <r>
    <x v="6"/>
    <n v="79550"/>
    <x v="48"/>
    <n v="59700"/>
    <n v="5"/>
    <n v="-1500"/>
    <n v="-1500"/>
    <n v="156175"/>
    <n v="9373"/>
    <n v="31175"/>
    <n v="-21585"/>
    <n v="-11424"/>
    <n v="1482"/>
    <n v="-5371"/>
    <n v="-2512"/>
    <n v="0"/>
    <n v="0"/>
    <n v="-2980"/>
    <n v="-2043"/>
    <n v="0"/>
    <n v="1853"/>
    <n v="-19"/>
  </r>
  <r>
    <x v="6"/>
    <n v="79550"/>
    <x v="49"/>
    <n v="61200"/>
    <n v="2"/>
    <n v="1300"/>
    <n v="1300"/>
    <n v="232405"/>
    <n v="14211"/>
    <n v="-31216"/>
    <n v="-7867"/>
    <n v="40482"/>
    <n v="5038"/>
    <n v="-4145"/>
    <n v="18158"/>
    <n v="0"/>
    <n v="0"/>
    <n v="4128"/>
    <n v="17303"/>
    <n v="0"/>
    <n v="-1399"/>
    <n v="0"/>
  </r>
  <r>
    <x v="6"/>
    <n v="79550"/>
    <x v="50"/>
    <n v="59900"/>
    <n v="2"/>
    <n v="1700"/>
    <n v="1700"/>
    <n v="148479"/>
    <n v="8827"/>
    <n v="-31688"/>
    <n v="-6508"/>
    <n v="32699"/>
    <n v="5875"/>
    <n v="1964"/>
    <n v="1758"/>
    <n v="-655"/>
    <n v="0"/>
    <n v="3710"/>
    <n v="20047"/>
    <n v="0"/>
    <n v="5616"/>
    <n v="-119"/>
  </r>
  <r>
    <x v="6"/>
    <n v="79550"/>
    <x v="51"/>
    <n v="58200"/>
    <n v="5"/>
    <n v="-1300"/>
    <n v="-1300"/>
    <n v="181726"/>
    <n v="10664"/>
    <n v="3684"/>
    <n v="-1372"/>
    <n v="-2094"/>
    <n v="2185"/>
    <n v="1112"/>
    <n v="-2262"/>
    <n v="0"/>
    <n v="0"/>
    <n v="-1060"/>
    <n v="-2069"/>
    <n v="0"/>
    <n v="-311"/>
    <n v="93"/>
  </r>
  <r>
    <x v="6"/>
    <n v="79550"/>
    <x v="52"/>
    <n v="59500"/>
    <n v="5"/>
    <n v="-700"/>
    <n v="-700"/>
    <n v="497595"/>
    <n v="30281"/>
    <n v="39242"/>
    <n v="-19043"/>
    <n v="-13366"/>
    <n v="-8335"/>
    <n v="679"/>
    <n v="-5585"/>
    <n v="-234"/>
    <n v="0"/>
    <n v="-6177"/>
    <n v="6286"/>
    <n v="0"/>
    <n v="-6903"/>
    <n v="70"/>
  </r>
  <r>
    <x v="6"/>
    <n v="79550"/>
    <x v="53"/>
    <n v="60200"/>
    <n v="5"/>
    <n v="-2200"/>
    <n v="-2200"/>
    <n v="240923"/>
    <n v="14766"/>
    <n v="28070"/>
    <n v="-425"/>
    <n v="-27397"/>
    <n v="-18876"/>
    <n v="1754"/>
    <n v="-17823"/>
    <n v="-327"/>
    <n v="5620"/>
    <n v="1107"/>
    <n v="1148"/>
    <n v="0"/>
    <n v="1305"/>
    <n v="-1553"/>
  </r>
  <r>
    <x v="6"/>
    <n v="79550"/>
    <x v="54"/>
    <n v="62400"/>
    <n v="3"/>
    <n v="0"/>
    <n v="0"/>
    <n v="265193"/>
    <n v="16624"/>
    <n v="10683"/>
    <n v="-4263"/>
    <n v="-6389"/>
    <n v="-7338"/>
    <n v="15127"/>
    <n v="4029"/>
    <n v="0"/>
    <n v="0"/>
    <n v="-5601"/>
    <n v="-12606"/>
    <n v="0"/>
    <n v="-20"/>
    <n v="-11"/>
  </r>
  <r>
    <x v="6"/>
    <n v="79550"/>
    <x v="55"/>
    <n v="62400"/>
    <n v="5"/>
    <n v="-1900"/>
    <n v="-1900"/>
    <n v="196968"/>
    <n v="12452"/>
    <n v="49659"/>
    <n v="-37712"/>
    <n v="-10822"/>
    <n v="-2686"/>
    <n v="2199"/>
    <n v="-9569"/>
    <n v="280"/>
    <n v="0"/>
    <n v="1154"/>
    <n v="-2200"/>
    <n v="0"/>
    <n v="-1157"/>
    <n v="32"/>
  </r>
  <r>
    <x v="6"/>
    <n v="79550"/>
    <x v="56"/>
    <n v="64300"/>
    <n v="2"/>
    <n v="500"/>
    <n v="500"/>
    <n v="320778"/>
    <n v="20624"/>
    <n v="6160"/>
    <n v="-51541"/>
    <n v="42615"/>
    <n v="13722"/>
    <n v="4116"/>
    <n v="17260"/>
    <n v="0"/>
    <n v="0"/>
    <n v="5828"/>
    <n v="1689"/>
    <n v="0"/>
    <n v="2486"/>
    <n v="280"/>
  </r>
  <r>
    <x v="6"/>
    <n v="79550"/>
    <x v="57"/>
    <n v="63800"/>
    <n v="2"/>
    <n v="4500"/>
    <n v="4500"/>
    <n v="768198"/>
    <n v="48756"/>
    <n v="-74191"/>
    <n v="-16602"/>
    <n v="87492"/>
    <n v="12445"/>
    <n v="11393"/>
    <n v="34682"/>
    <n v="0"/>
    <n v="0"/>
    <n v="15661"/>
    <n v="13311"/>
    <n v="0"/>
    <n v="3534"/>
    <n v="-233"/>
  </r>
  <r>
    <x v="6"/>
    <n v="79550"/>
    <x v="58"/>
    <n v="59300"/>
    <n v="2"/>
    <n v="3000"/>
    <n v="3000"/>
    <n v="312389"/>
    <n v="18126"/>
    <n v="-790"/>
    <n v="-13828"/>
    <n v="4622"/>
    <n v="1172"/>
    <n v="4413"/>
    <n v="-2463"/>
    <n v="0"/>
    <n v="0"/>
    <n v="-5583"/>
    <n v="7083"/>
    <n v="0"/>
    <n v="10148"/>
    <n v="-152"/>
  </r>
  <r>
    <x v="6"/>
    <n v="79550"/>
    <x v="59"/>
    <n v="56300"/>
    <n v="5"/>
    <n v="-1700"/>
    <n v="-1700"/>
    <n v="350368"/>
    <n v="20080"/>
    <n v="112309"/>
    <n v="7486"/>
    <n v="-118943"/>
    <n v="-7196"/>
    <n v="-2274"/>
    <n v="-15526"/>
    <n v="0"/>
    <n v="0"/>
    <n v="-7915"/>
    <n v="-86032"/>
    <n v="0"/>
    <n v="-1246"/>
    <n v="394"/>
  </r>
  <r>
    <x v="6"/>
    <n v="79550"/>
    <x v="60"/>
    <n v="58000"/>
    <n v="2"/>
    <n v="700"/>
    <n v="700"/>
    <n v="270005"/>
    <n v="15550"/>
    <n v="-2145"/>
    <n v="30745"/>
    <n v="-27128"/>
    <n v="-5129"/>
    <n v="18370"/>
    <n v="6122"/>
    <n v="0"/>
    <n v="0"/>
    <n v="-6222"/>
    <n v="-40269"/>
    <n v="0"/>
    <n v="-206"/>
    <n v="-1266"/>
  </r>
  <r>
    <x v="6"/>
    <n v="79550"/>
    <x v="61"/>
    <n v="57300"/>
    <n v="5"/>
    <n v="-2400"/>
    <n v="-2400"/>
    <n v="297737"/>
    <n v="17196"/>
    <n v="-61505"/>
    <n v="81413"/>
    <n v="-23435"/>
    <n v="489"/>
    <n v="-1639"/>
    <n v="1685"/>
    <n v="-80"/>
    <n v="0"/>
    <n v="-24821"/>
    <n v="931"/>
    <n v="0"/>
    <n v="3428"/>
    <n v="99"/>
  </r>
  <r>
    <x v="6"/>
    <n v="79550"/>
    <x v="62"/>
    <n v="59700"/>
    <n v="5"/>
    <n v="-300"/>
    <n v="-300"/>
    <n v="197481"/>
    <n v="11967"/>
    <n v="13813"/>
    <n v="-32173"/>
    <n v="17115"/>
    <n v="15647"/>
    <n v="-256"/>
    <n v="1146"/>
    <n v="-2"/>
    <n v="0"/>
    <n v="-2924"/>
    <n v="3504"/>
    <n v="0"/>
    <n v="1141"/>
    <n v="104"/>
  </r>
  <r>
    <x v="6"/>
    <n v="79550"/>
    <x v="63"/>
    <n v="60000"/>
    <n v="5"/>
    <n v="-1300"/>
    <n v="-1300"/>
    <n v="286462"/>
    <n v="17287"/>
    <n v="-51902"/>
    <n v="30079"/>
    <n v="20504"/>
    <n v="7177"/>
    <n v="1489"/>
    <n v="604"/>
    <n v="0"/>
    <n v="0"/>
    <n v="9420"/>
    <n v="1814"/>
    <n v="0"/>
    <n v="1096"/>
    <n v="223"/>
  </r>
  <r>
    <x v="6"/>
    <n v="79550"/>
    <x v="64"/>
    <n v="61300"/>
    <n v="5"/>
    <n v="-2400"/>
    <n v="-2400"/>
    <n v="278944"/>
    <n v="17263"/>
    <n v="-11390"/>
    <n v="15717"/>
    <n v="-934"/>
    <n v="5778"/>
    <n v="-820"/>
    <n v="2156"/>
    <n v="0"/>
    <n v="0"/>
    <n v="-1704"/>
    <n v="-6344"/>
    <n v="0"/>
    <n v="-3473"/>
    <n v="80"/>
  </r>
  <r>
    <x v="6"/>
    <n v="79550"/>
    <x v="65"/>
    <n v="63700"/>
    <n v="5"/>
    <n v="-2000"/>
    <n v="-2000"/>
    <n v="347786"/>
    <n v="22091"/>
    <n v="16120"/>
    <n v="-32109"/>
    <n v="19200"/>
    <n v="-133"/>
    <n v="428"/>
    <n v="23253"/>
    <n v="0"/>
    <n v="0"/>
    <n v="108"/>
    <n v="-4456"/>
    <n v="0"/>
    <n v="-3545"/>
    <n v="334"/>
  </r>
  <r>
    <x v="6"/>
    <n v="79550"/>
    <x v="66"/>
    <n v="65700"/>
    <n v="2"/>
    <n v="3700"/>
    <n v="3700"/>
    <n v="428946"/>
    <n v="27485"/>
    <n v="-19925"/>
    <n v="-48658"/>
    <n v="61840"/>
    <n v="681"/>
    <n v="3101"/>
    <n v="11884"/>
    <n v="0"/>
    <n v="0"/>
    <n v="6373"/>
    <n v="39801"/>
    <n v="0"/>
    <n v="7018"/>
    <n v="-275"/>
  </r>
  <r>
    <x v="6"/>
    <n v="79550"/>
    <x v="67"/>
    <n v="62000"/>
    <n v="5"/>
    <n v="-900"/>
    <n v="-900"/>
    <n v="449261"/>
    <n v="27875"/>
    <n v="-35472"/>
    <n v="28735"/>
    <n v="6755"/>
    <n v="918"/>
    <n v="-8106"/>
    <n v="-6168"/>
    <n v="0"/>
    <n v="-1439"/>
    <n v="-3389"/>
    <n v="24939"/>
    <n v="0"/>
    <n v="-100"/>
    <n v="82"/>
  </r>
  <r>
    <x v="6"/>
    <n v="79550"/>
    <x v="68"/>
    <n v="62900"/>
    <n v="5"/>
    <n v="-5200"/>
    <n v="-5200"/>
    <n v="787516"/>
    <n v="50776"/>
    <n v="21444"/>
    <n v="-3309"/>
    <n v="-16467"/>
    <n v="9863"/>
    <n v="-10935"/>
    <n v="-18300"/>
    <n v="0"/>
    <n v="-4452"/>
    <n v="-9494"/>
    <n v="16851"/>
    <n v="0"/>
    <n v="-1952"/>
    <n v="284"/>
  </r>
  <r>
    <x v="6"/>
    <n v="79550"/>
    <x v="69"/>
    <n v="68100"/>
    <n v="5"/>
    <n v="-3400"/>
    <n v="-3400"/>
    <n v="1245964"/>
    <n v="88846"/>
    <n v="163970"/>
    <n v="-130539"/>
    <n v="-31208"/>
    <n v="-27609"/>
    <n v="-1256"/>
    <n v="-2108"/>
    <n v="-366"/>
    <n v="-679"/>
    <n v="-14550"/>
    <n v="15360"/>
    <n v="0"/>
    <n v="-1245"/>
    <n v="-978"/>
  </r>
  <r>
    <x v="6"/>
    <n v="79550"/>
    <x v="70"/>
    <n v="71500"/>
    <n v="5"/>
    <n v="-500"/>
    <n v="-500"/>
    <n v="385112"/>
    <n v="27281"/>
    <n v="74400"/>
    <n v="-44757"/>
    <n v="-28052"/>
    <n v="1205"/>
    <n v="-3878"/>
    <n v="-6892"/>
    <n v="-40"/>
    <n v="-780"/>
    <n v="-11084"/>
    <n v="-6583"/>
    <n v="0"/>
    <n v="-1615"/>
    <n v="24"/>
  </r>
  <r>
    <x v="6"/>
    <n v="79550"/>
    <x v="71"/>
    <n v="72000"/>
    <n v="2"/>
    <n v="4000"/>
    <n v="4000"/>
    <n v="614680"/>
    <n v="44052"/>
    <n v="-87283"/>
    <n v="60474"/>
    <n v="31729"/>
    <n v="2491"/>
    <n v="5704"/>
    <n v="8430"/>
    <n v="0"/>
    <n v="0"/>
    <n v="-9893"/>
    <n v="24997"/>
    <n v="0"/>
    <n v="-4555"/>
    <n v="-365"/>
  </r>
  <r>
    <x v="6"/>
    <n v="79550"/>
    <x v="72"/>
    <n v="68000"/>
    <n v="2"/>
    <n v="1500"/>
    <n v="1500"/>
    <n v="193652"/>
    <n v="13193"/>
    <n v="2974"/>
    <n v="-6429"/>
    <n v="3017"/>
    <n v="-3978"/>
    <n v="3944"/>
    <n v="1061"/>
    <n v="0"/>
    <n v="0"/>
    <n v="-1269"/>
    <n v="3259"/>
    <n v="0"/>
    <n v="498"/>
    <n v="-60"/>
  </r>
  <r>
    <x v="6"/>
    <n v="79550"/>
    <x v="73"/>
    <n v="66500"/>
    <n v="2"/>
    <n v="700"/>
    <n v="700"/>
    <n v="264792"/>
    <n v="17736"/>
    <n v="36691"/>
    <n v="-24689"/>
    <n v="-12777"/>
    <n v="4910"/>
    <n v="-3234"/>
    <n v="-1360"/>
    <n v="0"/>
    <n v="0"/>
    <n v="-11662"/>
    <n v="-1431"/>
    <n v="0"/>
    <n v="701"/>
    <n v="74"/>
  </r>
  <r>
    <x v="6"/>
    <n v="79550"/>
    <x v="74"/>
    <n v="65800"/>
    <n v="5"/>
    <n v="-400"/>
    <n v="-400"/>
    <n v="153085"/>
    <n v="10132"/>
    <n v="11517"/>
    <n v="-2759"/>
    <n v="-8733"/>
    <n v="707"/>
    <n v="400"/>
    <n v="-72"/>
    <n v="0"/>
    <n v="0"/>
    <n v="-8319"/>
    <n v="-1449"/>
    <n v="0"/>
    <n v="-45"/>
    <n v="20"/>
  </r>
  <r>
    <x v="6"/>
    <n v="79550"/>
    <x v="75"/>
    <n v="66200"/>
    <n v="2"/>
    <n v="800"/>
    <n v="800"/>
    <n v="212502"/>
    <n v="14047"/>
    <n v="-20449"/>
    <n v="28688"/>
    <n v="-6939"/>
    <n v="-6309"/>
    <n v="-4503"/>
    <n v="5190"/>
    <n v="0"/>
    <n v="0"/>
    <n v="-2926"/>
    <n v="1609"/>
    <n v="0"/>
    <n v="-81"/>
    <n v="-1219"/>
  </r>
  <r>
    <x v="6"/>
    <n v="79550"/>
    <x v="76"/>
    <n v="65400"/>
    <n v="5"/>
    <n v="-2200"/>
    <n v="-2200"/>
    <n v="333036"/>
    <n v="22146"/>
    <n v="-38405"/>
    <n v="68646"/>
    <n v="-31433"/>
    <n v="-3069"/>
    <n v="-11905"/>
    <n v="-11118"/>
    <n v="0"/>
    <n v="-1857"/>
    <n v="-10166"/>
    <n v="6682"/>
    <n v="0"/>
    <n v="1310"/>
    <n v="-118"/>
  </r>
  <r>
    <x v="6"/>
    <n v="79550"/>
    <x v="77"/>
    <n v="67600"/>
    <n v="5"/>
    <n v="-3300"/>
    <n v="-3300"/>
    <n v="493226"/>
    <n v="33802"/>
    <n v="60538"/>
    <n v="-8683"/>
    <n v="-53276"/>
    <n v="-10147"/>
    <n v="-1439"/>
    <n v="-5925"/>
    <n v="25"/>
    <n v="0"/>
    <n v="-13810"/>
    <n v="-21980"/>
    <n v="0"/>
    <n v="1136"/>
    <n v="285"/>
  </r>
  <r>
    <x v="6"/>
    <n v="79550"/>
    <x v="78"/>
    <n v="70900"/>
    <n v="2"/>
    <n v="1800"/>
    <n v="1800"/>
    <n v="660583"/>
    <n v="46745"/>
    <n v="-7202"/>
    <n v="10286"/>
    <n v="-3878"/>
    <n v="-8037"/>
    <n v="-1435"/>
    <n v="14135"/>
    <n v="-28"/>
    <n v="0"/>
    <n v="-36008"/>
    <n v="27495"/>
    <n v="0"/>
    <n v="-925"/>
    <n v="1719"/>
  </r>
  <r>
    <x v="6"/>
    <n v="79550"/>
    <x v="79"/>
    <n v="69100"/>
    <n v="2"/>
    <n v="500"/>
    <n v="500"/>
    <n v="269474"/>
    <n v="18568"/>
    <n v="-1565"/>
    <n v="-5829"/>
    <n v="2614"/>
    <n v="-9394"/>
    <n v="-352"/>
    <n v="20026"/>
    <n v="-15"/>
    <n v="0"/>
    <n v="-9099"/>
    <n v="1448"/>
    <n v="0"/>
    <n v="4886"/>
    <n v="-106"/>
  </r>
  <r>
    <x v="6"/>
    <n v="79550"/>
    <x v="80"/>
    <n v="68600"/>
    <n v="2"/>
    <n v="800"/>
    <n v="800"/>
    <n v="432604"/>
    <n v="29919"/>
    <n v="30156"/>
    <n v="-18084"/>
    <n v="-12402"/>
    <n v="-2490"/>
    <n v="-65"/>
    <n v="5158"/>
    <n v="-17"/>
    <n v="0"/>
    <n v="-30304"/>
    <n v="15316"/>
    <n v="0"/>
    <n v="514"/>
    <n v="-184"/>
  </r>
  <r>
    <x v="6"/>
    <n v="79550"/>
    <x v="81"/>
    <n v="67800"/>
    <n v="2"/>
    <n v="2300"/>
    <n v="2300"/>
    <n v="396298"/>
    <n v="26638"/>
    <n v="-29525"/>
    <n v="24497"/>
    <n v="4420"/>
    <n v="-3746"/>
    <n v="1696"/>
    <n v="4482"/>
    <n v="60"/>
    <n v="0"/>
    <n v="246"/>
    <n v="1682"/>
    <n v="0"/>
    <n v="587"/>
    <n v="21"/>
  </r>
  <r>
    <x v="6"/>
    <n v="79550"/>
    <x v="82"/>
    <n v="65500"/>
    <n v="5"/>
    <n v="-600"/>
    <n v="-600"/>
    <n v="404594"/>
    <n v="26837"/>
    <n v="14072"/>
    <n v="-27796"/>
    <n v="15028"/>
    <n v="12468"/>
    <n v="402"/>
    <n v="-1408"/>
    <n v="-30"/>
    <n v="0"/>
    <n v="-556"/>
    <n v="4152"/>
    <n v="0"/>
    <n v="-1078"/>
    <n v="-226"/>
  </r>
  <r>
    <x v="6"/>
    <n v="79550"/>
    <x v="83"/>
    <n v="66100"/>
    <n v="2"/>
    <n v="3400"/>
    <n v="3400"/>
    <n v="554903"/>
    <n v="36462"/>
    <n v="-62063"/>
    <n v="31983"/>
    <n v="28250"/>
    <n v="4002"/>
    <n v="382"/>
    <n v="12506"/>
    <n v="-63"/>
    <n v="0"/>
    <n v="13384"/>
    <n v="-1961"/>
    <n v="0"/>
    <n v="1803"/>
    <n v="27"/>
  </r>
  <r>
    <x v="6"/>
    <n v="79550"/>
    <x v="84"/>
    <n v="62700"/>
    <n v="2"/>
    <n v="200"/>
    <n v="200"/>
    <n v="151933"/>
    <n v="9532"/>
    <n v="2874"/>
    <n v="-6938"/>
    <n v="4252"/>
    <n v="3451"/>
    <n v="-426"/>
    <n v="4200"/>
    <n v="-452"/>
    <n v="0"/>
    <n v="-6104"/>
    <n v="3583"/>
    <n v="0"/>
    <n v="-2"/>
    <n v="-186"/>
  </r>
  <r>
    <x v="6"/>
    <n v="79550"/>
    <x v="85"/>
    <n v="62500"/>
    <n v="2"/>
    <n v="1400"/>
    <n v="1400"/>
    <n v="184187"/>
    <n v="11428"/>
    <n v="-23868"/>
    <n v="17469"/>
    <n v="5913"/>
    <n v="3701"/>
    <n v="-389"/>
    <n v="-5053"/>
    <n v="0"/>
    <n v="0"/>
    <n v="-5930"/>
    <n v="13584"/>
    <n v="0"/>
    <n v="801"/>
    <n v="-315"/>
  </r>
  <r>
    <x v="6"/>
    <n v="79550"/>
    <x v="86"/>
    <n v="61100"/>
    <n v="5"/>
    <n v="-700"/>
    <n v="-700"/>
    <n v="199855"/>
    <n v="12387"/>
    <n v="3532"/>
    <n v="3162"/>
    <n v="-5977"/>
    <n v="1989"/>
    <n v="-262"/>
    <n v="-152"/>
    <n v="0"/>
    <n v="0"/>
    <n v="-7593"/>
    <n v="41"/>
    <n v="0"/>
    <n v="-281"/>
    <n v="-436"/>
  </r>
  <r>
    <x v="6"/>
    <n v="79550"/>
    <x v="87"/>
    <n v="61800"/>
    <n v="2"/>
    <n v="700"/>
    <n v="700"/>
    <n v="286591"/>
    <n v="17758"/>
    <n v="-39088"/>
    <n v="32402"/>
    <n v="6587"/>
    <n v="8741"/>
    <n v="7204"/>
    <n v="-278"/>
    <n v="0"/>
    <n v="0"/>
    <n v="-9177"/>
    <n v="97"/>
    <n v="0"/>
    <n v="80"/>
    <n v="19"/>
  </r>
  <r>
    <x v="6"/>
    <n v="79550"/>
    <x v="88"/>
    <n v="61100"/>
    <n v="5"/>
    <n v="-3200"/>
    <n v="-3200"/>
    <n v="325400"/>
    <n v="20201"/>
    <n v="61266"/>
    <n v="-42832"/>
    <n v="-20601"/>
    <n v="-12424"/>
    <n v="-1218"/>
    <n v="-5866"/>
    <n v="0"/>
    <n v="-324"/>
    <n v="-1946"/>
    <n v="1177"/>
    <n v="0"/>
    <n v="2191"/>
    <n v="-24"/>
  </r>
  <r>
    <x v="6"/>
    <n v="79550"/>
    <x v="89"/>
    <n v="64300"/>
    <n v="2"/>
    <n v="3400"/>
    <n v="3400"/>
    <n v="902744"/>
    <n v="57226"/>
    <n v="-13558"/>
    <n v="5053"/>
    <n v="11549"/>
    <n v="3342"/>
    <n v="-2130"/>
    <n v="944"/>
    <n v="0"/>
    <n v="0"/>
    <n v="440"/>
    <n v="8953"/>
    <n v="0"/>
    <n v="-2917"/>
    <n v="-127"/>
  </r>
  <r>
    <x v="6"/>
    <n v="79550"/>
    <x v="90"/>
    <n v="60900"/>
    <n v="5"/>
    <n v="-1100"/>
    <n v="-1100"/>
    <n v="218989"/>
    <n v="13398"/>
    <n v="-5876"/>
    <n v="21493"/>
    <n v="-16244"/>
    <n v="-2947"/>
    <n v="-3"/>
    <n v="2202"/>
    <n v="0"/>
    <n v="0"/>
    <n v="-1371"/>
    <n v="-14125"/>
    <n v="0"/>
    <n v="262"/>
    <n v="365"/>
  </r>
  <r>
    <x v="6"/>
    <n v="79550"/>
    <x v="91"/>
    <n v="62000"/>
    <n v="5"/>
    <n v="-900"/>
    <n v="-900"/>
    <n v="242903"/>
    <n v="15048"/>
    <n v="-24635"/>
    <n v="22338"/>
    <n v="1002"/>
    <n v="3592"/>
    <n v="3534"/>
    <n v="798"/>
    <n v="0"/>
    <n v="0"/>
    <n v="2707"/>
    <n v="-9629"/>
    <n v="0"/>
    <n v="1182"/>
    <n v="113"/>
  </r>
  <r>
    <x v="6"/>
    <n v="79550"/>
    <x v="92"/>
    <n v="62900"/>
    <n v="3"/>
    <n v="0"/>
    <n v="0"/>
    <n v="301840"/>
    <n v="18991"/>
    <n v="51844"/>
    <n v="-43524"/>
    <n v="-8983"/>
    <n v="-4382"/>
    <n v="-3814"/>
    <n v="5523"/>
    <n v="0"/>
    <n v="0"/>
    <n v="2999"/>
    <n v="-9309"/>
    <n v="0"/>
    <n v="1033"/>
    <n v="-370"/>
  </r>
  <r>
    <x v="6"/>
    <n v="79550"/>
    <x v="93"/>
    <n v="62900"/>
    <n v="2"/>
    <n v="1900"/>
    <n v="1900"/>
    <n v="500675"/>
    <n v="31697"/>
    <n v="-25496"/>
    <n v="13503"/>
    <n v="10069"/>
    <n v="8134"/>
    <n v="-2935"/>
    <n v="-3538"/>
    <n v="0"/>
    <n v="0"/>
    <n v="6531"/>
    <n v="1877"/>
    <n v="0"/>
    <n v="1951"/>
    <n v="-27"/>
  </r>
  <r>
    <x v="6"/>
    <n v="79550"/>
    <x v="94"/>
    <n v="61000"/>
    <n v="5"/>
    <n v="-1900"/>
    <n v="-1900"/>
    <n v="431770"/>
    <n v="26548"/>
    <n v="50571"/>
    <n v="-12023"/>
    <n v="-27928"/>
    <n v="4188"/>
    <n v="-12296"/>
    <n v="1390"/>
    <n v="392"/>
    <n v="0"/>
    <n v="-5303"/>
    <n v="-16299"/>
    <n v="0"/>
    <n v="-11651"/>
    <n v="1031"/>
  </r>
  <r>
    <x v="6"/>
    <n v="79550"/>
    <x v="95"/>
    <n v="62900"/>
    <n v="2"/>
    <n v="4800"/>
    <n v="4800"/>
    <n v="816178"/>
    <n v="50274"/>
    <n v="-43173"/>
    <n v="26505"/>
    <n v="17480"/>
    <n v="23125"/>
    <n v="2279"/>
    <n v="-1162"/>
    <n v="12836"/>
    <n v="43"/>
    <n v="-9087"/>
    <n v="-10554"/>
    <n v="0"/>
    <n v="-1098"/>
    <n v="286"/>
  </r>
  <r>
    <x v="6"/>
    <n v="79550"/>
    <x v="96"/>
    <n v="58100"/>
    <n v="2"/>
    <n v="900"/>
    <n v="900"/>
    <n v="250849"/>
    <n v="14594"/>
    <n v="-26192"/>
    <n v="7802"/>
    <n v="17336"/>
    <n v="8724"/>
    <n v="8855"/>
    <n v="7047"/>
    <n v="997"/>
    <n v="1589"/>
    <n v="-2149"/>
    <n v="-7727"/>
    <n v="0"/>
    <n v="1048"/>
    <n v="6"/>
  </r>
  <r>
    <x v="6"/>
    <n v="79550"/>
    <x v="97"/>
    <n v="57200"/>
    <n v="5"/>
    <n v="-700"/>
    <n v="-700"/>
    <n v="204684"/>
    <n v="11724"/>
    <n v="27099"/>
    <n v="-17725"/>
    <n v="-8620"/>
    <n v="1761"/>
    <n v="-1126"/>
    <n v="-3121"/>
    <n v="0"/>
    <n v="0"/>
    <n v="-6250"/>
    <n v="116"/>
    <n v="0"/>
    <n v="79"/>
    <n v="-833"/>
  </r>
  <r>
    <x v="6"/>
    <n v="79550"/>
    <x v="98"/>
    <n v="57900"/>
    <n v="2"/>
    <n v="100"/>
    <n v="100"/>
    <n v="165632"/>
    <n v="9562"/>
    <n v="16839"/>
    <n v="-6161"/>
    <n v="-10892"/>
    <n v="-412"/>
    <n v="1380"/>
    <n v="5260"/>
    <n v="0"/>
    <n v="0"/>
    <n v="-1653"/>
    <n v="-15467"/>
    <n v="0"/>
    <n v="95"/>
    <n v="119"/>
  </r>
  <r>
    <x v="6"/>
    <n v="79550"/>
    <x v="99"/>
    <n v="57800"/>
    <n v="2"/>
    <n v="1600"/>
    <n v="1600"/>
    <n v="265432"/>
    <n v="15154"/>
    <n v="7649"/>
    <n v="-7616"/>
    <n v="-1381"/>
    <n v="-1567"/>
    <n v="4605"/>
    <n v="17031"/>
    <n v="210"/>
    <n v="0"/>
    <n v="-1794"/>
    <n v="-19866"/>
    <n v="0"/>
    <n v="1297"/>
    <n v="51"/>
  </r>
  <r>
    <x v="7"/>
    <n v="2100"/>
    <x v="0"/>
    <n v="14200"/>
    <n v="5"/>
    <n v="-100"/>
    <n v="-100"/>
    <n v="42780"/>
    <n v="606"/>
    <n v="0"/>
    <n v="0"/>
    <n v="0"/>
    <n v="0"/>
    <n v="0"/>
    <n v="0"/>
    <n v="0"/>
    <n v="0"/>
    <n v="0"/>
    <n v="0"/>
    <n v="0"/>
    <n v="0"/>
    <n v="0"/>
  </r>
  <r>
    <x v="7"/>
    <n v="2100"/>
    <x v="1"/>
    <n v="14300"/>
    <n v="2"/>
    <n v="150"/>
    <n v="150"/>
    <n v="98637"/>
    <n v="1395"/>
    <n v="-8669"/>
    <n v="1398"/>
    <n v="0"/>
    <n v="4"/>
    <n v="0"/>
    <n v="0"/>
    <n v="0"/>
    <n v="0"/>
    <n v="-10"/>
    <n v="6"/>
    <n v="0"/>
    <n v="7481"/>
    <n v="-210"/>
  </r>
  <r>
    <x v="7"/>
    <n v="2100"/>
    <x v="2"/>
    <n v="14150"/>
    <n v="5"/>
    <n v="-300"/>
    <n v="-300"/>
    <n v="184008"/>
    <n v="2629"/>
    <n v="11057"/>
    <n v="-11873"/>
    <n v="22"/>
    <n v="4"/>
    <n v="0"/>
    <n v="0"/>
    <n v="0"/>
    <n v="0"/>
    <n v="0"/>
    <n v="18"/>
    <n v="0"/>
    <n v="764"/>
    <n v="30"/>
  </r>
  <r>
    <x v="7"/>
    <n v="2100"/>
    <x v="3"/>
    <n v="14450"/>
    <n v="5"/>
    <n v="-50"/>
    <n v="-50"/>
    <n v="140987"/>
    <n v="2041"/>
    <n v="1683"/>
    <n v="-5918"/>
    <n v="-609"/>
    <n v="96"/>
    <n v="-10"/>
    <n v="-867"/>
    <n v="0"/>
    <n v="0"/>
    <n v="0"/>
    <n v="172"/>
    <n v="0"/>
    <n v="4450"/>
    <n v="394"/>
  </r>
  <r>
    <x v="7"/>
    <n v="2100"/>
    <x v="4"/>
    <n v="14500"/>
    <n v="2"/>
    <n v="150"/>
    <n v="150"/>
    <n v="410411"/>
    <n v="6026"/>
    <n v="-28881"/>
    <n v="20799"/>
    <n v="1209"/>
    <n v="-19"/>
    <n v="157"/>
    <n v="1038"/>
    <n v="0"/>
    <n v="0"/>
    <n v="0"/>
    <n v="33"/>
    <n v="0"/>
    <n v="6602"/>
    <n v="271"/>
  </r>
  <r>
    <x v="7"/>
    <n v="2100"/>
    <x v="5"/>
    <n v="14350"/>
    <n v="2"/>
    <n v="200"/>
    <n v="200"/>
    <n v="248806"/>
    <n v="3585"/>
    <n v="-84"/>
    <n v="-1151"/>
    <n v="-320"/>
    <n v="-345"/>
    <n v="0"/>
    <n v="0"/>
    <n v="0"/>
    <n v="0"/>
    <n v="0"/>
    <n v="25"/>
    <n v="0"/>
    <n v="1554"/>
    <n v="1"/>
  </r>
  <r>
    <x v="7"/>
    <n v="2100"/>
    <x v="6"/>
    <n v="14150"/>
    <n v="5"/>
    <n v="-200"/>
    <n v="-200"/>
    <n v="102034"/>
    <n v="1445"/>
    <n v="-8242"/>
    <n v="6682"/>
    <n v="120"/>
    <n v="-6"/>
    <n v="126"/>
    <n v="0"/>
    <n v="0"/>
    <n v="0"/>
    <n v="0"/>
    <n v="0"/>
    <n v="0"/>
    <n v="1473"/>
    <n v="-33"/>
  </r>
  <r>
    <x v="7"/>
    <n v="2100"/>
    <x v="7"/>
    <n v="14350"/>
    <n v="5"/>
    <n v="-200"/>
    <n v="-200"/>
    <n v="114180"/>
    <n v="1647"/>
    <n v="-9053"/>
    <n v="7037"/>
    <n v="69"/>
    <n v="6"/>
    <n v="0"/>
    <n v="63"/>
    <n v="0"/>
    <n v="0"/>
    <n v="0"/>
    <n v="0"/>
    <n v="0"/>
    <n v="1880"/>
    <n v="67"/>
  </r>
  <r>
    <x v="7"/>
    <n v="2100"/>
    <x v="8"/>
    <n v="14550"/>
    <n v="5"/>
    <n v="-150"/>
    <n v="-150"/>
    <n v="269693"/>
    <n v="3912"/>
    <n v="10771"/>
    <n v="-10338"/>
    <n v="12"/>
    <n v="-11"/>
    <n v="0"/>
    <n v="0"/>
    <n v="0"/>
    <n v="0"/>
    <n v="0"/>
    <n v="23"/>
    <n v="0"/>
    <n v="-190"/>
    <n v="-255"/>
  </r>
  <r>
    <x v="7"/>
    <n v="2100"/>
    <x v="9"/>
    <n v="14700"/>
    <n v="2"/>
    <n v="450"/>
    <n v="450"/>
    <n v="286398"/>
    <n v="4122"/>
    <n v="17488"/>
    <n v="-9546"/>
    <n v="-6640"/>
    <n v="-31"/>
    <n v="0"/>
    <n v="0"/>
    <n v="0"/>
    <n v="0"/>
    <n v="-6609"/>
    <n v="0"/>
    <n v="0"/>
    <n v="-1181"/>
    <n v="-121"/>
  </r>
  <r>
    <x v="7"/>
    <n v="2100"/>
    <x v="10"/>
    <n v="14250"/>
    <n v="2"/>
    <n v="250"/>
    <n v="250"/>
    <n v="170090"/>
    <n v="2411"/>
    <n v="1262"/>
    <n v="2821"/>
    <n v="-6413"/>
    <n v="-553"/>
    <n v="13"/>
    <n v="774"/>
    <n v="0"/>
    <n v="0"/>
    <n v="-6608"/>
    <n v="-39"/>
    <n v="0"/>
    <n v="2410"/>
    <n v="-80"/>
  </r>
  <r>
    <x v="7"/>
    <n v="2100"/>
    <x v="11"/>
    <n v="14000"/>
    <n v="2"/>
    <n v="50"/>
    <n v="50"/>
    <n v="323455"/>
    <n v="4591"/>
    <n v="-23559"/>
    <n v="27120"/>
    <n v="-7165"/>
    <n v="-22"/>
    <n v="86"/>
    <n v="0"/>
    <n v="0"/>
    <n v="0"/>
    <n v="-6592"/>
    <n v="-637"/>
    <n v="0"/>
    <n v="3981"/>
    <n v="-377"/>
  </r>
  <r>
    <x v="7"/>
    <n v="2100"/>
    <x v="12"/>
    <n v="13950"/>
    <n v="2"/>
    <n v="350"/>
    <n v="350"/>
    <n v="316315"/>
    <n v="4429"/>
    <n v="-8272"/>
    <n v="4839"/>
    <n v="881"/>
    <n v="-25"/>
    <n v="65"/>
    <n v="0"/>
    <n v="0"/>
    <n v="0"/>
    <n v="841"/>
    <n v="0"/>
    <n v="0"/>
    <n v="2420"/>
    <n v="132"/>
  </r>
  <r>
    <x v="7"/>
    <n v="2100"/>
    <x v="13"/>
    <n v="13600"/>
    <n v="5"/>
    <n v="-250"/>
    <n v="-250"/>
    <n v="132008"/>
    <n v="1783"/>
    <n v="2979"/>
    <n v="-1888"/>
    <n v="-2285"/>
    <n v="-87"/>
    <n v="0"/>
    <n v="-20"/>
    <n v="0"/>
    <n v="0"/>
    <n v="-2174"/>
    <n v="-4"/>
    <n v="0"/>
    <n v="1080"/>
    <n v="114"/>
  </r>
  <r>
    <x v="7"/>
    <n v="2100"/>
    <x v="14"/>
    <n v="13850"/>
    <n v="2"/>
    <n v="500"/>
    <n v="500"/>
    <n v="251200"/>
    <n v="3466"/>
    <n v="-38485"/>
    <n v="29127"/>
    <n v="8"/>
    <n v="8"/>
    <n v="0"/>
    <n v="0"/>
    <n v="0"/>
    <n v="0"/>
    <n v="0"/>
    <n v="0"/>
    <n v="0"/>
    <n v="9025"/>
    <n v="325"/>
  </r>
  <r>
    <x v="7"/>
    <n v="2100"/>
    <x v="15"/>
    <n v="13350"/>
    <n v="5"/>
    <n v="-100"/>
    <n v="-100"/>
    <n v="52319"/>
    <n v="700"/>
    <n v="364"/>
    <n v="-1217"/>
    <n v="-1"/>
    <n v="-1"/>
    <n v="0"/>
    <n v="0"/>
    <n v="0"/>
    <n v="0"/>
    <n v="0"/>
    <n v="0"/>
    <n v="0"/>
    <n v="764"/>
    <n v="90"/>
  </r>
  <r>
    <x v="7"/>
    <n v="2100"/>
    <x v="16"/>
    <n v="13450"/>
    <n v="5"/>
    <n v="-100"/>
    <n v="-100"/>
    <n v="49932"/>
    <n v="673"/>
    <n v="1684"/>
    <n v="-2512"/>
    <n v="428"/>
    <n v="-9"/>
    <n v="-31"/>
    <n v="0"/>
    <n v="0"/>
    <n v="0"/>
    <n v="442"/>
    <n v="26"/>
    <n v="0"/>
    <n v="400"/>
    <n v="0"/>
  </r>
  <r>
    <x v="7"/>
    <n v="2100"/>
    <x v="17"/>
    <n v="13550"/>
    <n v="5"/>
    <n v="-50"/>
    <n v="-50"/>
    <n v="39821"/>
    <n v="539"/>
    <n v="-4073"/>
    <n v="2787"/>
    <n v="-180"/>
    <n v="-223"/>
    <n v="43"/>
    <n v="0"/>
    <n v="0"/>
    <n v="0"/>
    <n v="0"/>
    <n v="0"/>
    <n v="0"/>
    <n v="1231"/>
    <n v="235"/>
  </r>
  <r>
    <x v="7"/>
    <n v="2100"/>
    <x v="18"/>
    <n v="13600"/>
    <n v="2"/>
    <n v="100"/>
    <n v="100"/>
    <n v="85100"/>
    <n v="1160"/>
    <n v="2331"/>
    <n v="-3022"/>
    <n v="34"/>
    <n v="-21"/>
    <n v="50"/>
    <n v="0"/>
    <n v="0"/>
    <n v="0"/>
    <n v="0"/>
    <n v="5"/>
    <n v="0"/>
    <n v="610"/>
    <n v="47"/>
  </r>
  <r>
    <x v="7"/>
    <n v="2100"/>
    <x v="19"/>
    <n v="13500"/>
    <n v="2"/>
    <n v="50"/>
    <n v="50"/>
    <n v="52917"/>
    <n v="710"/>
    <n v="-153"/>
    <n v="-1152"/>
    <n v="-214"/>
    <n v="-22"/>
    <n v="0"/>
    <n v="0"/>
    <n v="0"/>
    <n v="0"/>
    <n v="0"/>
    <n v="-192"/>
    <n v="0"/>
    <n v="1745"/>
    <n v="-226"/>
  </r>
  <r>
    <x v="7"/>
    <n v="2100"/>
    <x v="20"/>
    <n v="13450"/>
    <n v="2"/>
    <n v="50"/>
    <n v="50"/>
    <n v="64096"/>
    <n v="861"/>
    <n v="-4210"/>
    <n v="3768"/>
    <n v="-370"/>
    <n v="-23"/>
    <n v="-341"/>
    <n v="0"/>
    <n v="0"/>
    <n v="0"/>
    <n v="0"/>
    <n v="-6"/>
    <n v="0"/>
    <n v="882"/>
    <n v="-70"/>
  </r>
  <r>
    <x v="7"/>
    <n v="2100"/>
    <x v="21"/>
    <n v="13400"/>
    <n v="2"/>
    <n v="100"/>
    <n v="100"/>
    <n v="78103"/>
    <n v="1052"/>
    <n v="-6169"/>
    <n v="4255"/>
    <n v="1621"/>
    <n v="-29"/>
    <n v="0"/>
    <n v="0"/>
    <n v="0"/>
    <n v="0"/>
    <n v="1650"/>
    <n v="0"/>
    <n v="0"/>
    <n v="223"/>
    <n v="70"/>
  </r>
  <r>
    <x v="7"/>
    <n v="2100"/>
    <x v="22"/>
    <n v="13300"/>
    <n v="5"/>
    <n v="-200"/>
    <n v="-200"/>
    <n v="76895"/>
    <n v="1025"/>
    <n v="-503"/>
    <n v="2079"/>
    <n v="-1430"/>
    <n v="-37"/>
    <n v="0"/>
    <n v="0"/>
    <n v="0"/>
    <n v="0"/>
    <n v="-1379"/>
    <n v="-14"/>
    <n v="0"/>
    <n v="-200"/>
    <n v="54"/>
  </r>
  <r>
    <x v="7"/>
    <n v="2100"/>
    <x v="23"/>
    <n v="13500"/>
    <n v="5"/>
    <n v="-150"/>
    <n v="-150"/>
    <n v="88400"/>
    <n v="1187"/>
    <n v="256"/>
    <n v="1225"/>
    <n v="-1689"/>
    <n v="-46"/>
    <n v="23"/>
    <n v="-1619"/>
    <n v="0"/>
    <n v="0"/>
    <n v="0"/>
    <n v="-47"/>
    <n v="0"/>
    <n v="403"/>
    <n v="-195"/>
  </r>
  <r>
    <x v="7"/>
    <n v="2100"/>
    <x v="24"/>
    <n v="13650"/>
    <n v="3"/>
    <n v="0"/>
    <n v="0"/>
    <n v="88319"/>
    <n v="1201"/>
    <n v="-2444"/>
    <n v="891"/>
    <n v="424"/>
    <n v="-232"/>
    <n v="0"/>
    <n v="-942"/>
    <n v="0"/>
    <n v="0"/>
    <n v="1598"/>
    <n v="0"/>
    <n v="0"/>
    <n v="1108"/>
    <n v="21"/>
  </r>
  <r>
    <x v="7"/>
    <n v="2100"/>
    <x v="25"/>
    <n v="13650"/>
    <n v="5"/>
    <n v="-100"/>
    <n v="-100"/>
    <n v="396556"/>
    <n v="5522"/>
    <n v="-18979"/>
    <n v="17024"/>
    <n v="1497"/>
    <n v="-1003"/>
    <n v="0"/>
    <n v="2500"/>
    <n v="0"/>
    <n v="0"/>
    <n v="0"/>
    <n v="0"/>
    <n v="0"/>
    <n v="300"/>
    <n v="158"/>
  </r>
  <r>
    <x v="7"/>
    <n v="2100"/>
    <x v="26"/>
    <n v="13750"/>
    <n v="2"/>
    <n v="100"/>
    <n v="100"/>
    <n v="177774"/>
    <n v="2452"/>
    <n v="-2037"/>
    <n v="541"/>
    <n v="-397"/>
    <n v="-50"/>
    <n v="0"/>
    <n v="-26"/>
    <n v="0"/>
    <n v="0"/>
    <n v="-306"/>
    <n v="-15"/>
    <n v="0"/>
    <n v="1900"/>
    <n v="-7"/>
  </r>
  <r>
    <x v="7"/>
    <n v="2100"/>
    <x v="27"/>
    <n v="13650"/>
    <n v="3"/>
    <n v="0"/>
    <n v="0"/>
    <n v="181262"/>
    <n v="2471"/>
    <n v="-11157"/>
    <n v="10026"/>
    <n v="-7"/>
    <n v="-8"/>
    <n v="0"/>
    <n v="0"/>
    <n v="0"/>
    <n v="0"/>
    <n v="14"/>
    <n v="-13"/>
    <n v="0"/>
    <n v="1100"/>
    <n v="38"/>
  </r>
  <r>
    <x v="7"/>
    <n v="2100"/>
    <x v="28"/>
    <n v="13650"/>
    <n v="2"/>
    <n v="300"/>
    <n v="300"/>
    <n v="593343"/>
    <n v="8144"/>
    <n v="15091"/>
    <n v="-15422"/>
    <n v="128"/>
    <n v="128"/>
    <n v="0"/>
    <n v="0"/>
    <n v="0"/>
    <n v="0"/>
    <n v="0"/>
    <n v="0"/>
    <n v="0"/>
    <n v="680"/>
    <n v="-477"/>
  </r>
  <r>
    <x v="7"/>
    <n v="2100"/>
    <x v="29"/>
    <n v="13350"/>
    <n v="2"/>
    <n v="500"/>
    <n v="500"/>
    <n v="226879"/>
    <n v="2999"/>
    <n v="-17450"/>
    <n v="15869"/>
    <n v="20"/>
    <n v="20"/>
    <n v="0"/>
    <n v="0"/>
    <n v="0"/>
    <n v="0"/>
    <n v="0"/>
    <n v="0"/>
    <n v="0"/>
    <n v="1237"/>
    <n v="324"/>
  </r>
  <r>
    <x v="7"/>
    <n v="2100"/>
    <x v="30"/>
    <n v="12850"/>
    <n v="2"/>
    <n v="100"/>
    <n v="100"/>
    <n v="63847"/>
    <n v="822"/>
    <n v="-7372"/>
    <n v="3874"/>
    <n v="2494"/>
    <n v="-40"/>
    <n v="0"/>
    <n v="0"/>
    <n v="0"/>
    <n v="0"/>
    <n v="2534"/>
    <n v="0"/>
    <n v="0"/>
    <n v="1000"/>
    <n v="4"/>
  </r>
  <r>
    <x v="7"/>
    <n v="2100"/>
    <x v="31"/>
    <n v="12750"/>
    <n v="2"/>
    <n v="100"/>
    <n v="100"/>
    <n v="55596"/>
    <n v="708"/>
    <n v="93"/>
    <n v="-122"/>
    <n v="-12"/>
    <n v="-17"/>
    <n v="0"/>
    <n v="0"/>
    <n v="0"/>
    <n v="0"/>
    <n v="-2"/>
    <n v="7"/>
    <n v="0"/>
    <n v="100"/>
    <n v="-59"/>
  </r>
  <r>
    <x v="7"/>
    <n v="2100"/>
    <x v="32"/>
    <n v="12650"/>
    <n v="3"/>
    <n v="0"/>
    <n v="0"/>
    <n v="57972"/>
    <n v="733"/>
    <n v="3378"/>
    <n v="-1496"/>
    <n v="-2535"/>
    <n v="-15"/>
    <n v="0"/>
    <n v="0"/>
    <n v="0"/>
    <n v="0"/>
    <n v="-2481"/>
    <n v="-39"/>
    <n v="0"/>
    <n v="500"/>
    <n v="153"/>
  </r>
  <r>
    <x v="7"/>
    <n v="2100"/>
    <x v="33"/>
    <n v="12650"/>
    <n v="5"/>
    <n v="-150"/>
    <n v="-150"/>
    <n v="68244"/>
    <n v="870"/>
    <n v="10931"/>
    <n v="-11098"/>
    <n v="-102"/>
    <n v="-47"/>
    <n v="0"/>
    <n v="0"/>
    <n v="0"/>
    <n v="0"/>
    <n v="0"/>
    <n v="-55"/>
    <n v="0"/>
    <n v="200"/>
    <n v="69"/>
  </r>
  <r>
    <x v="7"/>
    <n v="2100"/>
    <x v="34"/>
    <n v="12800"/>
    <n v="2"/>
    <n v="100"/>
    <n v="100"/>
    <n v="119684"/>
    <n v="1545"/>
    <n v="3927"/>
    <n v="-3963"/>
    <n v="36"/>
    <n v="27"/>
    <n v="0"/>
    <n v="9"/>
    <n v="0"/>
    <n v="0"/>
    <n v="0"/>
    <n v="0"/>
    <n v="0"/>
    <n v="0"/>
    <n v="0"/>
  </r>
  <r>
    <x v="7"/>
    <n v="2100"/>
    <x v="35"/>
    <n v="12700"/>
    <n v="2"/>
    <n v="50"/>
    <n v="50"/>
    <n v="124571"/>
    <n v="1577"/>
    <n v="-17601"/>
    <n v="17545"/>
    <n v="-31"/>
    <n v="2"/>
    <n v="0"/>
    <n v="-33"/>
    <n v="0"/>
    <n v="0"/>
    <n v="0"/>
    <n v="0"/>
    <n v="0"/>
    <n v="0"/>
    <n v="87"/>
  </r>
  <r>
    <x v="7"/>
    <n v="2100"/>
    <x v="36"/>
    <n v="12650"/>
    <n v="5"/>
    <n v="-200"/>
    <n v="-200"/>
    <n v="92627"/>
    <n v="1170"/>
    <n v="-14680"/>
    <n v="15046"/>
    <n v="169"/>
    <n v="-9"/>
    <n v="68"/>
    <n v="0"/>
    <n v="0"/>
    <n v="0"/>
    <n v="7"/>
    <n v="103"/>
    <n v="0"/>
    <n v="0"/>
    <n v="-535"/>
  </r>
  <r>
    <x v="7"/>
    <n v="2100"/>
    <x v="37"/>
    <n v="12850"/>
    <n v="5"/>
    <n v="-750"/>
    <n v="-750"/>
    <n v="275960"/>
    <n v="3644"/>
    <n v="20993"/>
    <n v="-12047"/>
    <n v="-7501"/>
    <n v="-434"/>
    <n v="0"/>
    <n v="-7093"/>
    <n v="0"/>
    <n v="0"/>
    <n v="0"/>
    <n v="26"/>
    <n v="0"/>
    <n v="-2000"/>
    <n v="555"/>
  </r>
  <r>
    <x v="7"/>
    <n v="2100"/>
    <x v="38"/>
    <n v="13600"/>
    <n v="2"/>
    <n v="500"/>
    <n v="500"/>
    <n v="568641"/>
    <n v="7714"/>
    <n v="-3121"/>
    <n v="-2478"/>
    <n v="4087"/>
    <n v="29"/>
    <n v="0"/>
    <n v="3816"/>
    <n v="0"/>
    <n v="0"/>
    <n v="216"/>
    <n v="26"/>
    <n v="0"/>
    <n v="1840"/>
    <n v="-328"/>
  </r>
  <r>
    <x v="7"/>
    <n v="2100"/>
    <x v="39"/>
    <n v="13100"/>
    <n v="2"/>
    <n v="350"/>
    <n v="350"/>
    <n v="1316611"/>
    <n v="17779"/>
    <n v="-18379"/>
    <n v="15151"/>
    <n v="3208"/>
    <n v="-7"/>
    <n v="0"/>
    <n v="3218"/>
    <n v="0"/>
    <n v="0"/>
    <n v="-29"/>
    <n v="26"/>
    <n v="0"/>
    <n v="-127"/>
    <n v="147"/>
  </r>
  <r>
    <x v="7"/>
    <n v="2100"/>
    <x v="40"/>
    <n v="12750"/>
    <n v="5"/>
    <n v="-100"/>
    <n v="-100"/>
    <n v="83722"/>
    <n v="1067"/>
    <n v="14206"/>
    <n v="-2903"/>
    <n v="-10803"/>
    <n v="11"/>
    <n v="372"/>
    <n v="218"/>
    <n v="0"/>
    <n v="0"/>
    <n v="-11408"/>
    <n v="4"/>
    <n v="0"/>
    <n v="0"/>
    <n v="-500"/>
  </r>
  <r>
    <x v="7"/>
    <n v="2100"/>
    <x v="41"/>
    <n v="12850"/>
    <n v="2"/>
    <n v="450"/>
    <n v="450"/>
    <n v="209206"/>
    <n v="2688"/>
    <n v="-7974"/>
    <n v="8127"/>
    <n v="-18"/>
    <n v="3"/>
    <n v="0"/>
    <n v="0"/>
    <n v="0"/>
    <n v="0"/>
    <n v="0"/>
    <n v="-21"/>
    <n v="0"/>
    <n v="271"/>
    <n v="-406"/>
  </r>
  <r>
    <x v="7"/>
    <n v="2100"/>
    <x v="42"/>
    <n v="12400"/>
    <n v="5"/>
    <n v="-150"/>
    <n v="-150"/>
    <n v="51486"/>
    <n v="638"/>
    <n v="-2411"/>
    <n v="2174"/>
    <n v="241"/>
    <n v="241"/>
    <n v="0"/>
    <n v="0"/>
    <n v="0"/>
    <n v="0"/>
    <n v="0"/>
    <n v="0"/>
    <n v="0"/>
    <n v="71"/>
    <n v="-75"/>
  </r>
  <r>
    <x v="7"/>
    <n v="2100"/>
    <x v="43"/>
    <n v="12550"/>
    <n v="5"/>
    <n v="-50"/>
    <n v="-50"/>
    <n v="119610"/>
    <n v="1495"/>
    <n v="-4263"/>
    <n v="5990"/>
    <n v="-1317"/>
    <n v="0"/>
    <n v="0"/>
    <n v="-1312"/>
    <n v="0"/>
    <n v="0"/>
    <n v="-19"/>
    <n v="14"/>
    <n v="0"/>
    <n v="-491"/>
    <n v="81"/>
  </r>
  <r>
    <x v="7"/>
    <n v="2100"/>
    <x v="44"/>
    <n v="12600"/>
    <n v="2"/>
    <n v="200"/>
    <n v="200"/>
    <n v="176353"/>
    <n v="2206"/>
    <n v="-4981"/>
    <n v="3401"/>
    <n v="1298"/>
    <n v="15"/>
    <n v="0"/>
    <n v="1312"/>
    <n v="0"/>
    <n v="0"/>
    <n v="-19"/>
    <n v="-10"/>
    <n v="0"/>
    <n v="0"/>
    <n v="282"/>
  </r>
  <r>
    <x v="7"/>
    <n v="2100"/>
    <x v="45"/>
    <n v="12400"/>
    <n v="3"/>
    <n v="0"/>
    <n v="0"/>
    <n v="87020"/>
    <n v="1084"/>
    <n v="3065"/>
    <n v="-1432"/>
    <n v="-1681"/>
    <n v="-3"/>
    <n v="0"/>
    <n v="-1667"/>
    <n v="0"/>
    <n v="0"/>
    <n v="-19"/>
    <n v="8"/>
    <n v="0"/>
    <n v="10"/>
    <n v="38"/>
  </r>
  <r>
    <x v="7"/>
    <n v="2100"/>
    <x v="46"/>
    <n v="12400"/>
    <n v="2"/>
    <n v="150"/>
    <n v="150"/>
    <n v="228564"/>
    <n v="2847"/>
    <n v="-4678"/>
    <n v="2432"/>
    <n v="1652"/>
    <n v="2"/>
    <n v="0"/>
    <n v="1667"/>
    <n v="0"/>
    <n v="0"/>
    <n v="-24"/>
    <n v="7"/>
    <n v="0"/>
    <n v="0"/>
    <n v="594"/>
  </r>
  <r>
    <x v="7"/>
    <n v="2100"/>
    <x v="47"/>
    <n v="12250"/>
    <n v="2"/>
    <n v="50"/>
    <n v="50"/>
    <n v="83986"/>
    <n v="1039"/>
    <n v="5748"/>
    <n v="-5611"/>
    <n v="-134"/>
    <n v="-34"/>
    <n v="0"/>
    <n v="-36"/>
    <n v="0"/>
    <n v="0"/>
    <n v="0"/>
    <n v="-64"/>
    <n v="0"/>
    <n v="0"/>
    <n v="-3"/>
  </r>
  <r>
    <x v="7"/>
    <n v="2100"/>
    <x v="48"/>
    <n v="12200"/>
    <n v="2"/>
    <n v="50"/>
    <n v="50"/>
    <n v="69575"/>
    <n v="844"/>
    <n v="-11742"/>
    <n v="17820"/>
    <n v="-6215"/>
    <n v="-10"/>
    <n v="0"/>
    <n v="7"/>
    <n v="0"/>
    <n v="0"/>
    <n v="-6205"/>
    <n v="-7"/>
    <n v="0"/>
    <n v="0"/>
    <n v="137"/>
  </r>
  <r>
    <x v="7"/>
    <n v="2100"/>
    <x v="49"/>
    <n v="12150"/>
    <n v="5"/>
    <n v="-100"/>
    <n v="-100"/>
    <n v="80838"/>
    <n v="988"/>
    <n v="18354"/>
    <n v="-12078"/>
    <n v="-6241"/>
    <n v="-38"/>
    <n v="0"/>
    <n v="-10"/>
    <n v="0"/>
    <n v="0"/>
    <n v="-6129"/>
    <n v="-64"/>
    <n v="0"/>
    <n v="0"/>
    <n v="-35"/>
  </r>
  <r>
    <x v="7"/>
    <n v="2100"/>
    <x v="50"/>
    <n v="12250"/>
    <n v="5"/>
    <n v="-200"/>
    <n v="-200"/>
    <n v="122860"/>
    <n v="1485"/>
    <n v="5578"/>
    <n v="-459"/>
    <n v="-4891"/>
    <n v="-12"/>
    <n v="-79"/>
    <n v="-1230"/>
    <n v="0"/>
    <n v="0"/>
    <n v="-3433"/>
    <n v="-137"/>
    <n v="0"/>
    <n v="-152"/>
    <n v="-76"/>
  </r>
  <r>
    <x v="7"/>
    <n v="2100"/>
    <x v="51"/>
    <n v="12450"/>
    <n v="2"/>
    <n v="250"/>
    <n v="250"/>
    <n v="501744"/>
    <n v="6382"/>
    <n v="-61"/>
    <n v="-1495"/>
    <n v="1191"/>
    <n v="-11"/>
    <n v="0"/>
    <n v="1202"/>
    <n v="0"/>
    <n v="0"/>
    <n v="0"/>
    <n v="0"/>
    <n v="0"/>
    <n v="350"/>
    <n v="15"/>
  </r>
  <r>
    <x v="7"/>
    <n v="2100"/>
    <x v="52"/>
    <n v="12200"/>
    <n v="5"/>
    <n v="-400"/>
    <n v="-400"/>
    <n v="350105"/>
    <n v="4446"/>
    <n v="14728"/>
    <n v="-14275"/>
    <n v="1257"/>
    <n v="-12"/>
    <n v="0"/>
    <n v="5"/>
    <n v="0"/>
    <n v="0"/>
    <n v="1264"/>
    <n v="0"/>
    <n v="0"/>
    <n v="-1630"/>
    <n v="-80"/>
  </r>
  <r>
    <x v="7"/>
    <n v="2100"/>
    <x v="53"/>
    <n v="12600"/>
    <n v="2"/>
    <n v="500"/>
    <n v="500"/>
    <n v="207214"/>
    <n v="2577"/>
    <n v="-20784"/>
    <n v="20613"/>
    <n v="-81"/>
    <n v="-6"/>
    <n v="0"/>
    <n v="-53"/>
    <n v="0"/>
    <n v="0"/>
    <n v="0"/>
    <n v="-22"/>
    <n v="0"/>
    <n v="100"/>
    <n v="152"/>
  </r>
  <r>
    <x v="7"/>
    <n v="2100"/>
    <x v="54"/>
    <n v="12100"/>
    <n v="2"/>
    <n v="50"/>
    <n v="50"/>
    <n v="27837"/>
    <n v="335"/>
    <n v="2824"/>
    <n v="-2748"/>
    <n v="-76"/>
    <n v="-10"/>
    <n v="0"/>
    <n v="3"/>
    <n v="0"/>
    <n v="0"/>
    <n v="-69"/>
    <n v="0"/>
    <n v="0"/>
    <n v="0"/>
    <n v="0"/>
  </r>
  <r>
    <x v="7"/>
    <n v="2100"/>
    <x v="55"/>
    <n v="12050"/>
    <n v="2"/>
    <n v="100"/>
    <n v="100"/>
    <n v="21229"/>
    <n v="256"/>
    <n v="-3522"/>
    <n v="3698"/>
    <n v="-179"/>
    <n v="-8"/>
    <n v="-175"/>
    <n v="3"/>
    <n v="0"/>
    <n v="0"/>
    <n v="1"/>
    <n v="0"/>
    <n v="0"/>
    <n v="0"/>
    <n v="3"/>
  </r>
  <r>
    <x v="7"/>
    <n v="2100"/>
    <x v="56"/>
    <n v="11950"/>
    <n v="5"/>
    <n v="-150"/>
    <n v="-150"/>
    <n v="37476"/>
    <n v="450"/>
    <n v="5938"/>
    <n v="-284"/>
    <n v="-5756"/>
    <n v="-25"/>
    <n v="-490"/>
    <n v="-238"/>
    <n v="0"/>
    <n v="0"/>
    <n v="-5006"/>
    <n v="3"/>
    <n v="0"/>
    <n v="100"/>
    <n v="2"/>
  </r>
  <r>
    <x v="7"/>
    <n v="2100"/>
    <x v="57"/>
    <n v="12100"/>
    <n v="3"/>
    <n v="0"/>
    <n v="0"/>
    <n v="38942"/>
    <n v="468"/>
    <n v="2727"/>
    <n v="2791"/>
    <n v="-5978"/>
    <n v="12"/>
    <n v="0"/>
    <n v="-411"/>
    <n v="0"/>
    <n v="0"/>
    <n v="-5579"/>
    <n v="0"/>
    <n v="0"/>
    <n v="0"/>
    <n v="460"/>
  </r>
  <r>
    <x v="7"/>
    <n v="2100"/>
    <x v="58"/>
    <n v="12100"/>
    <n v="2"/>
    <n v="250"/>
    <n v="250"/>
    <n v="68442"/>
    <n v="822"/>
    <n v="-10308"/>
    <n v="9646"/>
    <n v="607"/>
    <n v="5"/>
    <n v="-7"/>
    <n v="617"/>
    <n v="0"/>
    <n v="0"/>
    <n v="0"/>
    <n v="-8"/>
    <n v="0"/>
    <n v="100"/>
    <n v="-45"/>
  </r>
  <r>
    <x v="7"/>
    <n v="2100"/>
    <x v="59"/>
    <n v="11850"/>
    <n v="2"/>
    <n v="300"/>
    <n v="300"/>
    <n v="238500"/>
    <n v="2892"/>
    <n v="661"/>
    <n v="-1130"/>
    <n v="723"/>
    <n v="25"/>
    <n v="10"/>
    <n v="0"/>
    <n v="0"/>
    <n v="0"/>
    <n v="0"/>
    <n v="688"/>
    <n v="0"/>
    <n v="0"/>
    <n v="-254"/>
  </r>
  <r>
    <x v="7"/>
    <n v="2100"/>
    <x v="60"/>
    <n v="11550"/>
    <n v="2"/>
    <n v="400"/>
    <n v="400"/>
    <n v="24901"/>
    <n v="283"/>
    <n v="-239"/>
    <n v="-134"/>
    <n v="73"/>
    <n v="31"/>
    <n v="0"/>
    <n v="16"/>
    <n v="0"/>
    <n v="0"/>
    <n v="0"/>
    <n v="26"/>
    <n v="0"/>
    <n v="200"/>
    <n v="100"/>
  </r>
  <r>
    <x v="7"/>
    <n v="2100"/>
    <x v="61"/>
    <n v="11150"/>
    <n v="5"/>
    <n v="-450"/>
    <n v="-450"/>
    <n v="62691"/>
    <n v="706"/>
    <n v="8689"/>
    <n v="-6280"/>
    <n v="-2539"/>
    <n v="65"/>
    <n v="-433"/>
    <n v="-996"/>
    <n v="0"/>
    <n v="0"/>
    <n v="-940"/>
    <n v="-235"/>
    <n v="0"/>
    <n v="0"/>
    <n v="130"/>
  </r>
  <r>
    <x v="7"/>
    <n v="2100"/>
    <x v="62"/>
    <n v="11600"/>
    <n v="3"/>
    <n v="0"/>
    <n v="0"/>
    <n v="42249"/>
    <n v="491"/>
    <n v="-289"/>
    <n v="8"/>
    <n v="281"/>
    <n v="255"/>
    <n v="-51"/>
    <n v="0"/>
    <n v="0"/>
    <n v="0"/>
    <n v="0"/>
    <n v="77"/>
    <n v="0"/>
    <n v="0"/>
    <n v="0"/>
  </r>
  <r>
    <x v="7"/>
    <n v="2100"/>
    <x v="63"/>
    <n v="11600"/>
    <n v="5"/>
    <n v="-150"/>
    <n v="-150"/>
    <n v="66701"/>
    <n v="781"/>
    <n v="1602"/>
    <n v="-1496"/>
    <n v="-6"/>
    <n v="88"/>
    <n v="-2"/>
    <n v="0"/>
    <n v="0"/>
    <n v="0"/>
    <n v="-124"/>
    <n v="32"/>
    <n v="0"/>
    <n v="100"/>
    <n v="-200"/>
  </r>
  <r>
    <x v="7"/>
    <n v="2100"/>
    <x v="64"/>
    <n v="11750"/>
    <n v="3"/>
    <n v="0"/>
    <n v="0"/>
    <n v="119963"/>
    <n v="1446"/>
    <n v="6220"/>
    <n v="-6693"/>
    <n v="80"/>
    <n v="75"/>
    <n v="-44"/>
    <n v="0"/>
    <n v="0"/>
    <n v="0"/>
    <n v="0"/>
    <n v="49"/>
    <n v="0"/>
    <n v="332"/>
    <n v="61"/>
  </r>
  <r>
    <x v="7"/>
    <n v="2100"/>
    <x v="65"/>
    <n v="11750"/>
    <n v="5"/>
    <n v="-150"/>
    <n v="-150"/>
    <n v="21636"/>
    <n v="256"/>
    <n v="277"/>
    <n v="-314"/>
    <n v="37"/>
    <n v="9"/>
    <n v="0"/>
    <n v="0"/>
    <n v="0"/>
    <n v="0"/>
    <n v="0"/>
    <n v="28"/>
    <n v="0"/>
    <n v="0"/>
    <n v="0"/>
  </r>
  <r>
    <x v="7"/>
    <n v="2100"/>
    <x v="66"/>
    <n v="11900"/>
    <n v="2"/>
    <n v="400"/>
    <n v="400"/>
    <n v="18007"/>
    <n v="212"/>
    <n v="-399"/>
    <n v="383"/>
    <n v="16"/>
    <n v="16"/>
    <n v="0"/>
    <n v="0"/>
    <n v="0"/>
    <n v="0"/>
    <n v="0"/>
    <n v="0"/>
    <n v="0"/>
    <n v="0"/>
    <n v="0"/>
  </r>
  <r>
    <x v="7"/>
    <n v="2100"/>
    <x v="67"/>
    <n v="11500"/>
    <n v="5"/>
    <n v="-150"/>
    <n v="-150"/>
    <n v="39342"/>
    <n v="453"/>
    <n v="909"/>
    <n v="-602"/>
    <n v="-301"/>
    <n v="25"/>
    <n v="5"/>
    <n v="0"/>
    <n v="0"/>
    <n v="0"/>
    <n v="-359"/>
    <n v="28"/>
    <n v="0"/>
    <n v="0"/>
    <n v="-6"/>
  </r>
  <r>
    <x v="7"/>
    <n v="2100"/>
    <x v="68"/>
    <n v="11650"/>
    <n v="5"/>
    <n v="-250"/>
    <n v="-250"/>
    <n v="48928"/>
    <n v="571"/>
    <n v="1769"/>
    <n v="-1309"/>
    <n v="-460"/>
    <n v="21"/>
    <n v="-131"/>
    <n v="0"/>
    <n v="0"/>
    <n v="0"/>
    <n v="-379"/>
    <n v="29"/>
    <n v="0"/>
    <n v="0"/>
    <n v="0"/>
  </r>
  <r>
    <x v="7"/>
    <n v="2100"/>
    <x v="69"/>
    <n v="11900"/>
    <n v="5"/>
    <n v="-200"/>
    <n v="-200"/>
    <n v="208528"/>
    <n v="2580"/>
    <n v="23953"/>
    <n v="-23959"/>
    <n v="-300"/>
    <n v="51"/>
    <n v="0"/>
    <n v="0"/>
    <n v="0"/>
    <n v="0"/>
    <n v="-379"/>
    <n v="28"/>
    <n v="0"/>
    <n v="300"/>
    <n v="6"/>
  </r>
  <r>
    <x v="7"/>
    <n v="2100"/>
    <x v="70"/>
    <n v="12100"/>
    <n v="5"/>
    <n v="-100"/>
    <n v="-100"/>
    <n v="21454"/>
    <n v="259"/>
    <n v="1642"/>
    <n v="-873"/>
    <n v="31"/>
    <n v="30"/>
    <n v="0"/>
    <n v="0"/>
    <n v="0"/>
    <n v="0"/>
    <n v="0"/>
    <n v="1"/>
    <n v="0"/>
    <n v="200"/>
    <n v="-1000"/>
  </r>
  <r>
    <x v="7"/>
    <n v="2100"/>
    <x v="71"/>
    <n v="12200"/>
    <n v="2"/>
    <n v="50"/>
    <n v="50"/>
    <n v="10413"/>
    <n v="127"/>
    <n v="572"/>
    <n v="-601"/>
    <n v="29"/>
    <n v="-14"/>
    <n v="0"/>
    <n v="0"/>
    <n v="0"/>
    <n v="0"/>
    <n v="0"/>
    <n v="43"/>
    <n v="0"/>
    <n v="0"/>
    <n v="0"/>
  </r>
  <r>
    <x v="7"/>
    <n v="2100"/>
    <x v="72"/>
    <n v="12150"/>
    <n v="2"/>
    <n v="150"/>
    <n v="150"/>
    <n v="13955"/>
    <n v="169"/>
    <n v="-1794"/>
    <n v="1804"/>
    <n v="-10"/>
    <n v="4"/>
    <n v="0"/>
    <n v="0"/>
    <n v="0"/>
    <n v="0"/>
    <n v="0"/>
    <n v="-14"/>
    <n v="0"/>
    <n v="0"/>
    <n v="0"/>
  </r>
  <r>
    <x v="7"/>
    <n v="2100"/>
    <x v="73"/>
    <n v="12000"/>
    <n v="5"/>
    <n v="-300"/>
    <n v="-300"/>
    <n v="40271"/>
    <n v="484"/>
    <n v="6574"/>
    <n v="-6681"/>
    <n v="15"/>
    <n v="-29"/>
    <n v="0"/>
    <n v="0"/>
    <n v="0"/>
    <n v="0"/>
    <n v="48"/>
    <n v="-4"/>
    <n v="0"/>
    <n v="100"/>
    <n v="-8"/>
  </r>
  <r>
    <x v="7"/>
    <n v="2100"/>
    <x v="74"/>
    <n v="12300"/>
    <n v="5"/>
    <n v="-50"/>
    <n v="-50"/>
    <n v="24438"/>
    <n v="299"/>
    <n v="4713"/>
    <n v="-4705"/>
    <n v="-8"/>
    <n v="-29"/>
    <n v="-2"/>
    <n v="0"/>
    <n v="0"/>
    <n v="0"/>
    <n v="0"/>
    <n v="23"/>
    <n v="0"/>
    <n v="0"/>
    <n v="0"/>
  </r>
  <r>
    <x v="7"/>
    <n v="2100"/>
    <x v="75"/>
    <n v="12350"/>
    <n v="2"/>
    <n v="50"/>
    <n v="50"/>
    <n v="19956"/>
    <n v="246"/>
    <n v="-4304"/>
    <n v="4825"/>
    <n v="-521"/>
    <n v="-325"/>
    <n v="0"/>
    <n v="0"/>
    <n v="0"/>
    <n v="0"/>
    <n v="-192"/>
    <n v="-4"/>
    <n v="0"/>
    <n v="0"/>
    <n v="0"/>
  </r>
  <r>
    <x v="7"/>
    <n v="2100"/>
    <x v="76"/>
    <n v="12300"/>
    <n v="5"/>
    <n v="-250"/>
    <n v="-250"/>
    <n v="42130"/>
    <n v="519"/>
    <n v="-7397"/>
    <n v="7364"/>
    <n v="-67"/>
    <n v="-61"/>
    <n v="0"/>
    <n v="0"/>
    <n v="0"/>
    <n v="0"/>
    <n v="0"/>
    <n v="-6"/>
    <n v="0"/>
    <n v="100"/>
    <n v="0"/>
  </r>
  <r>
    <x v="7"/>
    <n v="2100"/>
    <x v="77"/>
    <n v="12550"/>
    <n v="5"/>
    <n v="-100"/>
    <n v="-100"/>
    <n v="26993"/>
    <n v="338"/>
    <n v="-516"/>
    <n v="486"/>
    <n v="30"/>
    <n v="16"/>
    <n v="0"/>
    <n v="0"/>
    <n v="0"/>
    <n v="0"/>
    <n v="0"/>
    <n v="14"/>
    <n v="0"/>
    <n v="0"/>
    <n v="0"/>
  </r>
  <r>
    <x v="7"/>
    <n v="2100"/>
    <x v="78"/>
    <n v="12650"/>
    <n v="2"/>
    <n v="100"/>
    <n v="100"/>
    <n v="38410"/>
    <n v="483"/>
    <n v="1804"/>
    <n v="-2092"/>
    <n v="36"/>
    <n v="36"/>
    <n v="0"/>
    <n v="0"/>
    <n v="0"/>
    <n v="0"/>
    <n v="0"/>
    <n v="0"/>
    <n v="0"/>
    <n v="0"/>
    <n v="252"/>
  </r>
  <r>
    <x v="7"/>
    <n v="2100"/>
    <x v="79"/>
    <n v="12550"/>
    <n v="2"/>
    <n v="300"/>
    <n v="300"/>
    <n v="44693"/>
    <n v="559"/>
    <n v="514"/>
    <n v="-367"/>
    <n v="-144"/>
    <n v="-144"/>
    <n v="0"/>
    <n v="0"/>
    <n v="0"/>
    <n v="0"/>
    <n v="0"/>
    <n v="0"/>
    <n v="0"/>
    <n v="0"/>
    <n v="-3"/>
  </r>
  <r>
    <x v="7"/>
    <n v="2100"/>
    <x v="80"/>
    <n v="12250"/>
    <n v="3"/>
    <n v="0"/>
    <n v="0"/>
    <n v="24828"/>
    <n v="305"/>
    <n v="-407"/>
    <n v="338"/>
    <n v="105"/>
    <n v="-8"/>
    <n v="120"/>
    <n v="0"/>
    <n v="0"/>
    <n v="0"/>
    <n v="0"/>
    <n v="-7"/>
    <n v="0"/>
    <n v="0"/>
    <n v="-36"/>
  </r>
  <r>
    <x v="7"/>
    <n v="2100"/>
    <x v="81"/>
    <n v="12250"/>
    <n v="2"/>
    <n v="100"/>
    <n v="100"/>
    <n v="37370"/>
    <n v="458"/>
    <n v="-4935"/>
    <n v="4884"/>
    <n v="51"/>
    <n v="6"/>
    <n v="2"/>
    <n v="0"/>
    <n v="0"/>
    <n v="0"/>
    <n v="0"/>
    <n v="43"/>
    <n v="0"/>
    <n v="0"/>
    <n v="0"/>
  </r>
  <r>
    <x v="7"/>
    <n v="2100"/>
    <x v="82"/>
    <n v="12150"/>
    <n v="2"/>
    <n v="100"/>
    <n v="100"/>
    <n v="56512"/>
    <n v="689"/>
    <n v="1592"/>
    <n v="-1981"/>
    <n v="26"/>
    <n v="3"/>
    <n v="-5"/>
    <n v="27"/>
    <n v="0"/>
    <n v="0"/>
    <n v="1"/>
    <n v="0"/>
    <n v="0"/>
    <n v="0"/>
    <n v="363"/>
  </r>
  <r>
    <x v="7"/>
    <n v="2100"/>
    <x v="83"/>
    <n v="12050"/>
    <n v="2"/>
    <n v="100"/>
    <n v="100"/>
    <n v="25128"/>
    <n v="302"/>
    <n v="1192"/>
    <n v="-1024"/>
    <n v="27"/>
    <n v="4"/>
    <n v="0"/>
    <n v="10"/>
    <n v="0"/>
    <n v="0"/>
    <n v="0"/>
    <n v="13"/>
    <n v="0"/>
    <n v="0"/>
    <n v="-195"/>
  </r>
  <r>
    <x v="7"/>
    <n v="2100"/>
    <x v="84"/>
    <n v="11950"/>
    <n v="2"/>
    <n v="200"/>
    <n v="200"/>
    <n v="30809"/>
    <n v="366"/>
    <n v="2397"/>
    <n v="-2417"/>
    <n v="20"/>
    <n v="14"/>
    <n v="-4"/>
    <n v="0"/>
    <n v="0"/>
    <n v="0"/>
    <n v="0"/>
    <n v="10"/>
    <n v="0"/>
    <n v="0"/>
    <n v="0"/>
  </r>
  <r>
    <x v="7"/>
    <n v="2100"/>
    <x v="85"/>
    <n v="11750"/>
    <n v="5"/>
    <n v="-50"/>
    <n v="-50"/>
    <n v="25164"/>
    <n v="295"/>
    <n v="2932"/>
    <n v="-2929"/>
    <n v="-3"/>
    <n v="-3"/>
    <n v="0"/>
    <n v="0"/>
    <n v="0"/>
    <n v="0"/>
    <n v="0"/>
    <n v="0"/>
    <n v="0"/>
    <n v="0"/>
    <n v="0"/>
  </r>
  <r>
    <x v="7"/>
    <n v="2100"/>
    <x v="86"/>
    <n v="11800"/>
    <n v="2"/>
    <n v="300"/>
    <n v="300"/>
    <n v="31026"/>
    <n v="362"/>
    <n v="-3131"/>
    <n v="-1121"/>
    <n v="4247"/>
    <n v="7"/>
    <n v="0"/>
    <n v="-14"/>
    <n v="0"/>
    <n v="0"/>
    <n v="4234"/>
    <n v="20"/>
    <n v="0"/>
    <n v="0"/>
    <n v="5"/>
  </r>
  <r>
    <x v="7"/>
    <n v="2100"/>
    <x v="87"/>
    <n v="11500"/>
    <n v="2"/>
    <n v="50"/>
    <n v="50"/>
    <n v="18203"/>
    <n v="208"/>
    <n v="-421"/>
    <n v="-3127"/>
    <n v="3548"/>
    <n v="-3"/>
    <n v="0"/>
    <n v="0"/>
    <n v="0"/>
    <n v="0"/>
    <n v="3525"/>
    <n v="26"/>
    <n v="0"/>
    <n v="0"/>
    <n v="0"/>
  </r>
  <r>
    <x v="7"/>
    <n v="2100"/>
    <x v="88"/>
    <n v="11450"/>
    <n v="5"/>
    <n v="-150"/>
    <n v="-150"/>
    <n v="15270"/>
    <n v="175"/>
    <n v="2983"/>
    <n v="-3047"/>
    <n v="14"/>
    <n v="-10"/>
    <n v="0"/>
    <n v="10"/>
    <n v="0"/>
    <n v="0"/>
    <n v="0"/>
    <n v="14"/>
    <n v="0"/>
    <n v="0"/>
    <n v="50"/>
  </r>
  <r>
    <x v="7"/>
    <n v="2100"/>
    <x v="89"/>
    <n v="11600"/>
    <n v="2"/>
    <n v="100"/>
    <n v="100"/>
    <n v="21948"/>
    <n v="254"/>
    <n v="-3172"/>
    <n v="3326"/>
    <n v="-154"/>
    <n v="-152"/>
    <n v="0"/>
    <n v="18"/>
    <n v="0"/>
    <n v="0"/>
    <n v="0"/>
    <n v="-20"/>
    <n v="0"/>
    <n v="0"/>
    <n v="0"/>
  </r>
  <r>
    <x v="7"/>
    <n v="2100"/>
    <x v="90"/>
    <n v="11500"/>
    <n v="5"/>
    <n v="-50"/>
    <n v="-50"/>
    <n v="30028"/>
    <n v="343"/>
    <n v="3416"/>
    <n v="-3235"/>
    <n v="-186"/>
    <n v="14"/>
    <n v="0"/>
    <n v="-228"/>
    <n v="0"/>
    <n v="0"/>
    <n v="0"/>
    <n v="28"/>
    <n v="0"/>
    <n v="0"/>
    <n v="5"/>
  </r>
  <r>
    <x v="7"/>
    <n v="2100"/>
    <x v="91"/>
    <n v="11550"/>
    <n v="3"/>
    <n v="0"/>
    <n v="0"/>
    <n v="14028"/>
    <n v="161"/>
    <n v="1816"/>
    <n v="-1722"/>
    <n v="-94"/>
    <n v="16"/>
    <n v="0"/>
    <n v="-120"/>
    <n v="0"/>
    <n v="0"/>
    <n v="0"/>
    <n v="10"/>
    <n v="0"/>
    <n v="0"/>
    <n v="0"/>
  </r>
  <r>
    <x v="7"/>
    <n v="2100"/>
    <x v="92"/>
    <n v="11550"/>
    <n v="5"/>
    <n v="-100"/>
    <n v="-100"/>
    <n v="19700"/>
    <n v="227"/>
    <n v="1420"/>
    <n v="685"/>
    <n v="-2105"/>
    <n v="27"/>
    <n v="0"/>
    <n v="-111"/>
    <n v="0"/>
    <n v="0"/>
    <n v="-2021"/>
    <n v="0"/>
    <n v="0"/>
    <n v="0"/>
    <n v="0"/>
  </r>
  <r>
    <x v="7"/>
    <n v="2100"/>
    <x v="93"/>
    <n v="11650"/>
    <n v="2"/>
    <n v="50"/>
    <n v="50"/>
    <n v="20651"/>
    <n v="240"/>
    <n v="6946"/>
    <n v="-5138"/>
    <n v="-1805"/>
    <n v="-12"/>
    <n v="-1291"/>
    <n v="-402"/>
    <n v="0"/>
    <n v="0"/>
    <n v="0"/>
    <n v="-100"/>
    <n v="0"/>
    <n v="-3"/>
    <n v="0"/>
  </r>
  <r>
    <x v="7"/>
    <n v="2100"/>
    <x v="94"/>
    <n v="11600"/>
    <n v="5"/>
    <n v="-150"/>
    <n v="-150"/>
    <n v="16995"/>
    <n v="199"/>
    <n v="3436"/>
    <n v="-1131"/>
    <n v="-2305"/>
    <n v="18"/>
    <n v="-161"/>
    <n v="-2122"/>
    <n v="0"/>
    <n v="0"/>
    <n v="0"/>
    <n v="-40"/>
    <n v="0"/>
    <n v="0"/>
    <n v="0"/>
  </r>
  <r>
    <x v="7"/>
    <n v="2100"/>
    <x v="95"/>
    <n v="11750"/>
    <n v="2"/>
    <n v="250"/>
    <n v="250"/>
    <n v="17163"/>
    <n v="201"/>
    <n v="2931"/>
    <n v="-2962"/>
    <n v="50"/>
    <n v="16"/>
    <n v="-27"/>
    <n v="-90"/>
    <n v="0"/>
    <n v="0"/>
    <n v="153"/>
    <n v="-2"/>
    <n v="0"/>
    <n v="-20"/>
    <n v="1"/>
  </r>
  <r>
    <x v="7"/>
    <n v="2100"/>
    <x v="96"/>
    <n v="11500"/>
    <n v="5"/>
    <n v="-50"/>
    <n v="-50"/>
    <n v="27063"/>
    <n v="313"/>
    <n v="3511"/>
    <n v="-3146"/>
    <n v="-367"/>
    <n v="64"/>
    <n v="-15"/>
    <n v="-193"/>
    <n v="0"/>
    <n v="0"/>
    <n v="-260"/>
    <n v="37"/>
    <n v="0"/>
    <n v="0"/>
    <n v="2"/>
  </r>
  <r>
    <x v="7"/>
    <n v="2100"/>
    <x v="97"/>
    <n v="11550"/>
    <n v="2"/>
    <n v="100"/>
    <n v="100"/>
    <n v="34546"/>
    <n v="399"/>
    <n v="1256"/>
    <n v="-1133"/>
    <n v="-30"/>
    <n v="14"/>
    <n v="0"/>
    <n v="-72"/>
    <n v="0"/>
    <n v="0"/>
    <n v="0"/>
    <n v="28"/>
    <n v="0"/>
    <n v="0"/>
    <n v="-93"/>
  </r>
  <r>
    <x v="7"/>
    <n v="2100"/>
    <x v="98"/>
    <n v="11450"/>
    <n v="5"/>
    <n v="-50"/>
    <n v="-50"/>
    <n v="18290"/>
    <n v="209"/>
    <n v="2006"/>
    <n v="-2051"/>
    <n v="-49"/>
    <n v="16"/>
    <n v="-50"/>
    <n v="-15"/>
    <n v="0"/>
    <n v="0"/>
    <n v="0"/>
    <n v="0"/>
    <n v="0"/>
    <n v="1"/>
    <n v="93"/>
  </r>
  <r>
    <x v="7"/>
    <n v="2100"/>
    <x v="99"/>
    <n v="11500"/>
    <n v="2"/>
    <n v="350"/>
    <n v="350"/>
    <n v="65428"/>
    <n v="743"/>
    <n v="3722"/>
    <n v="-3906"/>
    <n v="439"/>
    <n v="8"/>
    <n v="0"/>
    <n v="421"/>
    <n v="0"/>
    <n v="0"/>
    <n v="0"/>
    <n v="10"/>
    <n v="0"/>
    <n v="0"/>
    <n v="-255"/>
  </r>
  <r>
    <x v="8"/>
    <n v="5930"/>
    <x v="0"/>
    <n v="66800"/>
    <n v="2"/>
    <n v="2000"/>
    <n v="2000"/>
    <n v="16970147"/>
    <n v="1127016"/>
    <n v="0"/>
    <n v="429000"/>
    <n v="202000"/>
    <n v="0"/>
    <n v="3000"/>
    <n v="191000"/>
    <n v="0"/>
    <n v="5000"/>
    <n v="3000"/>
    <n v="0"/>
    <n v="0"/>
    <n v="-140000"/>
    <n v="0"/>
  </r>
  <r>
    <x v="8"/>
    <n v="5930"/>
    <x v="1"/>
    <n v="64800"/>
    <n v="5"/>
    <n v="-200"/>
    <n v="-200"/>
    <n v="16895527"/>
    <n v="1094278"/>
    <n v="4050337"/>
    <n v="-3783774"/>
    <n v="-430481"/>
    <n v="-358433"/>
    <n v="-21117"/>
    <n v="2582"/>
    <n v="2"/>
    <n v="-1166"/>
    <n v="-22132"/>
    <n v="-30217"/>
    <n v="0"/>
    <n v="148952"/>
    <n v="14966"/>
  </r>
  <r>
    <x v="8"/>
    <n v="5930"/>
    <x v="2"/>
    <n v="65000"/>
    <n v="5"/>
    <n v="-1100"/>
    <n v="-1100"/>
    <n v="18122084"/>
    <n v="1179919"/>
    <n v="6266748"/>
    <n v="-5192156"/>
    <n v="-1216735"/>
    <n v="-510098"/>
    <n v="-25127"/>
    <n v="-198731"/>
    <n v="-1630"/>
    <n v="-5188"/>
    <n v="-360177"/>
    <n v="-115784"/>
    <n v="0"/>
    <n v="128374"/>
    <n v="13769"/>
  </r>
  <r>
    <x v="8"/>
    <n v="5930"/>
    <x v="3"/>
    <n v="66100"/>
    <n v="5"/>
    <n v="-200"/>
    <n v="-200"/>
    <n v="12946923"/>
    <n v="858461"/>
    <n v="3529697"/>
    <n v="-4535816"/>
    <n v="842180"/>
    <n v="671657"/>
    <n v="-89042"/>
    <n v="24186"/>
    <n v="4200"/>
    <n v="1908"/>
    <n v="243434"/>
    <n v="-14163"/>
    <n v="0"/>
    <n v="157480"/>
    <n v="6459"/>
  </r>
  <r>
    <x v="8"/>
    <n v="5930"/>
    <x v="4"/>
    <n v="66300"/>
    <n v="5"/>
    <n v="-700"/>
    <n v="-700"/>
    <n v="11016474"/>
    <n v="731676"/>
    <n v="4419019"/>
    <n v="-3001889"/>
    <n v="-1531424"/>
    <n v="-905338"/>
    <n v="642"/>
    <n v="-65314"/>
    <n v="-2988"/>
    <n v="2096"/>
    <n v="-456107"/>
    <n v="-104415"/>
    <n v="0"/>
    <n v="99077"/>
    <n v="15217"/>
  </r>
  <r>
    <x v="8"/>
    <n v="5930"/>
    <x v="5"/>
    <n v="67000"/>
    <n v="5"/>
    <n v="-700"/>
    <n v="-700"/>
    <n v="11791478"/>
    <n v="789392"/>
    <n v="3128990"/>
    <n v="-449462"/>
    <n v="-2734495"/>
    <n v="-2511703"/>
    <n v="-87"/>
    <n v="-18784"/>
    <n v="-1543"/>
    <n v="3021"/>
    <n v="-124675"/>
    <n v="-80724"/>
    <n v="0"/>
    <n v="49034"/>
    <n v="5933"/>
  </r>
  <r>
    <x v="8"/>
    <n v="5930"/>
    <x v="6"/>
    <n v="67700"/>
    <n v="2"/>
    <n v="300"/>
    <n v="300"/>
    <n v="12847448"/>
    <n v="872983"/>
    <n v="-1173792"/>
    <n v="-712326"/>
    <n v="1997294"/>
    <n v="2004393"/>
    <n v="-28998"/>
    <n v="-165891"/>
    <n v="5841"/>
    <n v="-13986"/>
    <n v="197025"/>
    <n v="-1090"/>
    <n v="0"/>
    <n v="-103992"/>
    <n v="-7184"/>
  </r>
  <r>
    <x v="8"/>
    <n v="5930"/>
    <x v="7"/>
    <n v="67400"/>
    <n v="2"/>
    <n v="100"/>
    <n v="100"/>
    <n v="16693293"/>
    <n v="1116161"/>
    <n v="3166949"/>
    <n v="-1934989"/>
    <n v="-1281505"/>
    <n v="-1201366"/>
    <n v="72689"/>
    <n v="55256"/>
    <n v="9929"/>
    <n v="4472"/>
    <n v="-103451"/>
    <n v="-119034"/>
    <n v="0"/>
    <n v="39039"/>
    <n v="10506"/>
  </r>
  <r>
    <x v="8"/>
    <n v="5930"/>
    <x v="8"/>
    <n v="67300"/>
    <n v="2"/>
    <n v="600"/>
    <n v="600"/>
    <n v="12959434"/>
    <n v="876088"/>
    <n v="174933"/>
    <n v="-1792261"/>
    <n v="1483612"/>
    <n v="472615"/>
    <n v="88833"/>
    <n v="217560"/>
    <n v="-365"/>
    <n v="18323"/>
    <n v="563160"/>
    <n v="123486"/>
    <n v="0"/>
    <n v="127618"/>
    <n v="6098"/>
  </r>
  <r>
    <x v="8"/>
    <n v="5930"/>
    <x v="9"/>
    <n v="66700"/>
    <n v="2"/>
    <n v="100"/>
    <n v="100"/>
    <n v="10119203"/>
    <n v="675310"/>
    <n v="1342068"/>
    <n v="-1244426"/>
    <n v="-95066"/>
    <n v="-164736"/>
    <n v="-562"/>
    <n v="118008"/>
    <n v="0"/>
    <n v="31"/>
    <n v="2122"/>
    <n v="-49929"/>
    <n v="0"/>
    <n v="-6759"/>
    <n v="4183"/>
  </r>
  <r>
    <x v="8"/>
    <n v="5930"/>
    <x v="10"/>
    <n v="66600"/>
    <n v="5"/>
    <n v="-900"/>
    <n v="-900"/>
    <n v="13176415"/>
    <n v="878858"/>
    <n v="6535624"/>
    <n v="-3060620"/>
    <n v="-3624702"/>
    <n v="-2403830"/>
    <n v="-33784"/>
    <n v="-42118"/>
    <n v="888"/>
    <n v="15701"/>
    <n v="-987168"/>
    <n v="-174391"/>
    <n v="0"/>
    <n v="130325"/>
    <n v="19373"/>
  </r>
  <r>
    <x v="8"/>
    <n v="5930"/>
    <x v="11"/>
    <n v="67500"/>
    <n v="5"/>
    <n v="-1200"/>
    <n v="-1200"/>
    <n v="16409494"/>
    <n v="1112668"/>
    <n v="4588327"/>
    <n v="-2766634"/>
    <n v="-1980461"/>
    <n v="55824"/>
    <n v="4307"/>
    <n v="-116978"/>
    <n v="-8885"/>
    <n v="7565"/>
    <n v="-1904787"/>
    <n v="-17507"/>
    <n v="0"/>
    <n v="148130"/>
    <n v="10638"/>
  </r>
  <r>
    <x v="8"/>
    <n v="5930"/>
    <x v="12"/>
    <n v="68700"/>
    <n v="2"/>
    <n v="1700"/>
    <n v="1700"/>
    <n v="17378619"/>
    <n v="1183210"/>
    <n v="-1212189"/>
    <n v="-30832"/>
    <n v="1232276"/>
    <n v="918587"/>
    <n v="-99376"/>
    <n v="131351"/>
    <n v="29096"/>
    <n v="-10027"/>
    <n v="-18257"/>
    <n v="280902"/>
    <n v="0"/>
    <n v="9593"/>
    <n v="1152"/>
  </r>
  <r>
    <x v="8"/>
    <n v="5930"/>
    <x v="13"/>
    <n v="67000"/>
    <n v="5"/>
    <n v="-900"/>
    <n v="-900"/>
    <n v="13924389"/>
    <n v="936612"/>
    <n v="4002245"/>
    <n v="-2630999"/>
    <n v="-1437134"/>
    <n v="-483090"/>
    <n v="-213159"/>
    <n v="-223349"/>
    <n v="24203"/>
    <n v="38412"/>
    <n v="-547258"/>
    <n v="-32893"/>
    <n v="0"/>
    <n v="52762"/>
    <n v="13126"/>
  </r>
  <r>
    <x v="8"/>
    <n v="5930"/>
    <x v="14"/>
    <n v="67900"/>
    <n v="2"/>
    <n v="100"/>
    <n v="100"/>
    <n v="12263735"/>
    <n v="831095"/>
    <n v="1653071"/>
    <n v="-1286352"/>
    <n v="-457725"/>
    <n v="-259094"/>
    <n v="-69824"/>
    <n v="-55416"/>
    <n v="-37292"/>
    <n v="-253"/>
    <n v="17804"/>
    <n v="-53650"/>
    <n v="0"/>
    <n v="85467"/>
    <n v="5539"/>
  </r>
  <r>
    <x v="8"/>
    <n v="5930"/>
    <x v="15"/>
    <n v="67800"/>
    <n v="5"/>
    <n v="-200"/>
    <n v="-200"/>
    <n v="15453191"/>
    <n v="1050375"/>
    <n v="5144911"/>
    <n v="-5012754"/>
    <n v="-254914"/>
    <n v="-265090"/>
    <n v="-95001"/>
    <n v="-136737"/>
    <n v="1000"/>
    <n v="-13878"/>
    <n v="289797"/>
    <n v="-35005"/>
    <n v="0"/>
    <n v="94897"/>
    <n v="27860"/>
  </r>
  <r>
    <x v="8"/>
    <n v="5930"/>
    <x v="16"/>
    <n v="68000"/>
    <n v="5"/>
    <n v="-500"/>
    <n v="-500"/>
    <n v="20683327"/>
    <n v="1409873"/>
    <n v="8202680"/>
    <n v="-5801699"/>
    <n v="-2450272"/>
    <n v="-1769757"/>
    <n v="41402"/>
    <n v="-508629"/>
    <n v="1892"/>
    <n v="-13041"/>
    <n v="-159088"/>
    <n v="-43051"/>
    <n v="0"/>
    <n v="17732"/>
    <n v="31559"/>
  </r>
  <r>
    <x v="8"/>
    <n v="5930"/>
    <x v="17"/>
    <n v="68500"/>
    <n v="5"/>
    <n v="-700"/>
    <n v="-700"/>
    <n v="15517308"/>
    <n v="1064606"/>
    <n v="7805595"/>
    <n v="-5295763"/>
    <n v="-2653141"/>
    <n v="-1563467"/>
    <n v="-101602"/>
    <n v="-252422"/>
    <n v="-2131"/>
    <n v="-34501"/>
    <n v="-644244"/>
    <n v="-54774"/>
    <n v="0"/>
    <n v="112255"/>
    <n v="31054"/>
  </r>
  <r>
    <x v="8"/>
    <n v="5930"/>
    <x v="18"/>
    <n v="69200"/>
    <n v="5"/>
    <n v="-100"/>
    <n v="-100"/>
    <n v="8467248"/>
    <n v="586498"/>
    <n v="1477518"/>
    <n v="-317301"/>
    <n v="-1218680"/>
    <n v="-780024"/>
    <n v="-57220"/>
    <n v="-73303"/>
    <n v="-180"/>
    <n v="46"/>
    <n v="-339716"/>
    <n v="31717"/>
    <n v="0"/>
    <n v="52783"/>
    <n v="5680"/>
  </r>
  <r>
    <x v="8"/>
    <n v="5930"/>
    <x v="19"/>
    <n v="69300"/>
    <n v="2"/>
    <n v="200"/>
    <n v="200"/>
    <n v="11107905"/>
    <n v="766930"/>
    <n v="1832784"/>
    <n v="-1353312"/>
    <n v="-506867"/>
    <n v="-139884"/>
    <n v="-34655"/>
    <n v="-27343"/>
    <n v="-1500"/>
    <n v="3517"/>
    <n v="-312552"/>
    <n v="5550"/>
    <n v="0"/>
    <n v="19250"/>
    <n v="8145"/>
  </r>
  <r>
    <x v="8"/>
    <n v="5930"/>
    <x v="20"/>
    <n v="69100"/>
    <n v="5"/>
    <n v="-500"/>
    <n v="-500"/>
    <n v="15916846"/>
    <n v="1100422"/>
    <n v="6516158"/>
    <n v="-2326533"/>
    <n v="-4258150"/>
    <n v="-2836298"/>
    <n v="-28149"/>
    <n v="-201656"/>
    <n v="0"/>
    <n v="-14589"/>
    <n v="-1071746"/>
    <n v="-105712"/>
    <n v="0"/>
    <n v="47264"/>
    <n v="21261"/>
  </r>
  <r>
    <x v="8"/>
    <n v="5930"/>
    <x v="21"/>
    <n v="69600"/>
    <n v="5"/>
    <n v="-300"/>
    <n v="-300"/>
    <n v="12510366"/>
    <n v="873213"/>
    <n v="3155394"/>
    <n v="-3222419"/>
    <n v="2692"/>
    <n v="657859"/>
    <n v="-170862"/>
    <n v="-189413"/>
    <n v="-2292"/>
    <n v="300"/>
    <n v="-267577"/>
    <n v="-25323"/>
    <n v="0"/>
    <n v="58802"/>
    <n v="5531"/>
  </r>
  <r>
    <x v="8"/>
    <n v="5930"/>
    <x v="22"/>
    <n v="69900"/>
    <n v="5"/>
    <n v="-300"/>
    <n v="-300"/>
    <n v="12670187"/>
    <n v="887514"/>
    <n v="1882878"/>
    <n v="-1756682"/>
    <n v="-165695"/>
    <n v="879379"/>
    <n v="57040"/>
    <n v="-366881"/>
    <n v="9281"/>
    <n v="7670"/>
    <n v="-686380"/>
    <n v="-65804"/>
    <n v="0"/>
    <n v="31788"/>
    <n v="7711"/>
  </r>
  <r>
    <x v="8"/>
    <n v="5930"/>
    <x v="23"/>
    <n v="70200"/>
    <n v="2"/>
    <n v="500"/>
    <n v="500"/>
    <n v="13686208"/>
    <n v="958590"/>
    <n v="-248958"/>
    <n v="-635791"/>
    <n v="950245"/>
    <n v="1781891"/>
    <n v="-30049"/>
    <n v="-167015"/>
    <n v="803"/>
    <n v="-7636"/>
    <n v="-608796"/>
    <n v="-18953"/>
    <n v="0"/>
    <n v="-67213"/>
    <n v="1717"/>
  </r>
  <r>
    <x v="8"/>
    <n v="5930"/>
    <x v="24"/>
    <n v="69700"/>
    <n v="5"/>
    <n v="-100"/>
    <n v="-100"/>
    <n v="12619289"/>
    <n v="878172"/>
    <n v="3114130"/>
    <n v="-3085641"/>
    <n v="-74841"/>
    <n v="760413"/>
    <n v="-70137"/>
    <n v="-148772"/>
    <n v="-1453"/>
    <n v="17318"/>
    <n v="-579460"/>
    <n v="-52750"/>
    <n v="0"/>
    <n v="29873"/>
    <n v="16479"/>
  </r>
  <r>
    <x v="8"/>
    <n v="5930"/>
    <x v="25"/>
    <n v="69800"/>
    <n v="3"/>
    <n v="0"/>
    <n v="0"/>
    <n v="12986010"/>
    <n v="906006"/>
    <n v="4965615"/>
    <n v="-4160539"/>
    <n v="-963774"/>
    <n v="-244730"/>
    <n v="-81329"/>
    <n v="-146424"/>
    <n v="-20"/>
    <n v="-5447"/>
    <n v="-456464"/>
    <n v="-29360"/>
    <n v="0"/>
    <n v="132351"/>
    <n v="26347"/>
  </r>
  <r>
    <x v="8"/>
    <n v="5930"/>
    <x v="26"/>
    <n v="69800"/>
    <n v="5"/>
    <n v="-700"/>
    <n v="-700"/>
    <n v="37943357"/>
    <n v="2628886"/>
    <n v="6683193"/>
    <n v="13931765"/>
    <n v="-20670071"/>
    <n v="-132612"/>
    <n v="-15896"/>
    <n v="164697"/>
    <n v="-6680"/>
    <n v="-19939085"/>
    <n v="-738122"/>
    <n v="-2373"/>
    <n v="0"/>
    <n v="28568"/>
    <n v="26545"/>
  </r>
  <r>
    <x v="8"/>
    <n v="5930"/>
    <x v="27"/>
    <n v="70500"/>
    <n v="2"/>
    <n v="200"/>
    <n v="200"/>
    <n v="12398025"/>
    <n v="875833"/>
    <n v="159298"/>
    <n v="-549686"/>
    <n v="375838"/>
    <n v="961825"/>
    <n v="-54747"/>
    <n v="-152867"/>
    <n v="0"/>
    <n v="-4355"/>
    <n v="-521710"/>
    <n v="147692"/>
    <n v="0"/>
    <n v="12077"/>
    <n v="2473"/>
  </r>
  <r>
    <x v="8"/>
    <n v="5930"/>
    <x v="28"/>
    <n v="70300"/>
    <n v="2"/>
    <n v="400"/>
    <n v="400"/>
    <n v="9402666"/>
    <n v="660386"/>
    <n v="-78706"/>
    <n v="9380"/>
    <n v="95872"/>
    <n v="1014292"/>
    <n v="-68146"/>
    <n v="-84509"/>
    <n v="3411"/>
    <n v="500"/>
    <n v="-806603"/>
    <n v="36927"/>
    <n v="0"/>
    <n v="-19891"/>
    <n v="-6655"/>
  </r>
  <r>
    <x v="8"/>
    <n v="5930"/>
    <x v="29"/>
    <n v="69900"/>
    <n v="5"/>
    <n v="-800"/>
    <n v="-800"/>
    <n v="11169002"/>
    <n v="784175"/>
    <n v="4475352"/>
    <n v="-2578748"/>
    <n v="-1963950"/>
    <n v="-867071"/>
    <n v="-36282"/>
    <n v="-177371"/>
    <n v="0"/>
    <n v="-68729"/>
    <n v="-639864"/>
    <n v="-174633"/>
    <n v="0"/>
    <n v="53684"/>
    <n v="13662"/>
  </r>
  <r>
    <x v="8"/>
    <n v="5930"/>
    <x v="30"/>
    <n v="70700"/>
    <n v="5"/>
    <n v="-500"/>
    <n v="-500"/>
    <n v="14410038"/>
    <n v="1017183"/>
    <n v="2163269"/>
    <n v="-1096120"/>
    <n v="-1035441"/>
    <n v="-65000"/>
    <n v="30864"/>
    <n v="-139901"/>
    <n v="-1346"/>
    <n v="164"/>
    <n v="-720471"/>
    <n v="-139751"/>
    <n v="0"/>
    <n v="-36443"/>
    <n v="4735"/>
  </r>
  <r>
    <x v="8"/>
    <n v="5930"/>
    <x v="31"/>
    <n v="71200"/>
    <n v="2"/>
    <n v="800"/>
    <n v="800"/>
    <n v="17646315"/>
    <n v="1258698"/>
    <n v="-1060896"/>
    <n v="-355216"/>
    <n v="1349681"/>
    <n v="1306620"/>
    <n v="-62834"/>
    <n v="-58547"/>
    <n v="-14359"/>
    <n v="8670"/>
    <n v="-178784"/>
    <n v="348915"/>
    <n v="0"/>
    <n v="69082"/>
    <n v="-2651"/>
  </r>
  <r>
    <x v="8"/>
    <n v="5930"/>
    <x v="32"/>
    <n v="70400"/>
    <n v="2"/>
    <n v="900"/>
    <n v="900"/>
    <n v="10175750"/>
    <n v="713365"/>
    <n v="125992"/>
    <n v="-1283656"/>
    <n v="1152180"/>
    <n v="1009867"/>
    <n v="-48437"/>
    <n v="-148050"/>
    <n v="-361"/>
    <n v="2039"/>
    <n v="114463"/>
    <n v="222659"/>
    <n v="0"/>
    <n v="3165"/>
    <n v="2319"/>
  </r>
  <r>
    <x v="8"/>
    <n v="5930"/>
    <x v="33"/>
    <n v="69500"/>
    <n v="5"/>
    <n v="-700"/>
    <n v="-700"/>
    <n v="10258562"/>
    <n v="715550"/>
    <n v="2948567"/>
    <n v="-2206840"/>
    <n v="-710699"/>
    <n v="-302491"/>
    <n v="-15401"/>
    <n v="-61826"/>
    <n v="0"/>
    <n v="-6939"/>
    <n v="-208561"/>
    <n v="-115481"/>
    <n v="0"/>
    <n v="-34061"/>
    <n v="3033"/>
  </r>
  <r>
    <x v="8"/>
    <n v="5930"/>
    <x v="34"/>
    <n v="70200"/>
    <n v="2"/>
    <n v="200"/>
    <n v="200"/>
    <n v="9040993"/>
    <n v="632752"/>
    <n v="599188"/>
    <n v="548743"/>
    <n v="-1168555"/>
    <n v="-209621"/>
    <n v="23807"/>
    <n v="-112884"/>
    <n v="-785"/>
    <n v="1865"/>
    <n v="-830133"/>
    <n v="-40804"/>
    <n v="0"/>
    <n v="30550"/>
    <n v="-9926"/>
  </r>
  <r>
    <x v="8"/>
    <n v="5930"/>
    <x v="35"/>
    <n v="70000"/>
    <n v="5"/>
    <n v="-1200"/>
    <n v="-1200"/>
    <n v="15787655"/>
    <n v="1105586"/>
    <n v="6517545"/>
    <n v="-3719940"/>
    <n v="-2932276"/>
    <n v="-976126"/>
    <n v="4072"/>
    <n v="-350518"/>
    <n v="-5447"/>
    <n v="11949"/>
    <n v="-1472680"/>
    <n v="-143526"/>
    <n v="0"/>
    <n v="109334"/>
    <n v="25337"/>
  </r>
  <r>
    <x v="8"/>
    <n v="5930"/>
    <x v="36"/>
    <n v="71200"/>
    <n v="2"/>
    <n v="1700"/>
    <n v="1700"/>
    <n v="21159248"/>
    <n v="1500936"/>
    <n v="-5512"/>
    <n v="-2633850"/>
    <n v="2607367"/>
    <n v="3620018"/>
    <n v="52083"/>
    <n v="-313767"/>
    <n v="0"/>
    <n v="33742"/>
    <n v="-572131"/>
    <n v="-212578"/>
    <n v="0"/>
    <n v="31511"/>
    <n v="484"/>
  </r>
  <r>
    <x v="8"/>
    <n v="5930"/>
    <x v="37"/>
    <n v="69500"/>
    <n v="5"/>
    <n v="-600"/>
    <n v="-600"/>
    <n v="15828269"/>
    <n v="1100279"/>
    <n v="4483003"/>
    <n v="-2947618"/>
    <n v="-1692339"/>
    <n v="-388388"/>
    <n v="144"/>
    <n v="-66181"/>
    <n v="-22098"/>
    <n v="96"/>
    <n v="-931848"/>
    <n v="-284064"/>
    <n v="0"/>
    <n v="132603"/>
    <n v="24351"/>
  </r>
  <r>
    <x v="8"/>
    <n v="5930"/>
    <x v="38"/>
    <n v="70100"/>
    <n v="5"/>
    <n v="-1400"/>
    <n v="-1400"/>
    <n v="18617138"/>
    <n v="1305289"/>
    <n v="8956561"/>
    <n v="-3646694"/>
    <n v="-5494412"/>
    <n v="-3505816"/>
    <n v="-2045"/>
    <n v="-242830"/>
    <n v="4842"/>
    <n v="3924"/>
    <n v="-1355375"/>
    <n v="-397112"/>
    <n v="0"/>
    <n v="150050"/>
    <n v="34495"/>
  </r>
  <r>
    <x v="8"/>
    <n v="5930"/>
    <x v="39"/>
    <n v="71500"/>
    <n v="5"/>
    <n v="-1400"/>
    <n v="-1400"/>
    <n v="13409634"/>
    <n v="960572"/>
    <n v="5977573"/>
    <n v="-3452952"/>
    <n v="-2587972"/>
    <n v="-1650973"/>
    <n v="99182"/>
    <n v="-252578"/>
    <n v="32459"/>
    <n v="6593"/>
    <n v="-626279"/>
    <n v="-196376"/>
    <n v="0"/>
    <n v="43897"/>
    <n v="19454"/>
  </r>
  <r>
    <x v="8"/>
    <n v="5930"/>
    <x v="40"/>
    <n v="72900"/>
    <n v="2"/>
    <n v="1200"/>
    <n v="1200"/>
    <n v="13232638"/>
    <n v="962676"/>
    <n v="-2022180"/>
    <n v="624221"/>
    <n v="1346735"/>
    <n v="998899"/>
    <n v="175440"/>
    <n v="-124367"/>
    <n v="2315"/>
    <n v="-3128"/>
    <n v="111096"/>
    <n v="186480"/>
    <n v="0"/>
    <n v="51228"/>
    <n v="-4"/>
  </r>
  <r>
    <x v="8"/>
    <n v="5930"/>
    <x v="41"/>
    <n v="71700"/>
    <n v="5"/>
    <n v="-400"/>
    <n v="-400"/>
    <n v="12481430"/>
    <n v="897369"/>
    <n v="1834627"/>
    <n v="-796010"/>
    <n v="-1083559"/>
    <n v="-510052"/>
    <n v="60263"/>
    <n v="28770"/>
    <n v="-5639"/>
    <n v="-257"/>
    <n v="-582229"/>
    <n v="-74415"/>
    <n v="0"/>
    <n v="41051"/>
    <n v="3891"/>
  </r>
  <r>
    <x v="8"/>
    <n v="5930"/>
    <x v="42"/>
    <n v="72100"/>
    <n v="2"/>
    <n v="200"/>
    <n v="200"/>
    <n v="17781783"/>
    <n v="1272251"/>
    <n v="3402348"/>
    <n v="-2055241"/>
    <n v="-1426438"/>
    <n v="-793700"/>
    <n v="3359"/>
    <n v="-150038"/>
    <n v="-1082"/>
    <n v="-31904"/>
    <n v="-393541"/>
    <n v="-59532"/>
    <n v="0"/>
    <n v="70620"/>
    <n v="8711"/>
  </r>
  <r>
    <x v="8"/>
    <n v="5930"/>
    <x v="43"/>
    <n v="71900"/>
    <n v="2"/>
    <n v="400"/>
    <n v="400"/>
    <n v="13168484"/>
    <n v="950762"/>
    <n v="1283026"/>
    <n v="-1776256"/>
    <n v="475205"/>
    <n v="965088"/>
    <n v="-21127"/>
    <n v="-97379"/>
    <n v="-150"/>
    <n v="-2984"/>
    <n v="-368151"/>
    <n v="-92"/>
    <n v="0"/>
    <n v="12533"/>
    <n v="5492"/>
  </r>
  <r>
    <x v="8"/>
    <n v="5930"/>
    <x v="44"/>
    <n v="71500"/>
    <n v="5"/>
    <n v="-1500"/>
    <n v="-1500"/>
    <n v="15759283"/>
    <n v="1130166"/>
    <n v="4813706"/>
    <n v="-2311187"/>
    <n v="-2608608"/>
    <n v="-1593387"/>
    <n v="-22474"/>
    <n v="-78305"/>
    <n v="-4144"/>
    <n v="12447"/>
    <n v="-579785"/>
    <n v="-342960"/>
    <n v="0"/>
    <n v="85144"/>
    <n v="20945"/>
  </r>
  <r>
    <x v="8"/>
    <n v="5930"/>
    <x v="45"/>
    <n v="73000"/>
    <n v="5"/>
    <n v="-400"/>
    <n v="-400"/>
    <n v="10397964"/>
    <n v="759965"/>
    <n v="1837727"/>
    <n v="-1054113"/>
    <n v="-767191"/>
    <n v="502226"/>
    <n v="-130072"/>
    <n v="-151075"/>
    <n v="-1113"/>
    <n v="403"/>
    <n v="-461698"/>
    <n v="-525862"/>
    <n v="0"/>
    <n v="-19108"/>
    <n v="2685"/>
  </r>
  <r>
    <x v="8"/>
    <n v="5930"/>
    <x v="46"/>
    <n v="73400"/>
    <n v="5"/>
    <n v="-800"/>
    <n v="-800"/>
    <n v="11692469"/>
    <n v="854469"/>
    <n v="1595039"/>
    <n v="489828"/>
    <n v="-2153799"/>
    <n v="-1281658"/>
    <n v="-43778"/>
    <n v="-64761"/>
    <n v="-15209"/>
    <n v="13398"/>
    <n v="-622530"/>
    <n v="-139261"/>
    <n v="0"/>
    <n v="64210"/>
    <n v="4722"/>
  </r>
  <r>
    <x v="8"/>
    <n v="5930"/>
    <x v="47"/>
    <n v="74200"/>
    <n v="5"/>
    <n v="-100"/>
    <n v="-100"/>
    <n v="10489717"/>
    <n v="769774"/>
    <n v="1118650"/>
    <n v="117857"/>
    <n v="-1257579"/>
    <n v="-535416"/>
    <n v="82893"/>
    <n v="25473"/>
    <n v="-700"/>
    <n v="52"/>
    <n v="-644423"/>
    <n v="-185458"/>
    <n v="0"/>
    <n v="9832"/>
    <n v="11240"/>
  </r>
  <r>
    <x v="8"/>
    <n v="5930"/>
    <x v="48"/>
    <n v="74300"/>
    <n v="5"/>
    <n v="-700"/>
    <n v="-700"/>
    <n v="10122226"/>
    <n v="751583"/>
    <n v="955325"/>
    <n v="-832661"/>
    <n v="-144739"/>
    <n v="138371"/>
    <n v="-32511"/>
    <n v="48538"/>
    <n v="-441"/>
    <n v="5324"/>
    <n v="-342755"/>
    <n v="38735"/>
    <n v="0"/>
    <n v="17075"/>
    <n v="5000"/>
  </r>
  <r>
    <x v="8"/>
    <n v="5930"/>
    <x v="49"/>
    <n v="75000"/>
    <n v="2"/>
    <n v="200"/>
    <n v="200"/>
    <n v="13605382"/>
    <n v="1021980"/>
    <n v="-3000788"/>
    <n v="2034949"/>
    <n v="1057634"/>
    <n v="195491"/>
    <n v="-29926"/>
    <n v="577380"/>
    <n v="7504"/>
    <n v="-4700"/>
    <n v="4829"/>
    <n v="307056"/>
    <n v="0"/>
    <n v="-85667"/>
    <n v="-6128"/>
  </r>
  <r>
    <x v="8"/>
    <n v="5930"/>
    <x v="50"/>
    <n v="74800"/>
    <n v="2"/>
    <n v="1100"/>
    <n v="1100"/>
    <n v="10767386"/>
    <n v="802449"/>
    <n v="-490946"/>
    <n v="120996"/>
    <n v="426711"/>
    <n v="738496"/>
    <n v="-31932"/>
    <n v="143913"/>
    <n v="-250"/>
    <n v="-3947"/>
    <n v="-51856"/>
    <n v="-367713"/>
    <n v="0"/>
    <n v="-55504"/>
    <n v="-1257"/>
  </r>
  <r>
    <x v="8"/>
    <n v="5930"/>
    <x v="51"/>
    <n v="73700"/>
    <n v="3"/>
    <n v="0"/>
    <n v="0"/>
    <n v="9320365"/>
    <n v="686707"/>
    <n v="-425543"/>
    <n v="2316"/>
    <n v="435092"/>
    <n v="888849"/>
    <n v="-16141"/>
    <n v="60696"/>
    <n v="-26"/>
    <n v="54"/>
    <n v="-367184"/>
    <n v="-131156"/>
    <n v="0"/>
    <n v="-12773"/>
    <n v="908"/>
  </r>
  <r>
    <x v="8"/>
    <n v="5930"/>
    <x v="52"/>
    <n v="73700"/>
    <n v="5"/>
    <n v="-1200"/>
    <n v="-1200"/>
    <n v="13993255"/>
    <n v="1030684"/>
    <n v="945310"/>
    <n v="-1758669"/>
    <n v="814643"/>
    <n v="515950"/>
    <n v="-2452"/>
    <n v="-172511"/>
    <n v="-12035"/>
    <n v="8681"/>
    <n v="684328"/>
    <n v="-207318"/>
    <n v="0"/>
    <n v="-5135"/>
    <n v="3851"/>
  </r>
  <r>
    <x v="8"/>
    <n v="5930"/>
    <x v="53"/>
    <n v="74900"/>
    <n v="5"/>
    <n v="-500"/>
    <n v="-500"/>
    <n v="12205407"/>
    <n v="915455"/>
    <n v="-253647"/>
    <n v="1756169"/>
    <n v="-1488456"/>
    <n v="-1215991"/>
    <n v="55676"/>
    <n v="88047"/>
    <n v="-16392"/>
    <n v="2679"/>
    <n v="-315658"/>
    <n v="-86817"/>
    <n v="0"/>
    <n v="-13498"/>
    <n v="-568"/>
  </r>
  <r>
    <x v="8"/>
    <n v="5930"/>
    <x v="54"/>
    <n v="75400"/>
    <n v="2"/>
    <n v="700"/>
    <n v="700"/>
    <n v="17746033"/>
    <n v="1337517"/>
    <n v="-2192531"/>
    <n v="3031610"/>
    <n v="-756605"/>
    <n v="-986293"/>
    <n v="26224"/>
    <n v="-214496"/>
    <n v="5044"/>
    <n v="-4909"/>
    <n v="-185082"/>
    <n v="602907"/>
    <n v="0"/>
    <n v="-78880"/>
    <n v="-3594"/>
  </r>
  <r>
    <x v="8"/>
    <n v="5930"/>
    <x v="55"/>
    <n v="74700"/>
    <n v="2"/>
    <n v="1200"/>
    <n v="1200"/>
    <n v="9699122"/>
    <n v="722221"/>
    <n v="-2338741"/>
    <n v="1408182"/>
    <n v="937347"/>
    <n v="768137"/>
    <n v="68260"/>
    <n v="42277"/>
    <n v="5360"/>
    <n v="-4759"/>
    <n v="34485"/>
    <n v="23587"/>
    <n v="0"/>
    <n v="-2738"/>
    <n v="-4050"/>
  </r>
  <r>
    <x v="8"/>
    <n v="5930"/>
    <x v="56"/>
    <n v="73500"/>
    <n v="2"/>
    <n v="500"/>
    <n v="500"/>
    <n v="11736666"/>
    <n v="863666"/>
    <n v="-1015498"/>
    <n v="930090"/>
    <n v="89689"/>
    <n v="-128954"/>
    <n v="-157248"/>
    <n v="181655"/>
    <n v="2284"/>
    <n v="-3916"/>
    <n v="-197865"/>
    <n v="393733"/>
    <n v="0"/>
    <n v="-1942"/>
    <n v="-2339"/>
  </r>
  <r>
    <x v="8"/>
    <n v="5930"/>
    <x v="57"/>
    <n v="73000"/>
    <n v="5"/>
    <n v="-1000"/>
    <n v="-1000"/>
    <n v="14240838"/>
    <n v="1037300"/>
    <n v="3470271"/>
    <n v="347016"/>
    <n v="-3891728"/>
    <n v="-3108473"/>
    <n v="60191"/>
    <n v="69694"/>
    <n v="5870"/>
    <n v="5569"/>
    <n v="-800469"/>
    <n v="-124110"/>
    <n v="0"/>
    <n v="66879"/>
    <n v="7562"/>
  </r>
  <r>
    <x v="8"/>
    <n v="5930"/>
    <x v="58"/>
    <n v="74000"/>
    <n v="2"/>
    <n v="700"/>
    <n v="700"/>
    <n v="12730034"/>
    <n v="941413"/>
    <n v="-395173"/>
    <n v="828699"/>
    <n v="-416870"/>
    <n v="-573726"/>
    <n v="27727"/>
    <n v="138071"/>
    <n v="-652"/>
    <n v="11793"/>
    <n v="-152954"/>
    <n v="132871"/>
    <n v="0"/>
    <n v="-9272"/>
    <n v="-7384"/>
  </r>
  <r>
    <x v="8"/>
    <n v="5930"/>
    <x v="59"/>
    <n v="73300"/>
    <n v="3"/>
    <n v="0"/>
    <n v="0"/>
    <n v="17744721"/>
    <n v="1314506"/>
    <n v="1467853"/>
    <n v="-1670004"/>
    <n v="189546"/>
    <n v="-545838"/>
    <n v="96603"/>
    <n v="324811"/>
    <n v="5488"/>
    <n v="28479"/>
    <n v="245332"/>
    <n v="34671"/>
    <n v="0"/>
    <n v="7166"/>
    <n v="5439"/>
  </r>
  <r>
    <x v="8"/>
    <n v="5930"/>
    <x v="60"/>
    <n v="73300"/>
    <n v="2"/>
    <n v="2000"/>
    <n v="2000"/>
    <n v="21367447"/>
    <n v="1552586"/>
    <n v="510665"/>
    <n v="-1500793"/>
    <n v="923680"/>
    <n v="545194"/>
    <n v="254341"/>
    <n v="335255"/>
    <n v="-385"/>
    <n v="-17271"/>
    <n v="-516920"/>
    <n v="323466"/>
    <n v="0"/>
    <n v="62973"/>
    <n v="3475"/>
  </r>
  <r>
    <x v="8"/>
    <n v="5930"/>
    <x v="61"/>
    <n v="71300"/>
    <n v="5"/>
    <n v="-2000"/>
    <n v="-2000"/>
    <n v="22274777"/>
    <n v="1603685"/>
    <n v="5178120"/>
    <n v="-1581015"/>
    <n v="-3635745"/>
    <n v="-461290"/>
    <n v="-277961"/>
    <n v="-407704"/>
    <n v="-20308"/>
    <n v="22619"/>
    <n v="-2468358"/>
    <n v="-22743"/>
    <n v="0"/>
    <n v="23986"/>
    <n v="14654"/>
  </r>
  <r>
    <x v="8"/>
    <n v="5930"/>
    <x v="62"/>
    <n v="73300"/>
    <n v="5"/>
    <n v="-700"/>
    <n v="-700"/>
    <n v="12976730"/>
    <n v="955547"/>
    <n v="712506"/>
    <n v="-648841"/>
    <n v="-73303"/>
    <n v="912304"/>
    <n v="-306195"/>
    <n v="-60681"/>
    <n v="583"/>
    <n v="-4170"/>
    <n v="-573240"/>
    <n v="-41904"/>
    <n v="0"/>
    <n v="12184"/>
    <n v="-2546"/>
  </r>
  <r>
    <x v="8"/>
    <n v="5930"/>
    <x v="63"/>
    <n v="74000"/>
    <n v="5"/>
    <n v="-1100"/>
    <n v="-1100"/>
    <n v="17766704"/>
    <n v="1313118"/>
    <n v="1652157"/>
    <n v="-1500651"/>
    <n v="-165315"/>
    <n v="-1591"/>
    <n v="10503"/>
    <n v="142897"/>
    <n v="-800"/>
    <n v="-14965"/>
    <n v="-297381"/>
    <n v="-3978"/>
    <n v="0"/>
    <n v="7821"/>
    <n v="5988"/>
  </r>
  <r>
    <x v="8"/>
    <n v="5930"/>
    <x v="64"/>
    <n v="75100"/>
    <n v="5"/>
    <n v="-500"/>
    <n v="-500"/>
    <n v="13691134"/>
    <n v="1028859"/>
    <n v="-1734790"/>
    <n v="-1247093"/>
    <n v="3039274"/>
    <n v="3192637"/>
    <n v="-311537"/>
    <n v="26838"/>
    <n v="5643"/>
    <n v="-1478"/>
    <n v="193356"/>
    <n v="-66185"/>
    <n v="0"/>
    <n v="-57115"/>
    <n v="-276"/>
  </r>
  <r>
    <x v="8"/>
    <n v="5930"/>
    <x v="65"/>
    <n v="75600"/>
    <n v="5"/>
    <n v="-900"/>
    <n v="-900"/>
    <n v="15774888"/>
    <n v="1186293"/>
    <n v="2861596"/>
    <n v="-804108"/>
    <n v="-2035944"/>
    <n v="-833137"/>
    <n v="-192356"/>
    <n v="-133426"/>
    <n v="16755"/>
    <n v="9510"/>
    <n v="-774140"/>
    <n v="-129150"/>
    <n v="0"/>
    <n v="-27833"/>
    <n v="6289"/>
  </r>
  <r>
    <x v="8"/>
    <n v="5930"/>
    <x v="66"/>
    <n v="76500"/>
    <n v="2"/>
    <n v="200"/>
    <n v="200"/>
    <n v="9708168"/>
    <n v="741154"/>
    <n v="196382"/>
    <n v="-564291"/>
    <n v="385779"/>
    <n v="1145814"/>
    <n v="-25507"/>
    <n v="-83781"/>
    <n v="-1"/>
    <n v="4375"/>
    <n v="-157765"/>
    <n v="-497356"/>
    <n v="0"/>
    <n v="-19656"/>
    <n v="1786"/>
  </r>
  <r>
    <x v="8"/>
    <n v="5930"/>
    <x v="67"/>
    <n v="76300"/>
    <n v="5"/>
    <n v="-700"/>
    <n v="-700"/>
    <n v="10598290"/>
    <n v="810151"/>
    <n v="422971"/>
    <n v="-31843"/>
    <n v="-345717"/>
    <n v="486451"/>
    <n v="-78695"/>
    <n v="-135605"/>
    <n v="-1779"/>
    <n v="-83067"/>
    <n v="-473041"/>
    <n v="-59981"/>
    <n v="0"/>
    <n v="-53390"/>
    <n v="7979"/>
  </r>
  <r>
    <x v="8"/>
    <n v="5930"/>
    <x v="68"/>
    <n v="77000"/>
    <n v="5"/>
    <n v="-500"/>
    <n v="-500"/>
    <n v="9592788"/>
    <n v="740279"/>
    <n v="648221"/>
    <n v="-89961"/>
    <n v="-500558"/>
    <n v="-45592"/>
    <n v="-126658"/>
    <n v="-188548"/>
    <n v="276"/>
    <n v="0"/>
    <n v="-160761"/>
    <n v="20725"/>
    <n v="0"/>
    <n v="-63395"/>
    <n v="5693"/>
  </r>
  <r>
    <x v="8"/>
    <n v="5930"/>
    <x v="69"/>
    <n v="77500"/>
    <n v="2"/>
    <n v="200"/>
    <n v="200"/>
    <n v="8785122"/>
    <n v="678903"/>
    <n v="-84468"/>
    <n v="754962"/>
    <n v="-704788"/>
    <n v="-76359"/>
    <n v="-75444"/>
    <n v="-95095"/>
    <n v="1536"/>
    <n v="0"/>
    <n v="-445451"/>
    <n v="-13975"/>
    <n v="0"/>
    <n v="36841"/>
    <n v="-2547"/>
  </r>
  <r>
    <x v="8"/>
    <n v="5930"/>
    <x v="70"/>
    <n v="77300"/>
    <n v="5"/>
    <n v="-600"/>
    <n v="-600"/>
    <n v="10096725"/>
    <n v="781575"/>
    <n v="1403810"/>
    <n v="967914"/>
    <n v="-2453829"/>
    <n v="-1798457"/>
    <n v="-48855"/>
    <n v="-96259"/>
    <n v="-36753"/>
    <n v="10942"/>
    <n v="-394780"/>
    <n v="-89667"/>
    <n v="0"/>
    <n v="72641"/>
    <n v="9464"/>
  </r>
  <r>
    <x v="8"/>
    <n v="5930"/>
    <x v="71"/>
    <n v="77900"/>
    <n v="5"/>
    <n v="-1000"/>
    <n v="-1000"/>
    <n v="13889401"/>
    <n v="1088598"/>
    <n v="1619948"/>
    <n v="-24178"/>
    <n v="-1623477"/>
    <n v="-642143"/>
    <n v="-191299"/>
    <n v="-90079"/>
    <n v="-648"/>
    <n v="0"/>
    <n v="-782210"/>
    <n v="82902"/>
    <n v="0"/>
    <n v="22922"/>
    <n v="4785"/>
  </r>
  <r>
    <x v="8"/>
    <n v="5930"/>
    <x v="72"/>
    <n v="78900"/>
    <n v="3"/>
    <n v="0"/>
    <n v="0"/>
    <n v="11000502"/>
    <n v="868911"/>
    <n v="-831082"/>
    <n v="-490768"/>
    <n v="1289717"/>
    <n v="1993517"/>
    <n v="-101297"/>
    <n v="-73047"/>
    <n v="2378"/>
    <n v="1039"/>
    <n v="-262620"/>
    <n v="-270253"/>
    <n v="0"/>
    <n v="37255"/>
    <n v="-5122"/>
  </r>
  <r>
    <x v="8"/>
    <n v="5930"/>
    <x v="73"/>
    <n v="78900"/>
    <n v="2"/>
    <n v="900"/>
    <n v="900"/>
    <n v="13221123"/>
    <n v="1038835"/>
    <n v="-3080580"/>
    <n v="3651272"/>
    <n v="-460896"/>
    <n v="-377769"/>
    <n v="-127054"/>
    <n v="192530"/>
    <n v="-831"/>
    <n v="-439"/>
    <n v="-118490"/>
    <n v="-28843"/>
    <n v="0"/>
    <n v="-98052"/>
    <n v="-11744"/>
  </r>
  <r>
    <x v="8"/>
    <n v="5930"/>
    <x v="74"/>
    <n v="78000"/>
    <n v="5"/>
    <n v="-300"/>
    <n v="-300"/>
    <n v="9947422"/>
    <n v="772740"/>
    <n v="-227875"/>
    <n v="1418280"/>
    <n v="-1215962"/>
    <n v="-626445"/>
    <n v="14612"/>
    <n v="-93327"/>
    <n v="-1"/>
    <n v="69"/>
    <n v="-367393"/>
    <n v="-143477"/>
    <n v="0"/>
    <n v="18199"/>
    <n v="7358"/>
  </r>
  <r>
    <x v="8"/>
    <n v="5930"/>
    <x v="75"/>
    <n v="78300"/>
    <n v="2"/>
    <n v="1400"/>
    <n v="1400"/>
    <n v="15163757"/>
    <n v="1184237"/>
    <n v="-2194573"/>
    <n v="4358429"/>
    <n v="-2115197"/>
    <n v="-1800010"/>
    <n v="79794"/>
    <n v="82553"/>
    <n v="32281"/>
    <n v="-13735"/>
    <n v="-644158"/>
    <n v="148078"/>
    <n v="0"/>
    <n v="-49515"/>
    <n v="856"/>
  </r>
  <r>
    <x v="8"/>
    <n v="5930"/>
    <x v="76"/>
    <n v="76900"/>
    <n v="5"/>
    <n v="-500"/>
    <n v="-500"/>
    <n v="12931954"/>
    <n v="996378"/>
    <n v="-41729"/>
    <n v="2216479"/>
    <n v="-2229379"/>
    <n v="-1378039"/>
    <n v="-235104"/>
    <n v="181594"/>
    <n v="3526"/>
    <n v="-302522"/>
    <n v="-326072"/>
    <n v="-172762"/>
    <n v="0"/>
    <n v="51631"/>
    <n v="2998"/>
  </r>
  <r>
    <x v="8"/>
    <n v="5930"/>
    <x v="77"/>
    <n v="77400"/>
    <n v="5"/>
    <n v="-1300"/>
    <n v="-1300"/>
    <n v="25470640"/>
    <n v="1967842"/>
    <n v="8414591"/>
    <n v="-615111"/>
    <n v="-7727282"/>
    <n v="-4939462"/>
    <n v="-392222"/>
    <n v="-81229"/>
    <n v="1754"/>
    <n v="-5526"/>
    <n v="-783655"/>
    <n v="-1526942"/>
    <n v="0"/>
    <n v="-103764"/>
    <n v="31566"/>
  </r>
  <r>
    <x v="8"/>
    <n v="5930"/>
    <x v="78"/>
    <n v="78700"/>
    <n v="2"/>
    <n v="100"/>
    <n v="100"/>
    <n v="12427416"/>
    <n v="977991"/>
    <n v="1170907"/>
    <n v="1422985"/>
    <n v="-2623794"/>
    <n v="-3078027"/>
    <n v="27843"/>
    <n v="90526"/>
    <n v="3172"/>
    <n v="10871"/>
    <n v="66939"/>
    <n v="254882"/>
    <n v="0"/>
    <n v="24292"/>
    <n v="5610"/>
  </r>
  <r>
    <x v="8"/>
    <n v="5930"/>
    <x v="79"/>
    <n v="78600"/>
    <n v="2"/>
    <n v="300"/>
    <n v="300"/>
    <n v="13502112"/>
    <n v="1066007"/>
    <n v="2349662"/>
    <n v="1750341"/>
    <n v="-4178268"/>
    <n v="-3532049"/>
    <n v="-5932"/>
    <n v="121518"/>
    <n v="2781"/>
    <n v="-934"/>
    <n v="-696231"/>
    <n v="-67421"/>
    <n v="0"/>
    <n v="60481"/>
    <n v="17784"/>
  </r>
  <r>
    <x v="8"/>
    <n v="5930"/>
    <x v="80"/>
    <n v="78300"/>
    <n v="5"/>
    <n v="-500"/>
    <n v="-500"/>
    <n v="14236700"/>
    <n v="1120743"/>
    <n v="2375320"/>
    <n v="573935"/>
    <n v="-2993532"/>
    <n v="-3056622"/>
    <n v="98214"/>
    <n v="471688"/>
    <n v="2299"/>
    <n v="5044"/>
    <n v="-424664"/>
    <n v="-89491"/>
    <n v="0"/>
    <n v="20592"/>
    <n v="23685"/>
  </r>
  <r>
    <x v="8"/>
    <n v="5930"/>
    <x v="81"/>
    <n v="78800"/>
    <n v="5"/>
    <n v="-1500"/>
    <n v="-1500"/>
    <n v="19794795"/>
    <n v="1569040"/>
    <n v="5735168"/>
    <n v="297625"/>
    <n v="-6079717"/>
    <n v="-5438980"/>
    <n v="-219228"/>
    <n v="144785"/>
    <n v="74"/>
    <n v="12800"/>
    <n v="-538464"/>
    <n v="-40704"/>
    <n v="0"/>
    <n v="13741"/>
    <n v="33183"/>
  </r>
  <r>
    <x v="8"/>
    <n v="5930"/>
    <x v="82"/>
    <n v="80300"/>
    <n v="2"/>
    <n v="100"/>
    <n v="100"/>
    <n v="18226325"/>
    <n v="1458199"/>
    <n v="-7393679"/>
    <n v="724464"/>
    <n v="6679975"/>
    <n v="5957805"/>
    <n v="280185"/>
    <n v="15579"/>
    <n v="-94532"/>
    <n v="-6962"/>
    <n v="432347"/>
    <n v="95553"/>
    <n v="0"/>
    <n v="15428"/>
    <n v="-26188"/>
  </r>
  <r>
    <x v="8"/>
    <n v="5930"/>
    <x v="83"/>
    <n v="80200"/>
    <n v="5"/>
    <n v="-300"/>
    <n v="-300"/>
    <n v="10783368"/>
    <n v="864327"/>
    <n v="-2337066"/>
    <n v="90477"/>
    <n v="1625558"/>
    <n v="1572783"/>
    <n v="38881"/>
    <n v="-23095"/>
    <n v="-14528"/>
    <n v="4055"/>
    <n v="-444517"/>
    <n v="491979"/>
    <n v="0"/>
    <n v="647167"/>
    <n v="-26136"/>
  </r>
  <r>
    <x v="8"/>
    <n v="5930"/>
    <x v="84"/>
    <n v="80500"/>
    <n v="2"/>
    <n v="600"/>
    <n v="600"/>
    <n v="12086380"/>
    <n v="973662"/>
    <n v="-4242285"/>
    <n v="425397"/>
    <n v="3769684"/>
    <n v="3195384"/>
    <n v="-18313"/>
    <n v="54589"/>
    <n v="-85160"/>
    <n v="-3333"/>
    <n v="-10504"/>
    <n v="637021"/>
    <n v="0"/>
    <n v="67097"/>
    <n v="-19893"/>
  </r>
  <r>
    <x v="8"/>
    <n v="5930"/>
    <x v="85"/>
    <n v="79900"/>
    <n v="2"/>
    <n v="500"/>
    <n v="500"/>
    <n v="13577498"/>
    <n v="1083056"/>
    <n v="-3611678"/>
    <n v="1610268"/>
    <n v="2061259"/>
    <n v="1987763"/>
    <n v="-41982"/>
    <n v="40616"/>
    <n v="-8895"/>
    <n v="18511"/>
    <n v="-130147"/>
    <n v="195393"/>
    <n v="0"/>
    <n v="-48531"/>
    <n v="-11318"/>
  </r>
  <r>
    <x v="8"/>
    <n v="5930"/>
    <x v="86"/>
    <n v="79400"/>
    <n v="2"/>
    <n v="1300"/>
    <n v="1300"/>
    <n v="17105892"/>
    <n v="1354311"/>
    <n v="-4454171"/>
    <n v="4511053"/>
    <n v="92383"/>
    <n v="-130337"/>
    <n v="-37949"/>
    <n v="19126"/>
    <n v="-13368"/>
    <n v="-2552"/>
    <n v="140375"/>
    <n v="117088"/>
    <n v="0"/>
    <n v="-136565"/>
    <n v="-12700"/>
  </r>
  <r>
    <x v="8"/>
    <n v="5930"/>
    <x v="87"/>
    <n v="78100"/>
    <n v="2"/>
    <n v="1000"/>
    <n v="1000"/>
    <n v="14245298"/>
    <n v="1110659"/>
    <n v="-4617479"/>
    <n v="1720710"/>
    <n v="2958820"/>
    <n v="2260339"/>
    <n v="-121421"/>
    <n v="42738"/>
    <n v="-1578"/>
    <n v="-10268"/>
    <n v="534916"/>
    <n v="254094"/>
    <n v="0"/>
    <n v="-43188"/>
    <n v="-18863"/>
  </r>
  <r>
    <x v="8"/>
    <n v="5930"/>
    <x v="88"/>
    <n v="77100"/>
    <n v="5"/>
    <n v="-900"/>
    <n v="-900"/>
    <n v="11264375"/>
    <n v="869972"/>
    <n v="1584055"/>
    <n v="43593"/>
    <n v="-1554347"/>
    <n v="-1187031"/>
    <n v="-44718"/>
    <n v="-118881"/>
    <n v="0"/>
    <n v="-26957"/>
    <n v="-151302"/>
    <n v="-25458"/>
    <n v="0"/>
    <n v="-82103"/>
    <n v="8802"/>
  </r>
  <r>
    <x v="8"/>
    <n v="5930"/>
    <x v="89"/>
    <n v="78000"/>
    <n v="2"/>
    <n v="200"/>
    <n v="200"/>
    <n v="13108479"/>
    <n v="1016846"/>
    <n v="-733050"/>
    <n v="1676996"/>
    <n v="-907746"/>
    <n v="160379"/>
    <n v="-120752"/>
    <n v="-104049"/>
    <n v="1279"/>
    <n v="-20000"/>
    <n v="-755740"/>
    <n v="-68863"/>
    <n v="0"/>
    <n v="-31335"/>
    <n v="-4865"/>
  </r>
  <r>
    <x v="8"/>
    <n v="5930"/>
    <x v="90"/>
    <n v="77800"/>
    <n v="2"/>
    <n v="200"/>
    <n v="200"/>
    <n v="11996128"/>
    <n v="934244"/>
    <n v="-442445"/>
    <n v="527345"/>
    <n v="-261746"/>
    <n v="353023"/>
    <n v="-124136"/>
    <n v="-123644"/>
    <n v="-7189"/>
    <n v="-13000"/>
    <n v="-213018"/>
    <n v="-133782"/>
    <n v="0"/>
    <n v="173535"/>
    <n v="3311"/>
  </r>
  <r>
    <x v="8"/>
    <n v="5930"/>
    <x v="91"/>
    <n v="77600"/>
    <n v="2"/>
    <n v="600"/>
    <n v="600"/>
    <n v="9584939"/>
    <n v="738592"/>
    <n v="-1118059"/>
    <n v="1752609"/>
    <n v="-654764"/>
    <n v="-136710"/>
    <n v="-84583"/>
    <n v="-40297"/>
    <n v="10258"/>
    <n v="-15000"/>
    <n v="-407192"/>
    <n v="18760"/>
    <n v="0"/>
    <n v="23811"/>
    <n v="-3597"/>
  </r>
  <r>
    <x v="8"/>
    <n v="5930"/>
    <x v="92"/>
    <n v="77000"/>
    <n v="2"/>
    <n v="200"/>
    <n v="200"/>
    <n v="10976660"/>
    <n v="841447"/>
    <n v="198293"/>
    <n v="1285102"/>
    <n v="-1487295"/>
    <n v="-659389"/>
    <n v="-32209"/>
    <n v="-46345"/>
    <n v="-1432"/>
    <n v="-11204"/>
    <n v="-650375"/>
    <n v="-86341"/>
    <n v="0"/>
    <n v="1537"/>
    <n v="2363"/>
  </r>
  <r>
    <x v="8"/>
    <n v="5930"/>
    <x v="93"/>
    <n v="76800"/>
    <n v="5"/>
    <n v="-100"/>
    <n v="-100"/>
    <n v="15038750"/>
    <n v="1163285"/>
    <n v="-181359"/>
    <n v="40915"/>
    <n v="184966"/>
    <n v="1057015"/>
    <n v="-109991"/>
    <n v="-216490"/>
    <n v="-8023"/>
    <n v="-15515"/>
    <n v="-195162"/>
    <n v="-326868"/>
    <n v="0"/>
    <n v="-18222"/>
    <n v="-26300"/>
  </r>
  <r>
    <x v="8"/>
    <n v="5930"/>
    <x v="94"/>
    <n v="76900"/>
    <n v="5"/>
    <n v="-1300"/>
    <n v="-1300"/>
    <n v="9155219"/>
    <n v="705966"/>
    <n v="1797829"/>
    <n v="-732679"/>
    <n v="-1071153"/>
    <n v="-274854"/>
    <n v="-221754"/>
    <n v="-217475"/>
    <n v="1259"/>
    <n v="-9699"/>
    <n v="-235385"/>
    <n v="-113245"/>
    <n v="0"/>
    <n v="1562"/>
    <n v="4441"/>
  </r>
  <r>
    <x v="8"/>
    <n v="5930"/>
    <x v="95"/>
    <n v="78200"/>
    <n v="2"/>
    <n v="800"/>
    <n v="800"/>
    <n v="21604528"/>
    <n v="1681184"/>
    <n v="-1671678"/>
    <n v="2234153"/>
    <n v="-491078"/>
    <n v="1594490"/>
    <n v="-176034"/>
    <n v="-1037726"/>
    <n v="-10523"/>
    <n v="-17029"/>
    <n v="-1331290"/>
    <n v="487034"/>
    <n v="0"/>
    <n v="-67001"/>
    <n v="-4396"/>
  </r>
  <r>
    <x v="8"/>
    <n v="5930"/>
    <x v="96"/>
    <n v="77400"/>
    <n v="3"/>
    <n v="0"/>
    <n v="0"/>
    <n v="21558340"/>
    <n v="1662979"/>
    <n v="-2524520"/>
    <n v="65707"/>
    <n v="2586682"/>
    <n v="3067384"/>
    <n v="-90350"/>
    <n v="-145321"/>
    <n v="-10397"/>
    <n v="-17862"/>
    <n v="-176286"/>
    <n v="-40486"/>
    <n v="0"/>
    <n v="-129650"/>
    <n v="1781"/>
  </r>
  <r>
    <x v="8"/>
    <n v="5930"/>
    <x v="97"/>
    <n v="77400"/>
    <n v="2"/>
    <n v="1100"/>
    <n v="1100"/>
    <n v="19232453"/>
    <n v="1477888"/>
    <n v="-2997907"/>
    <n v="3651268"/>
    <n v="-547244"/>
    <n v="-447066"/>
    <n v="-51915"/>
    <n v="142193"/>
    <n v="-11469"/>
    <n v="-1117"/>
    <n v="-356109"/>
    <n v="178239"/>
    <n v="0"/>
    <n v="-89448"/>
    <n v="-16669"/>
  </r>
  <r>
    <x v="8"/>
    <n v="5930"/>
    <x v="98"/>
    <n v="76300"/>
    <n v="2"/>
    <n v="700"/>
    <n v="700"/>
    <n v="16391250"/>
    <n v="1245309"/>
    <n v="-3062604"/>
    <n v="2532391"/>
    <n v="576498"/>
    <n v="131335"/>
    <n v="-3709"/>
    <n v="80509"/>
    <n v="-9106"/>
    <n v="3543"/>
    <n v="333985"/>
    <n v="39941"/>
    <n v="0"/>
    <n v="-34279"/>
    <n v="-12006"/>
  </r>
  <r>
    <x v="8"/>
    <n v="5930"/>
    <x v="99"/>
    <n v="75600"/>
    <n v="5"/>
    <n v="-200"/>
    <n v="-200"/>
    <n v="18330240"/>
    <n v="1375861"/>
    <n v="133267"/>
    <n v="-26900"/>
    <n v="-157689"/>
    <n v="-423492"/>
    <n v="-40748"/>
    <n v="40135"/>
    <n v="667"/>
    <n v="7555"/>
    <n v="239798"/>
    <n v="18396"/>
    <n v="0"/>
    <n v="49776"/>
    <n v="1546"/>
  </r>
  <r>
    <x v="9"/>
    <n v="373220"/>
    <x v="0"/>
    <n v="422500"/>
    <n v="2"/>
    <n v="5000"/>
    <n v="5000"/>
    <n v="182997"/>
    <n v="77088"/>
    <n v="0"/>
    <n v="-2000"/>
    <n v="-16000"/>
    <n v="0"/>
    <n v="-2000"/>
    <n v="-14000"/>
    <n v="0"/>
    <n v="0"/>
    <n v="0"/>
    <n v="0"/>
    <n v="0"/>
    <n v="-1000"/>
    <n v="0"/>
  </r>
  <r>
    <x v="9"/>
    <n v="373220"/>
    <x v="1"/>
    <n v="417500"/>
    <n v="5"/>
    <n v="-500"/>
    <n v="-500"/>
    <n v="358325"/>
    <n v="149150"/>
    <n v="12943"/>
    <n v="70549"/>
    <n v="-76611"/>
    <n v="-24153"/>
    <n v="11175"/>
    <n v="-23551"/>
    <n v="-2889"/>
    <n v="399"/>
    <n v="56161"/>
    <n v="-93753"/>
    <n v="0"/>
    <n v="-6893"/>
    <n v="12"/>
  </r>
  <r>
    <x v="9"/>
    <n v="373220"/>
    <x v="2"/>
    <n v="418000"/>
    <n v="5"/>
    <n v="-5500"/>
    <n v="-5500"/>
    <n v="1478354"/>
    <n v="607545"/>
    <n v="192831"/>
    <n v="47246"/>
    <n v="-195959"/>
    <n v="-80052"/>
    <n v="18714"/>
    <n v="-316733"/>
    <n v="-29667"/>
    <n v="1122"/>
    <n v="326817"/>
    <n v="-116160"/>
    <n v="0"/>
    <n v="-44992"/>
    <n v="874"/>
  </r>
  <r>
    <x v="9"/>
    <n v="373220"/>
    <x v="3"/>
    <n v="423500"/>
    <n v="5"/>
    <n v="-9500"/>
    <n v="-9500"/>
    <n v="520529"/>
    <n v="219351"/>
    <n v="-2697"/>
    <n v="-96981"/>
    <n v="101628"/>
    <n v="1866"/>
    <n v="-13815"/>
    <n v="-4268"/>
    <n v="-702"/>
    <n v="0"/>
    <n v="92005"/>
    <n v="26542"/>
    <n v="0"/>
    <n v="-1217"/>
    <n v="-733"/>
  </r>
  <r>
    <x v="9"/>
    <n v="373220"/>
    <x v="4"/>
    <n v="433000"/>
    <n v="5"/>
    <n v="-3500"/>
    <n v="-3500"/>
    <n v="254452"/>
    <n v="110021"/>
    <n v="-37207"/>
    <n v="52499"/>
    <n v="-14011"/>
    <n v="-4809"/>
    <n v="-8662"/>
    <n v="-6196"/>
    <n v="0"/>
    <n v="0"/>
    <n v="11034"/>
    <n v="-5378"/>
    <n v="0"/>
    <n v="-1230"/>
    <n v="-51"/>
  </r>
  <r>
    <x v="9"/>
    <n v="373220"/>
    <x v="5"/>
    <n v="436500"/>
    <n v="5"/>
    <n v="-500"/>
    <n v="-500"/>
    <n v="266806"/>
    <n v="115174"/>
    <n v="-26813"/>
    <n v="35696"/>
    <n v="-7843"/>
    <n v="-33515"/>
    <n v="-762"/>
    <n v="-5361"/>
    <n v="22"/>
    <n v="-153"/>
    <n v="34740"/>
    <n v="-2814"/>
    <n v="0"/>
    <n v="-1028"/>
    <n v="-12"/>
  </r>
  <r>
    <x v="9"/>
    <n v="373220"/>
    <x v="6"/>
    <n v="437000"/>
    <n v="2"/>
    <n v="500"/>
    <n v="500"/>
    <n v="234128"/>
    <n v="102242"/>
    <n v="-30798"/>
    <n v="14608"/>
    <n v="18838"/>
    <n v="981"/>
    <n v="-1756"/>
    <n v="-10037"/>
    <n v="-400"/>
    <n v="-5164"/>
    <n v="34553"/>
    <n v="661"/>
    <n v="0"/>
    <n v="-2689"/>
    <n v="41"/>
  </r>
  <r>
    <x v="9"/>
    <n v="373220"/>
    <x v="7"/>
    <n v="436500"/>
    <n v="2"/>
    <n v="1000"/>
    <n v="1000"/>
    <n v="202657"/>
    <n v="88180"/>
    <n v="-16031"/>
    <n v="2713"/>
    <n v="14407"/>
    <n v="-8735"/>
    <n v="1620"/>
    <n v="-887"/>
    <n v="1297"/>
    <n v="0"/>
    <n v="25686"/>
    <n v="-4574"/>
    <n v="0"/>
    <n v="-683"/>
    <n v="-406"/>
  </r>
  <r>
    <x v="9"/>
    <n v="373220"/>
    <x v="8"/>
    <n v="435500"/>
    <n v="2"/>
    <n v="2500"/>
    <n v="2500"/>
    <n v="124432"/>
    <n v="54329"/>
    <n v="-15265"/>
    <n v="-6813"/>
    <n v="24184"/>
    <n v="5925"/>
    <n v="-586"/>
    <n v="-3845"/>
    <n v="-26"/>
    <n v="-2050"/>
    <n v="29338"/>
    <n v="-4572"/>
    <n v="0"/>
    <n v="-2073"/>
    <n v="-33"/>
  </r>
  <r>
    <x v="9"/>
    <n v="373220"/>
    <x v="9"/>
    <n v="433000"/>
    <n v="5"/>
    <n v="-2000"/>
    <n v="-2000"/>
    <n v="115652"/>
    <n v="50256"/>
    <n v="-831"/>
    <n v="-23118"/>
    <n v="26679"/>
    <n v="-2070"/>
    <n v="1930"/>
    <n v="-1059"/>
    <n v="764"/>
    <n v="0"/>
    <n v="30250"/>
    <n v="-3136"/>
    <n v="0"/>
    <n v="-2729"/>
    <n v="-1"/>
  </r>
  <r>
    <x v="9"/>
    <n v="373220"/>
    <x v="10"/>
    <n v="435000"/>
    <n v="5"/>
    <n v="-6000"/>
    <n v="-6000"/>
    <n v="307347"/>
    <n v="135287"/>
    <n v="-90830"/>
    <n v="-13475"/>
    <n v="103366"/>
    <n v="-12483"/>
    <n v="8615"/>
    <n v="-1449"/>
    <n v="-378"/>
    <n v="-15080"/>
    <n v="128098"/>
    <n v="-3957"/>
    <n v="0"/>
    <n v="941"/>
    <n v="-2"/>
  </r>
  <r>
    <x v="9"/>
    <n v="373220"/>
    <x v="11"/>
    <n v="441000"/>
    <n v="2"/>
    <n v="10000"/>
    <n v="10000"/>
    <n v="321259"/>
    <n v="139796"/>
    <n v="-115875"/>
    <n v="-30857"/>
    <n v="148810"/>
    <n v="-11851"/>
    <n v="-1078"/>
    <n v="65821"/>
    <n v="318"/>
    <n v="-6661"/>
    <n v="102812"/>
    <n v="-551"/>
    <n v="0"/>
    <n v="-1556"/>
    <n v="-522"/>
  </r>
  <r>
    <x v="9"/>
    <n v="373220"/>
    <x v="12"/>
    <n v="431000"/>
    <n v="2"/>
    <n v="20000"/>
    <n v="20000"/>
    <n v="386194"/>
    <n v="162694"/>
    <n v="-71415"/>
    <n v="-47553"/>
    <n v="118972"/>
    <n v="15106"/>
    <n v="180"/>
    <n v="22161"/>
    <n v="870"/>
    <n v="524"/>
    <n v="78127"/>
    <n v="2004"/>
    <n v="0"/>
    <n v="226"/>
    <n v="-230"/>
  </r>
  <r>
    <x v="9"/>
    <n v="373220"/>
    <x v="13"/>
    <n v="411000"/>
    <n v="5"/>
    <n v="-14000"/>
    <n v="-14000"/>
    <n v="382240"/>
    <n v="157982"/>
    <n v="59003"/>
    <n v="-59450"/>
    <n v="-4222"/>
    <n v="-2218"/>
    <n v="-9309"/>
    <n v="-10147"/>
    <n v="0"/>
    <n v="2325"/>
    <n v="16930"/>
    <n v="-1803"/>
    <n v="0"/>
    <n v="4278"/>
    <n v="391"/>
  </r>
  <r>
    <x v="9"/>
    <n v="373220"/>
    <x v="14"/>
    <n v="425000"/>
    <n v="5"/>
    <n v="-14500"/>
    <n v="-14500"/>
    <n v="289205"/>
    <n v="123919"/>
    <n v="56911"/>
    <n v="-47470"/>
    <n v="-8212"/>
    <n v="-3380"/>
    <n v="-4706"/>
    <n v="-5402"/>
    <n v="0"/>
    <n v="0"/>
    <n v="5946"/>
    <n v="-670"/>
    <n v="0"/>
    <n v="-825"/>
    <n v="-404"/>
  </r>
  <r>
    <x v="9"/>
    <n v="373220"/>
    <x v="15"/>
    <n v="439500"/>
    <n v="2"/>
    <n v="3000"/>
    <n v="3000"/>
    <n v="395489"/>
    <n v="175252"/>
    <n v="-14791"/>
    <n v="43095"/>
    <n v="-25187"/>
    <n v="-8153"/>
    <n v="-3597"/>
    <n v="7664"/>
    <n v="22"/>
    <n v="152"/>
    <n v="-4136"/>
    <n v="-17139"/>
    <n v="0"/>
    <n v="-3211"/>
    <n v="94"/>
  </r>
  <r>
    <x v="9"/>
    <n v="373220"/>
    <x v="16"/>
    <n v="436500"/>
    <n v="5"/>
    <n v="-8000"/>
    <n v="-8000"/>
    <n v="316409"/>
    <n v="138064"/>
    <n v="-17004"/>
    <n v="-14598"/>
    <n v="33249"/>
    <n v="-8711"/>
    <n v="1627"/>
    <n v="11837"/>
    <n v="-87"/>
    <n v="-100"/>
    <n v="51874"/>
    <n v="-23191"/>
    <n v="0"/>
    <n v="-870"/>
    <n v="-777"/>
  </r>
  <r>
    <x v="9"/>
    <n v="373220"/>
    <x v="17"/>
    <n v="444500"/>
    <n v="5"/>
    <n v="-4500"/>
    <n v="-4500"/>
    <n v="415524"/>
    <n v="183675"/>
    <n v="-58673"/>
    <n v="-30020"/>
    <n v="91384"/>
    <n v="-12283"/>
    <n v="4960"/>
    <n v="-4058"/>
    <n v="-136"/>
    <n v="0"/>
    <n v="116266"/>
    <n v="-13365"/>
    <n v="0"/>
    <n v="-2026"/>
    <n v="-665"/>
  </r>
  <r>
    <x v="9"/>
    <n v="373220"/>
    <x v="18"/>
    <n v="449000"/>
    <n v="2"/>
    <n v="10500"/>
    <n v="10500"/>
    <n v="491410"/>
    <n v="218752"/>
    <n v="-227282"/>
    <n v="47143"/>
    <n v="181110"/>
    <n v="-9600"/>
    <n v="16978"/>
    <n v="20619"/>
    <n v="-542"/>
    <n v="-7636"/>
    <n v="164043"/>
    <n v="-2752"/>
    <n v="0"/>
    <n v="-339"/>
    <n v="-632"/>
  </r>
  <r>
    <x v="9"/>
    <n v="373220"/>
    <x v="19"/>
    <n v="438500"/>
    <n v="2"/>
    <n v="10500"/>
    <n v="10500"/>
    <n v="362727"/>
    <n v="156602"/>
    <n v="-106840"/>
    <n v="-19381"/>
    <n v="129985"/>
    <n v="42"/>
    <n v="2319"/>
    <n v="8832"/>
    <n v="-21"/>
    <n v="-2491"/>
    <n v="116514"/>
    <n v="4790"/>
    <n v="0"/>
    <n v="-3363"/>
    <n v="-401"/>
  </r>
  <r>
    <x v="9"/>
    <n v="373220"/>
    <x v="20"/>
    <n v="428000"/>
    <n v="5"/>
    <n v="-14000"/>
    <n v="-14000"/>
    <n v="456080"/>
    <n v="197234"/>
    <n v="80564"/>
    <n v="-96246"/>
    <n v="18944"/>
    <n v="-12315"/>
    <n v="-1575"/>
    <n v="-4608"/>
    <n v="23"/>
    <n v="-240"/>
    <n v="38694"/>
    <n v="-1035"/>
    <n v="0"/>
    <n v="-4302"/>
    <n v="1040"/>
  </r>
  <r>
    <x v="9"/>
    <n v="373220"/>
    <x v="21"/>
    <n v="442000"/>
    <n v="2"/>
    <n v="1500"/>
    <n v="1500"/>
    <n v="272318"/>
    <n v="120293"/>
    <n v="-82527"/>
    <n v="46431"/>
    <n v="38092"/>
    <n v="-3199"/>
    <n v="4425"/>
    <n v="13498"/>
    <n v="0"/>
    <n v="-80"/>
    <n v="24246"/>
    <n v="-798"/>
    <n v="0"/>
    <n v="-1838"/>
    <n v="-158"/>
  </r>
  <r>
    <x v="9"/>
    <n v="373220"/>
    <x v="22"/>
    <n v="440500"/>
    <n v="5"/>
    <n v="-500"/>
    <n v="-500"/>
    <n v="440195"/>
    <n v="192043"/>
    <n v="-16484"/>
    <n v="-37676"/>
    <n v="59688"/>
    <n v="-1323"/>
    <n v="2014"/>
    <n v="6415"/>
    <n v="-278"/>
    <n v="-440"/>
    <n v="46520"/>
    <n v="6780"/>
    <n v="0"/>
    <n v="-5266"/>
    <n v="-262"/>
  </r>
  <r>
    <x v="9"/>
    <n v="373220"/>
    <x v="23"/>
    <n v="441000"/>
    <n v="2"/>
    <n v="4500"/>
    <n v="4500"/>
    <n v="375894"/>
    <n v="166590"/>
    <n v="-82787"/>
    <n v="39193"/>
    <n v="45851"/>
    <n v="5339"/>
    <n v="-705"/>
    <n v="11235"/>
    <n v="375"/>
    <n v="-222"/>
    <n v="26840"/>
    <n v="2989"/>
    <n v="0"/>
    <n v="-2283"/>
    <n v="26"/>
  </r>
  <r>
    <x v="9"/>
    <n v="373220"/>
    <x v="24"/>
    <n v="436500"/>
    <n v="5"/>
    <n v="-2500"/>
    <n v="-2500"/>
    <n v="481311"/>
    <n v="210767"/>
    <n v="-64431"/>
    <n v="23361"/>
    <n v="44042"/>
    <n v="-2729"/>
    <n v="5147"/>
    <n v="5865"/>
    <n v="-25"/>
    <n v="0"/>
    <n v="34545"/>
    <n v="1239"/>
    <n v="0"/>
    <n v="-2401"/>
    <n v="-571"/>
  </r>
  <r>
    <x v="9"/>
    <n v="373220"/>
    <x v="25"/>
    <n v="439000"/>
    <n v="2"/>
    <n v="31000"/>
    <n v="31000"/>
    <n v="1528600"/>
    <n v="663878"/>
    <n v="-522700"/>
    <n v="276685"/>
    <n v="253882"/>
    <n v="-11800"/>
    <n v="26356"/>
    <n v="73969"/>
    <n v="1256"/>
    <n v="134"/>
    <n v="107325"/>
    <n v="56642"/>
    <n v="0"/>
    <n v="-7355"/>
    <n v="-512"/>
  </r>
  <r>
    <x v="9"/>
    <n v="373220"/>
    <x v="26"/>
    <n v="408000"/>
    <n v="2"/>
    <n v="1000"/>
    <n v="1000"/>
    <n v="320746"/>
    <n v="129636"/>
    <n v="-27075"/>
    <n v="8027"/>
    <n v="20891"/>
    <n v="-4163"/>
    <n v="2059"/>
    <n v="3724"/>
    <n v="-500"/>
    <n v="0"/>
    <n v="17969"/>
    <n v="1802"/>
    <n v="0"/>
    <n v="-1625"/>
    <n v="-218"/>
  </r>
  <r>
    <x v="9"/>
    <n v="373220"/>
    <x v="27"/>
    <n v="407000"/>
    <n v="2"/>
    <n v="9500"/>
    <n v="9500"/>
    <n v="523438"/>
    <n v="211178"/>
    <n v="-107740"/>
    <n v="52557"/>
    <n v="57845"/>
    <n v="-643"/>
    <n v="7181"/>
    <n v="10011"/>
    <n v="22"/>
    <n v="-342"/>
    <n v="40282"/>
    <n v="1334"/>
    <n v="0"/>
    <n v="-2534"/>
    <n v="-128"/>
  </r>
  <r>
    <x v="9"/>
    <n v="373220"/>
    <x v="28"/>
    <n v="397500"/>
    <n v="2"/>
    <n v="11500"/>
    <n v="11500"/>
    <n v="413972"/>
    <n v="163222"/>
    <n v="-131178"/>
    <n v="57930"/>
    <n v="71625"/>
    <n v="3555"/>
    <n v="1145"/>
    <n v="4230"/>
    <n v="-2"/>
    <n v="0"/>
    <n v="64980"/>
    <n v="-2283"/>
    <n v="0"/>
    <n v="-272"/>
    <n v="1895"/>
  </r>
  <r>
    <x v="9"/>
    <n v="373220"/>
    <x v="29"/>
    <n v="386000"/>
    <n v="2"/>
    <n v="4000"/>
    <n v="4000"/>
    <n v="655247"/>
    <n v="256448"/>
    <n v="-51020"/>
    <n v="-1841"/>
    <n v="49678"/>
    <n v="-3549"/>
    <n v="23212"/>
    <n v="16259"/>
    <n v="279"/>
    <n v="-1479"/>
    <n v="16437"/>
    <n v="-1481"/>
    <n v="0"/>
    <n v="2959"/>
    <n v="224"/>
  </r>
  <r>
    <x v="9"/>
    <n v="373220"/>
    <x v="30"/>
    <n v="382000"/>
    <n v="2"/>
    <n v="6000"/>
    <n v="6000"/>
    <n v="643915"/>
    <n v="242690"/>
    <n v="-47867"/>
    <n v="-63574"/>
    <n v="111663"/>
    <n v="-2727"/>
    <n v="-576"/>
    <n v="3843"/>
    <n v="26"/>
    <n v="500"/>
    <n v="110487"/>
    <n v="110"/>
    <n v="0"/>
    <n v="143"/>
    <n v="-365"/>
  </r>
  <r>
    <x v="9"/>
    <n v="373220"/>
    <x v="31"/>
    <n v="376000"/>
    <n v="2"/>
    <n v="12500"/>
    <n v="12500"/>
    <n v="816118"/>
    <n v="307689"/>
    <n v="-65597"/>
    <n v="-72360"/>
    <n v="134702"/>
    <n v="15218"/>
    <n v="14829"/>
    <n v="23160"/>
    <n v="2828"/>
    <n v="307"/>
    <n v="77356"/>
    <n v="1004"/>
    <n v="0"/>
    <n v="3223"/>
    <n v="32"/>
  </r>
  <r>
    <x v="9"/>
    <n v="373220"/>
    <x v="32"/>
    <n v="363500"/>
    <n v="2"/>
    <n v="4000"/>
    <n v="4000"/>
    <n v="625328"/>
    <n v="227522"/>
    <n v="11742"/>
    <n v="-123395"/>
    <n v="108868"/>
    <n v="7155"/>
    <n v="5700"/>
    <n v="10189"/>
    <n v="1445"/>
    <n v="1066"/>
    <n v="89123"/>
    <n v="-5810"/>
    <n v="0"/>
    <n v="2708"/>
    <n v="77"/>
  </r>
  <r>
    <x v="9"/>
    <n v="373220"/>
    <x v="33"/>
    <n v="359500"/>
    <n v="5"/>
    <n v="-4000"/>
    <n v="-4000"/>
    <n v="1064506"/>
    <n v="385446"/>
    <n v="232184"/>
    <n v="-310547"/>
    <n v="74097"/>
    <n v="-1164"/>
    <n v="6102"/>
    <n v="-33536"/>
    <n v="-1196"/>
    <n v="284"/>
    <n v="111391"/>
    <n v="-7784"/>
    <n v="0"/>
    <n v="3717"/>
    <n v="549"/>
  </r>
  <r>
    <x v="9"/>
    <n v="373220"/>
    <x v="34"/>
    <n v="363500"/>
    <n v="5"/>
    <n v="-27500"/>
    <n v="-27500"/>
    <n v="1999479"/>
    <n v="731908"/>
    <n v="688624"/>
    <n v="-813816"/>
    <n v="119385"/>
    <n v="3926"/>
    <n v="-3487"/>
    <n v="-66026"/>
    <n v="491"/>
    <n v="555"/>
    <n v="184942"/>
    <n v="-1016"/>
    <n v="0"/>
    <n v="5723"/>
    <n v="84"/>
  </r>
  <r>
    <x v="9"/>
    <n v="373220"/>
    <x v="35"/>
    <n v="391000"/>
    <n v="5"/>
    <n v="-26500"/>
    <n v="-26500"/>
    <n v="1811373"/>
    <n v="715533"/>
    <n v="707330"/>
    <n v="-474976"/>
    <n v="-240472"/>
    <n v="-60785"/>
    <n v="-22056"/>
    <n v="27192"/>
    <n v="-854"/>
    <n v="-1866"/>
    <n v="-144352"/>
    <n v="-37751"/>
    <n v="0"/>
    <n v="6409"/>
    <n v="1709"/>
  </r>
  <r>
    <x v="9"/>
    <n v="373220"/>
    <x v="36"/>
    <n v="417500"/>
    <n v="2"/>
    <n v="7000"/>
    <n v="7000"/>
    <n v="1076446"/>
    <n v="454801"/>
    <n v="-122685"/>
    <n v="-182486"/>
    <n v="305936"/>
    <n v="-72027"/>
    <n v="41789"/>
    <n v="420491"/>
    <n v="-1215"/>
    <n v="700"/>
    <n v="-56657"/>
    <n v="-27145"/>
    <n v="0"/>
    <n v="-298"/>
    <n v="-467"/>
  </r>
  <r>
    <x v="9"/>
    <n v="373220"/>
    <x v="37"/>
    <n v="410500"/>
    <n v="5"/>
    <n v="-3500"/>
    <n v="-3500"/>
    <n v="393413"/>
    <n v="161982"/>
    <n v="3722"/>
    <n v="-1861"/>
    <n v="-361"/>
    <n v="-7113"/>
    <n v="-26732"/>
    <n v="958"/>
    <n v="0"/>
    <n v="113"/>
    <n v="37180"/>
    <n v="-4767"/>
    <n v="0"/>
    <n v="-1795"/>
    <n v="295"/>
  </r>
  <r>
    <x v="9"/>
    <n v="373220"/>
    <x v="38"/>
    <n v="414000"/>
    <n v="5"/>
    <n v="-14500"/>
    <n v="-14500"/>
    <n v="370588"/>
    <n v="154054"/>
    <n v="96150"/>
    <n v="-43263"/>
    <n v="-53899"/>
    <n v="-831"/>
    <n v="-20880"/>
    <n v="-3706"/>
    <n v="-521"/>
    <n v="-3"/>
    <n v="-26617"/>
    <n v="-1341"/>
    <n v="0"/>
    <n v="1017"/>
    <n v="-5"/>
  </r>
  <r>
    <x v="9"/>
    <n v="373220"/>
    <x v="39"/>
    <n v="428500"/>
    <n v="5"/>
    <n v="-8500"/>
    <n v="-8500"/>
    <n v="310930"/>
    <n v="133675"/>
    <n v="36654"/>
    <n v="-36195"/>
    <n v="1550"/>
    <n v="-1276"/>
    <n v="-2026"/>
    <n v="-7675"/>
    <n v="23"/>
    <n v="70"/>
    <n v="19067"/>
    <n v="-6633"/>
    <n v="0"/>
    <n v="-1209"/>
    <n v="-800"/>
  </r>
  <r>
    <x v="9"/>
    <n v="373220"/>
    <x v="40"/>
    <n v="437000"/>
    <n v="2"/>
    <n v="3000"/>
    <n v="3000"/>
    <n v="460544"/>
    <n v="200714"/>
    <n v="7207"/>
    <n v="-45599"/>
    <n v="41972"/>
    <n v="-1749"/>
    <n v="10703"/>
    <n v="-4079"/>
    <n v="-112"/>
    <n v="3626"/>
    <n v="49126"/>
    <n v="-15543"/>
    <n v="0"/>
    <n v="-3809"/>
    <n v="229"/>
  </r>
  <r>
    <x v="9"/>
    <n v="373220"/>
    <x v="41"/>
    <n v="434000"/>
    <n v="2"/>
    <n v="22000"/>
    <n v="22000"/>
    <n v="895460"/>
    <n v="379243"/>
    <n v="-96896"/>
    <n v="-10547"/>
    <n v="120233"/>
    <n v="365"/>
    <n v="24728"/>
    <n v="9322"/>
    <n v="-1535"/>
    <n v="-50"/>
    <n v="117629"/>
    <n v="-30226"/>
    <n v="0"/>
    <n v="-14039"/>
    <n v="1249"/>
  </r>
  <r>
    <x v="9"/>
    <n v="373220"/>
    <x v="42"/>
    <n v="412000"/>
    <n v="5"/>
    <n v="-8000"/>
    <n v="-8000"/>
    <n v="970088"/>
    <n v="397895"/>
    <n v="311533"/>
    <n v="-146608"/>
    <n v="-154817"/>
    <n v="-60184"/>
    <n v="-3391"/>
    <n v="-43806"/>
    <n v="-1480"/>
    <n v="-16802"/>
    <n v="81966"/>
    <n v="-111120"/>
    <n v="0"/>
    <n v="-10576"/>
    <n v="468"/>
  </r>
  <r>
    <x v="9"/>
    <n v="373220"/>
    <x v="43"/>
    <n v="420000"/>
    <n v="2"/>
    <n v="3500"/>
    <n v="3500"/>
    <n v="465140"/>
    <n v="197220"/>
    <n v="16924"/>
    <n v="-5002"/>
    <n v="-13300"/>
    <n v="-4593"/>
    <n v="-3842"/>
    <n v="2549"/>
    <n v="2100"/>
    <n v="187"/>
    <n v="-4776"/>
    <n v="-4925"/>
    <n v="0"/>
    <n v="1482"/>
    <n v="-104"/>
  </r>
  <r>
    <x v="9"/>
    <n v="373220"/>
    <x v="44"/>
    <n v="416500"/>
    <n v="5"/>
    <n v="-25500"/>
    <n v="-25500"/>
    <n v="883314"/>
    <n v="374398"/>
    <n v="144764"/>
    <n v="-177014"/>
    <n v="19988"/>
    <n v="3673"/>
    <n v="-5263"/>
    <n v="-7007"/>
    <n v="-794"/>
    <n v="232"/>
    <n v="50992"/>
    <n v="-21845"/>
    <n v="0"/>
    <n v="12819"/>
    <n v="-557"/>
  </r>
  <r>
    <x v="9"/>
    <n v="373220"/>
    <x v="45"/>
    <n v="442000"/>
    <n v="2"/>
    <n v="2000"/>
    <n v="2000"/>
    <n v="381560"/>
    <n v="168669"/>
    <n v="10135"/>
    <n v="-76896"/>
    <n v="66899"/>
    <n v="-2098"/>
    <n v="4755"/>
    <n v="-6426"/>
    <n v="-3"/>
    <n v="0"/>
    <n v="70449"/>
    <n v="222"/>
    <n v="0"/>
    <n v="412"/>
    <n v="-550"/>
  </r>
  <r>
    <x v="9"/>
    <n v="373220"/>
    <x v="46"/>
    <n v="440000"/>
    <n v="5"/>
    <n v="-13000"/>
    <n v="-13000"/>
    <n v="557179"/>
    <n v="246663"/>
    <n v="121968"/>
    <n v="-152740"/>
    <n v="21745"/>
    <n v="-1266"/>
    <n v="-1127"/>
    <n v="-5282"/>
    <n v="-12"/>
    <n v="168"/>
    <n v="35508"/>
    <n v="-6244"/>
    <n v="0"/>
    <n v="8698"/>
    <n v="329"/>
  </r>
  <r>
    <x v="9"/>
    <n v="373220"/>
    <x v="47"/>
    <n v="453000"/>
    <n v="5"/>
    <n v="-1500"/>
    <n v="-1500"/>
    <n v="327509"/>
    <n v="147564"/>
    <n v="-20470"/>
    <n v="-44757"/>
    <n v="66145"/>
    <n v="-900"/>
    <n v="-1134"/>
    <n v="38614"/>
    <n v="-64"/>
    <n v="0"/>
    <n v="33778"/>
    <n v="-4149"/>
    <n v="0"/>
    <n v="-909"/>
    <n v="-9"/>
  </r>
  <r>
    <x v="9"/>
    <n v="373220"/>
    <x v="48"/>
    <n v="454500"/>
    <n v="3"/>
    <n v="0"/>
    <n v="0"/>
    <n v="418728"/>
    <n v="188982"/>
    <n v="-3094"/>
    <n v="-53072"/>
    <n v="56901"/>
    <n v="-3198"/>
    <n v="-5648"/>
    <n v="51513"/>
    <n v="-2"/>
    <n v="0"/>
    <n v="20764"/>
    <n v="-6528"/>
    <n v="0"/>
    <n v="-883"/>
    <n v="148"/>
  </r>
  <r>
    <x v="9"/>
    <n v="373220"/>
    <x v="49"/>
    <n v="454500"/>
    <n v="5"/>
    <n v="-1000"/>
    <n v="-1000"/>
    <n v="711183"/>
    <n v="322829"/>
    <n v="32105"/>
    <n v="-127697"/>
    <n v="95176"/>
    <n v="-1118"/>
    <n v="1769"/>
    <n v="63112"/>
    <n v="-64"/>
    <n v="461"/>
    <n v="35992"/>
    <n v="-4976"/>
    <n v="0"/>
    <n v="-112"/>
    <n v="528"/>
  </r>
  <r>
    <x v="9"/>
    <n v="373220"/>
    <x v="50"/>
    <n v="455500"/>
    <n v="2"/>
    <n v="4000"/>
    <n v="4000"/>
    <n v="961669"/>
    <n v="437351"/>
    <n v="322816"/>
    <n v="-390247"/>
    <n v="61803"/>
    <n v="-3981"/>
    <n v="-736"/>
    <n v="51220"/>
    <n v="-2"/>
    <n v="0"/>
    <n v="21397"/>
    <n v="-6095"/>
    <n v="0"/>
    <n v="4222"/>
    <n v="1406"/>
  </r>
  <r>
    <x v="9"/>
    <n v="373220"/>
    <x v="51"/>
    <n v="451500"/>
    <n v="5"/>
    <n v="-11500"/>
    <n v="-11500"/>
    <n v="825406"/>
    <n v="375854"/>
    <n v="160811"/>
    <n v="-212668"/>
    <n v="52742"/>
    <n v="-9610"/>
    <n v="-2823"/>
    <n v="43252"/>
    <n v="-146"/>
    <n v="-261"/>
    <n v="31590"/>
    <n v="-9260"/>
    <n v="0"/>
    <n v="-3626"/>
    <n v="2741"/>
  </r>
  <r>
    <x v="9"/>
    <n v="373220"/>
    <x v="52"/>
    <n v="463000"/>
    <n v="5"/>
    <n v="-19000"/>
    <n v="-19000"/>
    <n v="3285402"/>
    <n v="1530529"/>
    <n v="-55436"/>
    <n v="271496"/>
    <n v="-214998"/>
    <n v="-105219"/>
    <n v="-7084"/>
    <n v="77006"/>
    <n v="-432"/>
    <n v="-1634"/>
    <n v="-78638"/>
    <n v="-98997"/>
    <n v="0"/>
    <n v="-1261"/>
    <n v="199"/>
  </r>
  <r>
    <x v="9"/>
    <n v="373220"/>
    <x v="53"/>
    <n v="482000"/>
    <n v="2"/>
    <n v="7500"/>
    <n v="7500"/>
    <n v="1411055"/>
    <n v="672692"/>
    <n v="59526"/>
    <n v="56671"/>
    <n v="-121039"/>
    <n v="-63244"/>
    <n v="-233"/>
    <n v="21991"/>
    <n v="-669"/>
    <n v="0"/>
    <n v="-18813"/>
    <n v="-60071"/>
    <n v="0"/>
    <n v="4438"/>
    <n v="404"/>
  </r>
  <r>
    <x v="9"/>
    <n v="373220"/>
    <x v="54"/>
    <n v="474500"/>
    <n v="5"/>
    <n v="-36500"/>
    <n v="-36500"/>
    <n v="2306815"/>
    <n v="1116185"/>
    <n v="573292"/>
    <n v="-321412"/>
    <n v="-261231"/>
    <n v="-125553"/>
    <n v="-7076"/>
    <n v="-14493"/>
    <n v="-929"/>
    <n v="897"/>
    <n v="34920"/>
    <n v="-148997"/>
    <n v="0"/>
    <n v="10674"/>
    <n v="-1323"/>
  </r>
  <r>
    <x v="9"/>
    <n v="373220"/>
    <x v="55"/>
    <n v="511000"/>
    <n v="5"/>
    <n v="-31000"/>
    <n v="-31000"/>
    <n v="2070704"/>
    <n v="1088038"/>
    <n v="79192"/>
    <n v="15282"/>
    <n v="-86434"/>
    <n v="-13992"/>
    <n v="-21409"/>
    <n v="10111"/>
    <n v="-3472"/>
    <n v="296"/>
    <n v="23266"/>
    <n v="-81234"/>
    <n v="0"/>
    <n v="-7537"/>
    <n v="-503"/>
  </r>
  <r>
    <x v="9"/>
    <n v="373220"/>
    <x v="56"/>
    <n v="542000"/>
    <n v="5"/>
    <n v="-6000"/>
    <n v="-6000"/>
    <n v="2583335"/>
    <n v="1435830"/>
    <n v="-97139"/>
    <n v="-48222"/>
    <n v="163113"/>
    <n v="30635"/>
    <n v="-12849"/>
    <n v="93118"/>
    <n v="-2469"/>
    <n v="1426"/>
    <n v="50455"/>
    <n v="2797"/>
    <n v="0"/>
    <n v="-18187"/>
    <n v="435"/>
  </r>
  <r>
    <x v="9"/>
    <n v="373220"/>
    <x v="57"/>
    <n v="548000"/>
    <n v="2"/>
    <n v="44000"/>
    <n v="44000"/>
    <n v="1911176"/>
    <n v="1020155"/>
    <n v="-378665"/>
    <n v="116144"/>
    <n v="266914"/>
    <n v="86750"/>
    <n v="7042"/>
    <n v="41790"/>
    <n v="-4054"/>
    <n v="384"/>
    <n v="88741"/>
    <n v="46261"/>
    <n v="0"/>
    <n v="2223"/>
    <n v="-6616"/>
  </r>
  <r>
    <x v="9"/>
    <n v="373220"/>
    <x v="58"/>
    <n v="504000"/>
    <n v="2"/>
    <n v="27000"/>
    <n v="27000"/>
    <n v="2088996"/>
    <n v="1038187"/>
    <n v="-526906"/>
    <n v="118232"/>
    <n v="419222"/>
    <n v="18210"/>
    <n v="34352"/>
    <n v="49957"/>
    <n v="-9425"/>
    <n v="5617"/>
    <n v="188247"/>
    <n v="132264"/>
    <n v="0"/>
    <n v="-8116"/>
    <n v="-2432"/>
  </r>
  <r>
    <x v="9"/>
    <n v="373220"/>
    <x v="59"/>
    <n v="477000"/>
    <n v="2"/>
    <n v="27000"/>
    <n v="27000"/>
    <n v="2918435"/>
    <n v="1375707"/>
    <n v="-467707"/>
    <n v="179980"/>
    <n v="287194"/>
    <n v="24410"/>
    <n v="42296"/>
    <n v="28137"/>
    <n v="887"/>
    <n v="2751"/>
    <n v="152154"/>
    <n v="36559"/>
    <n v="0"/>
    <n v="2575"/>
    <n v="-2042"/>
  </r>
  <r>
    <x v="9"/>
    <n v="373220"/>
    <x v="60"/>
    <n v="450000"/>
    <n v="5"/>
    <n v="-55000"/>
    <n v="-55000"/>
    <n v="4559773"/>
    <n v="2104994"/>
    <n v="501613"/>
    <n v="-834320"/>
    <n v="316180"/>
    <n v="-27354"/>
    <n v="38484"/>
    <n v="17859"/>
    <n v="-3949"/>
    <n v="134"/>
    <n v="312808"/>
    <n v="-21802"/>
    <n v="0"/>
    <n v="9891"/>
    <n v="6636"/>
  </r>
  <r>
    <x v="9"/>
    <n v="373220"/>
    <x v="61"/>
    <n v="505000"/>
    <n v="5"/>
    <n v="-92000"/>
    <n v="-92000"/>
    <n v="15946992"/>
    <n v="8155324"/>
    <n v="-2743204"/>
    <n v="-2886124"/>
    <n v="5773397"/>
    <n v="139692"/>
    <n v="542337"/>
    <n v="664433"/>
    <n v="-16266"/>
    <n v="-8124"/>
    <n v="4002015"/>
    <n v="449310"/>
    <n v="0"/>
    <n v="-148906"/>
    <n v="4837"/>
  </r>
  <r>
    <x v="10"/>
    <n v="136510"/>
    <x v="0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2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3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4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5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6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7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8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9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0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1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2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3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4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5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6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7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8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19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20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21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22"/>
    <n v="1160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136510"/>
    <x v="23"/>
    <n v="11600"/>
    <n v="5"/>
    <n v="-650"/>
    <n v="-650"/>
    <n v="39612419"/>
    <n v="412866"/>
    <n v="10054"/>
    <n v="15165"/>
    <n v="0"/>
    <n v="0"/>
    <n v="0"/>
    <n v="0"/>
    <n v="0"/>
    <n v="0"/>
    <n v="0"/>
    <n v="0"/>
    <n v="0"/>
    <n v="-19765"/>
    <n v="-5454"/>
  </r>
  <r>
    <x v="10"/>
    <n v="136510"/>
    <x v="24"/>
    <n v="12250"/>
    <n v="4"/>
    <n v="-5200"/>
    <n v="-5200"/>
    <n v="8876651"/>
    <n v="115245"/>
    <n v="108420"/>
    <n v="-136519"/>
    <n v="0"/>
    <n v="0"/>
    <n v="0"/>
    <n v="0"/>
    <n v="0"/>
    <n v="0"/>
    <n v="0"/>
    <n v="0"/>
    <n v="0"/>
    <n v="4096"/>
    <n v="24003"/>
  </r>
  <r>
    <x v="10"/>
    <n v="136510"/>
    <x v="25"/>
    <n v="17450"/>
    <n v="2"/>
    <n v="750"/>
    <n v="750"/>
    <n v="7766771"/>
    <n v="140076"/>
    <n v="-99508"/>
    <n v="100367"/>
    <n v="0"/>
    <n v="0"/>
    <n v="0"/>
    <n v="0"/>
    <n v="0"/>
    <n v="0"/>
    <n v="0"/>
    <n v="0"/>
    <n v="0"/>
    <n v="-1078"/>
    <n v="219"/>
  </r>
  <r>
    <x v="10"/>
    <n v="136510"/>
    <x v="26"/>
    <n v="16700"/>
    <n v="5"/>
    <n v="-3200"/>
    <n v="-3200"/>
    <n v="6244202"/>
    <n v="110160"/>
    <n v="-74539"/>
    <n v="61710"/>
    <n v="0"/>
    <n v="0"/>
    <n v="0"/>
    <n v="0"/>
    <n v="0"/>
    <n v="0"/>
    <n v="0"/>
    <n v="0"/>
    <n v="0"/>
    <n v="-3684"/>
    <n v="16513"/>
  </r>
  <r>
    <x v="10"/>
    <n v="136510"/>
    <x v="27"/>
    <n v="19900"/>
    <n v="5"/>
    <n v="-3600"/>
    <n v="-3600"/>
    <n v="8568800"/>
    <n v="174899"/>
    <n v="44968"/>
    <n v="-39251"/>
    <n v="0"/>
    <n v="0"/>
    <n v="0"/>
    <n v="0"/>
    <n v="0"/>
    <n v="0"/>
    <n v="0"/>
    <n v="0"/>
    <n v="0"/>
    <n v="-3096"/>
    <n v="-2621"/>
  </r>
  <r>
    <x v="10"/>
    <n v="136510"/>
    <x v="28"/>
    <n v="23500"/>
    <n v="5"/>
    <n v="-2000"/>
    <n v="-2000"/>
    <n v="5446222"/>
    <n v="130101"/>
    <n v="-40857"/>
    <n v="35123"/>
    <n v="0"/>
    <n v="0"/>
    <n v="0"/>
    <n v="0"/>
    <n v="0"/>
    <n v="0"/>
    <n v="0"/>
    <n v="0"/>
    <n v="0"/>
    <n v="8657"/>
    <n v="-2923"/>
  </r>
  <r>
    <x v="10"/>
    <n v="136510"/>
    <x v="29"/>
    <n v="25500"/>
    <n v="2"/>
    <n v="4400"/>
    <n v="4400"/>
    <n v="7406279"/>
    <n v="178284"/>
    <n v="75119"/>
    <n v="-54247"/>
    <n v="0"/>
    <n v="0"/>
    <n v="0"/>
    <n v="0"/>
    <n v="0"/>
    <n v="0"/>
    <n v="0"/>
    <n v="0"/>
    <n v="0"/>
    <n v="-4300"/>
    <n v="-16572"/>
  </r>
  <r>
    <x v="10"/>
    <n v="136510"/>
    <x v="30"/>
    <n v="21100"/>
    <n v="5"/>
    <n v="-150"/>
    <n v="-150"/>
    <n v="983607"/>
    <n v="20544"/>
    <n v="-19125"/>
    <n v="18936"/>
    <n v="0"/>
    <n v="0"/>
    <n v="0"/>
    <n v="0"/>
    <n v="0"/>
    <n v="0"/>
    <n v="0"/>
    <n v="0"/>
    <n v="0"/>
    <n v="203"/>
    <n v="-14"/>
  </r>
  <r>
    <x v="10"/>
    <n v="136510"/>
    <x v="31"/>
    <n v="21250"/>
    <n v="2"/>
    <n v="650"/>
    <n v="650"/>
    <n v="1275330"/>
    <n v="26928"/>
    <n v="63121"/>
    <n v="-60318"/>
    <n v="0"/>
    <n v="0"/>
    <n v="0"/>
    <n v="0"/>
    <n v="0"/>
    <n v="0"/>
    <n v="0"/>
    <n v="0"/>
    <n v="0"/>
    <n v="-3384"/>
    <n v="581"/>
  </r>
  <r>
    <x v="10"/>
    <n v="136510"/>
    <x v="32"/>
    <n v="20600"/>
    <n v="2"/>
    <n v="100"/>
    <n v="100"/>
    <n v="818482"/>
    <n v="17052"/>
    <n v="5260"/>
    <n v="-7157"/>
    <n v="0"/>
    <n v="0"/>
    <n v="0"/>
    <n v="0"/>
    <n v="0"/>
    <n v="0"/>
    <n v="0"/>
    <n v="0"/>
    <n v="0"/>
    <n v="-1578"/>
    <n v="3475"/>
  </r>
  <r>
    <x v="10"/>
    <n v="136510"/>
    <x v="33"/>
    <n v="20500"/>
    <n v="5"/>
    <n v="-900"/>
    <n v="-900"/>
    <n v="1541861"/>
    <n v="32096"/>
    <n v="-26554"/>
    <n v="25044"/>
    <n v="0"/>
    <n v="0"/>
    <n v="0"/>
    <n v="0"/>
    <n v="0"/>
    <n v="0"/>
    <n v="0"/>
    <n v="0"/>
    <n v="0"/>
    <n v="1348"/>
    <n v="162"/>
  </r>
  <r>
    <x v="10"/>
    <n v="136510"/>
    <x v="34"/>
    <n v="21400"/>
    <n v="5"/>
    <n v="-1400"/>
    <n v="-1400"/>
    <n v="1435449"/>
    <n v="31080"/>
    <n v="6142"/>
    <n v="-15964"/>
    <n v="0"/>
    <n v="0"/>
    <n v="0"/>
    <n v="0"/>
    <n v="0"/>
    <n v="0"/>
    <n v="0"/>
    <n v="0"/>
    <n v="0"/>
    <n v="-950"/>
    <n v="10772"/>
  </r>
  <r>
    <x v="10"/>
    <n v="136510"/>
    <x v="35"/>
    <n v="22800"/>
    <n v="5"/>
    <n v="-500"/>
    <n v="-500"/>
    <n v="986840"/>
    <n v="22542"/>
    <n v="5978"/>
    <n v="-14044"/>
    <n v="0"/>
    <n v="0"/>
    <n v="0"/>
    <n v="0"/>
    <n v="0"/>
    <n v="0"/>
    <n v="0"/>
    <n v="0"/>
    <n v="0"/>
    <n v="3626"/>
    <n v="4440"/>
  </r>
  <r>
    <x v="10"/>
    <n v="136510"/>
    <x v="36"/>
    <n v="23300"/>
    <n v="5"/>
    <n v="-50"/>
    <n v="-50"/>
    <n v="792202"/>
    <n v="18726"/>
    <n v="968"/>
    <n v="-6899"/>
    <n v="0"/>
    <n v="0"/>
    <n v="0"/>
    <n v="0"/>
    <n v="0"/>
    <n v="0"/>
    <n v="0"/>
    <n v="0"/>
    <n v="0"/>
    <n v="775"/>
    <n v="5156"/>
  </r>
  <r>
    <x v="10"/>
    <n v="136510"/>
    <x v="37"/>
    <n v="23350"/>
    <n v="5"/>
    <n v="-600"/>
    <n v="-600"/>
    <n v="1313145"/>
    <n v="31001"/>
    <n v="17033"/>
    <n v="-25568"/>
    <n v="0"/>
    <n v="0"/>
    <n v="0"/>
    <n v="0"/>
    <n v="0"/>
    <n v="0"/>
    <n v="0"/>
    <n v="0"/>
    <n v="0"/>
    <n v="3030"/>
    <n v="5505"/>
  </r>
  <r>
    <x v="10"/>
    <n v="136510"/>
    <x v="38"/>
    <n v="23950"/>
    <n v="5"/>
    <n v="-1050"/>
    <n v="-1050"/>
    <n v="918241"/>
    <n v="22225"/>
    <n v="-30593"/>
    <n v="29791"/>
    <n v="0"/>
    <n v="0"/>
    <n v="0"/>
    <n v="0"/>
    <n v="0"/>
    <n v="0"/>
    <n v="0"/>
    <n v="0"/>
    <n v="0"/>
    <n v="700"/>
    <n v="102"/>
  </r>
  <r>
    <x v="10"/>
    <n v="136510"/>
    <x v="39"/>
    <n v="25000"/>
    <n v="5"/>
    <n v="-300"/>
    <n v="-300"/>
    <n v="1247281"/>
    <n v="30963"/>
    <n v="-14576"/>
    <n v="9834"/>
    <n v="0"/>
    <n v="0"/>
    <n v="0"/>
    <n v="0"/>
    <n v="0"/>
    <n v="0"/>
    <n v="0"/>
    <n v="0"/>
    <n v="0"/>
    <n v="6289"/>
    <n v="-1547"/>
  </r>
  <r>
    <x v="10"/>
    <n v="136510"/>
    <x v="40"/>
    <n v="25300"/>
    <n v="5"/>
    <n v="-700"/>
    <n v="-700"/>
    <n v="1727736"/>
    <n v="43693"/>
    <n v="-15369"/>
    <n v="5681"/>
    <n v="0"/>
    <n v="0"/>
    <n v="0"/>
    <n v="0"/>
    <n v="0"/>
    <n v="0"/>
    <n v="0"/>
    <n v="0"/>
    <n v="0"/>
    <n v="9417"/>
    <n v="271"/>
  </r>
  <r>
    <x v="10"/>
    <n v="136510"/>
    <x v="41"/>
    <n v="26000"/>
    <n v="5"/>
    <n v="-650"/>
    <n v="-650"/>
    <n v="2416717"/>
    <n v="62666"/>
    <n v="37674"/>
    <n v="-31269"/>
    <n v="-10908"/>
    <n v="0"/>
    <n v="0"/>
    <n v="-10908"/>
    <n v="0"/>
    <n v="0"/>
    <n v="0"/>
    <n v="0"/>
    <n v="0"/>
    <n v="2779"/>
    <n v="1724"/>
  </r>
  <r>
    <x v="10"/>
    <n v="136510"/>
    <x v="42"/>
    <n v="26650"/>
    <n v="3"/>
    <n v="0"/>
    <n v="0"/>
    <n v="2171475"/>
    <n v="58483"/>
    <n v="62013"/>
    <n v="-40060"/>
    <n v="-7963"/>
    <n v="-318"/>
    <n v="0"/>
    <n v="-7645"/>
    <n v="0"/>
    <n v="0"/>
    <n v="0"/>
    <n v="0"/>
    <n v="0"/>
    <n v="-15020"/>
    <n v="1030"/>
  </r>
  <r>
    <x v="10"/>
    <n v="136510"/>
    <x v="43"/>
    <n v="26650"/>
    <n v="2"/>
    <n v="2100"/>
    <n v="2100"/>
    <n v="2479007"/>
    <n v="64007"/>
    <n v="-147102"/>
    <n v="136226"/>
    <n v="18811"/>
    <n v="318"/>
    <n v="0"/>
    <n v="18493"/>
    <n v="0"/>
    <n v="0"/>
    <n v="0"/>
    <n v="0"/>
    <n v="0"/>
    <n v="-6769"/>
    <n v="-1166"/>
  </r>
  <r>
    <x v="10"/>
    <n v="136510"/>
    <x v="44"/>
    <n v="24550"/>
    <n v="5"/>
    <n v="-1600"/>
    <n v="-1600"/>
    <n v="1967659"/>
    <n v="49151"/>
    <n v="-20626"/>
    <n v="20008"/>
    <n v="0"/>
    <n v="0"/>
    <n v="0"/>
    <n v="0"/>
    <n v="0"/>
    <n v="0"/>
    <n v="0"/>
    <n v="0"/>
    <n v="0"/>
    <n v="651"/>
    <n v="-33"/>
  </r>
  <r>
    <x v="10"/>
    <n v="136510"/>
    <x v="45"/>
    <n v="26150"/>
    <n v="2"/>
    <n v="350"/>
    <n v="350"/>
    <n v="1614057"/>
    <n v="42043"/>
    <n v="31989"/>
    <n v="-20799"/>
    <n v="-7445"/>
    <n v="0"/>
    <n v="0"/>
    <n v="-7445"/>
    <n v="0"/>
    <n v="0"/>
    <n v="0"/>
    <n v="0"/>
    <n v="0"/>
    <n v="-3991"/>
    <n v="246"/>
  </r>
  <r>
    <x v="10"/>
    <n v="136510"/>
    <x v="46"/>
    <n v="25800"/>
    <n v="5"/>
    <n v="-1550"/>
    <n v="-1550"/>
    <n v="2818521"/>
    <n v="74132"/>
    <n v="182753"/>
    <n v="-157267"/>
    <n v="-28714"/>
    <n v="-69"/>
    <n v="0"/>
    <n v="-27645"/>
    <n v="0"/>
    <n v="0"/>
    <n v="-1000"/>
    <n v="0"/>
    <n v="0"/>
    <n v="3388"/>
    <n v="-160"/>
  </r>
  <r>
    <x v="10"/>
    <n v="136510"/>
    <x v="47"/>
    <n v="27350"/>
    <n v="2"/>
    <n v="1850"/>
    <n v="1850"/>
    <n v="5626784"/>
    <n v="151493"/>
    <n v="-221922"/>
    <n v="183745"/>
    <n v="36159"/>
    <n v="69"/>
    <n v="0"/>
    <n v="35090"/>
    <n v="0"/>
    <n v="0"/>
    <n v="1000"/>
    <n v="0"/>
    <n v="0"/>
    <n v="2433"/>
    <n v="-415"/>
  </r>
  <r>
    <x v="10"/>
    <n v="136510"/>
    <x v="48"/>
    <n v="25500"/>
    <n v="2"/>
    <n v="350"/>
    <n v="350"/>
    <n v="1541869"/>
    <n v="38703"/>
    <n v="-3988"/>
    <n v="4095"/>
    <n v="0"/>
    <n v="0"/>
    <n v="0"/>
    <n v="0"/>
    <n v="0"/>
    <n v="0"/>
    <n v="0"/>
    <n v="0"/>
    <n v="0"/>
    <n v="-343"/>
    <n v="236"/>
  </r>
  <r>
    <x v="10"/>
    <n v="136510"/>
    <x v="49"/>
    <n v="25150"/>
    <n v="5"/>
    <n v="-250"/>
    <n v="-250"/>
    <n v="3153413"/>
    <n v="80898"/>
    <n v="41952"/>
    <n v="-37860"/>
    <n v="-1"/>
    <n v="-1"/>
    <n v="0"/>
    <n v="0"/>
    <n v="0"/>
    <n v="0"/>
    <n v="0"/>
    <n v="0"/>
    <n v="0"/>
    <n v="-5000"/>
    <n v="909"/>
  </r>
  <r>
    <x v="10"/>
    <n v="136510"/>
    <x v="50"/>
    <n v="25400"/>
    <n v="2"/>
    <n v="450"/>
    <n v="450"/>
    <n v="1112902"/>
    <n v="28301"/>
    <n v="-40914"/>
    <n v="39230"/>
    <n v="0"/>
    <n v="0"/>
    <n v="0"/>
    <n v="0"/>
    <n v="0"/>
    <n v="0"/>
    <n v="0"/>
    <n v="0"/>
    <n v="0"/>
    <n v="871"/>
    <n v="813"/>
  </r>
  <r>
    <x v="10"/>
    <n v="136510"/>
    <x v="51"/>
    <n v="24950"/>
    <n v="5"/>
    <n v="-750"/>
    <n v="-750"/>
    <n v="1671872"/>
    <n v="41837"/>
    <n v="10480"/>
    <n v="-4151"/>
    <n v="-36"/>
    <n v="-36"/>
    <n v="0"/>
    <n v="0"/>
    <n v="0"/>
    <n v="0"/>
    <n v="0"/>
    <n v="0"/>
    <n v="0"/>
    <n v="-3669"/>
    <n v="-2624"/>
  </r>
  <r>
    <x v="10"/>
    <n v="136510"/>
    <x v="52"/>
    <n v="25700"/>
    <n v="2"/>
    <n v="350"/>
    <n v="350"/>
    <n v="1912356"/>
    <n v="49586"/>
    <n v="574"/>
    <n v="-1771"/>
    <n v="-3892"/>
    <n v="-3892"/>
    <n v="0"/>
    <n v="0"/>
    <n v="0"/>
    <n v="0"/>
    <n v="0"/>
    <n v="0"/>
    <n v="0"/>
    <n v="6316"/>
    <n v="-1227"/>
  </r>
  <r>
    <x v="10"/>
    <n v="136510"/>
    <x v="53"/>
    <n v="25350"/>
    <n v="2"/>
    <n v="1000"/>
    <n v="1000"/>
    <n v="2907499"/>
    <n v="74543"/>
    <n v="-2927"/>
    <n v="422"/>
    <n v="3928"/>
    <n v="3928"/>
    <n v="0"/>
    <n v="0"/>
    <n v="0"/>
    <n v="0"/>
    <n v="0"/>
    <n v="0"/>
    <n v="0"/>
    <n v="-5520"/>
    <n v="4097"/>
  </r>
  <r>
    <x v="10"/>
    <n v="136510"/>
    <x v="54"/>
    <n v="24350"/>
    <n v="5"/>
    <n v="-950"/>
    <n v="-950"/>
    <n v="1315751"/>
    <n v="32483"/>
    <n v="14701"/>
    <n v="-23285"/>
    <n v="-1"/>
    <n v="-1"/>
    <n v="0"/>
    <n v="0"/>
    <n v="0"/>
    <n v="0"/>
    <n v="0"/>
    <n v="0"/>
    <n v="0"/>
    <n v="7513"/>
    <n v="1072"/>
  </r>
  <r>
    <x v="10"/>
    <n v="136510"/>
    <x v="55"/>
    <n v="25300"/>
    <n v="2"/>
    <n v="50"/>
    <n v="50"/>
    <n v="1192055"/>
    <n v="30217"/>
    <n v="-803"/>
    <n v="2762"/>
    <n v="2"/>
    <n v="2"/>
    <n v="0"/>
    <n v="0"/>
    <n v="0"/>
    <n v="0"/>
    <n v="0"/>
    <n v="0"/>
    <n v="0"/>
    <n v="1215"/>
    <n v="-3176"/>
  </r>
  <r>
    <x v="10"/>
    <n v="136510"/>
    <x v="56"/>
    <n v="25250"/>
    <n v="5"/>
    <n v="-1050"/>
    <n v="-1050"/>
    <n v="1639233"/>
    <n v="41994"/>
    <n v="20235"/>
    <n v="-16633"/>
    <n v="-1102"/>
    <n v="0"/>
    <n v="0"/>
    <n v="-1102"/>
    <n v="0"/>
    <n v="0"/>
    <n v="0"/>
    <n v="0"/>
    <n v="0"/>
    <n v="-915"/>
    <n v="-1585"/>
  </r>
  <r>
    <x v="10"/>
    <n v="136510"/>
    <x v="57"/>
    <n v="26300"/>
    <n v="3"/>
    <n v="0"/>
    <n v="0"/>
    <n v="2077405"/>
    <n v="54936"/>
    <n v="-10265"/>
    <n v="8587"/>
    <n v="1042"/>
    <n v="-60"/>
    <n v="0"/>
    <n v="1102"/>
    <n v="0"/>
    <n v="0"/>
    <n v="0"/>
    <n v="0"/>
    <n v="0"/>
    <n v="433"/>
    <n v="203"/>
  </r>
  <r>
    <x v="10"/>
    <n v="136510"/>
    <x v="58"/>
    <n v="26300"/>
    <n v="2"/>
    <n v="1250"/>
    <n v="1250"/>
    <n v="7896093"/>
    <n v="216447"/>
    <n v="183220"/>
    <n v="-155954"/>
    <n v="-18991"/>
    <n v="-1793"/>
    <n v="0"/>
    <n v="-17198"/>
    <n v="0"/>
    <n v="0"/>
    <n v="0"/>
    <n v="0"/>
    <n v="0"/>
    <n v="-7328"/>
    <n v="-947"/>
  </r>
  <r>
    <x v="10"/>
    <n v="136510"/>
    <x v="59"/>
    <n v="25050"/>
    <n v="2"/>
    <n v="1850"/>
    <n v="1850"/>
    <n v="3279118"/>
    <n v="80767"/>
    <n v="-146005"/>
    <n v="119316"/>
    <n v="16733"/>
    <n v="1853"/>
    <n v="0"/>
    <n v="14880"/>
    <n v="0"/>
    <n v="0"/>
    <n v="0"/>
    <n v="0"/>
    <n v="0"/>
    <n v="8878"/>
    <n v="1078"/>
  </r>
  <r>
    <x v="10"/>
    <n v="136510"/>
    <x v="60"/>
    <n v="23200"/>
    <n v="2"/>
    <n v="450"/>
    <n v="450"/>
    <n v="2044050"/>
    <n v="47278"/>
    <n v="-26537"/>
    <n v="21316"/>
    <n v="-9728"/>
    <n v="-547"/>
    <n v="0"/>
    <n v="-9181"/>
    <n v="0"/>
    <n v="0"/>
    <n v="0"/>
    <n v="0"/>
    <n v="0"/>
    <n v="16430"/>
    <n v="-1481"/>
  </r>
  <r>
    <x v="10"/>
    <n v="136510"/>
    <x v="61"/>
    <n v="22750"/>
    <n v="2"/>
    <n v="200"/>
    <n v="200"/>
    <n v="8451341"/>
    <n v="200638"/>
    <n v="-3223"/>
    <n v="-7176"/>
    <n v="12046"/>
    <n v="547"/>
    <n v="0"/>
    <n v="11499"/>
    <n v="0"/>
    <n v="0"/>
    <n v="0"/>
    <n v="0"/>
    <n v="0"/>
    <n v="-5433"/>
    <n v="3786"/>
  </r>
  <r>
    <x v="10"/>
    <n v="136510"/>
    <x v="62"/>
    <n v="22550"/>
    <n v="5"/>
    <n v="-1050"/>
    <n v="-1050"/>
    <n v="2405148"/>
    <n v="55846"/>
    <n v="-16113"/>
    <n v="4500"/>
    <n v="0"/>
    <n v="0"/>
    <n v="0"/>
    <n v="0"/>
    <n v="0"/>
    <n v="0"/>
    <n v="0"/>
    <n v="0"/>
    <n v="0"/>
    <n v="16456"/>
    <n v="-4843"/>
  </r>
  <r>
    <x v="10"/>
    <n v="136510"/>
    <x v="63"/>
    <n v="23600"/>
    <n v="5"/>
    <n v="-1600"/>
    <n v="-1600"/>
    <n v="2645010"/>
    <n v="64477"/>
    <n v="8451"/>
    <n v="-384"/>
    <n v="-9453"/>
    <n v="-2634"/>
    <n v="0"/>
    <n v="0"/>
    <n v="0"/>
    <n v="0"/>
    <n v="0"/>
    <n v="-6819"/>
    <n v="0"/>
    <n v="2656"/>
    <n v="-1270"/>
  </r>
  <r>
    <x v="10"/>
    <n v="136510"/>
    <x v="64"/>
    <n v="25200"/>
    <n v="5"/>
    <n v="-1800"/>
    <n v="-1800"/>
    <n v="2125873"/>
    <n v="54459"/>
    <n v="74383"/>
    <n v="-76558"/>
    <n v="-2561"/>
    <n v="-1140"/>
    <n v="0"/>
    <n v="0"/>
    <n v="0"/>
    <n v="0"/>
    <n v="0"/>
    <n v="-1421"/>
    <n v="0"/>
    <n v="1714"/>
    <n v="3022"/>
  </r>
  <r>
    <x v="10"/>
    <n v="136510"/>
    <x v="65"/>
    <n v="27000"/>
    <n v="2"/>
    <n v="200"/>
    <n v="200"/>
    <n v="2985318"/>
    <n v="81054"/>
    <n v="-69748"/>
    <n v="66861"/>
    <n v="1140"/>
    <n v="1140"/>
    <n v="0"/>
    <n v="0"/>
    <n v="0"/>
    <n v="0"/>
    <n v="0"/>
    <n v="0"/>
    <n v="0"/>
    <n v="2619"/>
    <n v="-872"/>
  </r>
  <r>
    <x v="10"/>
    <n v="136510"/>
    <x v="66"/>
    <n v="26800"/>
    <n v="2"/>
    <n v="150"/>
    <n v="150"/>
    <n v="3096786"/>
    <n v="83649"/>
    <n v="-1065"/>
    <n v="8209"/>
    <n v="0"/>
    <n v="0"/>
    <n v="0"/>
    <n v="0"/>
    <n v="0"/>
    <n v="0"/>
    <n v="0"/>
    <n v="0"/>
    <n v="0"/>
    <n v="-6624"/>
    <n v="-520"/>
  </r>
  <r>
    <x v="10"/>
    <n v="136510"/>
    <x v="67"/>
    <n v="26650"/>
    <n v="5"/>
    <n v="-1550"/>
    <n v="-1550"/>
    <n v="4941121"/>
    <n v="133538"/>
    <n v="142345"/>
    <n v="-148395"/>
    <n v="2634"/>
    <n v="2634"/>
    <n v="0"/>
    <n v="0"/>
    <n v="0"/>
    <n v="0"/>
    <n v="0"/>
    <n v="0"/>
    <n v="0"/>
    <n v="5096"/>
    <n v="-1680"/>
  </r>
  <r>
    <x v="10"/>
    <n v="136510"/>
    <x v="68"/>
    <n v="28200"/>
    <n v="2"/>
    <n v="1050"/>
    <n v="1050"/>
    <n v="7053893"/>
    <n v="183982"/>
    <n v="-143636"/>
    <n v="150121"/>
    <n v="-1036"/>
    <n v="0"/>
    <n v="0"/>
    <n v="60"/>
    <n v="0"/>
    <n v="0"/>
    <n v="0"/>
    <n v="-1096"/>
    <n v="0"/>
    <n v="-8330"/>
    <n v="2881"/>
  </r>
  <r>
    <x v="10"/>
    <n v="136510"/>
    <x v="69"/>
    <n v="27150"/>
    <n v="5"/>
    <n v="-1250"/>
    <n v="-1250"/>
    <n v="4221659"/>
    <n v="116005"/>
    <n v="-14557"/>
    <n v="9388"/>
    <n v="-2303"/>
    <n v="-2303"/>
    <n v="0"/>
    <n v="0"/>
    <n v="0"/>
    <n v="0"/>
    <n v="0"/>
    <n v="0"/>
    <n v="0"/>
    <n v="6821"/>
    <n v="651"/>
  </r>
  <r>
    <x v="10"/>
    <n v="136510"/>
    <x v="70"/>
    <n v="28400"/>
    <n v="2"/>
    <n v="600"/>
    <n v="600"/>
    <n v="11677511"/>
    <n v="345181"/>
    <n v="269524"/>
    <n v="-257757"/>
    <n v="2303"/>
    <n v="2303"/>
    <n v="0"/>
    <n v="0"/>
    <n v="0"/>
    <n v="0"/>
    <n v="0"/>
    <n v="0"/>
    <n v="0"/>
    <n v="-11680"/>
    <n v="-2390"/>
  </r>
  <r>
    <x v="10"/>
    <n v="136510"/>
    <x v="71"/>
    <n v="27800"/>
    <n v="5"/>
    <n v="-4650"/>
    <n v="-4650"/>
    <n v="15346913"/>
    <n v="439777"/>
    <n v="-76170"/>
    <n v="42928"/>
    <n v="0"/>
    <n v="0"/>
    <n v="0"/>
    <n v="0"/>
    <n v="0"/>
    <n v="0"/>
    <n v="0"/>
    <n v="0"/>
    <n v="0"/>
    <n v="23671"/>
    <n v="9571"/>
  </r>
  <r>
    <x v="10"/>
    <n v="136510"/>
    <x v="72"/>
    <n v="32450"/>
    <n v="5"/>
    <n v="-4450"/>
    <n v="-4450"/>
    <n v="27764322"/>
    <n v="971179"/>
    <n v="112835"/>
    <n v="-69741"/>
    <n v="-29860"/>
    <n v="0"/>
    <n v="0"/>
    <n v="-29860"/>
    <n v="0"/>
    <n v="0"/>
    <n v="0"/>
    <n v="0"/>
    <n v="0"/>
    <n v="-8575"/>
    <n v="-4659"/>
  </r>
  <r>
    <x v="10"/>
    <n v="136510"/>
    <x v="73"/>
    <n v="36900"/>
    <n v="1"/>
    <n v="8500"/>
    <n v="8500"/>
    <n v="14769529"/>
    <n v="520912"/>
    <n v="188157"/>
    <n v="-207305"/>
    <n v="19828"/>
    <n v="0"/>
    <n v="0"/>
    <n v="20004"/>
    <n v="0"/>
    <n v="0"/>
    <n v="-176"/>
    <n v="0"/>
    <n v="0"/>
    <n v="1352"/>
    <n v="-2032"/>
  </r>
  <r>
    <x v="10"/>
    <n v="136510"/>
    <x v="74"/>
    <n v="28400"/>
    <n v="1"/>
    <n v="6550"/>
    <n v="6550"/>
    <n v="12945971"/>
    <n v="349239"/>
    <n v="-217523"/>
    <n v="252596"/>
    <n v="-33212"/>
    <n v="0"/>
    <n v="0"/>
    <n v="-33388"/>
    <n v="0"/>
    <n v="0"/>
    <n v="176"/>
    <n v="0"/>
    <n v="0"/>
    <n v="-2435"/>
    <n v="574"/>
  </r>
  <r>
    <x v="10"/>
    <n v="136510"/>
    <x v="75"/>
    <n v="21850"/>
    <n v="5"/>
    <n v="-250"/>
    <n v="-250"/>
    <n v="6052345"/>
    <n v="136006"/>
    <n v="-222378"/>
    <n v="179609"/>
    <n v="40266"/>
    <n v="-2709"/>
    <n v="0"/>
    <n v="43244"/>
    <n v="0"/>
    <n v="0"/>
    <n v="0"/>
    <n v="-269"/>
    <n v="0"/>
    <n v="-1290"/>
    <n v="3793"/>
  </r>
  <r>
    <x v="10"/>
    <n v="136510"/>
    <x v="76"/>
    <n v="22100"/>
    <n v="2"/>
    <n v="2700"/>
    <n v="2700"/>
    <n v="14316093"/>
    <n v="310399"/>
    <n v="-18813"/>
    <n v="30123"/>
    <n v="-5636"/>
    <n v="-1622"/>
    <n v="0"/>
    <n v="-3920"/>
    <n v="0"/>
    <n v="0"/>
    <n v="0"/>
    <n v="-94"/>
    <n v="0"/>
    <n v="3568"/>
    <n v="-9242"/>
  </r>
  <r>
    <x v="10"/>
    <n v="136510"/>
    <x v="77"/>
    <n v="19400"/>
    <n v="2"/>
    <n v="750"/>
    <n v="750"/>
    <n v="7936411"/>
    <n v="153841"/>
    <n v="206778"/>
    <n v="-215025"/>
    <n v="7763"/>
    <n v="4331"/>
    <n v="0"/>
    <n v="3920"/>
    <n v="0"/>
    <n v="0"/>
    <n v="0"/>
    <n v="-488"/>
    <n v="0"/>
    <n v="-1283"/>
    <n v="1767"/>
  </r>
  <r>
    <x v="10"/>
    <n v="136510"/>
    <x v="78"/>
    <n v="18650"/>
    <n v="5"/>
    <n v="-4250"/>
    <n v="-4250"/>
    <n v="13023957"/>
    <n v="265213"/>
    <n v="-197086"/>
    <n v="239258"/>
    <n v="-716"/>
    <n v="0"/>
    <n v="0"/>
    <n v="0"/>
    <n v="0"/>
    <n v="0"/>
    <n v="0"/>
    <n v="-716"/>
    <n v="0"/>
    <n v="-32351"/>
    <n v="-9105"/>
  </r>
  <r>
    <x v="10"/>
    <n v="136510"/>
    <x v="79"/>
    <n v="22900"/>
    <n v="5"/>
    <n v="-2400"/>
    <n v="-2400"/>
    <n v="4348718"/>
    <n v="100643"/>
    <n v="138757"/>
    <n v="-135034"/>
    <n v="-207"/>
    <n v="-207"/>
    <n v="0"/>
    <n v="0"/>
    <n v="0"/>
    <n v="0"/>
    <n v="0"/>
    <n v="0"/>
    <n v="0"/>
    <n v="-3807"/>
    <n v="291"/>
  </r>
  <r>
    <x v="10"/>
    <n v="136510"/>
    <x v="80"/>
    <n v="25300"/>
    <n v="2"/>
    <n v="200"/>
    <n v="200"/>
    <n v="2364157"/>
    <n v="59045"/>
    <n v="-43374"/>
    <n v="50678"/>
    <n v="-2567"/>
    <n v="0"/>
    <n v="0"/>
    <n v="0"/>
    <n v="0"/>
    <n v="0"/>
    <n v="0"/>
    <n v="-2567"/>
    <n v="0"/>
    <n v="-5624"/>
    <n v="887"/>
  </r>
  <r>
    <x v="10"/>
    <n v="136510"/>
    <x v="81"/>
    <n v="25100"/>
    <n v="2"/>
    <n v="350"/>
    <n v="350"/>
    <n v="3665804"/>
    <n v="91347"/>
    <n v="-90509"/>
    <n v="97823"/>
    <n v="-4000"/>
    <n v="-4000"/>
    <n v="0"/>
    <n v="0"/>
    <n v="0"/>
    <n v="0"/>
    <n v="0"/>
    <n v="0"/>
    <n v="0"/>
    <n v="-1504"/>
    <n v="-1810"/>
  </r>
  <r>
    <x v="10"/>
    <n v="136510"/>
    <x v="82"/>
    <n v="24750"/>
    <n v="2"/>
    <n v="650"/>
    <n v="650"/>
    <n v="9965497"/>
    <n v="247942"/>
    <n v="38178"/>
    <n v="-56469"/>
    <n v="3886"/>
    <n v="4207"/>
    <n v="0"/>
    <n v="0"/>
    <n v="0"/>
    <n v="0"/>
    <n v="0"/>
    <n v="-321"/>
    <n v="0"/>
    <n v="11672"/>
    <n v="2733"/>
  </r>
  <r>
    <x v="10"/>
    <n v="136510"/>
    <x v="83"/>
    <n v="24100"/>
    <n v="5"/>
    <n v="-600"/>
    <n v="-600"/>
    <n v="4399357"/>
    <n v="105447"/>
    <n v="-47430"/>
    <n v="57635"/>
    <n v="0"/>
    <n v="0"/>
    <n v="0"/>
    <n v="0"/>
    <n v="0"/>
    <n v="0"/>
    <n v="0"/>
    <n v="0"/>
    <n v="0"/>
    <n v="-7332"/>
    <n v="-2873"/>
  </r>
  <r>
    <x v="10"/>
    <n v="136510"/>
    <x v="84"/>
    <n v="24700"/>
    <n v="5"/>
    <n v="-1850"/>
    <n v="-1850"/>
    <n v="4636578"/>
    <n v="116989"/>
    <n v="17030"/>
    <n v="-14206"/>
    <n v="0"/>
    <n v="0"/>
    <n v="0"/>
    <n v="0"/>
    <n v="0"/>
    <n v="0"/>
    <n v="0"/>
    <n v="0"/>
    <n v="0"/>
    <n v="-4532"/>
    <n v="1708"/>
  </r>
  <r>
    <x v="10"/>
    <n v="136510"/>
    <x v="85"/>
    <n v="26550"/>
    <n v="5"/>
    <n v="-450"/>
    <n v="-450"/>
    <n v="4678701"/>
    <n v="124680"/>
    <n v="-25838"/>
    <n v="27793"/>
    <n v="0"/>
    <n v="0"/>
    <n v="0"/>
    <n v="0"/>
    <n v="0"/>
    <n v="0"/>
    <n v="0"/>
    <n v="0"/>
    <n v="0"/>
    <n v="-4096"/>
    <n v="2141"/>
  </r>
  <r>
    <x v="10"/>
    <n v="136510"/>
    <x v="86"/>
    <n v="27000"/>
    <n v="5"/>
    <n v="-300"/>
    <n v="-300"/>
    <n v="10573175"/>
    <n v="284703"/>
    <n v="-44909"/>
    <n v="23229"/>
    <n v="0"/>
    <n v="0"/>
    <n v="0"/>
    <n v="0"/>
    <n v="0"/>
    <n v="0"/>
    <n v="0"/>
    <n v="0"/>
    <n v="0"/>
    <n v="22589"/>
    <n v="-909"/>
  </r>
  <r>
    <x v="10"/>
    <n v="136510"/>
    <x v="87"/>
    <n v="27300"/>
    <n v="2"/>
    <n v="800"/>
    <n v="800"/>
    <n v="27419381"/>
    <n v="765416"/>
    <n v="417286"/>
    <n v="-353526"/>
    <n v="-10382"/>
    <n v="0"/>
    <n v="0"/>
    <n v="-10382"/>
    <n v="0"/>
    <n v="0"/>
    <n v="0"/>
    <n v="0"/>
    <n v="0"/>
    <n v="-76768"/>
    <n v="23390"/>
  </r>
  <r>
    <x v="10"/>
    <n v="136510"/>
    <x v="88"/>
    <n v="26500"/>
    <n v="1"/>
    <n v="6100"/>
    <n v="6100"/>
    <n v="14942144"/>
    <n v="371526"/>
    <n v="-345013"/>
    <n v="385225"/>
    <n v="8727"/>
    <n v="-1655"/>
    <n v="0"/>
    <n v="10382"/>
    <n v="0"/>
    <n v="0"/>
    <n v="0"/>
    <n v="0"/>
    <n v="0"/>
    <n v="-32775"/>
    <n v="-16164"/>
  </r>
  <r>
    <x v="10"/>
    <n v="136510"/>
    <x v="89"/>
    <n v="20400"/>
    <n v="2"/>
    <n v="300"/>
    <n v="300"/>
    <n v="3429104"/>
    <n v="70275"/>
    <n v="43921"/>
    <n v="-6081"/>
    <n v="891"/>
    <n v="1655"/>
    <n v="0"/>
    <n v="0"/>
    <n v="0"/>
    <n v="0"/>
    <n v="0"/>
    <n v="-764"/>
    <n v="0"/>
    <n v="-37187"/>
    <n v="-1544"/>
  </r>
  <r>
    <x v="10"/>
    <n v="136510"/>
    <x v="90"/>
    <n v="20100"/>
    <n v="5"/>
    <n v="-500"/>
    <n v="-500"/>
    <n v="3370141"/>
    <n v="69245"/>
    <n v="27132"/>
    <n v="-10943"/>
    <n v="-15579"/>
    <n v="-486"/>
    <n v="0"/>
    <n v="-15093"/>
    <n v="0"/>
    <n v="0"/>
    <n v="0"/>
    <n v="0"/>
    <n v="0"/>
    <n v="-4968"/>
    <n v="4358"/>
  </r>
  <r>
    <x v="10"/>
    <n v="136510"/>
    <x v="91"/>
    <n v="20600"/>
    <n v="2"/>
    <n v="100"/>
    <n v="100"/>
    <n v="7122668"/>
    <n v="148546"/>
    <n v="-15959"/>
    <n v="-9545"/>
    <n v="-1974"/>
    <n v="486"/>
    <n v="0"/>
    <n v="-2460"/>
    <n v="0"/>
    <n v="0"/>
    <n v="0"/>
    <n v="0"/>
    <n v="0"/>
    <n v="27723"/>
    <n v="-245"/>
  </r>
  <r>
    <x v="10"/>
    <n v="136510"/>
    <x v="92"/>
    <n v="20500"/>
    <n v="2"/>
    <n v="1500"/>
    <n v="1500"/>
    <n v="18094291"/>
    <n v="374383"/>
    <n v="-37974"/>
    <n v="14322"/>
    <n v="17553"/>
    <n v="0"/>
    <n v="0"/>
    <n v="17553"/>
    <n v="0"/>
    <n v="0"/>
    <n v="0"/>
    <n v="0"/>
    <n v="0"/>
    <n v="7518"/>
    <n v="-1419"/>
  </r>
  <r>
    <x v="10"/>
    <n v="136510"/>
    <x v="93"/>
    <n v="19000"/>
    <n v="5"/>
    <n v="-600"/>
    <n v="-600"/>
    <n v="3335877"/>
    <n v="63728"/>
    <n v="-11793"/>
    <n v="5750"/>
    <n v="0"/>
    <n v="0"/>
    <n v="0"/>
    <n v="0"/>
    <n v="0"/>
    <n v="0"/>
    <n v="0"/>
    <n v="0"/>
    <n v="0"/>
    <n v="9556"/>
    <n v="-3513"/>
  </r>
  <r>
    <x v="10"/>
    <n v="136510"/>
    <x v="94"/>
    <n v="19600"/>
    <n v="2"/>
    <n v="100"/>
    <n v="100"/>
    <n v="3428241"/>
    <n v="67853"/>
    <n v="55535"/>
    <n v="-55210"/>
    <n v="-1771"/>
    <n v="-1"/>
    <n v="0"/>
    <n v="-1770"/>
    <n v="0"/>
    <n v="0"/>
    <n v="0"/>
    <n v="0"/>
    <n v="0"/>
    <n v="3473"/>
    <n v="-2027"/>
  </r>
  <r>
    <x v="10"/>
    <n v="136510"/>
    <x v="95"/>
    <n v="19500"/>
    <n v="2"/>
    <n v="150"/>
    <n v="150"/>
    <n v="3486236"/>
    <n v="67940"/>
    <n v="-14044"/>
    <n v="-5365"/>
    <n v="510"/>
    <n v="-1"/>
    <n v="0"/>
    <n v="512"/>
    <n v="0"/>
    <n v="0"/>
    <n v="-1"/>
    <n v="0"/>
    <n v="0"/>
    <n v="12646"/>
    <n v="6253"/>
  </r>
  <r>
    <x v="10"/>
    <n v="136510"/>
    <x v="96"/>
    <n v="19350"/>
    <n v="2"/>
    <n v="950"/>
    <n v="950"/>
    <n v="7293633"/>
    <n v="143627"/>
    <n v="5867"/>
    <n v="2726"/>
    <n v="1249"/>
    <n v="0"/>
    <n v="0"/>
    <n v="1248"/>
    <n v="0"/>
    <n v="0"/>
    <n v="1"/>
    <n v="0"/>
    <n v="0"/>
    <n v="-12196"/>
    <n v="2354"/>
  </r>
  <r>
    <x v="10"/>
    <n v="136510"/>
    <x v="97"/>
    <n v="18400"/>
    <n v="5"/>
    <n v="-1600"/>
    <n v="-1600"/>
    <n v="3972005"/>
    <n v="75309"/>
    <n v="17043"/>
    <n v="-22519"/>
    <n v="0"/>
    <n v="0"/>
    <n v="0"/>
    <n v="0"/>
    <n v="0"/>
    <n v="0"/>
    <n v="0"/>
    <n v="0"/>
    <n v="0"/>
    <n v="5055"/>
    <n v="421"/>
  </r>
  <r>
    <x v="10"/>
    <n v="136510"/>
    <x v="98"/>
    <n v="20000"/>
    <n v="2"/>
    <n v="350"/>
    <n v="350"/>
    <n v="7944897"/>
    <n v="156767"/>
    <n v="-20063"/>
    <n v="18015"/>
    <n v="-123"/>
    <n v="0"/>
    <n v="0"/>
    <n v="10"/>
    <n v="0"/>
    <n v="0"/>
    <n v="0"/>
    <n v="-133"/>
    <n v="0"/>
    <n v="2561"/>
    <n v="-390"/>
  </r>
  <r>
    <x v="10"/>
    <n v="136510"/>
    <x v="99"/>
    <n v="19650"/>
    <n v="2"/>
    <n v="650"/>
    <n v="650"/>
    <n v="26489418"/>
    <n v="552101"/>
    <n v="16315"/>
    <n v="-33828"/>
    <n v="0"/>
    <n v="0"/>
    <n v="0"/>
    <n v="0"/>
    <n v="0"/>
    <n v="0"/>
    <n v="0"/>
    <n v="0"/>
    <n v="0"/>
    <n v="-7732"/>
    <n v="25245"/>
  </r>
  <r>
    <x v="11"/>
    <n v="95700"/>
    <x v="0"/>
    <n v="39700"/>
    <n v="2"/>
    <n v="1700"/>
    <n v="1700"/>
    <n v="107150"/>
    <n v="4222"/>
    <n v="0"/>
    <n v="19000"/>
    <n v="0"/>
    <n v="0"/>
    <n v="0"/>
    <n v="0"/>
    <n v="0"/>
    <n v="0"/>
    <n v="0"/>
    <n v="0"/>
    <n v="0"/>
    <n v="0"/>
    <n v="0"/>
  </r>
  <r>
    <x v="11"/>
    <n v="95700"/>
    <x v="1"/>
    <n v="38000"/>
    <n v="2"/>
    <n v="50"/>
    <n v="50"/>
    <n v="109817"/>
    <n v="4187"/>
    <n v="6866"/>
    <n v="-16801"/>
    <n v="9832"/>
    <n v="3934"/>
    <n v="0"/>
    <n v="806"/>
    <n v="0"/>
    <n v="0"/>
    <n v="186"/>
    <n v="4906"/>
    <n v="0"/>
    <n v="100"/>
    <n v="3"/>
  </r>
  <r>
    <x v="11"/>
    <n v="95700"/>
    <x v="2"/>
    <n v="37950"/>
    <n v="5"/>
    <n v="-850"/>
    <n v="-850"/>
    <n v="80215"/>
    <n v="3045"/>
    <n v="-5735"/>
    <n v="12580"/>
    <n v="-3504"/>
    <n v="-4250"/>
    <n v="0"/>
    <n v="55"/>
    <n v="0"/>
    <n v="0"/>
    <n v="0"/>
    <n v="691"/>
    <n v="0"/>
    <n v="-96"/>
    <n v="-3245"/>
  </r>
  <r>
    <x v="11"/>
    <n v="95700"/>
    <x v="3"/>
    <n v="38800"/>
    <n v="2"/>
    <n v="650"/>
    <n v="650"/>
    <n v="102987"/>
    <n v="3976"/>
    <n v="-16851"/>
    <n v="-2020"/>
    <n v="15988"/>
    <n v="13970"/>
    <n v="0"/>
    <n v="1315"/>
    <n v="0"/>
    <n v="0"/>
    <n v="0"/>
    <n v="703"/>
    <n v="0"/>
    <n v="477"/>
    <n v="2406"/>
  </r>
  <r>
    <x v="11"/>
    <n v="95700"/>
    <x v="4"/>
    <n v="38150"/>
    <n v="5"/>
    <n v="-450"/>
    <n v="-450"/>
    <n v="380054"/>
    <n v="14861"/>
    <n v="42094"/>
    <n v="-39000"/>
    <n v="-3980"/>
    <n v="-4707"/>
    <n v="0"/>
    <n v="324"/>
    <n v="0"/>
    <n v="0"/>
    <n v="0"/>
    <n v="403"/>
    <n v="0"/>
    <n v="88"/>
    <n v="798"/>
  </r>
  <r>
    <x v="11"/>
    <n v="95700"/>
    <x v="5"/>
    <n v="38600"/>
    <n v="5"/>
    <n v="-1100"/>
    <n v="-1100"/>
    <n v="113069"/>
    <n v="4383"/>
    <n v="37176"/>
    <n v="-12203"/>
    <n v="-24636"/>
    <n v="-27040"/>
    <n v="0"/>
    <n v="300"/>
    <n v="0"/>
    <n v="0"/>
    <n v="0"/>
    <n v="2104"/>
    <n v="0"/>
    <n v="315"/>
    <n v="-652"/>
  </r>
  <r>
    <x v="11"/>
    <n v="95700"/>
    <x v="6"/>
    <n v="39700"/>
    <n v="5"/>
    <n v="-350"/>
    <n v="-350"/>
    <n v="67551"/>
    <n v="2696"/>
    <n v="15742"/>
    <n v="-15944"/>
    <n v="5210"/>
    <n v="2855"/>
    <n v="0"/>
    <n v="73"/>
    <n v="0"/>
    <n v="0"/>
    <n v="0"/>
    <n v="2282"/>
    <n v="0"/>
    <n v="-4977"/>
    <n v="-31"/>
  </r>
  <r>
    <x v="11"/>
    <n v="95700"/>
    <x v="7"/>
    <n v="40050"/>
    <n v="5"/>
    <n v="-700"/>
    <n v="-700"/>
    <n v="45814"/>
    <n v="1852"/>
    <n v="6520"/>
    <n v="-1831"/>
    <n v="-4490"/>
    <n v="-3110"/>
    <n v="0"/>
    <n v="50"/>
    <n v="0"/>
    <n v="0"/>
    <n v="0"/>
    <n v="-1430"/>
    <n v="0"/>
    <n v="1"/>
    <n v="-200"/>
  </r>
  <r>
    <x v="11"/>
    <n v="95700"/>
    <x v="8"/>
    <n v="40750"/>
    <n v="2"/>
    <n v="1200"/>
    <n v="1200"/>
    <n v="75554"/>
    <n v="3058"/>
    <n v="-34324"/>
    <n v="11626"/>
    <n v="23520"/>
    <n v="23204"/>
    <n v="0"/>
    <n v="551"/>
    <n v="0"/>
    <n v="0"/>
    <n v="0"/>
    <n v="-235"/>
    <n v="0"/>
    <n v="-2"/>
    <n v="-820"/>
  </r>
  <r>
    <x v="11"/>
    <n v="95700"/>
    <x v="9"/>
    <n v="39550"/>
    <n v="5"/>
    <n v="-450"/>
    <n v="-450"/>
    <n v="65511"/>
    <n v="2590"/>
    <n v="-6194"/>
    <n v="7804"/>
    <n v="-1603"/>
    <n v="-1794"/>
    <n v="0"/>
    <n v="240"/>
    <n v="0"/>
    <n v="0"/>
    <n v="0"/>
    <n v="-49"/>
    <n v="0"/>
    <n v="3"/>
    <n v="-10"/>
  </r>
  <r>
    <x v="11"/>
    <n v="95700"/>
    <x v="10"/>
    <n v="40000"/>
    <n v="5"/>
    <n v="-1200"/>
    <n v="-1200"/>
    <n v="106861"/>
    <n v="4279"/>
    <n v="31224"/>
    <n v="-14379"/>
    <n v="-16894"/>
    <n v="-10049"/>
    <n v="0"/>
    <n v="250"/>
    <n v="0"/>
    <n v="0"/>
    <n v="-6826"/>
    <n v="-269"/>
    <n v="0"/>
    <n v="79"/>
    <n v="-30"/>
  </r>
  <r>
    <x v="11"/>
    <n v="95700"/>
    <x v="11"/>
    <n v="41200"/>
    <n v="5"/>
    <n v="-700"/>
    <n v="-700"/>
    <n v="82364"/>
    <n v="3399"/>
    <n v="28816"/>
    <n v="-7012"/>
    <n v="-21814"/>
    <n v="-882"/>
    <n v="0"/>
    <n v="0"/>
    <n v="0"/>
    <n v="0"/>
    <n v="-20715"/>
    <n v="-217"/>
    <n v="0"/>
    <n v="-22"/>
    <n v="32"/>
  </r>
  <r>
    <x v="11"/>
    <n v="95700"/>
    <x v="12"/>
    <n v="41900"/>
    <n v="2"/>
    <n v="850"/>
    <n v="850"/>
    <n v="67919"/>
    <n v="2809"/>
    <n v="-19331"/>
    <n v="1485"/>
    <n v="17683"/>
    <n v="17485"/>
    <n v="0"/>
    <n v="250"/>
    <n v="0"/>
    <n v="0"/>
    <n v="28"/>
    <n v="-80"/>
    <n v="0"/>
    <n v="150"/>
    <n v="13"/>
  </r>
  <r>
    <x v="11"/>
    <n v="95700"/>
    <x v="13"/>
    <n v="41050"/>
    <n v="5"/>
    <n v="-100"/>
    <n v="-100"/>
    <n v="105657"/>
    <n v="4278"/>
    <n v="-3775"/>
    <n v="7060"/>
    <n v="-1329"/>
    <n v="-3260"/>
    <n v="0"/>
    <n v="0"/>
    <n v="0"/>
    <n v="0"/>
    <n v="0"/>
    <n v="1931"/>
    <n v="0"/>
    <n v="86"/>
    <n v="-2042"/>
  </r>
  <r>
    <x v="11"/>
    <n v="95700"/>
    <x v="14"/>
    <n v="41150"/>
    <n v="5"/>
    <n v="-1700"/>
    <n v="-1700"/>
    <n v="102569"/>
    <n v="4273"/>
    <n v="39168"/>
    <n v="-25257"/>
    <n v="-14966"/>
    <n v="-14174"/>
    <n v="0"/>
    <n v="36"/>
    <n v="0"/>
    <n v="0"/>
    <n v="0"/>
    <n v="-828"/>
    <n v="0"/>
    <n v="769"/>
    <n v="286"/>
  </r>
  <r>
    <x v="11"/>
    <n v="95700"/>
    <x v="15"/>
    <n v="42850"/>
    <n v="2"/>
    <n v="400"/>
    <n v="400"/>
    <n v="57948"/>
    <n v="2475"/>
    <n v="-5211"/>
    <n v="-2147"/>
    <n v="7410"/>
    <n v="4702"/>
    <n v="0"/>
    <n v="301"/>
    <n v="0"/>
    <n v="0"/>
    <n v="0"/>
    <n v="2407"/>
    <n v="0"/>
    <n v="1"/>
    <n v="-53"/>
  </r>
  <r>
    <x v="11"/>
    <n v="95700"/>
    <x v="16"/>
    <n v="42450"/>
    <n v="5"/>
    <n v="-950"/>
    <n v="-950"/>
    <n v="78645"/>
    <n v="3340"/>
    <n v="11589"/>
    <n v="-5727"/>
    <n v="-6709"/>
    <n v="-510"/>
    <n v="0"/>
    <n v="-6000"/>
    <n v="0"/>
    <n v="0"/>
    <n v="0"/>
    <n v="-199"/>
    <n v="0"/>
    <n v="4"/>
    <n v="843"/>
  </r>
  <r>
    <x v="11"/>
    <n v="95700"/>
    <x v="17"/>
    <n v="43400"/>
    <n v="5"/>
    <n v="-1350"/>
    <n v="-1350"/>
    <n v="105980"/>
    <n v="4626"/>
    <n v="52668"/>
    <n v="-19012"/>
    <n v="-33743"/>
    <n v="-27593"/>
    <n v="0"/>
    <n v="-807"/>
    <n v="0"/>
    <n v="0"/>
    <n v="-5000"/>
    <n v="-343"/>
    <n v="0"/>
    <n v="13"/>
    <n v="74"/>
  </r>
  <r>
    <x v="11"/>
    <n v="95700"/>
    <x v="18"/>
    <n v="44750"/>
    <n v="5"/>
    <n v="-150"/>
    <n v="-150"/>
    <n v="49827"/>
    <n v="2237"/>
    <n v="4455"/>
    <n v="-3446"/>
    <n v="-1331"/>
    <n v="-1765"/>
    <n v="-151"/>
    <n v="1080"/>
    <n v="0"/>
    <n v="0"/>
    <n v="0"/>
    <n v="-495"/>
    <n v="0"/>
    <n v="211"/>
    <n v="111"/>
  </r>
  <r>
    <x v="11"/>
    <n v="95700"/>
    <x v="19"/>
    <n v="44900"/>
    <n v="2"/>
    <n v="50"/>
    <n v="50"/>
    <n v="52802"/>
    <n v="2360"/>
    <n v="-1196"/>
    <n v="-7376"/>
    <n v="8469"/>
    <n v="6557"/>
    <n v="0"/>
    <n v="505"/>
    <n v="0"/>
    <n v="0"/>
    <n v="0"/>
    <n v="1407"/>
    <n v="0"/>
    <n v="89"/>
    <n v="14"/>
  </r>
  <r>
    <x v="11"/>
    <n v="95700"/>
    <x v="20"/>
    <n v="44850"/>
    <n v="5"/>
    <n v="-1250"/>
    <n v="-1250"/>
    <n v="80549"/>
    <n v="3616"/>
    <n v="30512"/>
    <n v="-24336"/>
    <n v="-5973"/>
    <n v="-5987"/>
    <n v="0"/>
    <n v="1650"/>
    <n v="0"/>
    <n v="0"/>
    <n v="0"/>
    <n v="-1636"/>
    <n v="0"/>
    <n v="-338"/>
    <n v="135"/>
  </r>
  <r>
    <x v="11"/>
    <n v="95700"/>
    <x v="21"/>
    <n v="46100"/>
    <n v="5"/>
    <n v="-300"/>
    <n v="-300"/>
    <n v="59274"/>
    <n v="2750"/>
    <n v="8372"/>
    <n v="-10909"/>
    <n v="2553"/>
    <n v="3161"/>
    <n v="0"/>
    <n v="-3"/>
    <n v="0"/>
    <n v="0"/>
    <n v="0"/>
    <n v="-605"/>
    <n v="0"/>
    <n v="1"/>
    <n v="-17"/>
  </r>
  <r>
    <x v="11"/>
    <n v="95700"/>
    <x v="22"/>
    <n v="46400"/>
    <n v="2"/>
    <n v="1900"/>
    <n v="1900"/>
    <n v="132285"/>
    <n v="6131"/>
    <n v="-47650"/>
    <n v="50440"/>
    <n v="-2866"/>
    <n v="-1535"/>
    <n v="0"/>
    <n v="0"/>
    <n v="0"/>
    <n v="0"/>
    <n v="0"/>
    <n v="-1331"/>
    <n v="0"/>
    <n v="175"/>
    <n v="-99"/>
  </r>
  <r>
    <x v="11"/>
    <n v="95700"/>
    <x v="23"/>
    <n v="44500"/>
    <n v="2"/>
    <n v="950"/>
    <n v="950"/>
    <n v="96465"/>
    <n v="4262"/>
    <n v="-28920"/>
    <n v="20791"/>
    <n v="8267"/>
    <n v="8654"/>
    <n v="0"/>
    <n v="200"/>
    <n v="0"/>
    <n v="0"/>
    <n v="-3000"/>
    <n v="2413"/>
    <n v="0"/>
    <n v="-110"/>
    <n v="-28"/>
  </r>
  <r>
    <x v="11"/>
    <n v="95700"/>
    <x v="24"/>
    <n v="43550"/>
    <n v="5"/>
    <n v="-2850"/>
    <n v="-2850"/>
    <n v="174995"/>
    <n v="7679"/>
    <n v="57336"/>
    <n v="-41599"/>
    <n v="-15878"/>
    <n v="-16940"/>
    <n v="0"/>
    <n v="244"/>
    <n v="0"/>
    <n v="0"/>
    <n v="0"/>
    <n v="818"/>
    <n v="0"/>
    <n v="40"/>
    <n v="101"/>
  </r>
  <r>
    <x v="11"/>
    <n v="95700"/>
    <x v="25"/>
    <n v="46400"/>
    <n v="5"/>
    <n v="-250"/>
    <n v="-250"/>
    <n v="55954"/>
    <n v="2610"/>
    <n v="3657"/>
    <n v="3844"/>
    <n v="-7652"/>
    <n v="-6465"/>
    <n v="0"/>
    <n v="-665"/>
    <n v="0"/>
    <n v="0"/>
    <n v="0"/>
    <n v="-522"/>
    <n v="0"/>
    <n v="25"/>
    <n v="126"/>
  </r>
  <r>
    <x v="11"/>
    <n v="95700"/>
    <x v="26"/>
    <n v="46650"/>
    <n v="2"/>
    <n v="450"/>
    <n v="450"/>
    <n v="79147"/>
    <n v="3655"/>
    <n v="75"/>
    <n v="821"/>
    <n v="-1238"/>
    <n v="-957"/>
    <n v="0"/>
    <n v="-11"/>
    <n v="0"/>
    <n v="0"/>
    <n v="0"/>
    <n v="-270"/>
    <n v="0"/>
    <n v="274"/>
    <n v="68"/>
  </r>
  <r>
    <x v="11"/>
    <n v="95700"/>
    <x v="27"/>
    <n v="46200"/>
    <n v="2"/>
    <n v="150"/>
    <n v="150"/>
    <n v="67932"/>
    <n v="3148"/>
    <n v="-18238"/>
    <n v="18268"/>
    <n v="-20"/>
    <n v="1078"/>
    <n v="0"/>
    <n v="-172"/>
    <n v="0"/>
    <n v="0"/>
    <n v="0"/>
    <n v="-926"/>
    <n v="0"/>
    <n v="0"/>
    <n v="-10"/>
  </r>
  <r>
    <x v="11"/>
    <n v="95700"/>
    <x v="28"/>
    <n v="46050"/>
    <n v="2"/>
    <n v="450"/>
    <n v="450"/>
    <n v="105625"/>
    <n v="4789"/>
    <n v="-6962"/>
    <n v="17387"/>
    <n v="-11404"/>
    <n v="-135"/>
    <n v="0"/>
    <n v="0"/>
    <n v="0"/>
    <n v="0"/>
    <n v="-10000"/>
    <n v="-1269"/>
    <n v="0"/>
    <n v="968"/>
    <n v="11"/>
  </r>
  <r>
    <x v="11"/>
    <n v="95700"/>
    <x v="29"/>
    <n v="45600"/>
    <n v="5"/>
    <n v="-1050"/>
    <n v="-1050"/>
    <n v="74216"/>
    <n v="3421"/>
    <n v="4970"/>
    <n v="3867"/>
    <n v="-8822"/>
    <n v="-3774"/>
    <n v="0"/>
    <n v="8"/>
    <n v="0"/>
    <n v="0"/>
    <n v="-5000"/>
    <n v="-56"/>
    <n v="0"/>
    <n v="-5"/>
    <n v="-10"/>
  </r>
  <r>
    <x v="11"/>
    <n v="95700"/>
    <x v="30"/>
    <n v="46650"/>
    <n v="2"/>
    <n v="800"/>
    <n v="800"/>
    <n v="109764"/>
    <n v="5048"/>
    <n v="-2350"/>
    <n v="7512"/>
    <n v="-5251"/>
    <n v="-6444"/>
    <n v="-32"/>
    <n v="172"/>
    <n v="0"/>
    <n v="0"/>
    <n v="0"/>
    <n v="1053"/>
    <n v="0"/>
    <n v="3"/>
    <n v="86"/>
  </r>
  <r>
    <x v="11"/>
    <n v="95700"/>
    <x v="31"/>
    <n v="45850"/>
    <n v="2"/>
    <n v="1550"/>
    <n v="1550"/>
    <n v="121144"/>
    <n v="5531"/>
    <n v="-69686"/>
    <n v="50557"/>
    <n v="19048"/>
    <n v="19508"/>
    <n v="0"/>
    <n v="0"/>
    <n v="0"/>
    <n v="0"/>
    <n v="0"/>
    <n v="-460"/>
    <n v="0"/>
    <n v="14"/>
    <n v="67"/>
  </r>
  <r>
    <x v="11"/>
    <n v="95700"/>
    <x v="32"/>
    <n v="44300"/>
    <n v="2"/>
    <n v="1500"/>
    <n v="1500"/>
    <n v="135839"/>
    <n v="5970"/>
    <n v="-96496"/>
    <n v="73747"/>
    <n v="23438"/>
    <n v="23110"/>
    <n v="27"/>
    <n v="301"/>
    <n v="0"/>
    <n v="0"/>
    <n v="0"/>
    <n v="0"/>
    <n v="0"/>
    <n v="90"/>
    <n v="-779"/>
  </r>
  <r>
    <x v="11"/>
    <n v="95700"/>
    <x v="33"/>
    <n v="42800"/>
    <n v="2"/>
    <n v="950"/>
    <n v="950"/>
    <n v="171126"/>
    <n v="7258"/>
    <n v="-51979"/>
    <n v="58888"/>
    <n v="-6973"/>
    <n v="-4824"/>
    <n v="0"/>
    <n v="-3039"/>
    <n v="0"/>
    <n v="0"/>
    <n v="0"/>
    <n v="890"/>
    <n v="0"/>
    <n v="10"/>
    <n v="54"/>
  </r>
  <r>
    <x v="11"/>
    <n v="95700"/>
    <x v="34"/>
    <n v="41850"/>
    <n v="5"/>
    <n v="-5450"/>
    <n v="-5450"/>
    <n v="503184"/>
    <n v="21513"/>
    <n v="196886"/>
    <n v="-183336"/>
    <n v="-20701"/>
    <n v="-13074"/>
    <n v="0"/>
    <n v="-7768"/>
    <n v="0"/>
    <n v="0"/>
    <n v="-3340"/>
    <n v="3481"/>
    <n v="0"/>
    <n v="8665"/>
    <n v="-1514"/>
  </r>
  <r>
    <x v="11"/>
    <n v="95700"/>
    <x v="35"/>
    <n v="47300"/>
    <n v="5"/>
    <n v="-50"/>
    <n v="-50"/>
    <n v="105926"/>
    <n v="4934"/>
    <n v="-10228"/>
    <n v="10493"/>
    <n v="-318"/>
    <n v="8603"/>
    <n v="0"/>
    <n v="477"/>
    <n v="0"/>
    <n v="0"/>
    <n v="-9500"/>
    <n v="102"/>
    <n v="0"/>
    <n v="43"/>
    <n v="10"/>
  </r>
  <r>
    <x v="11"/>
    <n v="95700"/>
    <x v="36"/>
    <n v="47350"/>
    <n v="2"/>
    <n v="2400"/>
    <n v="2400"/>
    <n v="152197"/>
    <n v="7169"/>
    <n v="-57520"/>
    <n v="28489"/>
    <n v="30421"/>
    <n v="39469"/>
    <n v="0"/>
    <n v="0"/>
    <n v="0"/>
    <n v="0"/>
    <n v="-8980"/>
    <n v="-68"/>
    <n v="0"/>
    <n v="-89"/>
    <n v="-1301"/>
  </r>
  <r>
    <x v="11"/>
    <n v="95700"/>
    <x v="37"/>
    <n v="44950"/>
    <n v="2"/>
    <n v="250"/>
    <n v="250"/>
    <n v="90800"/>
    <n v="4060"/>
    <n v="-15197"/>
    <n v="17359"/>
    <n v="-2173"/>
    <n v="-2017"/>
    <n v="0"/>
    <n v="0"/>
    <n v="0"/>
    <n v="0"/>
    <n v="0"/>
    <n v="-156"/>
    <n v="0"/>
    <n v="1"/>
    <n v="10"/>
  </r>
  <r>
    <x v="11"/>
    <n v="95700"/>
    <x v="38"/>
    <n v="44700"/>
    <n v="5"/>
    <n v="-1850"/>
    <n v="-1850"/>
    <n v="108411"/>
    <n v="4877"/>
    <n v="42896"/>
    <n v="-20890"/>
    <n v="-22258"/>
    <n v="-8555"/>
    <n v="0"/>
    <n v="-58"/>
    <n v="0"/>
    <n v="0"/>
    <n v="-13182"/>
    <n v="-463"/>
    <n v="0"/>
    <n v="51"/>
    <n v="201"/>
  </r>
  <r>
    <x v="11"/>
    <n v="95700"/>
    <x v="39"/>
    <n v="46550"/>
    <n v="5"/>
    <n v="-1650"/>
    <n v="-1650"/>
    <n v="97895"/>
    <n v="4586"/>
    <n v="50837"/>
    <n v="-23006"/>
    <n v="-27841"/>
    <n v="-24767"/>
    <n v="0"/>
    <n v="0"/>
    <n v="0"/>
    <n v="0"/>
    <n v="-1968"/>
    <n v="-1106"/>
    <n v="0"/>
    <n v="8"/>
    <n v="2"/>
  </r>
  <r>
    <x v="11"/>
    <n v="95700"/>
    <x v="40"/>
    <n v="48200"/>
    <n v="2"/>
    <n v="1300"/>
    <n v="1300"/>
    <n v="101189"/>
    <n v="4833"/>
    <n v="-25151"/>
    <n v="18472"/>
    <n v="6679"/>
    <n v="7151"/>
    <n v="0"/>
    <n v="7"/>
    <n v="0"/>
    <n v="0"/>
    <n v="0"/>
    <n v="-479"/>
    <n v="0"/>
    <n v="0"/>
    <n v="0"/>
  </r>
  <r>
    <x v="11"/>
    <n v="95700"/>
    <x v="41"/>
    <n v="46900"/>
    <n v="2"/>
    <n v="450"/>
    <n v="450"/>
    <n v="61913"/>
    <n v="2881"/>
    <n v="-7369"/>
    <n v="10539"/>
    <n v="-3171"/>
    <n v="-2258"/>
    <n v="0"/>
    <n v="-713"/>
    <n v="0"/>
    <n v="0"/>
    <n v="0"/>
    <n v="-200"/>
    <n v="0"/>
    <n v="0"/>
    <n v="1"/>
  </r>
  <r>
    <x v="11"/>
    <n v="95700"/>
    <x v="42"/>
    <n v="46450"/>
    <n v="2"/>
    <n v="250"/>
    <n v="250"/>
    <n v="74672"/>
    <n v="3413"/>
    <n v="2315"/>
    <n v="6243"/>
    <n v="-8608"/>
    <n v="-14704"/>
    <n v="-4531"/>
    <n v="10606"/>
    <n v="0"/>
    <n v="0"/>
    <n v="0"/>
    <n v="21"/>
    <n v="0"/>
    <n v="0"/>
    <n v="50"/>
  </r>
  <r>
    <x v="11"/>
    <n v="95700"/>
    <x v="43"/>
    <n v="46200"/>
    <n v="2"/>
    <n v="1850"/>
    <n v="1850"/>
    <n v="83692"/>
    <n v="3834"/>
    <n v="-48563"/>
    <n v="29221"/>
    <n v="19529"/>
    <n v="9299"/>
    <n v="0"/>
    <n v="1413"/>
    <n v="0"/>
    <n v="0"/>
    <n v="0"/>
    <n v="8817"/>
    <n v="0"/>
    <n v="-48"/>
    <n v="-139"/>
  </r>
  <r>
    <x v="11"/>
    <n v="95700"/>
    <x v="44"/>
    <n v="44350"/>
    <n v="5"/>
    <n v="-1350"/>
    <n v="-1350"/>
    <n v="157276"/>
    <n v="6979"/>
    <n v="-7222"/>
    <n v="-7668"/>
    <n v="14938"/>
    <n v="4107"/>
    <n v="0"/>
    <n v="-1429"/>
    <n v="0"/>
    <n v="0"/>
    <n v="0"/>
    <n v="12260"/>
    <n v="0"/>
    <n v="304"/>
    <n v="-352"/>
  </r>
  <r>
    <x v="11"/>
    <n v="95700"/>
    <x v="45"/>
    <n v="45700"/>
    <n v="2"/>
    <n v="900"/>
    <n v="900"/>
    <n v="74542"/>
    <n v="3409"/>
    <n v="-32192"/>
    <n v="30477"/>
    <n v="1751"/>
    <n v="1898"/>
    <n v="0"/>
    <n v="0"/>
    <n v="0"/>
    <n v="0"/>
    <n v="0"/>
    <n v="-147"/>
    <n v="0"/>
    <n v="-1"/>
    <n v="-35"/>
  </r>
  <r>
    <x v="11"/>
    <n v="95700"/>
    <x v="46"/>
    <n v="44800"/>
    <n v="5"/>
    <n v="-1500"/>
    <n v="-1500"/>
    <n v="97666"/>
    <n v="4391"/>
    <n v="17090"/>
    <n v="10223"/>
    <n v="-27518"/>
    <n v="-9706"/>
    <n v="-2222"/>
    <n v="0"/>
    <n v="0"/>
    <n v="0"/>
    <n v="-15282"/>
    <n v="-308"/>
    <n v="0"/>
    <n v="205"/>
    <n v="0"/>
  </r>
  <r>
    <x v="11"/>
    <n v="95700"/>
    <x v="47"/>
    <n v="46300"/>
    <n v="5"/>
    <n v="-700"/>
    <n v="-700"/>
    <n v="77341"/>
    <n v="3547"/>
    <n v="3863"/>
    <n v="-924"/>
    <n v="-3908"/>
    <n v="-4006"/>
    <n v="0"/>
    <n v="100"/>
    <n v="0"/>
    <n v="0"/>
    <n v="0"/>
    <n v="-2"/>
    <n v="0"/>
    <n v="2"/>
    <n v="967"/>
  </r>
  <r>
    <x v="11"/>
    <n v="95700"/>
    <x v="48"/>
    <n v="47000"/>
    <n v="2"/>
    <n v="450"/>
    <n v="450"/>
    <n v="65895"/>
    <n v="3047"/>
    <n v="-7382"/>
    <n v="8663"/>
    <n v="-1291"/>
    <n v="-1022"/>
    <n v="-309"/>
    <n v="0"/>
    <n v="0"/>
    <n v="0"/>
    <n v="0"/>
    <n v="40"/>
    <n v="0"/>
    <n v="0"/>
    <n v="10"/>
  </r>
  <r>
    <x v="11"/>
    <n v="95700"/>
    <x v="49"/>
    <n v="46550"/>
    <n v="5"/>
    <n v="-800"/>
    <n v="-800"/>
    <n v="92588"/>
    <n v="4349"/>
    <n v="-14045"/>
    <n v="19098"/>
    <n v="-5055"/>
    <n v="-4433"/>
    <n v="0"/>
    <n v="11"/>
    <n v="0"/>
    <n v="0"/>
    <n v="-82"/>
    <n v="-551"/>
    <n v="0"/>
    <n v="3"/>
    <n v="-1"/>
  </r>
  <r>
    <x v="11"/>
    <n v="95700"/>
    <x v="50"/>
    <n v="47350"/>
    <n v="2"/>
    <n v="3250"/>
    <n v="3250"/>
    <n v="103534"/>
    <n v="4786"/>
    <n v="-55782"/>
    <n v="52756"/>
    <n v="3073"/>
    <n v="364"/>
    <n v="0"/>
    <n v="2737"/>
    <n v="0"/>
    <n v="0"/>
    <n v="0"/>
    <n v="-28"/>
    <n v="0"/>
    <n v="-17"/>
    <n v="-30"/>
  </r>
  <r>
    <x v="11"/>
    <n v="95700"/>
    <x v="51"/>
    <n v="44100"/>
    <n v="5"/>
    <n v="-1500"/>
    <n v="-1500"/>
    <n v="88339"/>
    <n v="3947"/>
    <n v="-7113"/>
    <n v="-396"/>
    <n v="6860"/>
    <n v="8344"/>
    <n v="0"/>
    <n v="-1190"/>
    <n v="0"/>
    <n v="0"/>
    <n v="-195"/>
    <n v="-99"/>
    <n v="0"/>
    <n v="-161"/>
    <n v="810"/>
  </r>
  <r>
    <x v="11"/>
    <n v="95700"/>
    <x v="52"/>
    <n v="45600"/>
    <n v="5"/>
    <n v="-400"/>
    <n v="-400"/>
    <n v="99970"/>
    <n v="4543"/>
    <n v="-26654"/>
    <n v="24184"/>
    <n v="2604"/>
    <n v="8161"/>
    <n v="0"/>
    <n v="643"/>
    <n v="0"/>
    <n v="0"/>
    <n v="-7500"/>
    <n v="1300"/>
    <n v="0"/>
    <n v="-115"/>
    <n v="-19"/>
  </r>
  <r>
    <x v="11"/>
    <n v="95700"/>
    <x v="53"/>
    <n v="46000"/>
    <n v="5"/>
    <n v="-2050"/>
    <n v="-2050"/>
    <n v="110513"/>
    <n v="5158"/>
    <n v="24219"/>
    <n v="-9431"/>
    <n v="-14907"/>
    <n v="-15104"/>
    <n v="0"/>
    <n v="589"/>
    <n v="0"/>
    <n v="0"/>
    <n v="0"/>
    <n v="-392"/>
    <n v="0"/>
    <n v="7"/>
    <n v="112"/>
  </r>
  <r>
    <x v="11"/>
    <n v="95700"/>
    <x v="54"/>
    <n v="48050"/>
    <n v="5"/>
    <n v="-1550"/>
    <n v="-1550"/>
    <n v="95210"/>
    <n v="4635"/>
    <n v="22437"/>
    <n v="-5670"/>
    <n v="-16469"/>
    <n v="-15938"/>
    <n v="0"/>
    <n v="0"/>
    <n v="0"/>
    <n v="0"/>
    <n v="-610"/>
    <n v="79"/>
    <n v="0"/>
    <n v="-394"/>
    <n v="96"/>
  </r>
  <r>
    <x v="11"/>
    <n v="95700"/>
    <x v="55"/>
    <n v="49600"/>
    <n v="2"/>
    <n v="1200"/>
    <n v="1200"/>
    <n v="64248"/>
    <n v="3153"/>
    <n v="-8699"/>
    <n v="6132"/>
    <n v="2567"/>
    <n v="449"/>
    <n v="0"/>
    <n v="2118"/>
    <n v="0"/>
    <n v="0"/>
    <n v="0"/>
    <n v="0"/>
    <n v="0"/>
    <n v="0"/>
    <n v="0"/>
  </r>
  <r>
    <x v="11"/>
    <n v="95700"/>
    <x v="56"/>
    <n v="48400"/>
    <n v="5"/>
    <n v="-200"/>
    <n v="-200"/>
    <n v="82890"/>
    <n v="4040"/>
    <n v="-3699"/>
    <n v="10776"/>
    <n v="-9072"/>
    <n v="-9407"/>
    <n v="0"/>
    <n v="595"/>
    <n v="0"/>
    <n v="0"/>
    <n v="-232"/>
    <n v="-28"/>
    <n v="0"/>
    <n v="1"/>
    <n v="1994"/>
  </r>
  <r>
    <x v="11"/>
    <n v="95700"/>
    <x v="57"/>
    <n v="48600"/>
    <n v="5"/>
    <n v="-200"/>
    <n v="-200"/>
    <n v="94203"/>
    <n v="4527"/>
    <n v="-316"/>
    <n v="20276"/>
    <n v="-20962"/>
    <n v="-20459"/>
    <n v="-119"/>
    <n v="28"/>
    <n v="0"/>
    <n v="0"/>
    <n v="-439"/>
    <n v="27"/>
    <n v="0"/>
    <n v="52"/>
    <n v="950"/>
  </r>
  <r>
    <x v="11"/>
    <n v="95700"/>
    <x v="58"/>
    <n v="48800"/>
    <n v="5"/>
    <n v="-800"/>
    <n v="-800"/>
    <n v="60173"/>
    <n v="2951"/>
    <n v="7903"/>
    <n v="-7181"/>
    <n v="-578"/>
    <n v="-4050"/>
    <n v="0"/>
    <n v="3570"/>
    <n v="0"/>
    <n v="0"/>
    <n v="0"/>
    <n v="-98"/>
    <n v="0"/>
    <n v="2"/>
    <n v="-146"/>
  </r>
  <r>
    <x v="11"/>
    <n v="95700"/>
    <x v="59"/>
    <n v="49600"/>
    <n v="2"/>
    <n v="1650"/>
    <n v="1650"/>
    <n v="78824"/>
    <n v="3895"/>
    <n v="-8612"/>
    <n v="21639"/>
    <n v="-13089"/>
    <n v="-18000"/>
    <n v="0"/>
    <n v="4956"/>
    <n v="0"/>
    <n v="0"/>
    <n v="0"/>
    <n v="-45"/>
    <n v="0"/>
    <n v="100"/>
    <n v="-38"/>
  </r>
  <r>
    <x v="11"/>
    <n v="95700"/>
    <x v="60"/>
    <n v="47950"/>
    <n v="2"/>
    <n v="3050"/>
    <n v="3050"/>
    <n v="147545"/>
    <n v="6902"/>
    <n v="-61591"/>
    <n v="44853"/>
    <n v="16701"/>
    <n v="9539"/>
    <n v="-779"/>
    <n v="7724"/>
    <n v="0"/>
    <n v="0"/>
    <n v="-646"/>
    <n v="863"/>
    <n v="0"/>
    <n v="0"/>
    <n v="37"/>
  </r>
  <r>
    <x v="11"/>
    <n v="95700"/>
    <x v="61"/>
    <n v="44900"/>
    <n v="5"/>
    <n v="-4100"/>
    <n v="-4100"/>
    <n v="211043"/>
    <n v="9766"/>
    <n v="1817"/>
    <n v="-12087"/>
    <n v="9849"/>
    <n v="7729"/>
    <n v="0"/>
    <n v="2560"/>
    <n v="0"/>
    <n v="0"/>
    <n v="0"/>
    <n v="-440"/>
    <n v="0"/>
    <n v="34"/>
    <n v="387"/>
  </r>
  <r>
    <x v="11"/>
    <n v="95700"/>
    <x v="62"/>
    <n v="49000"/>
    <n v="3"/>
    <n v="0"/>
    <n v="0"/>
    <n v="140145"/>
    <n v="6906"/>
    <n v="-19210"/>
    <n v="-1943"/>
    <n v="21453"/>
    <n v="17715"/>
    <n v="0"/>
    <n v="4907"/>
    <n v="0"/>
    <n v="0"/>
    <n v="-944"/>
    <n v="-225"/>
    <n v="0"/>
    <n v="-177"/>
    <n v="-123"/>
  </r>
  <r>
    <x v="11"/>
    <n v="95700"/>
    <x v="63"/>
    <n v="49000"/>
    <n v="5"/>
    <n v="-2200"/>
    <n v="-2200"/>
    <n v="154291"/>
    <n v="7658"/>
    <n v="-22149"/>
    <n v="3173"/>
    <n v="18897"/>
    <n v="16458"/>
    <n v="0"/>
    <n v="3551"/>
    <n v="0"/>
    <n v="0"/>
    <n v="-1257"/>
    <n v="145"/>
    <n v="0"/>
    <n v="9"/>
    <n v="70"/>
  </r>
  <r>
    <x v="11"/>
    <n v="95700"/>
    <x v="64"/>
    <n v="51200"/>
    <n v="5"/>
    <n v="-1800"/>
    <n v="-1800"/>
    <n v="83910"/>
    <n v="4345"/>
    <n v="-17834"/>
    <n v="-2485"/>
    <n v="20048"/>
    <n v="22589"/>
    <n v="-1622"/>
    <n v="-924"/>
    <n v="0"/>
    <n v="0"/>
    <n v="0"/>
    <n v="5"/>
    <n v="0"/>
    <n v="4"/>
    <n v="267"/>
  </r>
  <r>
    <x v="11"/>
    <n v="95700"/>
    <x v="65"/>
    <n v="53000"/>
    <n v="5"/>
    <n v="-700"/>
    <n v="-700"/>
    <n v="103124"/>
    <n v="5467"/>
    <n v="-10458"/>
    <n v="18773"/>
    <n v="-8329"/>
    <n v="-6605"/>
    <n v="-722"/>
    <n v="2700"/>
    <n v="0"/>
    <n v="0"/>
    <n v="-3795"/>
    <n v="93"/>
    <n v="0"/>
    <n v="2"/>
    <n v="12"/>
  </r>
  <r>
    <x v="11"/>
    <n v="95700"/>
    <x v="66"/>
    <n v="53700"/>
    <n v="2"/>
    <n v="2900"/>
    <n v="2900"/>
    <n v="134685"/>
    <n v="7085"/>
    <n v="-56963"/>
    <n v="42217"/>
    <n v="14670"/>
    <n v="11543"/>
    <n v="0"/>
    <n v="3700"/>
    <n v="0"/>
    <n v="0"/>
    <n v="-509"/>
    <n v="-64"/>
    <n v="0"/>
    <n v="100"/>
    <n v="-24"/>
  </r>
  <r>
    <x v="11"/>
    <n v="95700"/>
    <x v="67"/>
    <n v="50800"/>
    <n v="5"/>
    <n v="-1500"/>
    <n v="-1500"/>
    <n v="126201"/>
    <n v="6466"/>
    <n v="-32185"/>
    <n v="30462"/>
    <n v="1948"/>
    <n v="353"/>
    <n v="-514"/>
    <n v="2422"/>
    <n v="0"/>
    <n v="0"/>
    <n v="-235"/>
    <n v="-78"/>
    <n v="0"/>
    <n v="-33"/>
    <n v="-192"/>
  </r>
  <r>
    <x v="11"/>
    <n v="95700"/>
    <x v="68"/>
    <n v="52300"/>
    <n v="5"/>
    <n v="-2100"/>
    <n v="-2100"/>
    <n v="123411"/>
    <n v="6622"/>
    <n v="4428"/>
    <n v="-8942"/>
    <n v="4244"/>
    <n v="4202"/>
    <n v="0"/>
    <n v="-2"/>
    <n v="0"/>
    <n v="0"/>
    <n v="-128"/>
    <n v="172"/>
    <n v="0"/>
    <n v="108"/>
    <n v="162"/>
  </r>
  <r>
    <x v="11"/>
    <n v="95700"/>
    <x v="69"/>
    <n v="54400"/>
    <n v="5"/>
    <n v="-200"/>
    <n v="-200"/>
    <n v="91766"/>
    <n v="4974"/>
    <n v="-30613"/>
    <n v="1525"/>
    <n v="29148"/>
    <n v="29379"/>
    <n v="0"/>
    <n v="-7"/>
    <n v="0"/>
    <n v="0"/>
    <n v="0"/>
    <n v="-224"/>
    <n v="0"/>
    <n v="0"/>
    <n v="-60"/>
  </r>
  <r>
    <x v="11"/>
    <n v="95700"/>
    <x v="70"/>
    <n v="54600"/>
    <n v="5"/>
    <n v="-400"/>
    <n v="-400"/>
    <n v="110257"/>
    <n v="6021"/>
    <n v="-11414"/>
    <n v="31562"/>
    <n v="-20797"/>
    <n v="-3927"/>
    <n v="0"/>
    <n v="-15053"/>
    <n v="0"/>
    <n v="0"/>
    <n v="-1837"/>
    <n v="20"/>
    <n v="0"/>
    <n v="461"/>
    <n v="188"/>
  </r>
  <r>
    <x v="11"/>
    <n v="95700"/>
    <x v="71"/>
    <n v="55000"/>
    <n v="5"/>
    <n v="-1700"/>
    <n v="-1700"/>
    <n v="152609"/>
    <n v="8404"/>
    <n v="23531"/>
    <n v="4800"/>
    <n v="-34658"/>
    <n v="-4386"/>
    <n v="0"/>
    <n v="300"/>
    <n v="0"/>
    <n v="0"/>
    <n v="-30543"/>
    <n v="-29"/>
    <n v="0"/>
    <n v="6203"/>
    <n v="124"/>
  </r>
  <r>
    <x v="11"/>
    <n v="95700"/>
    <x v="72"/>
    <n v="56700"/>
    <n v="2"/>
    <n v="1700"/>
    <n v="1700"/>
    <n v="98750"/>
    <n v="5558"/>
    <n v="-34695"/>
    <n v="30420"/>
    <n v="4379"/>
    <n v="3108"/>
    <n v="-2127"/>
    <n v="3470"/>
    <n v="0"/>
    <n v="0"/>
    <n v="0"/>
    <n v="-72"/>
    <n v="0"/>
    <n v="-124"/>
    <n v="20"/>
  </r>
  <r>
    <x v="11"/>
    <n v="95700"/>
    <x v="73"/>
    <n v="55000"/>
    <n v="3"/>
    <n v="0"/>
    <n v="0"/>
    <n v="91468"/>
    <n v="5031"/>
    <n v="2578"/>
    <n v="-6639"/>
    <n v="3748"/>
    <n v="3870"/>
    <n v="-726"/>
    <n v="486"/>
    <n v="0"/>
    <n v="0"/>
    <n v="0"/>
    <n v="118"/>
    <n v="0"/>
    <n v="42"/>
    <n v="271"/>
  </r>
  <r>
    <x v="11"/>
    <n v="95700"/>
    <x v="74"/>
    <n v="55000"/>
    <n v="5"/>
    <n v="-500"/>
    <n v="-500"/>
    <n v="96501"/>
    <n v="5302"/>
    <n v="-8347"/>
    <n v="14995"/>
    <n v="-6535"/>
    <n v="-8464"/>
    <n v="0"/>
    <n v="1000"/>
    <n v="0"/>
    <n v="0"/>
    <n v="0"/>
    <n v="929"/>
    <n v="0"/>
    <n v="-8"/>
    <n v="-105"/>
  </r>
  <r>
    <x v="11"/>
    <n v="95700"/>
    <x v="75"/>
    <n v="55500"/>
    <n v="2"/>
    <n v="300"/>
    <n v="300"/>
    <n v="71634"/>
    <n v="3984"/>
    <n v="6071"/>
    <n v="-1548"/>
    <n v="-4739"/>
    <n v="-7248"/>
    <n v="0"/>
    <n v="2800"/>
    <n v="0"/>
    <n v="0"/>
    <n v="0"/>
    <n v="-291"/>
    <n v="0"/>
    <n v="101"/>
    <n v="115"/>
  </r>
  <r>
    <x v="11"/>
    <n v="95700"/>
    <x v="76"/>
    <n v="55200"/>
    <n v="5"/>
    <n v="-2100"/>
    <n v="-2100"/>
    <n v="175497"/>
    <n v="9793"/>
    <n v="53463"/>
    <n v="-61181"/>
    <n v="8569"/>
    <n v="7661"/>
    <n v="0"/>
    <n v="868"/>
    <n v="0"/>
    <n v="0"/>
    <n v="0"/>
    <n v="40"/>
    <n v="0"/>
    <n v="67"/>
    <n v="-918"/>
  </r>
  <r>
    <x v="11"/>
    <n v="95700"/>
    <x v="77"/>
    <n v="57300"/>
    <n v="5"/>
    <n v="-1100"/>
    <n v="-1100"/>
    <n v="99554"/>
    <n v="5733"/>
    <n v="26071"/>
    <n v="-27035"/>
    <n v="1777"/>
    <n v="2551"/>
    <n v="0"/>
    <n v="1100"/>
    <n v="0"/>
    <n v="0"/>
    <n v="0"/>
    <n v="-1874"/>
    <n v="0"/>
    <n v="-809"/>
    <n v="-4"/>
  </r>
  <r>
    <x v="11"/>
    <n v="95700"/>
    <x v="78"/>
    <n v="58400"/>
    <n v="5"/>
    <n v="-800"/>
    <n v="-800"/>
    <n v="74008"/>
    <n v="4331"/>
    <n v="24541"/>
    <n v="-23197"/>
    <n v="-2608"/>
    <n v="-4058"/>
    <n v="0"/>
    <n v="131"/>
    <n v="0"/>
    <n v="0"/>
    <n v="1867"/>
    <n v="-548"/>
    <n v="0"/>
    <n v="1300"/>
    <n v="-36"/>
  </r>
  <r>
    <x v="11"/>
    <n v="95700"/>
    <x v="79"/>
    <n v="59200"/>
    <n v="2"/>
    <n v="900"/>
    <n v="900"/>
    <n v="102646"/>
    <n v="6036"/>
    <n v="-11607"/>
    <n v="13807"/>
    <n v="-2969"/>
    <n v="-1253"/>
    <n v="0"/>
    <n v="-71"/>
    <n v="0"/>
    <n v="0"/>
    <n v="0"/>
    <n v="-1645"/>
    <n v="0"/>
    <n v="653"/>
    <n v="116"/>
  </r>
  <r>
    <x v="11"/>
    <n v="95700"/>
    <x v="80"/>
    <n v="58300"/>
    <n v="5"/>
    <n v="-700"/>
    <n v="-700"/>
    <n v="95560"/>
    <n v="5587"/>
    <n v="17054"/>
    <n v="-1058"/>
    <n v="-16019"/>
    <n v="-15789"/>
    <n v="-10"/>
    <n v="600"/>
    <n v="0"/>
    <n v="0"/>
    <n v="-120"/>
    <n v="-700"/>
    <n v="0"/>
    <n v="3"/>
    <n v="20"/>
  </r>
  <r>
    <x v="11"/>
    <n v="95700"/>
    <x v="81"/>
    <n v="59000"/>
    <n v="5"/>
    <n v="-1000"/>
    <n v="-1000"/>
    <n v="162292"/>
    <n v="9630"/>
    <n v="48874"/>
    <n v="10316"/>
    <n v="-59522"/>
    <n v="-59212"/>
    <n v="449"/>
    <n v="-108"/>
    <n v="0"/>
    <n v="0"/>
    <n v="0"/>
    <n v="-651"/>
    <n v="0"/>
    <n v="422"/>
    <n v="-90"/>
  </r>
  <r>
    <x v="11"/>
    <n v="95700"/>
    <x v="82"/>
    <n v="60000"/>
    <n v="2"/>
    <n v="1400"/>
    <n v="1400"/>
    <n v="189846"/>
    <n v="11284"/>
    <n v="-65949"/>
    <n v="5448"/>
    <n v="71355"/>
    <n v="68540"/>
    <n v="0"/>
    <n v="210"/>
    <n v="0"/>
    <n v="0"/>
    <n v="2705"/>
    <n v="-100"/>
    <n v="0"/>
    <n v="-10105"/>
    <n v="-749"/>
  </r>
  <r>
    <x v="11"/>
    <n v="95700"/>
    <x v="83"/>
    <n v="58600"/>
    <n v="2"/>
    <n v="1000"/>
    <n v="1000"/>
    <n v="135867"/>
    <n v="7924"/>
    <n v="-48472"/>
    <n v="26312"/>
    <n v="32038"/>
    <n v="20808"/>
    <n v="0"/>
    <n v="0"/>
    <n v="0"/>
    <n v="0"/>
    <n v="11602"/>
    <n v="-372"/>
    <n v="0"/>
    <n v="-9938"/>
    <n v="60"/>
  </r>
  <r>
    <x v="11"/>
    <n v="95700"/>
    <x v="84"/>
    <n v="57600"/>
    <n v="5"/>
    <n v="-200"/>
    <n v="-200"/>
    <n v="108717"/>
    <n v="6273"/>
    <n v="-6916"/>
    <n v="-5288"/>
    <n v="13144"/>
    <n v="14116"/>
    <n v="0"/>
    <n v="1050"/>
    <n v="0"/>
    <n v="0"/>
    <n v="-2000"/>
    <n v="-22"/>
    <n v="0"/>
    <n v="-757"/>
    <n v="-183"/>
  </r>
  <r>
    <x v="11"/>
    <n v="95700"/>
    <x v="85"/>
    <n v="57800"/>
    <n v="5"/>
    <n v="-1400"/>
    <n v="-1400"/>
    <n v="181201"/>
    <n v="10528"/>
    <n v="25179"/>
    <n v="-18459"/>
    <n v="-3485"/>
    <n v="18340"/>
    <n v="0"/>
    <n v="-13772"/>
    <n v="0"/>
    <n v="0"/>
    <n v="-8053"/>
    <n v="0"/>
    <n v="0"/>
    <n v="-3014"/>
    <n v="-221"/>
  </r>
  <r>
    <x v="11"/>
    <n v="95700"/>
    <x v="86"/>
    <n v="59200"/>
    <n v="5"/>
    <n v="-1500"/>
    <n v="-1500"/>
    <n v="184953"/>
    <n v="11022"/>
    <n v="66812"/>
    <n v="-11015"/>
    <n v="-55362"/>
    <n v="-16212"/>
    <n v="-310"/>
    <n v="-25155"/>
    <n v="0"/>
    <n v="0"/>
    <n v="-13585"/>
    <n v="-100"/>
    <n v="0"/>
    <n v="-432"/>
    <n v="-3"/>
  </r>
  <r>
    <x v="11"/>
    <n v="95700"/>
    <x v="87"/>
    <n v="60700"/>
    <n v="5"/>
    <n v="-500"/>
    <n v="-500"/>
    <n v="112153"/>
    <n v="6823"/>
    <n v="-24603"/>
    <n v="20099"/>
    <n v="5834"/>
    <n v="5530"/>
    <n v="0"/>
    <n v="64"/>
    <n v="0"/>
    <n v="0"/>
    <n v="240"/>
    <n v="0"/>
    <n v="0"/>
    <n v="-1559"/>
    <n v="229"/>
  </r>
  <r>
    <x v="11"/>
    <n v="95700"/>
    <x v="88"/>
    <n v="61200"/>
    <n v="5"/>
    <n v="-900"/>
    <n v="-900"/>
    <n v="92375"/>
    <n v="5712"/>
    <n v="3686"/>
    <n v="-2903"/>
    <n v="2146"/>
    <n v="1306"/>
    <n v="0"/>
    <n v="200"/>
    <n v="0"/>
    <n v="0"/>
    <n v="740"/>
    <n v="-100"/>
    <n v="0"/>
    <n v="-2224"/>
    <n v="-705"/>
  </r>
  <r>
    <x v="11"/>
    <n v="95700"/>
    <x v="89"/>
    <n v="62100"/>
    <n v="5"/>
    <n v="-1000"/>
    <n v="-1000"/>
    <n v="128621"/>
    <n v="8036"/>
    <n v="3734"/>
    <n v="132"/>
    <n v="-4660"/>
    <n v="-9290"/>
    <n v="147"/>
    <n v="8"/>
    <n v="0"/>
    <n v="0"/>
    <n v="5006"/>
    <n v="-531"/>
    <n v="0"/>
    <n v="339"/>
    <n v="455"/>
  </r>
  <r>
    <x v="11"/>
    <n v="95700"/>
    <x v="90"/>
    <n v="63100"/>
    <n v="5"/>
    <n v="-1200"/>
    <n v="-1200"/>
    <n v="204898"/>
    <n v="13210"/>
    <n v="22083"/>
    <n v="-30330"/>
    <n v="3858"/>
    <n v="2231"/>
    <n v="0"/>
    <n v="100"/>
    <n v="0"/>
    <n v="0"/>
    <n v="4751"/>
    <n v="-3224"/>
    <n v="0"/>
    <n v="4461"/>
    <n v="-72"/>
  </r>
  <r>
    <x v="11"/>
    <n v="95700"/>
    <x v="91"/>
    <n v="64300"/>
    <n v="5"/>
    <n v="-800"/>
    <n v="-800"/>
    <n v="218679"/>
    <n v="14069"/>
    <n v="-22818"/>
    <n v="12407"/>
    <n v="10821"/>
    <n v="4910"/>
    <n v="0"/>
    <n v="-124"/>
    <n v="0"/>
    <n v="0"/>
    <n v="6249"/>
    <n v="-214"/>
    <n v="0"/>
    <n v="-497"/>
    <n v="87"/>
  </r>
  <r>
    <x v="11"/>
    <n v="95700"/>
    <x v="92"/>
    <n v="65100"/>
    <n v="2"/>
    <n v="3800"/>
    <n v="3800"/>
    <n v="926767"/>
    <n v="61219"/>
    <n v="35290"/>
    <n v="-81488"/>
    <n v="47827"/>
    <n v="6073"/>
    <n v="145"/>
    <n v="7584"/>
    <n v="0"/>
    <n v="0"/>
    <n v="6393"/>
    <n v="27632"/>
    <n v="0"/>
    <n v="-163"/>
    <n v="-1466"/>
  </r>
  <r>
    <x v="11"/>
    <n v="95700"/>
    <x v="93"/>
    <n v="61300"/>
    <n v="5"/>
    <n v="-2200"/>
    <n v="-2200"/>
    <n v="129384"/>
    <n v="8028"/>
    <n v="4862"/>
    <n v="-2755"/>
    <n v="-518"/>
    <n v="436"/>
    <n v="0"/>
    <n v="-803"/>
    <n v="0"/>
    <n v="0"/>
    <n v="808"/>
    <n v="-959"/>
    <n v="0"/>
    <n v="-2217"/>
    <n v="628"/>
  </r>
  <r>
    <x v="11"/>
    <n v="95700"/>
    <x v="94"/>
    <n v="63500"/>
    <n v="5"/>
    <n v="-700"/>
    <n v="-700"/>
    <n v="110414"/>
    <n v="7022"/>
    <n v="-7723"/>
    <n v="7939"/>
    <n v="-1635"/>
    <n v="-7563"/>
    <n v="-162"/>
    <n v="-288"/>
    <n v="0"/>
    <n v="0"/>
    <n v="6596"/>
    <n v="-218"/>
    <n v="0"/>
    <n v="652"/>
    <n v="767"/>
  </r>
  <r>
    <x v="11"/>
    <n v="95700"/>
    <x v="95"/>
    <n v="64200"/>
    <n v="2"/>
    <n v="1400"/>
    <n v="1400"/>
    <n v="209152"/>
    <n v="13336"/>
    <n v="-32115"/>
    <n v="-7691"/>
    <n v="39020"/>
    <n v="33704"/>
    <n v="68"/>
    <n v="-8026"/>
    <n v="0"/>
    <n v="0"/>
    <n v="13769"/>
    <n v="-495"/>
    <n v="0"/>
    <n v="1400"/>
    <n v="-614"/>
  </r>
  <r>
    <x v="11"/>
    <n v="95700"/>
    <x v="96"/>
    <n v="62800"/>
    <n v="2"/>
    <n v="1600"/>
    <n v="1600"/>
    <n v="186759"/>
    <n v="11750"/>
    <n v="-47103"/>
    <n v="40534"/>
    <n v="11193"/>
    <n v="11896"/>
    <n v="0"/>
    <n v="-858"/>
    <n v="0"/>
    <n v="0"/>
    <n v="155"/>
    <n v="0"/>
    <n v="0"/>
    <n v="-3690"/>
    <n v="-934"/>
  </r>
  <r>
    <x v="11"/>
    <n v="95700"/>
    <x v="97"/>
    <n v="61200"/>
    <n v="2"/>
    <n v="900"/>
    <n v="900"/>
    <n v="116505"/>
    <n v="7101"/>
    <n v="-22417"/>
    <n v="11021"/>
    <n v="6840"/>
    <n v="7666"/>
    <n v="0"/>
    <n v="0"/>
    <n v="0"/>
    <n v="0"/>
    <n v="0"/>
    <n v="-826"/>
    <n v="0"/>
    <n v="4400"/>
    <n v="156"/>
  </r>
  <r>
    <x v="11"/>
    <n v="95700"/>
    <x v="98"/>
    <n v="60300"/>
    <n v="5"/>
    <n v="-200"/>
    <n v="-200"/>
    <n v="112807"/>
    <n v="6718"/>
    <n v="-3762"/>
    <n v="11782"/>
    <n v="-9075"/>
    <n v="-9075"/>
    <n v="0"/>
    <n v="0"/>
    <n v="0"/>
    <n v="0"/>
    <n v="0"/>
    <n v="0"/>
    <n v="0"/>
    <n v="1002"/>
    <n v="53"/>
  </r>
  <r>
    <x v="11"/>
    <n v="95700"/>
    <x v="99"/>
    <n v="60500"/>
    <n v="2"/>
    <n v="1300"/>
    <n v="1300"/>
    <n v="99013"/>
    <n v="5919"/>
    <n v="-29688"/>
    <n v="19210"/>
    <n v="8371"/>
    <n v="7626"/>
    <n v="-17"/>
    <n v="100"/>
    <n v="0"/>
    <n v="0"/>
    <n v="0"/>
    <n v="662"/>
    <n v="0"/>
    <n v="2113"/>
    <n v="-6"/>
  </r>
  <r>
    <x v="12"/>
    <n v="49070"/>
    <x v="0"/>
    <n v="38200"/>
    <n v="5"/>
    <n v="-100"/>
    <n v="-100"/>
    <n v="65796"/>
    <n v="2527"/>
    <n v="0"/>
    <n v="-6000"/>
    <n v="0"/>
    <n v="0"/>
    <n v="0"/>
    <n v="0"/>
    <n v="0"/>
    <n v="0"/>
    <n v="0"/>
    <n v="0"/>
    <n v="0"/>
    <n v="-2000"/>
    <n v="0"/>
  </r>
  <r>
    <x v="12"/>
    <n v="49070"/>
    <x v="1"/>
    <n v="38300"/>
    <n v="5"/>
    <n v="-200"/>
    <n v="-200"/>
    <n v="347547"/>
    <n v="12847"/>
    <n v="44240"/>
    <n v="47318"/>
    <n v="-36378"/>
    <n v="-2"/>
    <n v="1454"/>
    <n v="-36182"/>
    <n v="0"/>
    <n v="0"/>
    <n v="-1255"/>
    <n v="-393"/>
    <n v="0"/>
    <n v="-55379"/>
    <n v="199"/>
  </r>
  <r>
    <x v="12"/>
    <n v="49070"/>
    <x v="2"/>
    <n v="38500"/>
    <n v="5"/>
    <n v="-800"/>
    <n v="-800"/>
    <n v="238155"/>
    <n v="9012"/>
    <n v="-3664"/>
    <n v="-26294"/>
    <n v="11638"/>
    <n v="1"/>
    <n v="0"/>
    <n v="3410"/>
    <n v="0"/>
    <n v="0"/>
    <n v="5576"/>
    <n v="2651"/>
    <n v="0"/>
    <n v="18319"/>
    <n v="1"/>
  </r>
  <r>
    <x v="12"/>
    <n v="49070"/>
    <x v="3"/>
    <n v="39300"/>
    <n v="2"/>
    <n v="750"/>
    <n v="750"/>
    <n v="378473"/>
    <n v="14969"/>
    <n v="22818"/>
    <n v="46952"/>
    <n v="-48051"/>
    <n v="-4534"/>
    <n v="-7890"/>
    <n v="-5035"/>
    <n v="1180"/>
    <n v="0"/>
    <n v="-10262"/>
    <n v="-21510"/>
    <n v="0"/>
    <n v="-21386"/>
    <n v="-333"/>
  </r>
  <r>
    <x v="12"/>
    <n v="49070"/>
    <x v="4"/>
    <n v="38550"/>
    <n v="5"/>
    <n v="-700"/>
    <n v="-700"/>
    <n v="273199"/>
    <n v="10583"/>
    <n v="-63753"/>
    <n v="63414"/>
    <n v="-5279"/>
    <n v="-14070"/>
    <n v="-3184"/>
    <n v="-539"/>
    <n v="0"/>
    <n v="0"/>
    <n v="9592"/>
    <n v="2922"/>
    <n v="0"/>
    <n v="5474"/>
    <n v="144"/>
  </r>
  <r>
    <x v="12"/>
    <n v="49070"/>
    <x v="5"/>
    <n v="39250"/>
    <n v="2"/>
    <n v="900"/>
    <n v="900"/>
    <n v="420070"/>
    <n v="16313"/>
    <n v="-89620"/>
    <n v="110594"/>
    <n v="-56757"/>
    <n v="-1502"/>
    <n v="2031"/>
    <n v="130"/>
    <n v="0"/>
    <n v="0"/>
    <n v="-45000"/>
    <n v="-12416"/>
    <n v="0"/>
    <n v="35811"/>
    <n v="-28"/>
  </r>
  <r>
    <x v="12"/>
    <n v="49070"/>
    <x v="6"/>
    <n v="38350"/>
    <n v="5"/>
    <n v="-5000"/>
    <n v="-5000"/>
    <n v="1395648"/>
    <n v="55408"/>
    <n v="108328"/>
    <n v="-112665"/>
    <n v="-25622"/>
    <n v="-8875"/>
    <n v="16134"/>
    <n v="-57228"/>
    <n v="0"/>
    <n v="0"/>
    <n v="25970"/>
    <n v="-1623"/>
    <n v="0"/>
    <n v="28808"/>
    <n v="1151"/>
  </r>
  <r>
    <x v="12"/>
    <n v="49070"/>
    <x v="7"/>
    <n v="43350"/>
    <n v="2"/>
    <n v="1050"/>
    <n v="1050"/>
    <n v="415234"/>
    <n v="18011"/>
    <n v="-101536"/>
    <n v="88119"/>
    <n v="35243"/>
    <n v="-6135"/>
    <n v="10119"/>
    <n v="3452"/>
    <n v="0"/>
    <n v="0"/>
    <n v="32249"/>
    <n v="-4442"/>
    <n v="0"/>
    <n v="-21798"/>
    <n v="-28"/>
  </r>
  <r>
    <x v="12"/>
    <n v="49070"/>
    <x v="8"/>
    <n v="42300"/>
    <n v="2"/>
    <n v="500"/>
    <n v="500"/>
    <n v="194088"/>
    <n v="8164"/>
    <n v="-30861"/>
    <n v="44318"/>
    <n v="4232"/>
    <n v="-1880"/>
    <n v="4472"/>
    <n v="-1501"/>
    <n v="0"/>
    <n v="0"/>
    <n v="3225"/>
    <n v="-84"/>
    <n v="0"/>
    <n v="-17687"/>
    <n v="-2"/>
  </r>
  <r>
    <x v="12"/>
    <n v="49070"/>
    <x v="9"/>
    <n v="41800"/>
    <n v="2"/>
    <n v="400"/>
    <n v="400"/>
    <n v="327875"/>
    <n v="13642"/>
    <n v="71512"/>
    <n v="-49907"/>
    <n v="-8480"/>
    <n v="-18406"/>
    <n v="337"/>
    <n v="-10189"/>
    <n v="0"/>
    <n v="0"/>
    <n v="19024"/>
    <n v="754"/>
    <n v="0"/>
    <n v="-13125"/>
    <n v="0"/>
  </r>
  <r>
    <x v="12"/>
    <n v="49070"/>
    <x v="10"/>
    <n v="41400"/>
    <n v="2"/>
    <n v="1900"/>
    <n v="1900"/>
    <n v="1069499"/>
    <n v="44652"/>
    <n v="-108050"/>
    <n v="165199"/>
    <n v="-19091"/>
    <n v="26095"/>
    <n v="3531"/>
    <n v="9656"/>
    <n v="0"/>
    <n v="0"/>
    <n v="-28508"/>
    <n v="-29865"/>
    <n v="0"/>
    <n v="-38088"/>
    <n v="30"/>
  </r>
  <r>
    <x v="12"/>
    <n v="49070"/>
    <x v="11"/>
    <n v="39500"/>
    <n v="5"/>
    <n v="-300"/>
    <n v="-300"/>
    <n v="266673"/>
    <n v="10630"/>
    <n v="45928"/>
    <n v="-17494"/>
    <n v="-17762"/>
    <n v="-18070"/>
    <n v="634"/>
    <n v="4731"/>
    <n v="3000"/>
    <n v="0"/>
    <n v="-4025"/>
    <n v="-4032"/>
    <n v="0"/>
    <n v="-10528"/>
    <n v="-144"/>
  </r>
  <r>
    <x v="12"/>
    <n v="49070"/>
    <x v="12"/>
    <n v="39800"/>
    <n v="2"/>
    <n v="900"/>
    <n v="900"/>
    <n v="302972"/>
    <n v="11959"/>
    <n v="-1399"/>
    <n v="4876"/>
    <n v="578"/>
    <n v="3531"/>
    <n v="24"/>
    <n v="4176"/>
    <n v="0"/>
    <n v="0"/>
    <n v="0"/>
    <n v="-7153"/>
    <n v="0"/>
    <n v="-3987"/>
    <n v="-68"/>
  </r>
  <r>
    <x v="12"/>
    <n v="49070"/>
    <x v="13"/>
    <n v="38900"/>
    <n v="2"/>
    <n v="400"/>
    <n v="400"/>
    <n v="354503"/>
    <n v="13731"/>
    <n v="28113"/>
    <n v="-6367"/>
    <n v="-21488"/>
    <n v="-4439"/>
    <n v="0"/>
    <n v="2135"/>
    <n v="0"/>
    <n v="0"/>
    <n v="-7176"/>
    <n v="-12008"/>
    <n v="0"/>
    <n v="-1389"/>
    <n v="1131"/>
  </r>
  <r>
    <x v="12"/>
    <n v="49070"/>
    <x v="14"/>
    <n v="38500"/>
    <n v="2"/>
    <n v="850"/>
    <n v="850"/>
    <n v="542723"/>
    <n v="21201"/>
    <n v="18487"/>
    <n v="12867"/>
    <n v="-26072"/>
    <n v="11911"/>
    <n v="-350"/>
    <n v="-36833"/>
    <n v="0"/>
    <n v="0"/>
    <n v="0"/>
    <n v="-800"/>
    <n v="0"/>
    <n v="-4758"/>
    <n v="-524"/>
  </r>
  <r>
    <x v="12"/>
    <n v="49070"/>
    <x v="15"/>
    <n v="37650"/>
    <n v="2"/>
    <n v="1700"/>
    <n v="1700"/>
    <n v="339139"/>
    <n v="12555"/>
    <n v="-12121"/>
    <n v="-314"/>
    <n v="35191"/>
    <n v="15325"/>
    <n v="-89"/>
    <n v="8158"/>
    <n v="-521"/>
    <n v="0"/>
    <n v="0"/>
    <n v="12318"/>
    <n v="0"/>
    <n v="-22841"/>
    <n v="85"/>
  </r>
  <r>
    <x v="12"/>
    <n v="49070"/>
    <x v="16"/>
    <n v="35950"/>
    <n v="5"/>
    <n v="-500"/>
    <n v="-500"/>
    <n v="95073"/>
    <n v="3417"/>
    <n v="-10476"/>
    <n v="4294"/>
    <n v="-596"/>
    <n v="-1002"/>
    <n v="0"/>
    <n v="-404"/>
    <n v="0"/>
    <n v="0"/>
    <n v="0"/>
    <n v="810"/>
    <n v="0"/>
    <n v="9218"/>
    <n v="-2440"/>
  </r>
  <r>
    <x v="12"/>
    <n v="49070"/>
    <x v="17"/>
    <n v="36450"/>
    <n v="2"/>
    <n v="200"/>
    <n v="200"/>
    <n v="122115"/>
    <n v="4398"/>
    <n v="-14321"/>
    <n v="15217"/>
    <n v="-4565"/>
    <n v="-508"/>
    <n v="-235"/>
    <n v="-3876"/>
    <n v="0"/>
    <n v="0"/>
    <n v="0"/>
    <n v="54"/>
    <n v="0"/>
    <n v="3669"/>
    <n v="0"/>
  </r>
  <r>
    <x v="12"/>
    <n v="49070"/>
    <x v="18"/>
    <n v="36250"/>
    <n v="5"/>
    <n v="-150"/>
    <n v="-150"/>
    <n v="63435"/>
    <n v="2304"/>
    <n v="-2490"/>
    <n v="8253"/>
    <n v="-7789"/>
    <n v="-4"/>
    <n v="-143"/>
    <n v="-1154"/>
    <n v="0"/>
    <n v="0"/>
    <n v="0"/>
    <n v="-6488"/>
    <n v="0"/>
    <n v="2176"/>
    <n v="-150"/>
  </r>
  <r>
    <x v="12"/>
    <n v="49070"/>
    <x v="19"/>
    <n v="36400"/>
    <n v="5"/>
    <n v="-350"/>
    <n v="-350"/>
    <n v="154863"/>
    <n v="5586"/>
    <n v="-9647"/>
    <n v="1847"/>
    <n v="-11971"/>
    <n v="4792"/>
    <n v="-1199"/>
    <n v="-10965"/>
    <n v="0"/>
    <n v="0"/>
    <n v="-3343"/>
    <n v="-1256"/>
    <n v="0"/>
    <n v="20027"/>
    <n v="-256"/>
  </r>
  <r>
    <x v="12"/>
    <n v="49070"/>
    <x v="20"/>
    <n v="36750"/>
    <n v="2"/>
    <n v="100"/>
    <n v="100"/>
    <n v="102871"/>
    <n v="3758"/>
    <n v="-24743"/>
    <n v="-2261"/>
    <n v="55"/>
    <n v="-266"/>
    <n v="-21"/>
    <n v="353"/>
    <n v="0"/>
    <n v="0"/>
    <n v="0"/>
    <n v="-11"/>
    <n v="0"/>
    <n v="27111"/>
    <n v="-162"/>
  </r>
  <r>
    <x v="12"/>
    <n v="49070"/>
    <x v="21"/>
    <n v="36650"/>
    <n v="2"/>
    <n v="500"/>
    <n v="500"/>
    <n v="150235"/>
    <n v="5425"/>
    <n v="-21685"/>
    <n v="21103"/>
    <n v="-47"/>
    <n v="744"/>
    <n v="303"/>
    <n v="-912"/>
    <n v="5000"/>
    <n v="0"/>
    <n v="0"/>
    <n v="-5182"/>
    <n v="0"/>
    <n v="1072"/>
    <n v="-443"/>
  </r>
  <r>
    <x v="12"/>
    <n v="49070"/>
    <x v="22"/>
    <n v="36150"/>
    <n v="5"/>
    <n v="-1450"/>
    <n v="-1450"/>
    <n v="302727"/>
    <n v="11035"/>
    <n v="-35787"/>
    <n v="42486"/>
    <n v="-17150"/>
    <n v="-1928"/>
    <n v="2381"/>
    <n v="-880"/>
    <n v="-13637"/>
    <n v="0"/>
    <n v="0"/>
    <n v="-3086"/>
    <n v="0"/>
    <n v="10447"/>
    <n v="4"/>
  </r>
  <r>
    <x v="12"/>
    <n v="49070"/>
    <x v="23"/>
    <n v="37600"/>
    <n v="5"/>
    <n v="-500"/>
    <n v="-500"/>
    <n v="178114"/>
    <n v="6677"/>
    <n v="5444"/>
    <n v="-2493"/>
    <n v="-7487"/>
    <n v="4863"/>
    <n v="0"/>
    <n v="0"/>
    <n v="-12350"/>
    <n v="0"/>
    <n v="0"/>
    <n v="0"/>
    <n v="0"/>
    <n v="4536"/>
    <n v="0"/>
  </r>
  <r>
    <x v="12"/>
    <n v="49070"/>
    <x v="24"/>
    <n v="38100"/>
    <n v="2"/>
    <n v="650"/>
    <n v="650"/>
    <n v="331171"/>
    <n v="12465"/>
    <n v="-8174"/>
    <n v="41367"/>
    <n v="-15813"/>
    <n v="-3980"/>
    <n v="-130"/>
    <n v="-148"/>
    <n v="-15364"/>
    <n v="0"/>
    <n v="0"/>
    <n v="3809"/>
    <n v="0"/>
    <n v="-17650"/>
    <n v="270"/>
  </r>
  <r>
    <x v="12"/>
    <n v="49070"/>
    <x v="25"/>
    <n v="37450"/>
    <n v="2"/>
    <n v="1250"/>
    <n v="1250"/>
    <n v="288698"/>
    <n v="10584"/>
    <n v="-16005"/>
    <n v="47888"/>
    <n v="11978"/>
    <n v="10354"/>
    <n v="4267"/>
    <n v="-821"/>
    <n v="0"/>
    <n v="0"/>
    <n v="0"/>
    <n v="-1822"/>
    <n v="0"/>
    <n v="-43870"/>
    <n v="9"/>
  </r>
  <r>
    <x v="12"/>
    <n v="49070"/>
    <x v="26"/>
    <n v="36200"/>
    <n v="5"/>
    <n v="-800"/>
    <n v="-800"/>
    <n v="359217"/>
    <n v="12901"/>
    <n v="46593"/>
    <n v="15843"/>
    <n v="-42981"/>
    <n v="-22081"/>
    <n v="-148"/>
    <n v="-28018"/>
    <n v="0"/>
    <n v="0"/>
    <n v="5754"/>
    <n v="1512"/>
    <n v="0"/>
    <n v="-19754"/>
    <n v="299"/>
  </r>
  <r>
    <x v="12"/>
    <n v="49070"/>
    <x v="27"/>
    <n v="37000"/>
    <n v="2"/>
    <n v="1900"/>
    <n v="1900"/>
    <n v="766691"/>
    <n v="27952"/>
    <n v="5413"/>
    <n v="107532"/>
    <n v="-45358"/>
    <n v="-34000"/>
    <n v="1706"/>
    <n v="-8535"/>
    <n v="0"/>
    <n v="0"/>
    <n v="0"/>
    <n v="-4529"/>
    <n v="0"/>
    <n v="-66793"/>
    <n v="-794"/>
  </r>
  <r>
    <x v="12"/>
    <n v="49070"/>
    <x v="28"/>
    <n v="35100"/>
    <n v="5"/>
    <n v="-50"/>
    <n v="-50"/>
    <n v="323323"/>
    <n v="11160"/>
    <n v="19242"/>
    <n v="74427"/>
    <n v="-42761"/>
    <n v="-1998"/>
    <n v="-263"/>
    <n v="-40078"/>
    <n v="0"/>
    <n v="0"/>
    <n v="0"/>
    <n v="-422"/>
    <n v="0"/>
    <n v="-50910"/>
    <n v="2"/>
  </r>
  <r>
    <x v="12"/>
    <n v="49070"/>
    <x v="29"/>
    <n v="35150"/>
    <n v="2"/>
    <n v="100"/>
    <n v="100"/>
    <n v="347063"/>
    <n v="12144"/>
    <n v="54682"/>
    <n v="13820"/>
    <n v="-11510"/>
    <n v="-1810"/>
    <n v="0"/>
    <n v="-9673"/>
    <n v="0"/>
    <n v="0"/>
    <n v="0"/>
    <n v="-27"/>
    <n v="0"/>
    <n v="-57038"/>
    <n v="46"/>
  </r>
  <r>
    <x v="12"/>
    <n v="49070"/>
    <x v="30"/>
    <n v="35050"/>
    <n v="2"/>
    <n v="500"/>
    <n v="500"/>
    <n v="543277"/>
    <n v="18889"/>
    <n v="25799"/>
    <n v="7645"/>
    <n v="21841"/>
    <n v="-3401"/>
    <n v="-63"/>
    <n v="25591"/>
    <n v="-276"/>
    <n v="0"/>
    <n v="0"/>
    <n v="-10"/>
    <n v="0"/>
    <n v="-52264"/>
    <n v="-3021"/>
  </r>
  <r>
    <x v="12"/>
    <n v="49070"/>
    <x v="31"/>
    <n v="34550"/>
    <n v="2"/>
    <n v="5100"/>
    <n v="5100"/>
    <n v="1132044"/>
    <n v="36923"/>
    <n v="-215343"/>
    <n v="130364"/>
    <n v="81295"/>
    <n v="53349"/>
    <n v="-142"/>
    <n v="26329"/>
    <n v="0"/>
    <n v="0"/>
    <n v="0"/>
    <n v="1759"/>
    <n v="0"/>
    <n v="3999"/>
    <n v="-315"/>
  </r>
  <r>
    <x v="12"/>
    <n v="49070"/>
    <x v="32"/>
    <n v="29450"/>
    <n v="2"/>
    <n v="700"/>
    <n v="700"/>
    <n v="211026"/>
    <n v="6191"/>
    <n v="15975"/>
    <n v="-9110"/>
    <n v="-16879"/>
    <n v="5640"/>
    <n v="-1725"/>
    <n v="0"/>
    <n v="-19800"/>
    <n v="0"/>
    <n v="0"/>
    <n v="-994"/>
    <n v="0"/>
    <n v="6865"/>
    <n v="3149"/>
  </r>
  <r>
    <x v="12"/>
    <n v="49070"/>
    <x v="33"/>
    <n v="28750"/>
    <n v="2"/>
    <n v="200"/>
    <n v="200"/>
    <n v="153117"/>
    <n v="4306"/>
    <n v="-11315"/>
    <n v="9265"/>
    <n v="-696"/>
    <n v="1007"/>
    <n v="0"/>
    <n v="-903"/>
    <n v="-800"/>
    <n v="0"/>
    <n v="0"/>
    <n v="0"/>
    <n v="0"/>
    <n v="3000"/>
    <n v="-254"/>
  </r>
  <r>
    <x v="12"/>
    <n v="49070"/>
    <x v="34"/>
    <n v="28550"/>
    <n v="5"/>
    <n v="-550"/>
    <n v="-550"/>
    <n v="184096"/>
    <n v="5175"/>
    <n v="-19878"/>
    <n v="9991"/>
    <n v="16080"/>
    <n v="18800"/>
    <n v="0"/>
    <n v="-2131"/>
    <n v="-89"/>
    <n v="0"/>
    <n v="0"/>
    <n v="-500"/>
    <n v="0"/>
    <n v="-5220"/>
    <n v="-973"/>
  </r>
  <r>
    <x v="12"/>
    <n v="49070"/>
    <x v="35"/>
    <n v="29100"/>
    <n v="3"/>
    <n v="0"/>
    <n v="0"/>
    <n v="93607"/>
    <n v="2695"/>
    <n v="20723"/>
    <n v="-6388"/>
    <n v="1756"/>
    <n v="2423"/>
    <n v="0"/>
    <n v="-1367"/>
    <n v="700"/>
    <n v="0"/>
    <n v="0"/>
    <n v="0"/>
    <n v="0"/>
    <n v="-16104"/>
    <n v="13"/>
  </r>
  <r>
    <x v="12"/>
    <n v="49070"/>
    <x v="36"/>
    <n v="29100"/>
    <n v="2"/>
    <n v="50"/>
    <n v="50"/>
    <n v="156243"/>
    <n v="4602"/>
    <n v="31557"/>
    <n v="-55436"/>
    <n v="18976"/>
    <n v="20509"/>
    <n v="0"/>
    <n v="-1533"/>
    <n v="0"/>
    <n v="0"/>
    <n v="0"/>
    <n v="0"/>
    <n v="0"/>
    <n v="5388"/>
    <n v="-485"/>
  </r>
  <r>
    <x v="12"/>
    <n v="49070"/>
    <x v="37"/>
    <n v="29050"/>
    <n v="5"/>
    <n v="-900"/>
    <n v="-900"/>
    <n v="296793"/>
    <n v="8657"/>
    <n v="-2251"/>
    <n v="26832"/>
    <n v="-24796"/>
    <n v="-12497"/>
    <n v="-714"/>
    <n v="-10181"/>
    <n v="0"/>
    <n v="0"/>
    <n v="0"/>
    <n v="-1404"/>
    <n v="0"/>
    <n v="2250"/>
    <n v="-2035"/>
  </r>
  <r>
    <x v="12"/>
    <n v="49070"/>
    <x v="38"/>
    <n v="29950"/>
    <n v="5"/>
    <n v="-1700"/>
    <n v="-1700"/>
    <n v="270077"/>
    <n v="8196"/>
    <n v="13891"/>
    <n v="-7891"/>
    <n v="1169"/>
    <n v="12812"/>
    <n v="0"/>
    <n v="-11643"/>
    <n v="0"/>
    <n v="0"/>
    <n v="0"/>
    <n v="0"/>
    <n v="0"/>
    <n v="-6947"/>
    <n v="-222"/>
  </r>
  <r>
    <x v="12"/>
    <n v="49070"/>
    <x v="39"/>
    <n v="31650"/>
    <n v="5"/>
    <n v="-150"/>
    <n v="-150"/>
    <n v="131742"/>
    <n v="4168"/>
    <n v="-11217"/>
    <n v="7136"/>
    <n v="89"/>
    <n v="7810"/>
    <n v="1088"/>
    <n v="0"/>
    <n v="0"/>
    <n v="0"/>
    <n v="-8809"/>
    <n v="0"/>
    <n v="0"/>
    <n v="4000"/>
    <n v="-8"/>
  </r>
  <r>
    <x v="12"/>
    <n v="49070"/>
    <x v="40"/>
    <n v="31800"/>
    <n v="5"/>
    <n v="-450"/>
    <n v="-450"/>
    <n v="208774"/>
    <n v="6656"/>
    <n v="16060"/>
    <n v="-10352"/>
    <n v="9804"/>
    <n v="10557"/>
    <n v="963"/>
    <n v="-4897"/>
    <n v="0"/>
    <n v="0"/>
    <n v="0"/>
    <n v="3181"/>
    <n v="0"/>
    <n v="-15582"/>
    <n v="70"/>
  </r>
  <r>
    <x v="12"/>
    <n v="49070"/>
    <x v="41"/>
    <n v="32250"/>
    <n v="5"/>
    <n v="-650"/>
    <n v="-650"/>
    <n v="176314"/>
    <n v="5687"/>
    <n v="17210"/>
    <n v="-3958"/>
    <n v="-13311"/>
    <n v="-7249"/>
    <n v="0"/>
    <n v="-2869"/>
    <n v="0"/>
    <n v="0"/>
    <n v="0"/>
    <n v="-3193"/>
    <n v="0"/>
    <n v="61"/>
    <n v="-2"/>
  </r>
  <r>
    <x v="12"/>
    <n v="49070"/>
    <x v="42"/>
    <n v="32900"/>
    <n v="5"/>
    <n v="-600"/>
    <n v="-600"/>
    <n v="234797"/>
    <n v="7679"/>
    <n v="44069"/>
    <n v="-27346"/>
    <n v="-9479"/>
    <n v="2473"/>
    <n v="0"/>
    <n v="-11238"/>
    <n v="0"/>
    <n v="0"/>
    <n v="0"/>
    <n v="-714"/>
    <n v="0"/>
    <n v="-7258"/>
    <n v="14"/>
  </r>
  <r>
    <x v="12"/>
    <n v="49070"/>
    <x v="43"/>
    <n v="33500"/>
    <n v="2"/>
    <n v="2100"/>
    <n v="2100"/>
    <n v="348210"/>
    <n v="11308"/>
    <n v="-35932"/>
    <n v="34058"/>
    <n v="1731"/>
    <n v="784"/>
    <n v="0"/>
    <n v="1370"/>
    <n v="0"/>
    <n v="0"/>
    <n v="0"/>
    <n v="-423"/>
    <n v="0"/>
    <n v="164"/>
    <n v="-21"/>
  </r>
  <r>
    <x v="12"/>
    <n v="49070"/>
    <x v="44"/>
    <n v="31400"/>
    <n v="5"/>
    <n v="-1250"/>
    <n v="-1250"/>
    <n v="263069"/>
    <n v="8366"/>
    <n v="23976"/>
    <n v="-25892"/>
    <n v="9062"/>
    <n v="20221"/>
    <n v="0"/>
    <n v="-2084"/>
    <n v="2300"/>
    <n v="0"/>
    <n v="0"/>
    <n v="-11375"/>
    <n v="0"/>
    <n v="-7160"/>
    <n v="14"/>
  </r>
  <r>
    <x v="12"/>
    <n v="49070"/>
    <x v="45"/>
    <n v="32650"/>
    <n v="2"/>
    <n v="1900"/>
    <n v="1900"/>
    <n v="342045"/>
    <n v="10919"/>
    <n v="-71865"/>
    <n v="37034"/>
    <n v="19754"/>
    <n v="8623"/>
    <n v="0"/>
    <n v="-937"/>
    <n v="4200"/>
    <n v="0"/>
    <n v="6134"/>
    <n v="1734"/>
    <n v="0"/>
    <n v="14975"/>
    <n v="102"/>
  </r>
  <r>
    <x v="12"/>
    <n v="49070"/>
    <x v="46"/>
    <n v="30750"/>
    <n v="5"/>
    <n v="-2050"/>
    <n v="-2050"/>
    <n v="377178"/>
    <n v="11741"/>
    <n v="16563"/>
    <n v="-17457"/>
    <n v="24627"/>
    <n v="19646"/>
    <n v="1023"/>
    <n v="1085"/>
    <n v="0"/>
    <n v="0"/>
    <n v="5693"/>
    <n v="-2820"/>
    <n v="0"/>
    <n v="-23229"/>
    <n v="-504"/>
  </r>
  <r>
    <x v="12"/>
    <n v="49070"/>
    <x v="47"/>
    <n v="32800"/>
    <n v="2"/>
    <n v="300"/>
    <n v="300"/>
    <n v="314888"/>
    <n v="10367"/>
    <n v="37113"/>
    <n v="-68197"/>
    <n v="31037"/>
    <n v="13650"/>
    <n v="-426"/>
    <n v="13389"/>
    <n v="294"/>
    <n v="659"/>
    <n v="0"/>
    <n v="3471"/>
    <n v="0"/>
    <n v="-145"/>
    <n v="192"/>
  </r>
  <r>
    <x v="12"/>
    <n v="49070"/>
    <x v="48"/>
    <n v="32500"/>
    <n v="2"/>
    <n v="1550"/>
    <n v="1550"/>
    <n v="363160"/>
    <n v="11627"/>
    <n v="-40034"/>
    <n v="8908"/>
    <n v="30145"/>
    <n v="30706"/>
    <n v="-87"/>
    <n v="650"/>
    <n v="0"/>
    <n v="0"/>
    <n v="0"/>
    <n v="-1124"/>
    <n v="0"/>
    <n v="1481"/>
    <n v="-500"/>
  </r>
  <r>
    <x v="12"/>
    <n v="49070"/>
    <x v="49"/>
    <n v="30950"/>
    <n v="5"/>
    <n v="-800"/>
    <n v="-800"/>
    <n v="459802"/>
    <n v="14332"/>
    <n v="10769"/>
    <n v="1619"/>
    <n v="17036"/>
    <n v="15067"/>
    <n v="-264"/>
    <n v="1363"/>
    <n v="0"/>
    <n v="0"/>
    <n v="0"/>
    <n v="870"/>
    <n v="0"/>
    <n v="-29297"/>
    <n v="-127"/>
  </r>
  <r>
    <x v="12"/>
    <n v="49070"/>
    <x v="50"/>
    <n v="31750"/>
    <n v="3"/>
    <n v="0"/>
    <n v="0"/>
    <n v="1192985"/>
    <n v="37622"/>
    <n v="532777"/>
    <n v="-702725"/>
    <n v="38908"/>
    <n v="13341"/>
    <n v="1765"/>
    <n v="16839"/>
    <n v="0"/>
    <n v="0"/>
    <n v="0"/>
    <n v="6963"/>
    <n v="0"/>
    <n v="130375"/>
    <n v="665"/>
  </r>
  <r>
    <x v="12"/>
    <n v="49070"/>
    <x v="51"/>
    <n v="31750"/>
    <n v="5"/>
    <n v="-1150"/>
    <n v="-1150"/>
    <n v="443929"/>
    <n v="13994"/>
    <n v="10241"/>
    <n v="27675"/>
    <n v="-43008"/>
    <n v="13615"/>
    <n v="458"/>
    <n v="-175"/>
    <n v="3016"/>
    <n v="698"/>
    <n v="-1755"/>
    <n v="-58865"/>
    <n v="0"/>
    <n v="5072"/>
    <n v="20"/>
  </r>
  <r>
    <x v="12"/>
    <n v="49070"/>
    <x v="52"/>
    <n v="32900"/>
    <n v="5"/>
    <n v="-850"/>
    <n v="-850"/>
    <n v="376086"/>
    <n v="12197"/>
    <n v="-54249"/>
    <n v="39778"/>
    <n v="7882"/>
    <n v="-31941"/>
    <n v="1609"/>
    <n v="13662"/>
    <n v="22328"/>
    <n v="683"/>
    <n v="0"/>
    <n v="1541"/>
    <n v="0"/>
    <n v="6516"/>
    <n v="73"/>
  </r>
  <r>
    <x v="12"/>
    <n v="49070"/>
    <x v="53"/>
    <n v="33750"/>
    <n v="5"/>
    <n v="-800"/>
    <n v="-800"/>
    <n v="305631"/>
    <n v="10266"/>
    <n v="-56378"/>
    <n v="40374"/>
    <n v="4380"/>
    <n v="-1215"/>
    <n v="0"/>
    <n v="49"/>
    <n v="5912"/>
    <n v="0"/>
    <n v="0"/>
    <n v="-366"/>
    <n v="0"/>
    <n v="14367"/>
    <n v="-2743"/>
  </r>
  <r>
    <x v="12"/>
    <n v="49070"/>
    <x v="54"/>
    <n v="34550"/>
    <n v="5"/>
    <n v="-2050"/>
    <n v="-2050"/>
    <n v="486447"/>
    <n v="17353"/>
    <n v="27485"/>
    <n v="-46637"/>
    <n v="13249"/>
    <n v="-54068"/>
    <n v="4268"/>
    <n v="4620"/>
    <n v="58343"/>
    <n v="0"/>
    <n v="0"/>
    <n v="86"/>
    <n v="0"/>
    <n v="6101"/>
    <n v="-198"/>
  </r>
  <r>
    <x v="12"/>
    <n v="49070"/>
    <x v="55"/>
    <n v="36600"/>
    <n v="2"/>
    <n v="1000"/>
    <n v="1000"/>
    <n v="223234"/>
    <n v="8074"/>
    <n v="-1161"/>
    <n v="14855"/>
    <n v="-15645"/>
    <n v="1160"/>
    <n v="0"/>
    <n v="5520"/>
    <n v="-20029"/>
    <n v="0"/>
    <n v="-3286"/>
    <n v="990"/>
    <n v="0"/>
    <n v="1532"/>
    <n v="419"/>
  </r>
  <r>
    <x v="12"/>
    <n v="49070"/>
    <x v="56"/>
    <n v="35600"/>
    <n v="5"/>
    <n v="-1400"/>
    <n v="-1400"/>
    <n v="423664"/>
    <n v="15074"/>
    <n v="22807"/>
    <n v="9513"/>
    <n v="-38215"/>
    <n v="32"/>
    <n v="417"/>
    <n v="-637"/>
    <n v="-30000"/>
    <n v="0"/>
    <n v="-6809"/>
    <n v="-1218"/>
    <n v="0"/>
    <n v="4588"/>
    <n v="1307"/>
  </r>
  <r>
    <x v="12"/>
    <n v="49070"/>
    <x v="57"/>
    <n v="37000"/>
    <n v="5"/>
    <n v="-400"/>
    <n v="-400"/>
    <n v="463637"/>
    <n v="16853"/>
    <n v="-27680"/>
    <n v="15986"/>
    <n v="-11383"/>
    <n v="9023"/>
    <n v="585"/>
    <n v="18662"/>
    <n v="-32060"/>
    <n v="0"/>
    <n v="0"/>
    <n v="-7593"/>
    <n v="0"/>
    <n v="23267"/>
    <n v="-190"/>
  </r>
  <r>
    <x v="12"/>
    <n v="49070"/>
    <x v="58"/>
    <n v="37400"/>
    <n v="5"/>
    <n v="-3100"/>
    <n v="-3100"/>
    <n v="980411"/>
    <n v="37650"/>
    <n v="57263"/>
    <n v="-21429"/>
    <n v="-3641"/>
    <n v="-19495"/>
    <n v="1126"/>
    <n v="1777"/>
    <n v="4800"/>
    <n v="0"/>
    <n v="-1089"/>
    <n v="9240"/>
    <n v="0"/>
    <n v="-32369"/>
    <n v="176"/>
  </r>
  <r>
    <x v="12"/>
    <n v="49070"/>
    <x v="59"/>
    <n v="40500"/>
    <n v="2"/>
    <n v="1500"/>
    <n v="1500"/>
    <n v="1240665"/>
    <n v="50400"/>
    <n v="-49338"/>
    <n v="36478"/>
    <n v="32759"/>
    <n v="11201"/>
    <n v="3062"/>
    <n v="19208"/>
    <n v="7900"/>
    <n v="0"/>
    <n v="5902"/>
    <n v="-14514"/>
    <n v="0"/>
    <n v="-19801"/>
    <n v="-98"/>
  </r>
  <r>
    <x v="12"/>
    <n v="49070"/>
    <x v="60"/>
    <n v="39000"/>
    <n v="2"/>
    <n v="3100"/>
    <n v="3100"/>
    <n v="1560132"/>
    <n v="58280"/>
    <n v="-278447"/>
    <n v="205573"/>
    <n v="67516"/>
    <n v="-12155"/>
    <n v="4298"/>
    <n v="43162"/>
    <n v="0"/>
    <n v="0"/>
    <n v="2882"/>
    <n v="29329"/>
    <n v="0"/>
    <n v="4543"/>
    <n v="815"/>
  </r>
  <r>
    <x v="12"/>
    <n v="49070"/>
    <x v="61"/>
    <n v="35900"/>
    <n v="2"/>
    <n v="1000"/>
    <n v="1000"/>
    <n v="935698"/>
    <n v="33777"/>
    <n v="69992"/>
    <n v="-127881"/>
    <n v="69078"/>
    <n v="18936"/>
    <n v="2998"/>
    <n v="63469"/>
    <n v="0"/>
    <n v="0"/>
    <n v="-33583"/>
    <n v="17258"/>
    <n v="0"/>
    <n v="-10242"/>
    <n v="-947"/>
  </r>
  <r>
    <x v="12"/>
    <n v="49070"/>
    <x v="62"/>
    <n v="34900"/>
    <n v="2"/>
    <n v="1000"/>
    <n v="1000"/>
    <n v="583044"/>
    <n v="20498"/>
    <n v="10649"/>
    <n v="-26615"/>
    <n v="75170"/>
    <n v="-2837"/>
    <n v="2443"/>
    <n v="74858"/>
    <n v="0"/>
    <n v="0"/>
    <n v="0"/>
    <n v="706"/>
    <n v="0"/>
    <n v="-59364"/>
    <n v="160"/>
  </r>
  <r>
    <x v="12"/>
    <n v="49070"/>
    <x v="63"/>
    <n v="33900"/>
    <n v="2"/>
    <n v="250"/>
    <n v="250"/>
    <n v="510211"/>
    <n v="17534"/>
    <n v="-11343"/>
    <n v="-16042"/>
    <n v="63086"/>
    <n v="10654"/>
    <n v="1834"/>
    <n v="36091"/>
    <n v="0"/>
    <n v="0"/>
    <n v="0"/>
    <n v="14507"/>
    <n v="0"/>
    <n v="-35673"/>
    <n v="-28"/>
  </r>
  <r>
    <x v="12"/>
    <n v="49070"/>
    <x v="64"/>
    <n v="33650"/>
    <n v="5"/>
    <n v="-300"/>
    <n v="-300"/>
    <n v="273685"/>
    <n v="9232"/>
    <n v="-10287"/>
    <n v="-10890"/>
    <n v="30080"/>
    <n v="10225"/>
    <n v="-128"/>
    <n v="13675"/>
    <n v="0"/>
    <n v="0"/>
    <n v="0"/>
    <n v="6308"/>
    <n v="0"/>
    <n v="-8392"/>
    <n v="-511"/>
  </r>
  <r>
    <x v="12"/>
    <n v="49070"/>
    <x v="65"/>
    <n v="33950"/>
    <n v="5"/>
    <n v="-850"/>
    <n v="-850"/>
    <n v="188465"/>
    <n v="6422"/>
    <n v="-9427"/>
    <n v="-12164"/>
    <n v="22283"/>
    <n v="3070"/>
    <n v="0"/>
    <n v="15536"/>
    <n v="8246"/>
    <n v="0"/>
    <n v="0"/>
    <n v="-4569"/>
    <n v="0"/>
    <n v="-694"/>
    <n v="2"/>
  </r>
  <r>
    <x v="12"/>
    <n v="49070"/>
    <x v="66"/>
    <n v="34800"/>
    <n v="2"/>
    <n v="400"/>
    <n v="400"/>
    <n v="102561"/>
    <n v="3536"/>
    <n v="1968"/>
    <n v="-5070"/>
    <n v="-629"/>
    <n v="11"/>
    <n v="0"/>
    <n v="79"/>
    <n v="0"/>
    <n v="0"/>
    <n v="0"/>
    <n v="-719"/>
    <n v="0"/>
    <n v="3753"/>
    <n v="-22"/>
  </r>
  <r>
    <x v="12"/>
    <n v="49070"/>
    <x v="67"/>
    <n v="34400"/>
    <n v="5"/>
    <n v="-600"/>
    <n v="-600"/>
    <n v="146606"/>
    <n v="5035"/>
    <n v="11255"/>
    <n v="-22610"/>
    <n v="10595"/>
    <n v="291"/>
    <n v="11345"/>
    <n v="-1350"/>
    <n v="0"/>
    <n v="0"/>
    <n v="0"/>
    <n v="309"/>
    <n v="0"/>
    <n v="763"/>
    <n v="-3"/>
  </r>
  <r>
    <x v="12"/>
    <n v="49070"/>
    <x v="68"/>
    <n v="35000"/>
    <n v="2"/>
    <n v="1750"/>
    <n v="1750"/>
    <n v="434245"/>
    <n v="15202"/>
    <n v="-39585"/>
    <n v="-14861"/>
    <n v="48787"/>
    <n v="12073"/>
    <n v="-2246"/>
    <n v="31613"/>
    <n v="0"/>
    <n v="0"/>
    <n v="0"/>
    <n v="7347"/>
    <n v="0"/>
    <n v="5923"/>
    <n v="-264"/>
  </r>
  <r>
    <x v="12"/>
    <n v="49070"/>
    <x v="69"/>
    <n v="33250"/>
    <n v="5"/>
    <n v="-550"/>
    <n v="-550"/>
    <n v="121657"/>
    <n v="4083"/>
    <n v="29228"/>
    <n v="-27188"/>
    <n v="-7700"/>
    <n v="112"/>
    <n v="0"/>
    <n v="-4352"/>
    <n v="0"/>
    <n v="0"/>
    <n v="0"/>
    <n v="-3460"/>
    <n v="0"/>
    <n v="5685"/>
    <n v="-25"/>
  </r>
  <r>
    <x v="12"/>
    <n v="49070"/>
    <x v="70"/>
    <n v="33800"/>
    <n v="5"/>
    <n v="-650"/>
    <n v="-650"/>
    <n v="205467"/>
    <n v="6925"/>
    <n v="-13201"/>
    <n v="24573"/>
    <n v="309"/>
    <n v="-2990"/>
    <n v="0"/>
    <n v="606"/>
    <n v="1900"/>
    <n v="0"/>
    <n v="0"/>
    <n v="793"/>
    <n v="0"/>
    <n v="-11945"/>
    <n v="264"/>
  </r>
  <r>
    <x v="12"/>
    <n v="49070"/>
    <x v="71"/>
    <n v="34450"/>
    <n v="5"/>
    <n v="-950"/>
    <n v="-950"/>
    <n v="198137"/>
    <n v="6897"/>
    <n v="208"/>
    <n v="-10060"/>
    <n v="10371"/>
    <n v="4830"/>
    <n v="0"/>
    <n v="-3790"/>
    <n v="0"/>
    <n v="0"/>
    <n v="6827"/>
    <n v="2504"/>
    <n v="0"/>
    <n v="-525"/>
    <n v="6"/>
  </r>
  <r>
    <x v="12"/>
    <n v="49070"/>
    <x v="72"/>
    <n v="35400"/>
    <n v="2"/>
    <n v="1850"/>
    <n v="1850"/>
    <n v="472819"/>
    <n v="16611"/>
    <n v="-44979"/>
    <n v="-24850"/>
    <n v="54336"/>
    <n v="4439"/>
    <n v="914"/>
    <n v="9818"/>
    <n v="0"/>
    <n v="0"/>
    <n v="40000"/>
    <n v="-835"/>
    <n v="0"/>
    <n v="15762"/>
    <n v="-269"/>
  </r>
  <r>
    <x v="12"/>
    <n v="49070"/>
    <x v="73"/>
    <n v="33550"/>
    <n v="5"/>
    <n v="-600"/>
    <n v="-600"/>
    <n v="419955"/>
    <n v="13894"/>
    <n v="-18710"/>
    <n v="-3265"/>
    <n v="16521"/>
    <n v="1940"/>
    <n v="-237"/>
    <n v="11783"/>
    <n v="0"/>
    <n v="0"/>
    <n v="0"/>
    <n v="3035"/>
    <n v="0"/>
    <n v="5361"/>
    <n v="93"/>
  </r>
  <r>
    <x v="12"/>
    <n v="49070"/>
    <x v="74"/>
    <n v="34150"/>
    <n v="5"/>
    <n v="-1700"/>
    <n v="-1700"/>
    <n v="359824"/>
    <n v="12521"/>
    <n v="6076"/>
    <n v="-23271"/>
    <n v="351"/>
    <n v="1718"/>
    <n v="343"/>
    <n v="-952"/>
    <n v="0"/>
    <n v="0"/>
    <n v="0"/>
    <n v="-758"/>
    <n v="0"/>
    <n v="16667"/>
    <n v="177"/>
  </r>
  <r>
    <x v="12"/>
    <n v="49070"/>
    <x v="75"/>
    <n v="35850"/>
    <n v="2"/>
    <n v="4900"/>
    <n v="4900"/>
    <n v="1498232"/>
    <n v="52026"/>
    <n v="-22239"/>
    <n v="83778"/>
    <n v="-61706"/>
    <n v="-637"/>
    <n v="-2366"/>
    <n v="20245"/>
    <n v="0"/>
    <n v="0"/>
    <n v="-39865"/>
    <n v="-39083"/>
    <n v="0"/>
    <n v="522"/>
    <n v="-355"/>
  </r>
  <r>
    <x v="12"/>
    <n v="49070"/>
    <x v="76"/>
    <n v="30950"/>
    <n v="2"/>
    <n v="650"/>
    <n v="650"/>
    <n v="250660"/>
    <n v="7742"/>
    <n v="28746"/>
    <n v="-43284"/>
    <n v="10996"/>
    <n v="-124"/>
    <n v="73"/>
    <n v="2998"/>
    <n v="1600"/>
    <n v="0"/>
    <n v="0"/>
    <n v="6449"/>
    <n v="0"/>
    <n v="3502"/>
    <n v="40"/>
  </r>
  <r>
    <x v="12"/>
    <n v="49070"/>
    <x v="77"/>
    <n v="30300"/>
    <n v="5"/>
    <n v="-1800"/>
    <n v="-1800"/>
    <n v="179493"/>
    <n v="5516"/>
    <n v="-15456"/>
    <n v="-1600"/>
    <n v="10139"/>
    <n v="5128"/>
    <n v="0"/>
    <n v="0"/>
    <n v="0"/>
    <n v="0"/>
    <n v="5000"/>
    <n v="11"/>
    <n v="0"/>
    <n v="6902"/>
    <n v="15"/>
  </r>
  <r>
    <x v="12"/>
    <n v="49070"/>
    <x v="78"/>
    <n v="32100"/>
    <n v="5"/>
    <n v="-350"/>
    <n v="-350"/>
    <n v="233663"/>
    <n v="7460"/>
    <n v="57698"/>
    <n v="-3796"/>
    <n v="-53947"/>
    <n v="-54990"/>
    <n v="0"/>
    <n v="-257"/>
    <n v="0"/>
    <n v="0"/>
    <n v="0"/>
    <n v="1300"/>
    <n v="0"/>
    <n v="48"/>
    <n v="-3"/>
  </r>
  <r>
    <x v="12"/>
    <n v="49070"/>
    <x v="79"/>
    <n v="32450"/>
    <n v="2"/>
    <n v="200"/>
    <n v="200"/>
    <n v="310158"/>
    <n v="10139"/>
    <n v="78680"/>
    <n v="-27024"/>
    <n v="-67731"/>
    <n v="-67597"/>
    <n v="0"/>
    <n v="-4288"/>
    <n v="0"/>
    <n v="0"/>
    <n v="1500"/>
    <n v="2654"/>
    <n v="0"/>
    <n v="16075"/>
    <n v="0"/>
  </r>
  <r>
    <x v="12"/>
    <n v="49070"/>
    <x v="80"/>
    <n v="32250"/>
    <n v="2"/>
    <n v="1950"/>
    <n v="1950"/>
    <n v="962944"/>
    <n v="31008"/>
    <n v="-111398"/>
    <n v="77871"/>
    <n v="67214"/>
    <n v="42635"/>
    <n v="-1044"/>
    <n v="17157"/>
    <n v="-18000"/>
    <n v="0"/>
    <n v="18387"/>
    <n v="8079"/>
    <n v="0"/>
    <n v="-31431"/>
    <n v="-2256"/>
  </r>
  <r>
    <x v="12"/>
    <n v="49070"/>
    <x v="81"/>
    <n v="30300"/>
    <n v="5"/>
    <n v="-450"/>
    <n v="-450"/>
    <n v="352346"/>
    <n v="10733"/>
    <n v="99382"/>
    <n v="-95190"/>
    <n v="-23042"/>
    <n v="-20199"/>
    <n v="-415"/>
    <n v="979"/>
    <n v="0"/>
    <n v="0"/>
    <n v="-3396"/>
    <n v="-11"/>
    <n v="0"/>
    <n v="18942"/>
    <n v="-92"/>
  </r>
  <r>
    <x v="12"/>
    <n v="49070"/>
    <x v="82"/>
    <n v="30750"/>
    <n v="2"/>
    <n v="150"/>
    <n v="150"/>
    <n v="220328"/>
    <n v="6733"/>
    <n v="8857"/>
    <n v="-35302"/>
    <n v="21305"/>
    <n v="6305"/>
    <n v="-1343"/>
    <n v="10439"/>
    <n v="0"/>
    <n v="0"/>
    <n v="10904"/>
    <n v="-5000"/>
    <n v="0"/>
    <n v="4248"/>
    <n v="892"/>
  </r>
  <r>
    <x v="12"/>
    <n v="49070"/>
    <x v="83"/>
    <n v="30600"/>
    <n v="5"/>
    <n v="-250"/>
    <n v="-250"/>
    <n v="175863"/>
    <n v="5366"/>
    <n v="-40367"/>
    <n v="10925"/>
    <n v="17658"/>
    <n v="3989"/>
    <n v="1000"/>
    <n v="8669"/>
    <n v="0"/>
    <n v="0"/>
    <n v="4000"/>
    <n v="0"/>
    <n v="0"/>
    <n v="11494"/>
    <n v="290"/>
  </r>
  <r>
    <x v="12"/>
    <n v="49070"/>
    <x v="84"/>
    <n v="30850"/>
    <n v="2"/>
    <n v="950"/>
    <n v="950"/>
    <n v="511832"/>
    <n v="15718"/>
    <n v="-59128"/>
    <n v="23699"/>
    <n v="47634"/>
    <n v="-129"/>
    <n v="1455"/>
    <n v="9745"/>
    <n v="0"/>
    <n v="0"/>
    <n v="42574"/>
    <n v="-6011"/>
    <n v="0"/>
    <n v="-11804"/>
    <n v="-401"/>
  </r>
  <r>
    <x v="12"/>
    <n v="49070"/>
    <x v="85"/>
    <n v="29900"/>
    <n v="2"/>
    <n v="2750"/>
    <n v="2750"/>
    <n v="1218108"/>
    <n v="35623"/>
    <n v="-316526"/>
    <n v="229286"/>
    <n v="201014"/>
    <n v="158715"/>
    <n v="3299"/>
    <n v="0"/>
    <n v="0"/>
    <n v="0"/>
    <n v="39000"/>
    <n v="0"/>
    <n v="0"/>
    <n v="-111691"/>
    <n v="-2083"/>
  </r>
  <r>
    <x v="12"/>
    <n v="49070"/>
    <x v="86"/>
    <n v="27150"/>
    <n v="5"/>
    <n v="-400"/>
    <n v="-400"/>
    <n v="142201"/>
    <n v="3853"/>
    <n v="-22360"/>
    <n v="-3067"/>
    <n v="10316"/>
    <n v="-438"/>
    <n v="-3351"/>
    <n v="778"/>
    <n v="0"/>
    <n v="0"/>
    <n v="6690"/>
    <n v="6637"/>
    <n v="0"/>
    <n v="15111"/>
    <n v="0"/>
  </r>
  <r>
    <x v="12"/>
    <n v="49070"/>
    <x v="87"/>
    <n v="27550"/>
    <n v="5"/>
    <n v="-350"/>
    <n v="-350"/>
    <n v="82800"/>
    <n v="2287"/>
    <n v="-11420"/>
    <n v="-491"/>
    <n v="11955"/>
    <n v="421"/>
    <n v="0"/>
    <n v="3024"/>
    <n v="0"/>
    <n v="0"/>
    <n v="0"/>
    <n v="8510"/>
    <n v="0"/>
    <n v="16"/>
    <n v="-60"/>
  </r>
  <r>
    <x v="12"/>
    <n v="49070"/>
    <x v="88"/>
    <n v="27900"/>
    <n v="5"/>
    <n v="-150"/>
    <n v="-150"/>
    <n v="97364"/>
    <n v="2712"/>
    <n v="-31706"/>
    <n v="5441"/>
    <n v="16818"/>
    <n v="-1"/>
    <n v="370"/>
    <n v="2652"/>
    <n v="0"/>
    <n v="0"/>
    <n v="6000"/>
    <n v="7797"/>
    <n v="0"/>
    <n v="8027"/>
    <n v="1420"/>
  </r>
  <r>
    <x v="12"/>
    <n v="49070"/>
    <x v="89"/>
    <n v="28050"/>
    <n v="2"/>
    <n v="250"/>
    <n v="250"/>
    <n v="87137"/>
    <n v="2411"/>
    <n v="-11752"/>
    <n v="13688"/>
    <n v="-1335"/>
    <n v="995"/>
    <n v="-2330"/>
    <n v="0"/>
    <n v="0"/>
    <n v="0"/>
    <n v="0"/>
    <n v="0"/>
    <n v="0"/>
    <n v="-401"/>
    <n v="-200"/>
  </r>
  <r>
    <x v="12"/>
    <n v="49070"/>
    <x v="90"/>
    <n v="27800"/>
    <n v="5"/>
    <n v="-300"/>
    <n v="-300"/>
    <n v="205808"/>
    <n v="5696"/>
    <n v="25436"/>
    <n v="-42114"/>
    <n v="22128"/>
    <n v="15989"/>
    <n v="-501"/>
    <n v="0"/>
    <n v="0"/>
    <n v="0"/>
    <n v="6640"/>
    <n v="0"/>
    <n v="0"/>
    <n v="-2990"/>
    <n v="-2460"/>
  </r>
  <r>
    <x v="12"/>
    <n v="49070"/>
    <x v="91"/>
    <n v="28100"/>
    <n v="2"/>
    <n v="900"/>
    <n v="900"/>
    <n v="274332"/>
    <n v="7646"/>
    <n v="-44948"/>
    <n v="19754"/>
    <n v="36007"/>
    <n v="5950"/>
    <n v="2527"/>
    <n v="24734"/>
    <n v="0"/>
    <n v="0"/>
    <n v="2796"/>
    <n v="0"/>
    <n v="0"/>
    <n v="-10377"/>
    <n v="-436"/>
  </r>
  <r>
    <x v="12"/>
    <n v="49070"/>
    <x v="92"/>
    <n v="27200"/>
    <n v="5"/>
    <n v="-150"/>
    <n v="-150"/>
    <n v="134279"/>
    <n v="3654"/>
    <n v="2488"/>
    <n v="-15349"/>
    <n v="7484"/>
    <n v="3136"/>
    <n v="1083"/>
    <n v="2523"/>
    <n v="0"/>
    <n v="0"/>
    <n v="742"/>
    <n v="0"/>
    <n v="0"/>
    <n v="4867"/>
    <n v="510"/>
  </r>
  <r>
    <x v="12"/>
    <n v="49070"/>
    <x v="93"/>
    <n v="27350"/>
    <n v="2"/>
    <n v="500"/>
    <n v="500"/>
    <n v="216420"/>
    <n v="5879"/>
    <n v="-35616"/>
    <n v="21237"/>
    <n v="21144"/>
    <n v="10994"/>
    <n v="10147"/>
    <n v="3"/>
    <n v="0"/>
    <n v="0"/>
    <n v="0"/>
    <n v="0"/>
    <n v="0"/>
    <n v="-6512"/>
    <n v="-253"/>
  </r>
  <r>
    <x v="12"/>
    <n v="49070"/>
    <x v="94"/>
    <n v="26850"/>
    <n v="2"/>
    <n v="50"/>
    <n v="50"/>
    <n v="92679"/>
    <n v="2482"/>
    <n v="-8858"/>
    <n v="4069"/>
    <n v="8597"/>
    <n v="57"/>
    <n v="2517"/>
    <n v="6023"/>
    <n v="0"/>
    <n v="0"/>
    <n v="0"/>
    <n v="0"/>
    <n v="0"/>
    <n v="-3745"/>
    <n v="-63"/>
  </r>
  <r>
    <x v="12"/>
    <n v="49070"/>
    <x v="95"/>
    <n v="26800"/>
    <n v="5"/>
    <n v="-400"/>
    <n v="-400"/>
    <n v="174757"/>
    <n v="4711"/>
    <n v="-25091"/>
    <n v="-5640"/>
    <n v="15067"/>
    <n v="13897"/>
    <n v="1170"/>
    <n v="0"/>
    <n v="0"/>
    <n v="0"/>
    <n v="0"/>
    <n v="0"/>
    <n v="0"/>
    <n v="15531"/>
    <n v="133"/>
  </r>
  <r>
    <x v="12"/>
    <n v="49070"/>
    <x v="96"/>
    <n v="27200"/>
    <n v="2"/>
    <n v="150"/>
    <n v="150"/>
    <n v="373450"/>
    <n v="10091"/>
    <n v="-63597"/>
    <n v="65924"/>
    <n v="-8169"/>
    <n v="7990"/>
    <n v="0"/>
    <n v="23927"/>
    <n v="-45000"/>
    <n v="0"/>
    <n v="0"/>
    <n v="4914"/>
    <n v="0"/>
    <n v="5869"/>
    <n v="-27"/>
  </r>
  <r>
    <x v="12"/>
    <n v="49070"/>
    <x v="97"/>
    <n v="27050"/>
    <n v="2"/>
    <n v="1050"/>
    <n v="1050"/>
    <n v="644038"/>
    <n v="17433"/>
    <n v="76239"/>
    <n v="-72332"/>
    <n v="-55"/>
    <n v="18496"/>
    <n v="8505"/>
    <n v="829"/>
    <n v="-40000"/>
    <n v="0"/>
    <n v="9537"/>
    <n v="2578"/>
    <n v="0"/>
    <n v="-4095"/>
    <n v="243"/>
  </r>
  <r>
    <x v="12"/>
    <n v="49070"/>
    <x v="98"/>
    <n v="26000"/>
    <n v="2"/>
    <n v="1650"/>
    <n v="1650"/>
    <n v="581716"/>
    <n v="14883"/>
    <n v="33188"/>
    <n v="22024"/>
    <n v="11372"/>
    <n v="-5"/>
    <n v="1106"/>
    <n v="9171"/>
    <n v="-12000"/>
    <n v="0"/>
    <n v="13100"/>
    <n v="0"/>
    <n v="0"/>
    <n v="-70217"/>
    <n v="3633"/>
  </r>
  <r>
    <x v="12"/>
    <n v="49070"/>
    <x v="99"/>
    <n v="24350"/>
    <n v="2"/>
    <n v="400"/>
    <n v="400"/>
    <n v="358238"/>
    <n v="8359"/>
    <n v="30430"/>
    <n v="-728"/>
    <n v="-11413"/>
    <n v="-7"/>
    <n v="0"/>
    <n v="-603"/>
    <n v="-26780"/>
    <n v="0"/>
    <n v="15977"/>
    <n v="0"/>
    <n v="0"/>
    <n v="-19269"/>
    <n v="980"/>
  </r>
  <r>
    <x v="13"/>
    <n v="352820"/>
    <x v="0"/>
    <n v="251500"/>
    <n v="5"/>
    <n v="-7500"/>
    <n v="-7500"/>
    <n v="135987"/>
    <n v="34644"/>
    <n v="0"/>
    <n v="10000"/>
    <n v="-3000"/>
    <n v="0"/>
    <n v="0"/>
    <n v="-2000"/>
    <n v="0"/>
    <n v="0"/>
    <n v="-1000"/>
    <n v="0"/>
    <n v="0"/>
    <n v="1000"/>
    <n v="0"/>
  </r>
  <r>
    <x v="13"/>
    <n v="352820"/>
    <x v="1"/>
    <n v="259000"/>
    <n v="5"/>
    <n v="-1500"/>
    <n v="-1500"/>
    <n v="149230"/>
    <n v="38708"/>
    <n v="29085"/>
    <n v="-24601"/>
    <n v="-5328"/>
    <n v="6966"/>
    <n v="-2236"/>
    <n v="5559"/>
    <n v="0"/>
    <n v="0"/>
    <n v="-21188"/>
    <n v="5571"/>
    <n v="0"/>
    <n v="-1140"/>
    <n v="1984"/>
  </r>
  <r>
    <x v="13"/>
    <n v="352820"/>
    <x v="2"/>
    <n v="260500"/>
    <n v="3"/>
    <n v="0"/>
    <n v="0"/>
    <n v="256788"/>
    <n v="66296"/>
    <n v="27056"/>
    <n v="-51223"/>
    <n v="24132"/>
    <n v="1380"/>
    <n v="-2435"/>
    <n v="7081"/>
    <n v="-19"/>
    <n v="10"/>
    <n v="-5039"/>
    <n v="23154"/>
    <n v="0"/>
    <n v="-134"/>
    <n v="169"/>
  </r>
  <r>
    <x v="13"/>
    <n v="352820"/>
    <x v="3"/>
    <n v="260500"/>
    <n v="2"/>
    <n v="10000"/>
    <n v="10000"/>
    <n v="252790"/>
    <n v="65697"/>
    <n v="-20588"/>
    <n v="-3272"/>
    <n v="23040"/>
    <n v="9948"/>
    <n v="-506"/>
    <n v="6598"/>
    <n v="1308"/>
    <n v="0"/>
    <n v="4157"/>
    <n v="1535"/>
    <n v="0"/>
    <n v="872"/>
    <n v="-52"/>
  </r>
  <r>
    <x v="13"/>
    <n v="352820"/>
    <x v="4"/>
    <n v="250500"/>
    <n v="5"/>
    <n v="-4000"/>
    <n v="-4000"/>
    <n v="168202"/>
    <n v="42215"/>
    <n v="15844"/>
    <n v="5521"/>
    <n v="-21565"/>
    <n v="-3333"/>
    <n v="-1545"/>
    <n v="-5761"/>
    <n v="-1175"/>
    <n v="44"/>
    <n v="-3619"/>
    <n v="-6176"/>
    <n v="0"/>
    <n v="106"/>
    <n v="94"/>
  </r>
  <r>
    <x v="13"/>
    <n v="352820"/>
    <x v="5"/>
    <n v="254500"/>
    <n v="5"/>
    <n v="-6500"/>
    <n v="-6500"/>
    <n v="222681"/>
    <n v="56964"/>
    <n v="49408"/>
    <n v="5578"/>
    <n v="-57219"/>
    <n v="-17916"/>
    <n v="-6304"/>
    <n v="-3565"/>
    <n v="-246"/>
    <n v="-88"/>
    <n v="346"/>
    <n v="-29446"/>
    <n v="0"/>
    <n v="1949"/>
    <n v="284"/>
  </r>
  <r>
    <x v="13"/>
    <n v="352820"/>
    <x v="6"/>
    <n v="261000"/>
    <n v="5"/>
    <n v="-3000"/>
    <n v="-3000"/>
    <n v="235355"/>
    <n v="61495"/>
    <n v="27270"/>
    <n v="35586"/>
    <n v="-61344"/>
    <n v="3615"/>
    <n v="-4086"/>
    <n v="-12272"/>
    <n v="-786"/>
    <n v="-210"/>
    <n v="-8931"/>
    <n v="-38674"/>
    <n v="0"/>
    <n v="-1347"/>
    <n v="-165"/>
  </r>
  <r>
    <x v="13"/>
    <n v="352820"/>
    <x v="7"/>
    <n v="264000"/>
    <n v="5"/>
    <n v="-16000"/>
    <n v="-16000"/>
    <n v="469129"/>
    <n v="125217"/>
    <n v="129120"/>
    <n v="14560"/>
    <n v="-139937"/>
    <n v="-19069"/>
    <n v="-11648"/>
    <n v="-42658"/>
    <n v="-279"/>
    <n v="-117"/>
    <n v="-34324"/>
    <n v="-31842"/>
    <n v="0"/>
    <n v="-4908"/>
    <n v="1165"/>
  </r>
  <r>
    <x v="13"/>
    <n v="352820"/>
    <x v="8"/>
    <n v="280000"/>
    <n v="2"/>
    <n v="500"/>
    <n v="500"/>
    <n v="121423"/>
    <n v="34046"/>
    <n v="28200"/>
    <n v="153"/>
    <n v="-28193"/>
    <n v="5803"/>
    <n v="-5461"/>
    <n v="-9148"/>
    <n v="1"/>
    <n v="0"/>
    <n v="-13112"/>
    <n v="-6276"/>
    <n v="0"/>
    <n v="-163"/>
    <n v="3"/>
  </r>
  <r>
    <x v="13"/>
    <n v="352820"/>
    <x v="9"/>
    <n v="279500"/>
    <n v="5"/>
    <n v="-14500"/>
    <n v="-14500"/>
    <n v="267792"/>
    <n v="75397"/>
    <n v="79287"/>
    <n v="-16377"/>
    <n v="-60964"/>
    <n v="-8597"/>
    <n v="-1804"/>
    <n v="-5919"/>
    <n v="-455"/>
    <n v="0"/>
    <n v="-30022"/>
    <n v="-14167"/>
    <n v="0"/>
    <n v="-2283"/>
    <n v="337"/>
  </r>
  <r>
    <x v="13"/>
    <n v="352820"/>
    <x v="10"/>
    <n v="294000"/>
    <n v="5"/>
    <n v="-3000"/>
    <n v="-3000"/>
    <n v="126475"/>
    <n v="37300"/>
    <n v="15582"/>
    <n v="-5208"/>
    <n v="-10298"/>
    <n v="-5680"/>
    <n v="2045"/>
    <n v="-3343"/>
    <n v="-98"/>
    <n v="0"/>
    <n v="-2060"/>
    <n v="-1162"/>
    <n v="0"/>
    <n v="-165"/>
    <n v="89"/>
  </r>
  <r>
    <x v="13"/>
    <n v="352820"/>
    <x v="11"/>
    <n v="297000"/>
    <n v="5"/>
    <n v="-4500"/>
    <n v="-4500"/>
    <n v="194491"/>
    <n v="57617"/>
    <n v="3069"/>
    <n v="-21094"/>
    <n v="16660"/>
    <n v="3938"/>
    <n v="3763"/>
    <n v="2410"/>
    <n v="-165"/>
    <n v="0"/>
    <n v="944"/>
    <n v="5770"/>
    <n v="0"/>
    <n v="1452"/>
    <n v="-87"/>
  </r>
  <r>
    <x v="13"/>
    <n v="352820"/>
    <x v="12"/>
    <n v="301500"/>
    <n v="2"/>
    <n v="18000"/>
    <n v="18000"/>
    <n v="320345"/>
    <n v="94583"/>
    <n v="-68225"/>
    <n v="-1001"/>
    <n v="67897"/>
    <n v="1970"/>
    <n v="1539"/>
    <n v="12111"/>
    <n v="1663"/>
    <n v="0"/>
    <n v="7007"/>
    <n v="43607"/>
    <n v="0"/>
    <n v="800"/>
    <n v="529"/>
  </r>
  <r>
    <x v="13"/>
    <n v="352820"/>
    <x v="13"/>
    <n v="283500"/>
    <n v="2"/>
    <n v="1500"/>
    <n v="1500"/>
    <n v="181292"/>
    <n v="50995"/>
    <n v="31481"/>
    <n v="-8541"/>
    <n v="-24834"/>
    <n v="-4955"/>
    <n v="-458"/>
    <n v="-9423"/>
    <n v="4"/>
    <n v="44"/>
    <n v="-5066"/>
    <n v="-4980"/>
    <n v="0"/>
    <n v="1990"/>
    <n v="-96"/>
  </r>
  <r>
    <x v="13"/>
    <n v="352820"/>
    <x v="14"/>
    <n v="282000"/>
    <n v="5"/>
    <n v="-1500"/>
    <n v="-1500"/>
    <n v="258351"/>
    <n v="74110"/>
    <n v="71579"/>
    <n v="-55044"/>
    <n v="-17178"/>
    <n v="-2190"/>
    <n v="-552"/>
    <n v="-475"/>
    <n v="-328"/>
    <n v="0"/>
    <n v="-251"/>
    <n v="-13382"/>
    <n v="0"/>
    <n v="484"/>
    <n v="159"/>
  </r>
  <r>
    <x v="13"/>
    <n v="352820"/>
    <x v="15"/>
    <n v="283500"/>
    <n v="5"/>
    <n v="-6500"/>
    <n v="-6500"/>
    <n v="274873"/>
    <n v="78698"/>
    <n v="75049"/>
    <n v="-17584"/>
    <n v="-59518"/>
    <n v="-5319"/>
    <n v="-2840"/>
    <n v="-13061"/>
    <n v="-331"/>
    <n v="-14"/>
    <n v="-21412"/>
    <n v="-16541"/>
    <n v="0"/>
    <n v="1980"/>
    <n v="73"/>
  </r>
  <r>
    <x v="13"/>
    <n v="352820"/>
    <x v="16"/>
    <n v="290000"/>
    <n v="5"/>
    <n v="-10000"/>
    <n v="-10000"/>
    <n v="270975"/>
    <n v="79562"/>
    <n v="23037"/>
    <n v="37364"/>
    <n v="-62141"/>
    <n v="-17733"/>
    <n v="-1079"/>
    <n v="-9275"/>
    <n v="0"/>
    <n v="-1956"/>
    <n v="-14188"/>
    <n v="-17910"/>
    <n v="0"/>
    <n v="1467"/>
    <n v="273"/>
  </r>
  <r>
    <x v="13"/>
    <n v="352820"/>
    <x v="17"/>
    <n v="300000"/>
    <n v="5"/>
    <n v="-11500"/>
    <n v="-11500"/>
    <n v="266799"/>
    <n v="80835"/>
    <n v="35401"/>
    <n v="8942"/>
    <n v="-42793"/>
    <n v="-9816"/>
    <n v="-5503"/>
    <n v="-8578"/>
    <n v="-646"/>
    <n v="-1952"/>
    <n v="-2774"/>
    <n v="-13524"/>
    <n v="0"/>
    <n v="-1443"/>
    <n v="-107"/>
  </r>
  <r>
    <x v="13"/>
    <n v="352820"/>
    <x v="18"/>
    <n v="311500"/>
    <n v="5"/>
    <n v="-2000"/>
    <n v="-2000"/>
    <n v="182959"/>
    <n v="57077"/>
    <n v="4937"/>
    <n v="3990"/>
    <n v="-9176"/>
    <n v="-6790"/>
    <n v="225"/>
    <n v="-6093"/>
    <n v="-30"/>
    <n v="0"/>
    <n v="-4493"/>
    <n v="8005"/>
    <n v="0"/>
    <n v="282"/>
    <n v="-33"/>
  </r>
  <r>
    <x v="13"/>
    <n v="352820"/>
    <x v="19"/>
    <n v="313500"/>
    <n v="5"/>
    <n v="-9500"/>
    <n v="-9500"/>
    <n v="561925"/>
    <n v="180005"/>
    <n v="39093"/>
    <n v="-37327"/>
    <n v="-3538"/>
    <n v="-4346"/>
    <n v="1477"/>
    <n v="5711"/>
    <n v="-25"/>
    <n v="-1300"/>
    <n v="1408"/>
    <n v="-6463"/>
    <n v="0"/>
    <n v="1894"/>
    <n v="-122"/>
  </r>
  <r>
    <x v="13"/>
    <n v="352820"/>
    <x v="20"/>
    <n v="323000"/>
    <n v="2"/>
    <n v="13500"/>
    <n v="13500"/>
    <n v="715079"/>
    <n v="227667"/>
    <n v="-25483"/>
    <n v="-4360"/>
    <n v="32791"/>
    <n v="-8465"/>
    <n v="1934"/>
    <n v="3264"/>
    <n v="0"/>
    <n v="512"/>
    <n v="1120"/>
    <n v="34426"/>
    <n v="0"/>
    <n v="-2637"/>
    <n v="-311"/>
  </r>
  <r>
    <x v="13"/>
    <n v="352820"/>
    <x v="21"/>
    <n v="309500"/>
    <n v="3"/>
    <n v="0"/>
    <n v="0"/>
    <n v="151625"/>
    <n v="46983"/>
    <n v="-12248"/>
    <n v="-6595"/>
    <n v="18786"/>
    <n v="4306"/>
    <n v="-310"/>
    <n v="2064"/>
    <n v="216"/>
    <n v="74"/>
    <n v="774"/>
    <n v="11662"/>
    <n v="0"/>
    <n v="393"/>
    <n v="-336"/>
  </r>
  <r>
    <x v="13"/>
    <n v="352820"/>
    <x v="22"/>
    <n v="309500"/>
    <n v="2"/>
    <n v="10500"/>
    <n v="10500"/>
    <n v="297512"/>
    <n v="91495"/>
    <n v="-90996"/>
    <n v="77060"/>
    <n v="15313"/>
    <n v="9177"/>
    <n v="-737"/>
    <n v="825"/>
    <n v="280"/>
    <n v="-646"/>
    <n v="-6245"/>
    <n v="12659"/>
    <n v="0"/>
    <n v="-996"/>
    <n v="-381"/>
  </r>
  <r>
    <x v="13"/>
    <n v="352820"/>
    <x v="23"/>
    <n v="299000"/>
    <n v="2"/>
    <n v="3000"/>
    <n v="3000"/>
    <n v="111160"/>
    <n v="33261"/>
    <n v="-11233"/>
    <n v="-7614"/>
    <n v="19809"/>
    <n v="9410"/>
    <n v="-1005"/>
    <n v="-1341"/>
    <n v="0"/>
    <n v="0"/>
    <n v="1539"/>
    <n v="11206"/>
    <n v="0"/>
    <n v="-923"/>
    <n v="-39"/>
  </r>
  <r>
    <x v="13"/>
    <n v="352820"/>
    <x v="24"/>
    <n v="296000"/>
    <n v="5"/>
    <n v="-5000"/>
    <n v="-5000"/>
    <n v="155681"/>
    <n v="46078"/>
    <n v="16476"/>
    <n v="-18217"/>
    <n v="1895"/>
    <n v="5157"/>
    <n v="-1675"/>
    <n v="-2138"/>
    <n v="800"/>
    <n v="0"/>
    <n v="2936"/>
    <n v="-3185"/>
    <n v="0"/>
    <n v="-284"/>
    <n v="130"/>
  </r>
  <r>
    <x v="13"/>
    <n v="352820"/>
    <x v="25"/>
    <n v="301000"/>
    <n v="2"/>
    <n v="1000"/>
    <n v="1000"/>
    <n v="149546"/>
    <n v="45009"/>
    <n v="-20574"/>
    <n v="17371"/>
    <n v="3359"/>
    <n v="-1141"/>
    <n v="-890"/>
    <n v="-1102"/>
    <n v="0"/>
    <n v="0"/>
    <n v="1162"/>
    <n v="5330"/>
    <n v="0"/>
    <n v="-99"/>
    <n v="-57"/>
  </r>
  <r>
    <x v="13"/>
    <n v="352820"/>
    <x v="26"/>
    <n v="300000"/>
    <n v="2"/>
    <n v="2500"/>
    <n v="2500"/>
    <n v="157070"/>
    <n v="46798"/>
    <n v="5738"/>
    <n v="-6146"/>
    <n v="-468"/>
    <n v="-3965"/>
    <n v="440"/>
    <n v="-1098"/>
    <n v="0"/>
    <n v="1700"/>
    <n v="-2168"/>
    <n v="4623"/>
    <n v="0"/>
    <n v="815"/>
    <n v="61"/>
  </r>
  <r>
    <x v="13"/>
    <n v="352820"/>
    <x v="27"/>
    <n v="297500"/>
    <n v="2"/>
    <n v="8500"/>
    <n v="8500"/>
    <n v="402162"/>
    <n v="120667"/>
    <n v="-52384"/>
    <n v="15052"/>
    <n v="37508"/>
    <n v="3947"/>
    <n v="-1813"/>
    <n v="5411"/>
    <n v="122"/>
    <n v="1612"/>
    <n v="1099"/>
    <n v="27130"/>
    <n v="0"/>
    <n v="-55"/>
    <n v="-121"/>
  </r>
  <r>
    <x v="13"/>
    <n v="352820"/>
    <x v="28"/>
    <n v="289000"/>
    <n v="2"/>
    <n v="7000"/>
    <n v="7000"/>
    <n v="158891"/>
    <n v="45444"/>
    <n v="-40580"/>
    <n v="18357"/>
    <n v="21516"/>
    <n v="11500"/>
    <n v="4704"/>
    <n v="-562"/>
    <n v="1819"/>
    <n v="300"/>
    <n v="2646"/>
    <n v="1109"/>
    <n v="0"/>
    <n v="838"/>
    <n v="-131"/>
  </r>
  <r>
    <x v="13"/>
    <n v="352820"/>
    <x v="29"/>
    <n v="282000"/>
    <n v="5"/>
    <n v="-3500"/>
    <n v="-3500"/>
    <n v="123567"/>
    <n v="35173"/>
    <n v="8870"/>
    <n v="110"/>
    <n v="-12312"/>
    <n v="-2388"/>
    <n v="-649"/>
    <n v="-2086"/>
    <n v="-100"/>
    <n v="-1047"/>
    <n v="-337"/>
    <n v="-5705"/>
    <n v="0"/>
    <n v="3369"/>
    <n v="-37"/>
  </r>
  <r>
    <x v="13"/>
    <n v="352820"/>
    <x v="30"/>
    <n v="285500"/>
    <n v="2"/>
    <n v="5500"/>
    <n v="5500"/>
    <n v="211348"/>
    <n v="60119"/>
    <n v="-30675"/>
    <n v="41886"/>
    <n v="-10965"/>
    <n v="-527"/>
    <n v="-23533"/>
    <n v="4735"/>
    <n v="29"/>
    <n v="0"/>
    <n v="83"/>
    <n v="8248"/>
    <n v="0"/>
    <n v="142"/>
    <n v="-388"/>
  </r>
  <r>
    <x v="13"/>
    <n v="352820"/>
    <x v="31"/>
    <n v="280000"/>
    <n v="2"/>
    <n v="7000"/>
    <n v="7000"/>
    <n v="219296"/>
    <n v="61825"/>
    <n v="-67639"/>
    <n v="60725"/>
    <n v="7304"/>
    <n v="2775"/>
    <n v="1065"/>
    <n v="6909"/>
    <n v="0"/>
    <n v="0"/>
    <n v="1161"/>
    <n v="-4606"/>
    <n v="0"/>
    <n v="-95"/>
    <n v="-295"/>
  </r>
  <r>
    <x v="13"/>
    <n v="352820"/>
    <x v="32"/>
    <n v="273000"/>
    <n v="3"/>
    <n v="0"/>
    <n v="0"/>
    <n v="192157"/>
    <n v="52336"/>
    <n v="28496"/>
    <n v="-6989"/>
    <n v="-20100"/>
    <n v="4840"/>
    <n v="-2480"/>
    <n v="-16724"/>
    <n v="0"/>
    <n v="0"/>
    <n v="-3890"/>
    <n v="-1846"/>
    <n v="0"/>
    <n v="-1648"/>
    <n v="241"/>
  </r>
  <r>
    <x v="13"/>
    <n v="352820"/>
    <x v="33"/>
    <n v="273000"/>
    <n v="5"/>
    <n v="-12000"/>
    <n v="-12000"/>
    <n v="212456"/>
    <n v="58795"/>
    <n v="47737"/>
    <n v="-5487"/>
    <n v="-40967"/>
    <n v="-5052"/>
    <n v="127"/>
    <n v="-11974"/>
    <n v="-286"/>
    <n v="0"/>
    <n v="1579"/>
    <n v="-25361"/>
    <n v="0"/>
    <n v="-1765"/>
    <n v="482"/>
  </r>
  <r>
    <x v="13"/>
    <n v="352820"/>
    <x v="34"/>
    <n v="285000"/>
    <n v="2"/>
    <n v="1000"/>
    <n v="1000"/>
    <n v="206924"/>
    <n v="58899"/>
    <n v="-16220"/>
    <n v="28275"/>
    <n v="-8397"/>
    <n v="-3726"/>
    <n v="2724"/>
    <n v="-2168"/>
    <n v="0"/>
    <n v="64"/>
    <n v="7980"/>
    <n v="-13271"/>
    <n v="0"/>
    <n v="-3440"/>
    <n v="-218"/>
  </r>
  <r>
    <x v="13"/>
    <n v="352820"/>
    <x v="35"/>
    <n v="284000"/>
    <n v="5"/>
    <n v="-1000"/>
    <n v="-1000"/>
    <n v="224499"/>
    <n v="64115"/>
    <n v="14058"/>
    <n v="-8573"/>
    <n v="-7060"/>
    <n v="6"/>
    <n v="1066"/>
    <n v="957"/>
    <n v="0"/>
    <n v="0"/>
    <n v="3016"/>
    <n v="-12105"/>
    <n v="0"/>
    <n v="2153"/>
    <n v="-578"/>
  </r>
  <r>
    <x v="13"/>
    <n v="352820"/>
    <x v="36"/>
    <n v="285000"/>
    <n v="2"/>
    <n v="11000"/>
    <n v="11000"/>
    <n v="243949"/>
    <n v="69232"/>
    <n v="-67361"/>
    <n v="14322"/>
    <n v="53332"/>
    <n v="21619"/>
    <n v="-126"/>
    <n v="17492"/>
    <n v="-328"/>
    <n v="-104"/>
    <n v="-456"/>
    <n v="15235"/>
    <n v="0"/>
    <n v="-135"/>
    <n v="-158"/>
  </r>
  <r>
    <x v="13"/>
    <n v="352820"/>
    <x v="37"/>
    <n v="274000"/>
    <n v="5"/>
    <n v="-2500"/>
    <n v="-2500"/>
    <n v="178639"/>
    <n v="48922"/>
    <n v="6479"/>
    <n v="-10292"/>
    <n v="4326"/>
    <n v="-5092"/>
    <n v="1721"/>
    <n v="12728"/>
    <n v="0"/>
    <n v="33"/>
    <n v="677"/>
    <n v="-5741"/>
    <n v="0"/>
    <n v="-544"/>
    <n v="31"/>
  </r>
  <r>
    <x v="13"/>
    <n v="352820"/>
    <x v="38"/>
    <n v="276500"/>
    <n v="5"/>
    <n v="-1500"/>
    <n v="-1500"/>
    <n v="177007"/>
    <n v="48954"/>
    <n v="4456"/>
    <n v="14745"/>
    <n v="-19102"/>
    <n v="-15845"/>
    <n v="1015"/>
    <n v="-5193"/>
    <n v="0"/>
    <n v="0"/>
    <n v="6482"/>
    <n v="-5561"/>
    <n v="0"/>
    <n v="-31"/>
    <n v="-68"/>
  </r>
  <r>
    <x v="13"/>
    <n v="352820"/>
    <x v="39"/>
    <n v="278000"/>
    <n v="5"/>
    <n v="-500"/>
    <n v="-500"/>
    <n v="204131"/>
    <n v="56481"/>
    <n v="16462"/>
    <n v="17231"/>
    <n v="-33001"/>
    <n v="-2427"/>
    <n v="28"/>
    <n v="-20020"/>
    <n v="0"/>
    <n v="500"/>
    <n v="897"/>
    <n v="-11979"/>
    <n v="0"/>
    <n v="-618"/>
    <n v="-74"/>
  </r>
  <r>
    <x v="13"/>
    <n v="352820"/>
    <x v="40"/>
    <n v="278500"/>
    <n v="5"/>
    <n v="-8000"/>
    <n v="-8000"/>
    <n v="330762"/>
    <n v="92810"/>
    <n v="80409"/>
    <n v="-6353"/>
    <n v="-74505"/>
    <n v="-3148"/>
    <n v="-5051"/>
    <n v="-13121"/>
    <n v="-37"/>
    <n v="0"/>
    <n v="-2769"/>
    <n v="-50379"/>
    <n v="0"/>
    <n v="164"/>
    <n v="285"/>
  </r>
  <r>
    <x v="13"/>
    <n v="352820"/>
    <x v="41"/>
    <n v="286500"/>
    <n v="5"/>
    <n v="-2000"/>
    <n v="-2000"/>
    <n v="166979"/>
    <n v="47836"/>
    <n v="-10998"/>
    <n v="17511"/>
    <n v="-8090"/>
    <n v="-1977"/>
    <n v="-2037"/>
    <n v="-539"/>
    <n v="0"/>
    <n v="0"/>
    <n v="1694"/>
    <n v="-5231"/>
    <n v="0"/>
    <n v="1502"/>
    <n v="75"/>
  </r>
  <r>
    <x v="13"/>
    <n v="352820"/>
    <x v="42"/>
    <n v="288500"/>
    <n v="2"/>
    <n v="2000"/>
    <n v="2000"/>
    <n v="230069"/>
    <n v="66086"/>
    <n v="-12714"/>
    <n v="18258"/>
    <n v="-4363"/>
    <n v="-5205"/>
    <n v="-95"/>
    <n v="-3144"/>
    <n v="0"/>
    <n v="0"/>
    <n v="9859"/>
    <n v="-5778"/>
    <n v="0"/>
    <n v="-805"/>
    <n v="-376"/>
  </r>
  <r>
    <x v="13"/>
    <n v="352820"/>
    <x v="43"/>
    <n v="286500"/>
    <n v="2"/>
    <n v="3500"/>
    <n v="3500"/>
    <n v="305530"/>
    <n v="87349"/>
    <n v="7107"/>
    <n v="-40542"/>
    <n v="31824"/>
    <n v="13584"/>
    <n v="135"/>
    <n v="4714"/>
    <n v="612"/>
    <n v="380"/>
    <n v="7738"/>
    <n v="4661"/>
    <n v="0"/>
    <n v="1737"/>
    <n v="-126"/>
  </r>
  <r>
    <x v="13"/>
    <n v="352820"/>
    <x v="44"/>
    <n v="283000"/>
    <n v="2"/>
    <n v="1500"/>
    <n v="1500"/>
    <n v="461796"/>
    <n v="130516"/>
    <n v="-12366"/>
    <n v="-43189"/>
    <n v="54657"/>
    <n v="-9896"/>
    <n v="9196"/>
    <n v="16728"/>
    <n v="323"/>
    <n v="168"/>
    <n v="17871"/>
    <n v="20267"/>
    <n v="0"/>
    <n v="929"/>
    <n v="-31"/>
  </r>
  <r>
    <x v="13"/>
    <n v="352820"/>
    <x v="45"/>
    <n v="281500"/>
    <n v="2"/>
    <n v="8000"/>
    <n v="8000"/>
    <n v="536597"/>
    <n v="152537"/>
    <n v="25999"/>
    <n v="-86791"/>
    <n v="59267"/>
    <n v="5067"/>
    <n v="3295"/>
    <n v="4800"/>
    <n v="622"/>
    <n v="206"/>
    <n v="24645"/>
    <n v="20632"/>
    <n v="0"/>
    <n v="1321"/>
    <n v="204"/>
  </r>
  <r>
    <x v="13"/>
    <n v="352820"/>
    <x v="46"/>
    <n v="273500"/>
    <n v="5"/>
    <n v="-2000"/>
    <n v="-2000"/>
    <n v="552605"/>
    <n v="153302"/>
    <n v="50648"/>
    <n v="-147223"/>
    <n v="90429"/>
    <n v="-2361"/>
    <n v="14384"/>
    <n v="27873"/>
    <n v="1508"/>
    <n v="286"/>
    <n v="25518"/>
    <n v="23221"/>
    <n v="0"/>
    <n v="5264"/>
    <n v="882"/>
  </r>
  <r>
    <x v="13"/>
    <n v="352820"/>
    <x v="47"/>
    <n v="275500"/>
    <n v="2"/>
    <n v="13000"/>
    <n v="13000"/>
    <n v="478340"/>
    <n v="129275"/>
    <n v="-16845"/>
    <n v="-66706"/>
    <n v="79991"/>
    <n v="-2309"/>
    <n v="5125"/>
    <n v="14911"/>
    <n v="258"/>
    <n v="119"/>
    <n v="15351"/>
    <n v="46536"/>
    <n v="0"/>
    <n v="3717"/>
    <n v="-157"/>
  </r>
  <r>
    <x v="13"/>
    <n v="352820"/>
    <x v="48"/>
    <n v="262500"/>
    <n v="2"/>
    <n v="2500"/>
    <n v="2500"/>
    <n v="234132"/>
    <n v="61046"/>
    <n v="39578"/>
    <n v="-51947"/>
    <n v="11796"/>
    <n v="1691"/>
    <n v="3142"/>
    <n v="-2715"/>
    <n v="50"/>
    <n v="0"/>
    <n v="7549"/>
    <n v="2079"/>
    <n v="0"/>
    <n v="464"/>
    <n v="109"/>
  </r>
  <r>
    <x v="13"/>
    <n v="352820"/>
    <x v="49"/>
    <n v="260000"/>
    <n v="2"/>
    <n v="3500"/>
    <n v="3500"/>
    <n v="468439"/>
    <n v="122902"/>
    <n v="19129"/>
    <n v="-86451"/>
    <n v="64869"/>
    <n v="4169"/>
    <n v="2897"/>
    <n v="9055"/>
    <n v="0"/>
    <n v="760"/>
    <n v="637"/>
    <n v="47351"/>
    <n v="0"/>
    <n v="1633"/>
    <n v="820"/>
  </r>
  <r>
    <x v="13"/>
    <n v="352820"/>
    <x v="50"/>
    <n v="256500"/>
    <n v="2"/>
    <n v="17500"/>
    <n v="17500"/>
    <n v="309210"/>
    <n v="77953"/>
    <n v="-51801"/>
    <n v="21817"/>
    <n v="30383"/>
    <n v="10523"/>
    <n v="-970"/>
    <n v="9991"/>
    <n v="0"/>
    <n v="-509"/>
    <n v="-20215"/>
    <n v="31563"/>
    <n v="0"/>
    <n v="533"/>
    <n v="-932"/>
  </r>
  <r>
    <x v="13"/>
    <n v="352820"/>
    <x v="51"/>
    <n v="239000"/>
    <n v="5"/>
    <n v="-15000"/>
    <n v="-15000"/>
    <n v="299085"/>
    <n v="72216"/>
    <n v="85648"/>
    <n v="-42192"/>
    <n v="-44541"/>
    <n v="-3176"/>
    <n v="-4373"/>
    <n v="-8150"/>
    <n v="0"/>
    <n v="547"/>
    <n v="-16571"/>
    <n v="-12818"/>
    <n v="0"/>
    <n v="163"/>
    <n v="922"/>
  </r>
  <r>
    <x v="13"/>
    <n v="352820"/>
    <x v="52"/>
    <n v="254000"/>
    <n v="2"/>
    <n v="2000"/>
    <n v="2000"/>
    <n v="167918"/>
    <n v="41959"/>
    <n v="-34339"/>
    <n v="33848"/>
    <n v="962"/>
    <n v="7402"/>
    <n v="-1813"/>
    <n v="-519"/>
    <n v="0"/>
    <n v="0"/>
    <n v="699"/>
    <n v="-4807"/>
    <n v="0"/>
    <n v="-519"/>
    <n v="48"/>
  </r>
  <r>
    <x v="13"/>
    <n v="352820"/>
    <x v="53"/>
    <n v="252000"/>
    <n v="5"/>
    <n v="-3000"/>
    <n v="-3000"/>
    <n v="184851"/>
    <n v="46764"/>
    <n v="5171"/>
    <n v="36182"/>
    <n v="-41774"/>
    <n v="-6349"/>
    <n v="-528"/>
    <n v="3102"/>
    <n v="0"/>
    <n v="0"/>
    <n v="-7620"/>
    <n v="-30379"/>
    <n v="0"/>
    <n v="427"/>
    <n v="-6"/>
  </r>
  <r>
    <x v="13"/>
    <n v="352820"/>
    <x v="54"/>
    <n v="255000"/>
    <n v="5"/>
    <n v="-3000"/>
    <n v="-3000"/>
    <n v="204104"/>
    <n v="52553"/>
    <n v="35939"/>
    <n v="4286"/>
    <n v="-40500"/>
    <n v="-19687"/>
    <n v="-363"/>
    <n v="-483"/>
    <n v="261"/>
    <n v="145"/>
    <n v="3331"/>
    <n v="-23704"/>
    <n v="0"/>
    <n v="212"/>
    <n v="63"/>
  </r>
  <r>
    <x v="13"/>
    <n v="352820"/>
    <x v="55"/>
    <n v="258000"/>
    <n v="5"/>
    <n v="-500"/>
    <n v="-500"/>
    <n v="178164"/>
    <n v="46080"/>
    <n v="49968"/>
    <n v="-56128"/>
    <n v="3178"/>
    <n v="10196"/>
    <n v="-1139"/>
    <n v="-1946"/>
    <n v="0"/>
    <n v="0"/>
    <n v="-6860"/>
    <n v="2927"/>
    <n v="0"/>
    <n v="2638"/>
    <n v="344"/>
  </r>
  <r>
    <x v="13"/>
    <n v="352820"/>
    <x v="56"/>
    <n v="258500"/>
    <n v="2"/>
    <n v="9000"/>
    <n v="9000"/>
    <n v="352536"/>
    <n v="91958"/>
    <n v="-19676"/>
    <n v="-5527"/>
    <n v="27272"/>
    <n v="6029"/>
    <n v="930"/>
    <n v="6561"/>
    <n v="0"/>
    <n v="-43"/>
    <n v="7687"/>
    <n v="6108"/>
    <n v="0"/>
    <n v="-923"/>
    <n v="-1146"/>
  </r>
  <r>
    <x v="13"/>
    <n v="352820"/>
    <x v="57"/>
    <n v="249500"/>
    <n v="5"/>
    <n v="-10500"/>
    <n v="-10500"/>
    <n v="330953"/>
    <n v="83222"/>
    <n v="112486"/>
    <n v="-101324"/>
    <n v="-12067"/>
    <n v="-9386"/>
    <n v="3256"/>
    <n v="3222"/>
    <n v="450"/>
    <n v="250"/>
    <n v="11408"/>
    <n v="-21267"/>
    <n v="0"/>
    <n v="-464"/>
    <n v="1369"/>
  </r>
  <r>
    <x v="13"/>
    <n v="352820"/>
    <x v="58"/>
    <n v="260000"/>
    <n v="2"/>
    <n v="22000"/>
    <n v="22000"/>
    <n v="353247"/>
    <n v="88312"/>
    <n v="16822"/>
    <n v="-75843"/>
    <n v="58440"/>
    <n v="17442"/>
    <n v="3523"/>
    <n v="10533"/>
    <n v="61"/>
    <n v="2307"/>
    <n v="7747"/>
    <n v="16827"/>
    <n v="0"/>
    <n v="1527"/>
    <n v="-946"/>
  </r>
  <r>
    <x v="13"/>
    <n v="352820"/>
    <x v="59"/>
    <n v="238000"/>
    <n v="2"/>
    <n v="1000"/>
    <n v="1000"/>
    <n v="207469"/>
    <n v="50142"/>
    <n v="13273"/>
    <n v="-25702"/>
    <n v="8192"/>
    <n v="2278"/>
    <n v="-524"/>
    <n v="274"/>
    <n v="0"/>
    <n v="0"/>
    <n v="11170"/>
    <n v="-5006"/>
    <n v="0"/>
    <n v="3765"/>
    <n v="472"/>
  </r>
  <r>
    <x v="13"/>
    <n v="352820"/>
    <x v="60"/>
    <n v="237000"/>
    <n v="5"/>
    <n v="-4500"/>
    <n v="-4500"/>
    <n v="408005"/>
    <n v="96291"/>
    <n v="25614"/>
    <n v="53239"/>
    <n v="-76513"/>
    <n v="-5108"/>
    <n v="-880"/>
    <n v="-38991"/>
    <n v="-1036"/>
    <n v="-330"/>
    <n v="-16424"/>
    <n v="-13744"/>
    <n v="0"/>
    <n v="-2844"/>
    <n v="504"/>
  </r>
  <r>
    <x v="13"/>
    <n v="352820"/>
    <x v="61"/>
    <n v="241500"/>
    <n v="5"/>
    <n v="-10000"/>
    <n v="-10000"/>
    <n v="309387"/>
    <n v="76057"/>
    <n v="-28775"/>
    <n v="87722"/>
    <n v="-59375"/>
    <n v="-18766"/>
    <n v="-5272"/>
    <n v="-8787"/>
    <n v="-33"/>
    <n v="444"/>
    <n v="-29516"/>
    <n v="2555"/>
    <n v="0"/>
    <n v="396"/>
    <n v="32"/>
  </r>
  <r>
    <x v="13"/>
    <n v="352820"/>
    <x v="62"/>
    <n v="251500"/>
    <n v="5"/>
    <n v="-19500"/>
    <n v="-19500"/>
    <n v="430078"/>
    <n v="110635"/>
    <n v="29504"/>
    <n v="41749"/>
    <n v="-70371"/>
    <n v="-88"/>
    <n v="-17841"/>
    <n v="-29356"/>
    <n v="-426"/>
    <n v="309"/>
    <n v="-13796"/>
    <n v="-9173"/>
    <n v="0"/>
    <n v="-1567"/>
    <n v="685"/>
  </r>
  <r>
    <x v="13"/>
    <n v="352820"/>
    <x v="63"/>
    <n v="271000"/>
    <n v="5"/>
    <n v="-6000"/>
    <n v="-6000"/>
    <n v="180016"/>
    <n v="49265"/>
    <n v="6241"/>
    <n v="-25546"/>
    <n v="16086"/>
    <n v="676"/>
    <n v="1862"/>
    <n v="2865"/>
    <n v="0"/>
    <n v="0"/>
    <n v="4205"/>
    <n v="6478"/>
    <n v="0"/>
    <n v="3297"/>
    <n v="-78"/>
  </r>
  <r>
    <x v="13"/>
    <n v="352820"/>
    <x v="64"/>
    <n v="277000"/>
    <n v="5"/>
    <n v="-8000"/>
    <n v="-8000"/>
    <n v="192988"/>
    <n v="53820"/>
    <n v="7585"/>
    <n v="-2469"/>
    <n v="-2732"/>
    <n v="19417"/>
    <n v="-1194"/>
    <n v="144"/>
    <n v="-332"/>
    <n v="0"/>
    <n v="-13823"/>
    <n v="-6944"/>
    <n v="0"/>
    <n v="-2453"/>
    <n v="69"/>
  </r>
  <r>
    <x v="13"/>
    <n v="352820"/>
    <x v="65"/>
    <n v="285000"/>
    <n v="5"/>
    <n v="-3000"/>
    <n v="-3000"/>
    <n v="249274"/>
    <n v="71760"/>
    <n v="38977"/>
    <n v="-28151"/>
    <n v="-8423"/>
    <n v="-8299"/>
    <n v="-246"/>
    <n v="-89"/>
    <n v="0"/>
    <n v="0"/>
    <n v="-780"/>
    <n v="991"/>
    <n v="0"/>
    <n v="-2294"/>
    <n v="-109"/>
  </r>
  <r>
    <x v="13"/>
    <n v="352820"/>
    <x v="66"/>
    <n v="288000"/>
    <n v="2"/>
    <n v="13500"/>
    <n v="13500"/>
    <n v="263490"/>
    <n v="74733"/>
    <n v="-1170"/>
    <n v="-51352"/>
    <n v="55336"/>
    <n v="12263"/>
    <n v="3778"/>
    <n v="9230"/>
    <n v="0"/>
    <n v="61"/>
    <n v="8520"/>
    <n v="21484"/>
    <n v="0"/>
    <n v="-2049"/>
    <n v="-765"/>
  </r>
  <r>
    <x v="13"/>
    <n v="352820"/>
    <x v="67"/>
    <n v="274500"/>
    <n v="5"/>
    <n v="-3000"/>
    <n v="-3000"/>
    <n v="268812"/>
    <n v="73035"/>
    <n v="9636"/>
    <n v="3909"/>
    <n v="-12404"/>
    <n v="682"/>
    <n v="-114"/>
    <n v="63"/>
    <n v="0"/>
    <n v="-322"/>
    <n v="-10107"/>
    <n v="-2606"/>
    <n v="0"/>
    <n v="-905"/>
    <n v="-236"/>
  </r>
  <r>
    <x v="13"/>
    <n v="352820"/>
    <x v="68"/>
    <n v="277500"/>
    <n v="5"/>
    <n v="-2500"/>
    <n v="-2500"/>
    <n v="151095"/>
    <n v="42288"/>
    <n v="25096"/>
    <n v="-25469"/>
    <n v="-3281"/>
    <n v="845"/>
    <n v="-1202"/>
    <n v="-5184"/>
    <n v="0"/>
    <n v="0"/>
    <n v="2246"/>
    <n v="14"/>
    <n v="0"/>
    <n v="2859"/>
    <n v="795"/>
  </r>
  <r>
    <x v="13"/>
    <n v="352820"/>
    <x v="69"/>
    <n v="280000"/>
    <n v="5"/>
    <n v="-4000"/>
    <n v="-4000"/>
    <n v="142574"/>
    <n v="40137"/>
    <n v="17956"/>
    <n v="-19804"/>
    <n v="1158"/>
    <n v="2775"/>
    <n v="-433"/>
    <n v="484"/>
    <n v="0"/>
    <n v="0"/>
    <n v="2092"/>
    <n v="-3760"/>
    <n v="0"/>
    <n v="543"/>
    <n v="147"/>
  </r>
  <r>
    <x v="13"/>
    <n v="352820"/>
    <x v="70"/>
    <n v="284000"/>
    <n v="5"/>
    <n v="-7500"/>
    <n v="-7500"/>
    <n v="282689"/>
    <n v="79539"/>
    <n v="40941"/>
    <n v="4578"/>
    <n v="-44723"/>
    <n v="-12924"/>
    <n v="1222"/>
    <n v="-24501"/>
    <n v="-156"/>
    <n v="86"/>
    <n v="-561"/>
    <n v="-7889"/>
    <n v="0"/>
    <n v="-870"/>
    <n v="74"/>
  </r>
  <r>
    <x v="13"/>
    <n v="352820"/>
    <x v="71"/>
    <n v="291500"/>
    <n v="5"/>
    <n v="-5500"/>
    <n v="-5500"/>
    <n v="179105"/>
    <n v="52288"/>
    <n v="32923"/>
    <n v="-2171"/>
    <n v="-31181"/>
    <n v="-799"/>
    <n v="-4897"/>
    <n v="-7498"/>
    <n v="0"/>
    <n v="-311"/>
    <n v="-6145"/>
    <n v="-11531"/>
    <n v="0"/>
    <n v="270"/>
    <n v="159"/>
  </r>
  <r>
    <x v="13"/>
    <n v="352820"/>
    <x v="72"/>
    <n v="297000"/>
    <n v="2"/>
    <n v="8000"/>
    <n v="8000"/>
    <n v="223419"/>
    <n v="66405"/>
    <n v="12496"/>
    <n v="-22573"/>
    <n v="10277"/>
    <n v="17653"/>
    <n v="-744"/>
    <n v="959"/>
    <n v="0"/>
    <n v="0"/>
    <n v="4614"/>
    <n v="-12205"/>
    <n v="0"/>
    <n v="-1247"/>
    <n v="1047"/>
  </r>
  <r>
    <x v="13"/>
    <n v="352820"/>
    <x v="73"/>
    <n v="289000"/>
    <n v="5"/>
    <n v="-6500"/>
    <n v="-6500"/>
    <n v="209051"/>
    <n v="60939"/>
    <n v="40675"/>
    <n v="-2926"/>
    <n v="-39052"/>
    <n v="-4467"/>
    <n v="-13918"/>
    <n v="-1689"/>
    <n v="0"/>
    <n v="-2010"/>
    <n v="-12156"/>
    <n v="-4812"/>
    <n v="0"/>
    <n v="1213"/>
    <n v="90"/>
  </r>
  <r>
    <x v="13"/>
    <n v="352820"/>
    <x v="74"/>
    <n v="295500"/>
    <n v="5"/>
    <n v="-7000"/>
    <n v="-7000"/>
    <n v="275890"/>
    <n v="80738"/>
    <n v="19468"/>
    <n v="18383"/>
    <n v="-36882"/>
    <n v="-4289"/>
    <n v="-3093"/>
    <n v="-4838"/>
    <n v="0"/>
    <n v="47"/>
    <n v="-22519"/>
    <n v="-2190"/>
    <n v="0"/>
    <n v="-1718"/>
    <n v="749"/>
  </r>
  <r>
    <x v="13"/>
    <n v="352820"/>
    <x v="75"/>
    <n v="302500"/>
    <n v="2"/>
    <n v="4000"/>
    <n v="4000"/>
    <n v="223108"/>
    <n v="67735"/>
    <n v="35960"/>
    <n v="-14837"/>
    <n v="-20942"/>
    <n v="-6009"/>
    <n v="-689"/>
    <n v="-5856"/>
    <n v="0"/>
    <n v="0"/>
    <n v="-8606"/>
    <n v="218"/>
    <n v="0"/>
    <n v="161"/>
    <n v="-342"/>
  </r>
  <r>
    <x v="13"/>
    <n v="352820"/>
    <x v="76"/>
    <n v="298500"/>
    <n v="5"/>
    <n v="-15500"/>
    <n v="-15500"/>
    <n v="459978"/>
    <n v="138826"/>
    <n v="103379"/>
    <n v="45226"/>
    <n v="-145213"/>
    <n v="-27735"/>
    <n v="-10412"/>
    <n v="-28655"/>
    <n v="-3049"/>
    <n v="322"/>
    <n v="-70811"/>
    <n v="-4873"/>
    <n v="0"/>
    <n v="-2717"/>
    <n v="-675"/>
  </r>
  <r>
    <x v="13"/>
    <n v="352820"/>
    <x v="77"/>
    <n v="314000"/>
    <n v="5"/>
    <n v="-23500"/>
    <n v="-23500"/>
    <n v="500313"/>
    <n v="159299"/>
    <n v="176022"/>
    <n v="14233"/>
    <n v="-193929"/>
    <n v="-27185"/>
    <n v="-52678"/>
    <n v="-23626"/>
    <n v="-832"/>
    <n v="30"/>
    <n v="-38996"/>
    <n v="-50642"/>
    <n v="0"/>
    <n v="-609"/>
    <n v="4283"/>
  </r>
  <r>
    <x v="13"/>
    <n v="352820"/>
    <x v="78"/>
    <n v="337500"/>
    <n v="5"/>
    <n v="-13000"/>
    <n v="-13000"/>
    <n v="223248"/>
    <n v="75843"/>
    <n v="91755"/>
    <n v="-45496"/>
    <n v="-47624"/>
    <n v="-15142"/>
    <n v="-1263"/>
    <n v="-5196"/>
    <n v="18"/>
    <n v="0"/>
    <n v="-17406"/>
    <n v="-8635"/>
    <n v="0"/>
    <n v="530"/>
    <n v="835"/>
  </r>
  <r>
    <x v="13"/>
    <n v="352820"/>
    <x v="79"/>
    <n v="350500"/>
    <n v="2"/>
    <n v="1500"/>
    <n v="1500"/>
    <n v="179666"/>
    <n v="63554"/>
    <n v="27045"/>
    <n v="-11574"/>
    <n v="-15902"/>
    <n v="-9302"/>
    <n v="4"/>
    <n v="2291"/>
    <n v="0"/>
    <n v="0"/>
    <n v="-6154"/>
    <n v="-2741"/>
    <n v="0"/>
    <n v="522"/>
    <n v="-91"/>
  </r>
  <r>
    <x v="13"/>
    <n v="352820"/>
    <x v="80"/>
    <n v="349000"/>
    <n v="5"/>
    <n v="-500"/>
    <n v="-500"/>
    <n v="143001"/>
    <n v="50039"/>
    <n v="22047"/>
    <n v="14901"/>
    <n v="-36943"/>
    <n v="-32159"/>
    <n v="1616"/>
    <n v="2615"/>
    <n v="-2"/>
    <n v="30"/>
    <n v="-4149"/>
    <n v="-4894"/>
    <n v="0"/>
    <n v="-1421"/>
    <n v="1416"/>
  </r>
  <r>
    <x v="13"/>
    <n v="352820"/>
    <x v="81"/>
    <n v="349500"/>
    <n v="5"/>
    <n v="-8500"/>
    <n v="-8500"/>
    <n v="334231"/>
    <n v="118058"/>
    <n v="169072"/>
    <n v="-71710"/>
    <n v="-97504"/>
    <n v="-74892"/>
    <n v="1101"/>
    <n v="-4228"/>
    <n v="0"/>
    <n v="-1200"/>
    <n v="1205"/>
    <n v="-19490"/>
    <n v="0"/>
    <n v="139"/>
    <n v="3"/>
  </r>
  <r>
    <x v="13"/>
    <n v="352820"/>
    <x v="82"/>
    <n v="358000"/>
    <n v="2"/>
    <n v="17000"/>
    <n v="17000"/>
    <n v="485820"/>
    <n v="172682"/>
    <n v="-227444"/>
    <n v="43840"/>
    <n v="185044"/>
    <n v="55511"/>
    <n v="3469"/>
    <n v="22888"/>
    <n v="278"/>
    <n v="351"/>
    <n v="35048"/>
    <n v="67499"/>
    <n v="0"/>
    <n v="1589"/>
    <n v="-3029"/>
  </r>
  <r>
    <x v="13"/>
    <n v="352820"/>
    <x v="83"/>
    <n v="341000"/>
    <n v="2"/>
    <n v="500"/>
    <n v="500"/>
    <n v="153394"/>
    <n v="52192"/>
    <n v="-64016"/>
    <n v="34650"/>
    <n v="31349"/>
    <n v="7775"/>
    <n v="1103"/>
    <n v="3201"/>
    <n v="0"/>
    <n v="0"/>
    <n v="8682"/>
    <n v="10588"/>
    <n v="0"/>
    <n v="-139"/>
    <n v="-1844"/>
  </r>
  <r>
    <x v="13"/>
    <n v="352820"/>
    <x v="84"/>
    <n v="340500"/>
    <n v="5"/>
    <n v="-500"/>
    <n v="-500"/>
    <n v="125893"/>
    <n v="43048"/>
    <n v="-12368"/>
    <n v="-1387"/>
    <n v="15055"/>
    <n v="6849"/>
    <n v="753"/>
    <n v="-1179"/>
    <n v="-1222"/>
    <n v="30"/>
    <n v="13240"/>
    <n v="-3416"/>
    <n v="0"/>
    <n v="-1266"/>
    <n v="-34"/>
  </r>
  <r>
    <x v="13"/>
    <n v="352820"/>
    <x v="85"/>
    <n v="341000"/>
    <n v="3"/>
    <n v="0"/>
    <n v="0"/>
    <n v="153526"/>
    <n v="52600"/>
    <n v="-30767"/>
    <n v="-8546"/>
    <n v="39565"/>
    <n v="28118"/>
    <n v="368"/>
    <n v="-204"/>
    <n v="-555"/>
    <n v="30"/>
    <n v="920"/>
    <n v="10888"/>
    <n v="0"/>
    <n v="-162"/>
    <n v="-90"/>
  </r>
  <r>
    <x v="13"/>
    <n v="352820"/>
    <x v="86"/>
    <n v="341000"/>
    <n v="2"/>
    <n v="4000"/>
    <n v="4000"/>
    <n v="196987"/>
    <n v="66859"/>
    <n v="-53033"/>
    <n v="-32544"/>
    <n v="85558"/>
    <n v="25860"/>
    <n v="1514"/>
    <n v="7566"/>
    <n v="661"/>
    <n v="0"/>
    <n v="31500"/>
    <n v="18457"/>
    <n v="0"/>
    <n v="129"/>
    <n v="-110"/>
  </r>
  <r>
    <x v="13"/>
    <n v="352820"/>
    <x v="87"/>
    <n v="337000"/>
    <n v="2"/>
    <n v="12000"/>
    <n v="12000"/>
    <n v="186791"/>
    <n v="61987"/>
    <n v="-58485"/>
    <n v="-3487"/>
    <n v="60723"/>
    <n v="24609"/>
    <n v="1493"/>
    <n v="8795"/>
    <n v="0"/>
    <n v="-15"/>
    <n v="6051"/>
    <n v="19790"/>
    <n v="0"/>
    <n v="1333"/>
    <n v="-84"/>
  </r>
  <r>
    <x v="13"/>
    <n v="352820"/>
    <x v="88"/>
    <n v="325000"/>
    <n v="5"/>
    <n v="-6000"/>
    <n v="-6000"/>
    <n v="141983"/>
    <n v="46697"/>
    <n v="-26823"/>
    <n v="17234"/>
    <n v="7789"/>
    <n v="-7060"/>
    <n v="2721"/>
    <n v="3879"/>
    <n v="0"/>
    <n v="0"/>
    <n v="-867"/>
    <n v="9116"/>
    <n v="0"/>
    <n v="1699"/>
    <n v="101"/>
  </r>
  <r>
    <x v="13"/>
    <n v="352820"/>
    <x v="89"/>
    <n v="331000"/>
    <n v="5"/>
    <n v="-2000"/>
    <n v="-2000"/>
    <n v="108623"/>
    <n v="35990"/>
    <n v="-20138"/>
    <n v="8011"/>
    <n v="11846"/>
    <n v="1493"/>
    <n v="2423"/>
    <n v="1883"/>
    <n v="-1129"/>
    <n v="0"/>
    <n v="6966"/>
    <n v="210"/>
    <n v="0"/>
    <n v="225"/>
    <n v="56"/>
  </r>
  <r>
    <x v="13"/>
    <n v="352820"/>
    <x v="90"/>
    <n v="333000"/>
    <n v="2"/>
    <n v="500"/>
    <n v="500"/>
    <n v="108315"/>
    <n v="36113"/>
    <n v="-1781"/>
    <n v="-8544"/>
    <n v="11474"/>
    <n v="1363"/>
    <n v="2595"/>
    <n v="5910"/>
    <n v="0"/>
    <n v="0"/>
    <n v="6077"/>
    <n v="-4471"/>
    <n v="0"/>
    <n v="-392"/>
    <n v="-757"/>
  </r>
  <r>
    <x v="13"/>
    <n v="352820"/>
    <x v="91"/>
    <n v="332500"/>
    <n v="2"/>
    <n v="1000"/>
    <n v="1000"/>
    <n v="118317"/>
    <n v="39442"/>
    <n v="-18622"/>
    <n v="-543"/>
    <n v="18702"/>
    <n v="-173"/>
    <n v="639"/>
    <n v="228"/>
    <n v="0"/>
    <n v="0"/>
    <n v="16073"/>
    <n v="1935"/>
    <n v="0"/>
    <n v="396"/>
    <n v="67"/>
  </r>
  <r>
    <x v="13"/>
    <n v="352820"/>
    <x v="92"/>
    <n v="331500"/>
    <n v="5"/>
    <n v="-6000"/>
    <n v="-6000"/>
    <n v="207992"/>
    <n v="69034"/>
    <n v="-827"/>
    <n v="26152"/>
    <n v="-25979"/>
    <n v="-6563"/>
    <n v="-4107"/>
    <n v="-4157"/>
    <n v="-624"/>
    <n v="-7"/>
    <n v="-6052"/>
    <n v="-4469"/>
    <n v="0"/>
    <n v="1053"/>
    <n v="-399"/>
  </r>
  <r>
    <x v="13"/>
    <n v="352820"/>
    <x v="93"/>
    <n v="337500"/>
    <n v="5"/>
    <n v="-14500"/>
    <n v="-14500"/>
    <n v="271751"/>
    <n v="92463"/>
    <n v="81801"/>
    <n v="-50695"/>
    <n v="-30985"/>
    <n v="7004"/>
    <n v="-5490"/>
    <n v="-10829"/>
    <n v="75"/>
    <n v="-456"/>
    <n v="-8204"/>
    <n v="-13085"/>
    <n v="0"/>
    <n v="-1191"/>
    <n v="1070"/>
  </r>
  <r>
    <x v="13"/>
    <n v="352820"/>
    <x v="94"/>
    <n v="352000"/>
    <n v="5"/>
    <n v="-2500"/>
    <n v="-2500"/>
    <n v="196627"/>
    <n v="68922"/>
    <n v="25220"/>
    <n v="-27492"/>
    <n v="3351"/>
    <n v="-1054"/>
    <n v="-1314"/>
    <n v="-2749"/>
    <n v="-24"/>
    <n v="0"/>
    <n v="10897"/>
    <n v="-2405"/>
    <n v="0"/>
    <n v="-518"/>
    <n v="-561"/>
  </r>
  <r>
    <x v="13"/>
    <n v="352820"/>
    <x v="95"/>
    <n v="354500"/>
    <n v="2"/>
    <n v="13500"/>
    <n v="13500"/>
    <n v="541135"/>
    <n v="191811"/>
    <n v="-23072"/>
    <n v="-97443"/>
    <n v="123648"/>
    <n v="24041"/>
    <n v="6535"/>
    <n v="26383"/>
    <n v="948"/>
    <n v="7"/>
    <n v="68122"/>
    <n v="-2388"/>
    <n v="0"/>
    <n v="-3360"/>
    <n v="227"/>
  </r>
  <r>
    <x v="13"/>
    <n v="352820"/>
    <x v="96"/>
    <n v="341000"/>
    <n v="2"/>
    <n v="1500"/>
    <n v="1500"/>
    <n v="392299"/>
    <n v="133747"/>
    <n v="53129"/>
    <n v="85229"/>
    <n v="42264"/>
    <n v="27641"/>
    <n v="1591"/>
    <n v="1683"/>
    <n v="234"/>
    <n v="746"/>
    <n v="17815"/>
    <n v="-7446"/>
    <n v="0"/>
    <n v="-180466"/>
    <n v="-156"/>
  </r>
  <r>
    <x v="13"/>
    <n v="352820"/>
    <x v="97"/>
    <n v="339500"/>
    <n v="2"/>
    <n v="4500"/>
    <n v="4500"/>
    <n v="215082"/>
    <n v="73106"/>
    <n v="-4458"/>
    <n v="2775"/>
    <n v="1704"/>
    <n v="-1631"/>
    <n v="-1118"/>
    <n v="-3260"/>
    <n v="0"/>
    <n v="0"/>
    <n v="15317"/>
    <n v="-7604"/>
    <n v="0"/>
    <n v="-23"/>
    <n v="2"/>
  </r>
  <r>
    <x v="13"/>
    <n v="352820"/>
    <x v="98"/>
    <n v="335000"/>
    <n v="5"/>
    <n v="-19500"/>
    <n v="-19500"/>
    <n v="365913"/>
    <n v="124107"/>
    <n v="118017"/>
    <n v="5717"/>
    <n v="-120889"/>
    <n v="-13612"/>
    <n v="-4426"/>
    <n v="-31448"/>
    <n v="-6"/>
    <n v="-178"/>
    <n v="-21742"/>
    <n v="-49477"/>
    <n v="0"/>
    <n v="-3496"/>
    <n v="651"/>
  </r>
  <r>
    <x v="13"/>
    <n v="352820"/>
    <x v="99"/>
    <n v="354500"/>
    <n v="2"/>
    <n v="24500"/>
    <n v="24500"/>
    <n v="545016"/>
    <n v="187788"/>
    <n v="52447"/>
    <n v="-86764"/>
    <n v="32923"/>
    <n v="14301"/>
    <n v="4047"/>
    <n v="207"/>
    <n v="479"/>
    <n v="1700"/>
    <n v="6274"/>
    <n v="5915"/>
    <n v="0"/>
    <n v="901"/>
    <n v="493"/>
  </r>
  <r>
    <x v="14"/>
    <n v="253450"/>
    <x v="0"/>
    <n v="82700"/>
    <n v="5"/>
    <n v="-200"/>
    <n v="-200"/>
    <n v="38402"/>
    <n v="3182"/>
    <n v="0"/>
    <n v="0"/>
    <n v="-1000"/>
    <n v="0"/>
    <n v="1000"/>
    <n v="-2000"/>
    <n v="0"/>
    <n v="0"/>
    <n v="0"/>
    <n v="0"/>
    <n v="0"/>
    <n v="-1000"/>
    <n v="0"/>
  </r>
  <r>
    <x v="14"/>
    <n v="253450"/>
    <x v="1"/>
    <n v="82900"/>
    <n v="5"/>
    <n v="-200"/>
    <n v="-200"/>
    <n v="92951"/>
    <n v="7698"/>
    <n v="5047"/>
    <n v="7439"/>
    <n v="-13037"/>
    <n v="-2963"/>
    <n v="990"/>
    <n v="-3007"/>
    <n v="25"/>
    <n v="1214"/>
    <n v="-11400"/>
    <n v="2104"/>
    <n v="0"/>
    <n v="504"/>
    <n v="47"/>
  </r>
  <r>
    <x v="14"/>
    <n v="253450"/>
    <x v="2"/>
    <n v="83100"/>
    <n v="5"/>
    <n v="-4700"/>
    <n v="-4700"/>
    <n v="356077"/>
    <n v="29495"/>
    <n v="77929"/>
    <n v="-21999"/>
    <n v="-59386"/>
    <n v="-27345"/>
    <n v="-7062"/>
    <n v="659"/>
    <n v="71"/>
    <n v="0"/>
    <n v="-5886"/>
    <n v="-19823"/>
    <n v="0"/>
    <n v="3197"/>
    <n v="259"/>
  </r>
  <r>
    <x v="14"/>
    <n v="253450"/>
    <x v="3"/>
    <n v="87800"/>
    <n v="2"/>
    <n v="500"/>
    <n v="500"/>
    <n v="99913"/>
    <n v="8726"/>
    <n v="-1847"/>
    <n v="5976"/>
    <n v="-4136"/>
    <n v="10732"/>
    <n v="-4001"/>
    <n v="-13055"/>
    <n v="0"/>
    <n v="1320"/>
    <n v="-7128"/>
    <n v="7996"/>
    <n v="0"/>
    <n v="0"/>
    <n v="7"/>
  </r>
  <r>
    <x v="14"/>
    <n v="253450"/>
    <x v="4"/>
    <n v="87300"/>
    <n v="5"/>
    <n v="-300"/>
    <n v="-300"/>
    <n v="125858"/>
    <n v="10938"/>
    <n v="810"/>
    <n v="1756"/>
    <n v="-2804"/>
    <n v="-6724"/>
    <n v="2241"/>
    <n v="-2322"/>
    <n v="381"/>
    <n v="0"/>
    <n v="-2260"/>
    <n v="5880"/>
    <n v="0"/>
    <n v="134"/>
    <n v="104"/>
  </r>
  <r>
    <x v="14"/>
    <n v="253450"/>
    <x v="5"/>
    <n v="87600"/>
    <n v="5"/>
    <n v="-2600"/>
    <n v="-2600"/>
    <n v="149722"/>
    <n v="13158"/>
    <n v="61041"/>
    <n v="10583"/>
    <n v="-72222"/>
    <n v="-33307"/>
    <n v="-3744"/>
    <n v="-29639"/>
    <n v="-541"/>
    <n v="-1742"/>
    <n v="-1474"/>
    <n v="-1775"/>
    <n v="0"/>
    <n v="-89"/>
    <n v="687"/>
  </r>
  <r>
    <x v="14"/>
    <n v="253450"/>
    <x v="6"/>
    <n v="90200"/>
    <n v="5"/>
    <n v="-300"/>
    <n v="-300"/>
    <n v="152615"/>
    <n v="13705"/>
    <n v="-3459"/>
    <n v="7970"/>
    <n v="-3306"/>
    <n v="4434"/>
    <n v="1737"/>
    <n v="-8773"/>
    <n v="0"/>
    <n v="0"/>
    <n v="1797"/>
    <n v="-2501"/>
    <n v="0"/>
    <n v="-988"/>
    <n v="-217"/>
  </r>
  <r>
    <x v="14"/>
    <n v="253450"/>
    <x v="7"/>
    <n v="90500"/>
    <n v="5"/>
    <n v="-1800"/>
    <n v="-1800"/>
    <n v="439468"/>
    <n v="38758"/>
    <n v="26421"/>
    <n v="-63317"/>
    <n v="38510"/>
    <n v="915"/>
    <n v="15304"/>
    <n v="11278"/>
    <n v="0"/>
    <n v="0"/>
    <n v="19442"/>
    <n v="-8429"/>
    <n v="0"/>
    <n v="-1921"/>
    <n v="307"/>
  </r>
  <r>
    <x v="14"/>
    <n v="253450"/>
    <x v="8"/>
    <n v="92300"/>
    <n v="2"/>
    <n v="400"/>
    <n v="400"/>
    <n v="74151"/>
    <n v="6826"/>
    <n v="-1383"/>
    <n v="-4318"/>
    <n v="6872"/>
    <n v="12925"/>
    <n v="3092"/>
    <n v="-11017"/>
    <n v="-156"/>
    <n v="1833"/>
    <n v="-733"/>
    <n v="928"/>
    <n v="0"/>
    <n v="-1171"/>
    <n v="0"/>
  </r>
  <r>
    <x v="14"/>
    <n v="253450"/>
    <x v="9"/>
    <n v="91900"/>
    <n v="5"/>
    <n v="-1900"/>
    <n v="-1900"/>
    <n v="71147"/>
    <n v="6562"/>
    <n v="-6230"/>
    <n v="-5976"/>
    <n v="12843"/>
    <n v="1901"/>
    <n v="-92"/>
    <n v="-104"/>
    <n v="-520"/>
    <n v="0"/>
    <n v="11647"/>
    <n v="11"/>
    <n v="0"/>
    <n v="-642"/>
    <n v="5"/>
  </r>
  <r>
    <x v="14"/>
    <n v="253450"/>
    <x v="10"/>
    <n v="93800"/>
    <n v="2"/>
    <n v="1600"/>
    <n v="1600"/>
    <n v="110309"/>
    <n v="10320"/>
    <n v="-29802"/>
    <n v="-4241"/>
    <n v="35158"/>
    <n v="1583"/>
    <n v="3172"/>
    <n v="9636"/>
    <n v="0"/>
    <n v="0"/>
    <n v="19173"/>
    <n v="1594"/>
    <n v="0"/>
    <n v="-1183"/>
    <n v="68"/>
  </r>
  <r>
    <x v="14"/>
    <n v="253450"/>
    <x v="11"/>
    <n v="92200"/>
    <n v="5"/>
    <n v="-2400"/>
    <n v="-2400"/>
    <n v="122074"/>
    <n v="11350"/>
    <n v="18555"/>
    <n v="-25742"/>
    <n v="6874"/>
    <n v="2081"/>
    <n v="534"/>
    <n v="-20887"/>
    <n v="517"/>
    <n v="121"/>
    <n v="21975"/>
    <n v="2533"/>
    <n v="0"/>
    <n v="341"/>
    <n v="-28"/>
  </r>
  <r>
    <x v="14"/>
    <n v="253450"/>
    <x v="12"/>
    <n v="94600"/>
    <n v="2"/>
    <n v="3700"/>
    <n v="3700"/>
    <n v="302239"/>
    <n v="28284"/>
    <n v="-143542"/>
    <n v="66431"/>
    <n v="79013"/>
    <n v="24202"/>
    <n v="-1922"/>
    <n v="25861"/>
    <n v="544"/>
    <n v="820"/>
    <n v="9151"/>
    <n v="20357"/>
    <n v="0"/>
    <n v="-1596"/>
    <n v="-306"/>
  </r>
  <r>
    <x v="14"/>
    <n v="253450"/>
    <x v="13"/>
    <n v="90900"/>
    <n v="2"/>
    <n v="700"/>
    <n v="700"/>
    <n v="127718"/>
    <n v="11482"/>
    <n v="-35395"/>
    <n v="23652"/>
    <n v="11723"/>
    <n v="821"/>
    <n v="1974"/>
    <n v="8483"/>
    <n v="-132"/>
    <n v="1409"/>
    <n v="2050"/>
    <n v="-2882"/>
    <n v="0"/>
    <n v="-176"/>
    <n v="196"/>
  </r>
  <r>
    <x v="14"/>
    <n v="253450"/>
    <x v="14"/>
    <n v="90200"/>
    <n v="5"/>
    <n v="-1800"/>
    <n v="-1800"/>
    <n v="82456"/>
    <n v="7470"/>
    <n v="1505"/>
    <n v="4097"/>
    <n v="-3948"/>
    <n v="-8801"/>
    <n v="7060"/>
    <n v="-1689"/>
    <n v="-1650"/>
    <n v="0"/>
    <n v="6072"/>
    <n v="-4940"/>
    <n v="0"/>
    <n v="-1235"/>
    <n v="-419"/>
  </r>
  <r>
    <x v="14"/>
    <n v="253450"/>
    <x v="15"/>
    <n v="92000"/>
    <n v="2"/>
    <n v="2800"/>
    <n v="2800"/>
    <n v="123934"/>
    <n v="11288"/>
    <n v="-54673"/>
    <n v="5917"/>
    <n v="49528"/>
    <n v="4341"/>
    <n v="12044"/>
    <n v="8071"/>
    <n v="0"/>
    <n v="0"/>
    <n v="16382"/>
    <n v="8690"/>
    <n v="0"/>
    <n v="-732"/>
    <n v="-40"/>
  </r>
  <r>
    <x v="14"/>
    <n v="253450"/>
    <x v="16"/>
    <n v="89200"/>
    <n v="5"/>
    <n v="-800"/>
    <n v="-800"/>
    <n v="69285"/>
    <n v="6162"/>
    <n v="378"/>
    <n v="4171"/>
    <n v="-3395"/>
    <n v="-5456"/>
    <n v="-1908"/>
    <n v="-6825"/>
    <n v="0"/>
    <n v="-270"/>
    <n v="21855"/>
    <n v="-10791"/>
    <n v="0"/>
    <n v="-1102"/>
    <n v="-52"/>
  </r>
  <r>
    <x v="14"/>
    <n v="253450"/>
    <x v="17"/>
    <n v="90000"/>
    <n v="5"/>
    <n v="-1600"/>
    <n v="-1600"/>
    <n v="117064"/>
    <n v="10560"/>
    <n v="6720"/>
    <n v="51668"/>
    <n v="-56500"/>
    <n v="-32945"/>
    <n v="-2343"/>
    <n v="-8182"/>
    <n v="0"/>
    <n v="0"/>
    <n v="-10304"/>
    <n v="-2726"/>
    <n v="0"/>
    <n v="-1874"/>
    <n v="-14"/>
  </r>
  <r>
    <x v="14"/>
    <n v="253450"/>
    <x v="18"/>
    <n v="91600"/>
    <n v="5"/>
    <n v="-100"/>
    <n v="-100"/>
    <n v="40941"/>
    <n v="3740"/>
    <n v="264"/>
    <n v="3845"/>
    <n v="-3822"/>
    <n v="3334"/>
    <n v="794"/>
    <n v="674"/>
    <n v="0"/>
    <n v="0"/>
    <n v="823"/>
    <n v="-9447"/>
    <n v="0"/>
    <n v="-106"/>
    <n v="-181"/>
  </r>
  <r>
    <x v="14"/>
    <n v="253450"/>
    <x v="19"/>
    <n v="91700"/>
    <n v="5"/>
    <n v="-500"/>
    <n v="-500"/>
    <n v="46303"/>
    <n v="4246"/>
    <n v="-1837"/>
    <n v="-8236"/>
    <n v="10504"/>
    <n v="4656"/>
    <n v="304"/>
    <n v="56"/>
    <n v="0"/>
    <n v="0"/>
    <n v="2996"/>
    <n v="2492"/>
    <n v="0"/>
    <n v="-349"/>
    <n v="-82"/>
  </r>
  <r>
    <x v="14"/>
    <n v="253450"/>
    <x v="20"/>
    <n v="92200"/>
    <n v="2"/>
    <n v="200"/>
    <n v="200"/>
    <n v="98375"/>
    <n v="9101"/>
    <n v="-34428"/>
    <n v="10164"/>
    <n v="24342"/>
    <n v="-4532"/>
    <n v="1021"/>
    <n v="15658"/>
    <n v="0"/>
    <n v="437"/>
    <n v="1869"/>
    <n v="9889"/>
    <n v="0"/>
    <n v="-503"/>
    <n v="425"/>
  </r>
  <r>
    <x v="14"/>
    <n v="253450"/>
    <x v="21"/>
    <n v="92000"/>
    <n v="2"/>
    <n v="200"/>
    <n v="200"/>
    <n v="50968"/>
    <n v="4683"/>
    <n v="-17504"/>
    <n v="-1937"/>
    <n v="18447"/>
    <n v="1053"/>
    <n v="6801"/>
    <n v="95"/>
    <n v="0"/>
    <n v="0"/>
    <n v="7457"/>
    <n v="3041"/>
    <n v="0"/>
    <n v="1115"/>
    <n v="-121"/>
  </r>
  <r>
    <x v="14"/>
    <n v="253450"/>
    <x v="22"/>
    <n v="91800"/>
    <n v="2"/>
    <n v="400"/>
    <n v="400"/>
    <n v="70260"/>
    <n v="6448"/>
    <n v="-32709"/>
    <n v="6462"/>
    <n v="25243"/>
    <n v="619"/>
    <n v="11092"/>
    <n v="3391"/>
    <n v="0"/>
    <n v="238"/>
    <n v="7715"/>
    <n v="2188"/>
    <n v="0"/>
    <n v="947"/>
    <n v="57"/>
  </r>
  <r>
    <x v="14"/>
    <n v="253450"/>
    <x v="23"/>
    <n v="91400"/>
    <n v="2"/>
    <n v="1700"/>
    <n v="1700"/>
    <n v="72862"/>
    <n v="6615"/>
    <n v="-35525"/>
    <n v="6824"/>
    <n v="29053"/>
    <n v="10325"/>
    <n v="3592"/>
    <n v="2748"/>
    <n v="0"/>
    <n v="71"/>
    <n v="1568"/>
    <n v="10749"/>
    <n v="0"/>
    <n v="-161"/>
    <n v="-191"/>
  </r>
  <r>
    <x v="14"/>
    <n v="253450"/>
    <x v="24"/>
    <n v="89700"/>
    <n v="5"/>
    <n v="-1200"/>
    <n v="-1200"/>
    <n v="63299"/>
    <n v="5707"/>
    <n v="6324"/>
    <n v="-12655"/>
    <n v="6206"/>
    <n v="-14801"/>
    <n v="-346"/>
    <n v="1208"/>
    <n v="0"/>
    <n v="0"/>
    <n v="0"/>
    <n v="20145"/>
    <n v="0"/>
    <n v="92"/>
    <n v="33"/>
  </r>
  <r>
    <x v="14"/>
    <n v="253450"/>
    <x v="25"/>
    <n v="90900"/>
    <n v="2"/>
    <n v="2400"/>
    <n v="2400"/>
    <n v="143023"/>
    <n v="12995"/>
    <n v="-35272"/>
    <n v="4223"/>
    <n v="31288"/>
    <n v="-5258"/>
    <n v="6844"/>
    <n v="4996"/>
    <n v="-80"/>
    <n v="0"/>
    <n v="5712"/>
    <n v="19074"/>
    <n v="0"/>
    <n v="-212"/>
    <n v="-27"/>
  </r>
  <r>
    <x v="14"/>
    <n v="253450"/>
    <x v="26"/>
    <n v="88500"/>
    <n v="5"/>
    <n v="-1500"/>
    <n v="-1500"/>
    <n v="87165"/>
    <n v="7719"/>
    <n v="22787"/>
    <n v="16703"/>
    <n v="-39638"/>
    <n v="-9145"/>
    <n v="-3289"/>
    <n v="-17057"/>
    <n v="0"/>
    <n v="0"/>
    <n v="-10431"/>
    <n v="284"/>
    <n v="0"/>
    <n v="55"/>
    <n v="93"/>
  </r>
  <r>
    <x v="14"/>
    <n v="253450"/>
    <x v="27"/>
    <n v="90000"/>
    <n v="3"/>
    <n v="0"/>
    <n v="0"/>
    <n v="39429"/>
    <n v="3550"/>
    <n v="-2094"/>
    <n v="-1861"/>
    <n v="3697"/>
    <n v="735"/>
    <n v="157"/>
    <n v="-1088"/>
    <n v="0"/>
    <n v="0"/>
    <n v="5096"/>
    <n v="-1203"/>
    <n v="0"/>
    <n v="267"/>
    <n v="-9"/>
  </r>
  <r>
    <x v="14"/>
    <n v="253450"/>
    <x v="28"/>
    <n v="90000"/>
    <n v="2"/>
    <n v="300"/>
    <n v="300"/>
    <n v="68677"/>
    <n v="6193"/>
    <n v="-17373"/>
    <n v="9308"/>
    <n v="8039"/>
    <n v="-1177"/>
    <n v="-5156"/>
    <n v="2545"/>
    <n v="0"/>
    <n v="0"/>
    <n v="11864"/>
    <n v="-37"/>
    <n v="0"/>
    <n v="-5"/>
    <n v="31"/>
  </r>
  <r>
    <x v="14"/>
    <n v="253450"/>
    <x v="29"/>
    <n v="89700"/>
    <n v="5"/>
    <n v="-900"/>
    <n v="-900"/>
    <n v="87109"/>
    <n v="7858"/>
    <n v="2892"/>
    <n v="789"/>
    <n v="-3409"/>
    <n v="-8326"/>
    <n v="-2426"/>
    <n v="12576"/>
    <n v="0"/>
    <n v="0"/>
    <n v="-4759"/>
    <n v="-474"/>
    <n v="0"/>
    <n v="-251"/>
    <n v="-21"/>
  </r>
  <r>
    <x v="14"/>
    <n v="253450"/>
    <x v="30"/>
    <n v="90600"/>
    <n v="2"/>
    <n v="1000"/>
    <n v="1000"/>
    <n v="74222"/>
    <n v="6665"/>
    <n v="-12693"/>
    <n v="20911"/>
    <n v="-8527"/>
    <n v="-4129"/>
    <n v="-4639"/>
    <n v="133"/>
    <n v="0"/>
    <n v="0"/>
    <n v="-2062"/>
    <n v="2170"/>
    <n v="0"/>
    <n v="297"/>
    <n v="12"/>
  </r>
  <r>
    <x v="14"/>
    <n v="253450"/>
    <x v="31"/>
    <n v="89600"/>
    <n v="5"/>
    <n v="-1900"/>
    <n v="-1900"/>
    <n v="146483"/>
    <n v="13181"/>
    <n v="8267"/>
    <n v="5261"/>
    <n v="-14194"/>
    <n v="15682"/>
    <n v="923"/>
    <n v="-10813"/>
    <n v="0"/>
    <n v="0"/>
    <n v="-4259"/>
    <n v="-15727"/>
    <n v="0"/>
    <n v="1036"/>
    <n v="-370"/>
  </r>
  <r>
    <x v="14"/>
    <n v="253450"/>
    <x v="32"/>
    <n v="91500"/>
    <n v="5"/>
    <n v="-600"/>
    <n v="-600"/>
    <n v="99885"/>
    <n v="9147"/>
    <n v="-3936"/>
    <n v="13411"/>
    <n v="-8228"/>
    <n v="17971"/>
    <n v="-1217"/>
    <n v="-6061"/>
    <n v="0"/>
    <n v="0"/>
    <n v="-16913"/>
    <n v="-2008"/>
    <n v="0"/>
    <n v="-1001"/>
    <n v="-246"/>
  </r>
  <r>
    <x v="14"/>
    <n v="253450"/>
    <x v="33"/>
    <n v="92100"/>
    <n v="2"/>
    <n v="1200"/>
    <n v="1200"/>
    <n v="163895"/>
    <n v="15027"/>
    <n v="-62493"/>
    <n v="930"/>
    <n v="61277"/>
    <n v="6753"/>
    <n v="-828"/>
    <n v="41200"/>
    <n v="0"/>
    <n v="0"/>
    <n v="-2057"/>
    <n v="16209"/>
    <n v="0"/>
    <n v="276"/>
    <n v="10"/>
  </r>
  <r>
    <x v="14"/>
    <n v="253450"/>
    <x v="34"/>
    <n v="90900"/>
    <n v="2"/>
    <n v="100"/>
    <n v="100"/>
    <n v="124673"/>
    <n v="11375"/>
    <n v="-52323"/>
    <n v="69040"/>
    <n v="-15524"/>
    <n v="-3420"/>
    <n v="1166"/>
    <n v="-6766"/>
    <n v="720"/>
    <n v="396"/>
    <n v="3342"/>
    <n v="-10962"/>
    <n v="0"/>
    <n v="-1089"/>
    <n v="-104"/>
  </r>
  <r>
    <x v="14"/>
    <n v="253450"/>
    <x v="35"/>
    <n v="90800"/>
    <n v="5"/>
    <n v="-100"/>
    <n v="-100"/>
    <n v="162353"/>
    <n v="14938"/>
    <n v="-58651"/>
    <n v="16168"/>
    <n v="41970"/>
    <n v="6217"/>
    <n v="6994"/>
    <n v="12632"/>
    <n v="1726"/>
    <n v="570"/>
    <n v="13869"/>
    <n v="-38"/>
    <n v="0"/>
    <n v="423"/>
    <n v="90"/>
  </r>
  <r>
    <x v="14"/>
    <n v="253450"/>
    <x v="36"/>
    <n v="90900"/>
    <n v="2"/>
    <n v="1400"/>
    <n v="1400"/>
    <n v="263483"/>
    <n v="23859"/>
    <n v="-71614"/>
    <n v="-43261"/>
    <n v="114281"/>
    <n v="45148"/>
    <n v="17273"/>
    <n v="29687"/>
    <n v="1238"/>
    <n v="-116"/>
    <n v="53458"/>
    <n v="-32407"/>
    <n v="0"/>
    <n v="705"/>
    <n v="-111"/>
  </r>
  <r>
    <x v="14"/>
    <n v="253450"/>
    <x v="37"/>
    <n v="89500"/>
    <n v="2"/>
    <n v="1600"/>
    <n v="1600"/>
    <n v="237557"/>
    <n v="21237"/>
    <n v="-67755"/>
    <n v="-29252"/>
    <n v="95952"/>
    <n v="-2724"/>
    <n v="26121"/>
    <n v="30101"/>
    <n v="198"/>
    <n v="-1449"/>
    <n v="39385"/>
    <n v="4320"/>
    <n v="0"/>
    <n v="1044"/>
    <n v="11"/>
  </r>
  <r>
    <x v="14"/>
    <n v="253450"/>
    <x v="38"/>
    <n v="87900"/>
    <n v="5"/>
    <n v="-200"/>
    <n v="-200"/>
    <n v="102141"/>
    <n v="8968"/>
    <n v="-3436"/>
    <n v="-13444"/>
    <n v="16534"/>
    <n v="-2149"/>
    <n v="-2738"/>
    <n v="16781"/>
    <n v="-25"/>
    <n v="-942"/>
    <n v="2568"/>
    <n v="3039"/>
    <n v="0"/>
    <n v="345"/>
    <n v="1"/>
  </r>
  <r>
    <x v="14"/>
    <n v="253450"/>
    <x v="39"/>
    <n v="88100"/>
    <n v="2"/>
    <n v="1600"/>
    <n v="1600"/>
    <n v="218088"/>
    <n v="19273"/>
    <n v="-53798"/>
    <n v="20202"/>
    <n v="35718"/>
    <n v="-13087"/>
    <n v="6079"/>
    <n v="24904"/>
    <n v="0"/>
    <n v="0"/>
    <n v="754"/>
    <n v="17068"/>
    <n v="0"/>
    <n v="-1971"/>
    <n v="-151"/>
  </r>
  <r>
    <x v="14"/>
    <n v="253450"/>
    <x v="40"/>
    <n v="86500"/>
    <n v="2"/>
    <n v="200"/>
    <n v="200"/>
    <n v="55993"/>
    <n v="4842"/>
    <n v="3719"/>
    <n v="6209"/>
    <n v="-9115"/>
    <n v="2129"/>
    <n v="-1663"/>
    <n v="-2065"/>
    <n v="0"/>
    <n v="0"/>
    <n v="-5224"/>
    <n v="-2292"/>
    <n v="0"/>
    <n v="-791"/>
    <n v="-22"/>
  </r>
  <r>
    <x v="14"/>
    <n v="253450"/>
    <x v="41"/>
    <n v="86300"/>
    <n v="2"/>
    <n v="1000"/>
    <n v="1000"/>
    <n v="73250"/>
    <n v="6303"/>
    <n v="-15174"/>
    <n v="6692"/>
    <n v="8561"/>
    <n v="-973"/>
    <n v="2697"/>
    <n v="1728"/>
    <n v="-77"/>
    <n v="0"/>
    <n v="2167"/>
    <n v="3019"/>
    <n v="0"/>
    <n v="-20"/>
    <n v="-59"/>
  </r>
  <r>
    <x v="14"/>
    <n v="253450"/>
    <x v="42"/>
    <n v="85300"/>
    <n v="5"/>
    <n v="-100"/>
    <n v="-100"/>
    <n v="78375"/>
    <n v="6663"/>
    <n v="3982"/>
    <n v="18129"/>
    <n v="-21575"/>
    <n v="-5694"/>
    <n v="527"/>
    <n v="1103"/>
    <n v="106"/>
    <n v="40"/>
    <n v="-12263"/>
    <n v="-5394"/>
    <n v="0"/>
    <n v="-439"/>
    <n v="-97"/>
  </r>
  <r>
    <x v="14"/>
    <n v="253450"/>
    <x v="43"/>
    <n v="85400"/>
    <n v="2"/>
    <n v="1100"/>
    <n v="1100"/>
    <n v="96961"/>
    <n v="8261"/>
    <n v="-8409"/>
    <n v="11499"/>
    <n v="-4142"/>
    <n v="3856"/>
    <n v="6413"/>
    <n v="-8445"/>
    <n v="0"/>
    <n v="0"/>
    <n v="-7671"/>
    <n v="1705"/>
    <n v="0"/>
    <n v="1060"/>
    <n v="-8"/>
  </r>
  <r>
    <x v="14"/>
    <n v="253450"/>
    <x v="44"/>
    <n v="84300"/>
    <n v="5"/>
    <n v="-1200"/>
    <n v="-1200"/>
    <n v="124051"/>
    <n v="10507"/>
    <n v="-28412"/>
    <n v="33672"/>
    <n v="-3911"/>
    <n v="-7292"/>
    <n v="60"/>
    <n v="18705"/>
    <n v="0"/>
    <n v="0"/>
    <n v="-320"/>
    <n v="-15064"/>
    <n v="0"/>
    <n v="-1359"/>
    <n v="10"/>
  </r>
  <r>
    <x v="14"/>
    <n v="253450"/>
    <x v="45"/>
    <n v="85500"/>
    <n v="5"/>
    <n v="-800"/>
    <n v="-800"/>
    <n v="65674"/>
    <n v="5630"/>
    <n v="4343"/>
    <n v="7214"/>
    <n v="-11688"/>
    <n v="-5510"/>
    <n v="704"/>
    <n v="-6089"/>
    <n v="0"/>
    <n v="0"/>
    <n v="2582"/>
    <n v="-3375"/>
    <n v="0"/>
    <n v="136"/>
    <n v="-5"/>
  </r>
  <r>
    <x v="14"/>
    <n v="253450"/>
    <x v="46"/>
    <n v="86300"/>
    <n v="5"/>
    <n v="-1200"/>
    <n v="-1200"/>
    <n v="115621"/>
    <n v="10004"/>
    <n v="-6977"/>
    <n v="20220"/>
    <n v="-9561"/>
    <n v="-2489"/>
    <n v="3140"/>
    <n v="7658"/>
    <n v="0"/>
    <n v="0"/>
    <n v="2079"/>
    <n v="-19949"/>
    <n v="0"/>
    <n v="-3758"/>
    <n v="76"/>
  </r>
  <r>
    <x v="14"/>
    <n v="253450"/>
    <x v="47"/>
    <n v="87500"/>
    <n v="2"/>
    <n v="1900"/>
    <n v="1900"/>
    <n v="138845"/>
    <n v="12081"/>
    <n v="-56180"/>
    <n v="-4797"/>
    <n v="61231"/>
    <n v="3599"/>
    <n v="7809"/>
    <n v="25734"/>
    <n v="0"/>
    <n v="0"/>
    <n v="13948"/>
    <n v="10141"/>
    <n v="0"/>
    <n v="46"/>
    <n v="-300"/>
  </r>
  <r>
    <x v="14"/>
    <n v="253450"/>
    <x v="48"/>
    <n v="85600"/>
    <n v="2"/>
    <n v="1500"/>
    <n v="1500"/>
    <n v="115561"/>
    <n v="9850"/>
    <n v="-22668"/>
    <n v="3295"/>
    <n v="19277"/>
    <n v="-20132"/>
    <n v="4362"/>
    <n v="10952"/>
    <n v="0"/>
    <n v="0"/>
    <n v="18495"/>
    <n v="5600"/>
    <n v="0"/>
    <n v="183"/>
    <n v="-87"/>
  </r>
  <r>
    <x v="14"/>
    <n v="253450"/>
    <x v="49"/>
    <n v="84100"/>
    <n v="5"/>
    <n v="-300"/>
    <n v="-300"/>
    <n v="167682"/>
    <n v="14283"/>
    <n v="-60217"/>
    <n v="14237"/>
    <n v="46062"/>
    <n v="-80"/>
    <n v="17303"/>
    <n v="17339"/>
    <n v="0"/>
    <n v="0"/>
    <n v="11564"/>
    <n v="-64"/>
    <n v="0"/>
    <n v="-20"/>
    <n v="-62"/>
  </r>
  <r>
    <x v="14"/>
    <n v="253450"/>
    <x v="50"/>
    <n v="84400"/>
    <n v="2"/>
    <n v="4800"/>
    <n v="4800"/>
    <n v="177985"/>
    <n v="14800"/>
    <n v="-69501"/>
    <n v="-25314"/>
    <n v="95013"/>
    <n v="20500"/>
    <n v="5624"/>
    <n v="17147"/>
    <n v="0"/>
    <n v="0"/>
    <n v="40287"/>
    <n v="11455"/>
    <n v="0"/>
    <n v="-59"/>
    <n v="-139"/>
  </r>
  <r>
    <x v="14"/>
    <n v="253450"/>
    <x v="51"/>
    <n v="79600"/>
    <n v="5"/>
    <n v="-2100"/>
    <n v="-2100"/>
    <n v="109932"/>
    <n v="8895"/>
    <n v="8467"/>
    <n v="-7359"/>
    <n v="-696"/>
    <n v="6681"/>
    <n v="767"/>
    <n v="8393"/>
    <n v="0"/>
    <n v="0"/>
    <n v="-1112"/>
    <n v="-15425"/>
    <n v="0"/>
    <n v="-466"/>
    <n v="54"/>
  </r>
  <r>
    <x v="14"/>
    <n v="253450"/>
    <x v="52"/>
    <n v="81700"/>
    <n v="2"/>
    <n v="200"/>
    <n v="200"/>
    <n v="140669"/>
    <n v="11628"/>
    <n v="-42195"/>
    <n v="-12391"/>
    <n v="55341"/>
    <n v="9224"/>
    <n v="1859"/>
    <n v="15901"/>
    <n v="0"/>
    <n v="0"/>
    <n v="-1125"/>
    <n v="29482"/>
    <n v="0"/>
    <n v="-411"/>
    <n v="-344"/>
  </r>
  <r>
    <x v="14"/>
    <n v="253450"/>
    <x v="53"/>
    <n v="81500"/>
    <n v="2"/>
    <n v="1600"/>
    <n v="1600"/>
    <n v="186851"/>
    <n v="15418"/>
    <n v="-44031"/>
    <n v="584"/>
    <n v="43210"/>
    <n v="-2181"/>
    <n v="6351"/>
    <n v="27680"/>
    <n v="0"/>
    <n v="0"/>
    <n v="16389"/>
    <n v="-5029"/>
    <n v="0"/>
    <n v="443"/>
    <n v="-206"/>
  </r>
  <r>
    <x v="14"/>
    <n v="253450"/>
    <x v="54"/>
    <n v="79900"/>
    <n v="5"/>
    <n v="-800"/>
    <n v="-800"/>
    <n v="63053"/>
    <n v="5076"/>
    <n v="372"/>
    <n v="-921"/>
    <n v="4480"/>
    <n v="-12600"/>
    <n v="1666"/>
    <n v="2651"/>
    <n v="0"/>
    <n v="0"/>
    <n v="16067"/>
    <n v="-3304"/>
    <n v="0"/>
    <n v="-3966"/>
    <n v="35"/>
  </r>
  <r>
    <x v="14"/>
    <n v="253450"/>
    <x v="55"/>
    <n v="80700"/>
    <n v="2"/>
    <n v="1900"/>
    <n v="1900"/>
    <n v="93760"/>
    <n v="7576"/>
    <n v="-20170"/>
    <n v="-17527"/>
    <n v="37463"/>
    <n v="2578"/>
    <n v="16743"/>
    <n v="13913"/>
    <n v="0"/>
    <n v="0"/>
    <n v="4973"/>
    <n v="-744"/>
    <n v="0"/>
    <n v="259"/>
    <n v="-25"/>
  </r>
  <r>
    <x v="14"/>
    <n v="253450"/>
    <x v="56"/>
    <n v="78800"/>
    <n v="5"/>
    <n v="-200"/>
    <n v="-200"/>
    <n v="72406"/>
    <n v="5757"/>
    <n v="-3091"/>
    <n v="41"/>
    <n v="3543"/>
    <n v="-3422"/>
    <n v="3983"/>
    <n v="2451"/>
    <n v="163"/>
    <n v="4"/>
    <n v="1094"/>
    <n v="-730"/>
    <n v="0"/>
    <n v="-464"/>
    <n v="-29"/>
  </r>
  <r>
    <x v="14"/>
    <n v="253450"/>
    <x v="57"/>
    <n v="79000"/>
    <n v="5"/>
    <n v="-900"/>
    <n v="-900"/>
    <n v="52608"/>
    <n v="4160"/>
    <n v="6408"/>
    <n v="8320"/>
    <n v="-15231"/>
    <n v="-12065"/>
    <n v="466"/>
    <n v="228"/>
    <n v="0"/>
    <n v="0"/>
    <n v="383"/>
    <n v="-4243"/>
    <n v="0"/>
    <n v="406"/>
    <n v="97"/>
  </r>
  <r>
    <x v="14"/>
    <n v="253450"/>
    <x v="58"/>
    <n v="79900"/>
    <n v="2"/>
    <n v="900"/>
    <n v="900"/>
    <n v="51971"/>
    <n v="4114"/>
    <n v="-3596"/>
    <n v="6183"/>
    <n v="-2310"/>
    <n v="-2265"/>
    <n v="1644"/>
    <n v="374"/>
    <n v="0"/>
    <n v="0"/>
    <n v="-1889"/>
    <n v="-174"/>
    <n v="0"/>
    <n v="-298"/>
    <n v="21"/>
  </r>
  <r>
    <x v="14"/>
    <n v="253450"/>
    <x v="59"/>
    <n v="79000"/>
    <n v="2"/>
    <n v="3100"/>
    <n v="3100"/>
    <n v="103617"/>
    <n v="8163"/>
    <n v="-13265"/>
    <n v="8678"/>
    <n v="3870"/>
    <n v="-10131"/>
    <n v="-433"/>
    <n v="7441"/>
    <n v="0"/>
    <n v="0"/>
    <n v="4065"/>
    <n v="2928"/>
    <n v="0"/>
    <n v="631"/>
    <n v="86"/>
  </r>
  <r>
    <x v="14"/>
    <n v="253450"/>
    <x v="60"/>
    <n v="75900"/>
    <n v="2"/>
    <n v="2800"/>
    <n v="2800"/>
    <n v="138211"/>
    <n v="10310"/>
    <n v="4005"/>
    <n v="-25292"/>
    <n v="20362"/>
    <n v="8731"/>
    <n v="7106"/>
    <n v="739"/>
    <n v="0"/>
    <n v="0"/>
    <n v="3923"/>
    <n v="-137"/>
    <n v="0"/>
    <n v="806"/>
    <n v="119"/>
  </r>
  <r>
    <x v="14"/>
    <n v="253450"/>
    <x v="61"/>
    <n v="73100"/>
    <n v="5"/>
    <n v="-4700"/>
    <n v="-4700"/>
    <n v="154621"/>
    <n v="11536"/>
    <n v="41456"/>
    <n v="-25823"/>
    <n v="-16608"/>
    <n v="5607"/>
    <n v="-688"/>
    <n v="-14019"/>
    <n v="0"/>
    <n v="-179"/>
    <n v="-7161"/>
    <n v="-168"/>
    <n v="0"/>
    <n v="893"/>
    <n v="82"/>
  </r>
  <r>
    <x v="14"/>
    <n v="253450"/>
    <x v="62"/>
    <n v="77800"/>
    <n v="2"/>
    <n v="1100"/>
    <n v="1100"/>
    <n v="111490"/>
    <n v="8580"/>
    <n v="1414"/>
    <n v="-15686"/>
    <n v="13396"/>
    <n v="10243"/>
    <n v="4743"/>
    <n v="2016"/>
    <n v="0"/>
    <n v="0"/>
    <n v="-823"/>
    <n v="-2783"/>
    <n v="0"/>
    <n v="637"/>
    <n v="239"/>
  </r>
  <r>
    <x v="14"/>
    <n v="253450"/>
    <x v="63"/>
    <n v="76700"/>
    <n v="5"/>
    <n v="-1900"/>
    <n v="-1900"/>
    <n v="186523"/>
    <n v="14441"/>
    <n v="9422"/>
    <n v="-9759"/>
    <n v="658"/>
    <n v="10267"/>
    <n v="-2219"/>
    <n v="-2354"/>
    <n v="0"/>
    <n v="-4"/>
    <n v="-13034"/>
    <n v="8002"/>
    <n v="0"/>
    <n v="57"/>
    <n v="-378"/>
  </r>
  <r>
    <x v="14"/>
    <n v="253450"/>
    <x v="64"/>
    <n v="78600"/>
    <n v="5"/>
    <n v="-4200"/>
    <n v="-4200"/>
    <n v="223782"/>
    <n v="17848"/>
    <n v="69040"/>
    <n v="-36905"/>
    <n v="-33428"/>
    <n v="10875"/>
    <n v="-1133"/>
    <n v="-30348"/>
    <n v="-423"/>
    <n v="-2"/>
    <n v="-11545"/>
    <n v="-852"/>
    <n v="0"/>
    <n v="1008"/>
    <n v="285"/>
  </r>
  <r>
    <x v="14"/>
    <n v="253450"/>
    <x v="65"/>
    <n v="82800"/>
    <n v="5"/>
    <n v="-3200"/>
    <n v="-3200"/>
    <n v="194064"/>
    <n v="16137"/>
    <n v="84791"/>
    <n v="-3633"/>
    <n v="-83113"/>
    <n v="-19888"/>
    <n v="-9669"/>
    <n v="-32245"/>
    <n v="0"/>
    <n v="0"/>
    <n v="-15234"/>
    <n v="-6077"/>
    <n v="0"/>
    <n v="1501"/>
    <n v="454"/>
  </r>
  <r>
    <x v="14"/>
    <n v="253450"/>
    <x v="66"/>
    <n v="86000"/>
    <n v="2"/>
    <n v="1600"/>
    <n v="1600"/>
    <n v="77925"/>
    <n v="6642"/>
    <n v="-7287"/>
    <n v="-14979"/>
    <n v="21940"/>
    <n v="9897"/>
    <n v="13243"/>
    <n v="-1981"/>
    <n v="0"/>
    <n v="0"/>
    <n v="631"/>
    <n v="150"/>
    <n v="0"/>
    <n v="297"/>
    <n v="29"/>
  </r>
  <r>
    <x v="14"/>
    <n v="253450"/>
    <x v="67"/>
    <n v="84400"/>
    <n v="2"/>
    <n v="500"/>
    <n v="500"/>
    <n v="79171"/>
    <n v="6622"/>
    <n v="-13284"/>
    <n v="1093"/>
    <n v="14714"/>
    <n v="3228"/>
    <n v="11471"/>
    <n v="-1172"/>
    <n v="0"/>
    <n v="-2138"/>
    <n v="-602"/>
    <n v="3927"/>
    <n v="0"/>
    <n v="-2579"/>
    <n v="56"/>
  </r>
  <r>
    <x v="14"/>
    <n v="253450"/>
    <x v="68"/>
    <n v="83900"/>
    <n v="5"/>
    <n v="-1700"/>
    <n v="-1700"/>
    <n v="99578"/>
    <n v="8416"/>
    <n v="28092"/>
    <n v="-7027"/>
    <n v="-21413"/>
    <n v="3966"/>
    <n v="771"/>
    <n v="-1700"/>
    <n v="0"/>
    <n v="0"/>
    <n v="590"/>
    <n v="-25040"/>
    <n v="0"/>
    <n v="222"/>
    <n v="126"/>
  </r>
  <r>
    <x v="14"/>
    <n v="253450"/>
    <x v="69"/>
    <n v="85600"/>
    <n v="5"/>
    <n v="-1200"/>
    <n v="-1200"/>
    <n v="94620"/>
    <n v="8095"/>
    <n v="32385"/>
    <n v="-26140"/>
    <n v="-5629"/>
    <n v="13655"/>
    <n v="-2393"/>
    <n v="-5972"/>
    <n v="0"/>
    <n v="0"/>
    <n v="-175"/>
    <n v="-10744"/>
    <n v="0"/>
    <n v="-823"/>
    <n v="207"/>
  </r>
  <r>
    <x v="14"/>
    <n v="253450"/>
    <x v="70"/>
    <n v="86800"/>
    <n v="2"/>
    <n v="400"/>
    <n v="400"/>
    <n v="84061"/>
    <n v="7280"/>
    <n v="454"/>
    <n v="143"/>
    <n v="-116"/>
    <n v="-10202"/>
    <n v="-2903"/>
    <n v="-451"/>
    <n v="0"/>
    <n v="0"/>
    <n v="3468"/>
    <n v="9972"/>
    <n v="0"/>
    <n v="-489"/>
    <n v="8"/>
  </r>
  <r>
    <x v="14"/>
    <n v="253450"/>
    <x v="71"/>
    <n v="86400"/>
    <n v="5"/>
    <n v="-1000"/>
    <n v="-1000"/>
    <n v="79090"/>
    <n v="6867"/>
    <n v="38409"/>
    <n v="-22456"/>
    <n v="-15718"/>
    <n v="-8789"/>
    <n v="3732"/>
    <n v="-10882"/>
    <n v="0"/>
    <n v="0"/>
    <n v="0"/>
    <n v="221"/>
    <n v="0"/>
    <n v="-65"/>
    <n v="-170"/>
  </r>
  <r>
    <x v="14"/>
    <n v="253450"/>
    <x v="72"/>
    <n v="87400"/>
    <n v="2"/>
    <n v="1200"/>
    <n v="1200"/>
    <n v="63210"/>
    <n v="5517"/>
    <n v="-12295"/>
    <n v="241"/>
    <n v="12100"/>
    <n v="1293"/>
    <n v="6999"/>
    <n v="2961"/>
    <n v="0"/>
    <n v="0"/>
    <n v="849"/>
    <n v="-2"/>
    <n v="0"/>
    <n v="4"/>
    <n v="-50"/>
  </r>
  <r>
    <x v="14"/>
    <n v="253450"/>
    <x v="73"/>
    <n v="86200"/>
    <n v="5"/>
    <n v="-1800"/>
    <n v="-1800"/>
    <n v="123645"/>
    <n v="10726"/>
    <n v="21177"/>
    <n v="-8812"/>
    <n v="-11351"/>
    <n v="2913"/>
    <n v="-2698"/>
    <n v="-11330"/>
    <n v="0"/>
    <n v="0"/>
    <n v="456"/>
    <n v="-692"/>
    <n v="0"/>
    <n v="-1296"/>
    <n v="282"/>
  </r>
  <r>
    <x v="14"/>
    <n v="253450"/>
    <x v="74"/>
    <n v="88000"/>
    <n v="2"/>
    <n v="100"/>
    <n v="100"/>
    <n v="148484"/>
    <n v="13025"/>
    <n v="1401"/>
    <n v="-16966"/>
    <n v="13827"/>
    <n v="-47651"/>
    <n v="10504"/>
    <n v="14643"/>
    <n v="0"/>
    <n v="0"/>
    <n v="6577"/>
    <n v="29754"/>
    <n v="0"/>
    <n v="1696"/>
    <n v="42"/>
  </r>
  <r>
    <x v="14"/>
    <n v="253450"/>
    <x v="75"/>
    <n v="87900"/>
    <n v="2"/>
    <n v="200"/>
    <n v="200"/>
    <n v="120410"/>
    <n v="10593"/>
    <n v="36302"/>
    <n v="-31837"/>
    <n v="-1397"/>
    <n v="144"/>
    <n v="10793"/>
    <n v="-13103"/>
    <n v="-406"/>
    <n v="220"/>
    <n v="5135"/>
    <n v="-4180"/>
    <n v="0"/>
    <n v="-3225"/>
    <n v="157"/>
  </r>
  <r>
    <x v="14"/>
    <n v="253450"/>
    <x v="76"/>
    <n v="87700"/>
    <n v="5"/>
    <n v="-5100"/>
    <n v="-5100"/>
    <n v="234460"/>
    <n v="20894"/>
    <n v="56957"/>
    <n v="-47705"/>
    <n v="-8987"/>
    <n v="-5501"/>
    <n v="-1308"/>
    <n v="-3586"/>
    <n v="-1175"/>
    <n v="1422"/>
    <n v="482"/>
    <n v="679"/>
    <n v="0"/>
    <n v="-203"/>
    <n v="-62"/>
  </r>
  <r>
    <x v="14"/>
    <n v="253450"/>
    <x v="77"/>
    <n v="92800"/>
    <n v="5"/>
    <n v="-1700"/>
    <n v="-1700"/>
    <n v="162314"/>
    <n v="15214"/>
    <n v="-28071"/>
    <n v="7967"/>
    <n v="27885"/>
    <n v="20253"/>
    <n v="1210"/>
    <n v="-259"/>
    <n v="9"/>
    <n v="0"/>
    <n v="6473"/>
    <n v="199"/>
    <n v="0"/>
    <n v="-7608"/>
    <n v="-173"/>
  </r>
  <r>
    <x v="14"/>
    <n v="253450"/>
    <x v="78"/>
    <n v="94500"/>
    <n v="3"/>
    <n v="0"/>
    <n v="0"/>
    <n v="187923"/>
    <n v="17725"/>
    <n v="-62229"/>
    <n v="-19049"/>
    <n v="81564"/>
    <n v="26923"/>
    <n v="4751"/>
    <n v="34612"/>
    <n v="0"/>
    <n v="0"/>
    <n v="11915"/>
    <n v="3363"/>
    <n v="0"/>
    <n v="-366"/>
    <n v="80"/>
  </r>
  <r>
    <x v="14"/>
    <n v="253450"/>
    <x v="79"/>
    <n v="94500"/>
    <n v="2"/>
    <n v="3500"/>
    <n v="3500"/>
    <n v="296454"/>
    <n v="27844"/>
    <n v="-87083"/>
    <n v="26195"/>
    <n v="61062"/>
    <n v="13528"/>
    <n v="-2454"/>
    <n v="39452"/>
    <n v="1840"/>
    <n v="227"/>
    <n v="4340"/>
    <n v="4129"/>
    <n v="0"/>
    <n v="2392"/>
    <n v="-2566"/>
  </r>
  <r>
    <x v="14"/>
    <n v="253450"/>
    <x v="80"/>
    <n v="91000"/>
    <n v="2"/>
    <n v="1300"/>
    <n v="1300"/>
    <n v="122918"/>
    <n v="11123"/>
    <n v="-24627"/>
    <n v="13633"/>
    <n v="13461"/>
    <n v="-5351"/>
    <n v="1105"/>
    <n v="20116"/>
    <n v="0"/>
    <n v="0"/>
    <n v="499"/>
    <n v="-2908"/>
    <n v="0"/>
    <n v="-2219"/>
    <n v="-248"/>
  </r>
  <r>
    <x v="14"/>
    <n v="253450"/>
    <x v="81"/>
    <n v="89700"/>
    <n v="5"/>
    <n v="-800"/>
    <n v="-800"/>
    <n v="86023"/>
    <n v="7726"/>
    <n v="17426"/>
    <n v="8854"/>
    <n v="-26169"/>
    <n v="-37595"/>
    <n v="1189"/>
    <n v="10366"/>
    <n v="0"/>
    <n v="225"/>
    <n v="782"/>
    <n v="-1136"/>
    <n v="0"/>
    <n v="-172"/>
    <n v="61"/>
  </r>
  <r>
    <x v="14"/>
    <n v="253450"/>
    <x v="82"/>
    <n v="90500"/>
    <n v="2"/>
    <n v="1800"/>
    <n v="1800"/>
    <n v="135543"/>
    <n v="12216"/>
    <n v="-39700"/>
    <n v="-15796"/>
    <n v="51573"/>
    <n v="45933"/>
    <n v="2688"/>
    <n v="12326"/>
    <n v="0"/>
    <n v="0"/>
    <n v="-1639"/>
    <n v="-7735"/>
    <n v="0"/>
    <n v="4158"/>
    <n v="-235"/>
  </r>
  <r>
    <x v="14"/>
    <n v="253450"/>
    <x v="83"/>
    <n v="88700"/>
    <n v="2"/>
    <n v="300"/>
    <n v="300"/>
    <n v="86137"/>
    <n v="7652"/>
    <n v="-24069"/>
    <n v="-3117"/>
    <n v="30571"/>
    <n v="14789"/>
    <n v="5629"/>
    <n v="-1444"/>
    <n v="0"/>
    <n v="917"/>
    <n v="10673"/>
    <n v="7"/>
    <n v="0"/>
    <n v="-3405"/>
    <n v="20"/>
  </r>
  <r>
    <x v="14"/>
    <n v="253450"/>
    <x v="84"/>
    <n v="88400"/>
    <n v="2"/>
    <n v="500"/>
    <n v="500"/>
    <n v="66112"/>
    <n v="5831"/>
    <n v="-10406"/>
    <n v="-596"/>
    <n v="10813"/>
    <n v="6910"/>
    <n v="-1224"/>
    <n v="-10830"/>
    <n v="0"/>
    <n v="0"/>
    <n v="11537"/>
    <n v="4420"/>
    <n v="0"/>
    <n v="403"/>
    <n v="-214"/>
  </r>
  <r>
    <x v="14"/>
    <n v="253450"/>
    <x v="85"/>
    <n v="87900"/>
    <n v="5"/>
    <n v="-200"/>
    <n v="-200"/>
    <n v="49781"/>
    <n v="4389"/>
    <n v="-5815"/>
    <n v="-9613"/>
    <n v="15191"/>
    <n v="11404"/>
    <n v="302"/>
    <n v="-25"/>
    <n v="0"/>
    <n v="0"/>
    <n v="160"/>
    <n v="3350"/>
    <n v="0"/>
    <n v="220"/>
    <n v="17"/>
  </r>
  <r>
    <x v="14"/>
    <n v="253450"/>
    <x v="86"/>
    <n v="88100"/>
    <n v="2"/>
    <n v="100"/>
    <n v="100"/>
    <n v="61724"/>
    <n v="5451"/>
    <n v="-17714"/>
    <n v="3817"/>
    <n v="13594"/>
    <n v="1985"/>
    <n v="3759"/>
    <n v="4380"/>
    <n v="0"/>
    <n v="0"/>
    <n v="3630"/>
    <n v="-160"/>
    <n v="0"/>
    <n v="132"/>
    <n v="171"/>
  </r>
  <r>
    <x v="14"/>
    <n v="253450"/>
    <x v="87"/>
    <n v="88000"/>
    <n v="5"/>
    <n v="-300"/>
    <n v="-300"/>
    <n v="60525"/>
    <n v="5319"/>
    <n v="4449"/>
    <n v="396"/>
    <n v="-6986"/>
    <n v="-3266"/>
    <n v="-3358"/>
    <n v="-522"/>
    <n v="0"/>
    <n v="0"/>
    <n v="160"/>
    <n v="0"/>
    <n v="0"/>
    <n v="2132"/>
    <n v="9"/>
  </r>
  <r>
    <x v="14"/>
    <n v="253450"/>
    <x v="88"/>
    <n v="88300"/>
    <n v="5"/>
    <n v="-600"/>
    <n v="-600"/>
    <n v="118903"/>
    <n v="10602"/>
    <n v="-5195"/>
    <n v="-23003"/>
    <n v="28048"/>
    <n v="7973"/>
    <n v="2396"/>
    <n v="12178"/>
    <n v="-860"/>
    <n v="0"/>
    <n v="6325"/>
    <n v="36"/>
    <n v="0"/>
    <n v="266"/>
    <n v="-116"/>
  </r>
  <r>
    <x v="14"/>
    <n v="253450"/>
    <x v="89"/>
    <n v="88900"/>
    <n v="2"/>
    <n v="700"/>
    <n v="700"/>
    <n v="107280"/>
    <n v="9489"/>
    <n v="-7424"/>
    <n v="-8501"/>
    <n v="15894"/>
    <n v="-3454"/>
    <n v="250"/>
    <n v="4261"/>
    <n v="0"/>
    <n v="0"/>
    <n v="10080"/>
    <n v="4757"/>
    <n v="0"/>
    <n v="137"/>
    <n v="-106"/>
  </r>
  <r>
    <x v="14"/>
    <n v="253450"/>
    <x v="90"/>
    <n v="88200"/>
    <n v="2"/>
    <n v="2700"/>
    <n v="2700"/>
    <n v="131066"/>
    <n v="11490"/>
    <n v="-52575"/>
    <n v="13765"/>
    <n v="39829"/>
    <n v="6455"/>
    <n v="4208"/>
    <n v="16708"/>
    <n v="1066"/>
    <n v="0"/>
    <n v="11409"/>
    <n v="-17"/>
    <n v="0"/>
    <n v="-908"/>
    <n v="-111"/>
  </r>
  <r>
    <x v="14"/>
    <n v="253450"/>
    <x v="91"/>
    <n v="85500"/>
    <n v="5"/>
    <n v="-600"/>
    <n v="-600"/>
    <n v="61747"/>
    <n v="5287"/>
    <n v="16209"/>
    <n v="-12308"/>
    <n v="-3901"/>
    <n v="2838"/>
    <n v="706"/>
    <n v="-6624"/>
    <n v="0"/>
    <n v="0"/>
    <n v="-656"/>
    <n v="-165"/>
    <n v="0"/>
    <n v="32"/>
    <n v="-32"/>
  </r>
  <r>
    <x v="14"/>
    <n v="253450"/>
    <x v="92"/>
    <n v="86100"/>
    <n v="2"/>
    <n v="100"/>
    <n v="100"/>
    <n v="64982"/>
    <n v="5598"/>
    <n v="-700"/>
    <n v="5402"/>
    <n v="-4651"/>
    <n v="-2781"/>
    <n v="-446"/>
    <n v="-13822"/>
    <n v="0"/>
    <n v="0"/>
    <n v="15569"/>
    <n v="-3171"/>
    <n v="0"/>
    <n v="6"/>
    <n v="-57"/>
  </r>
  <r>
    <x v="14"/>
    <n v="253450"/>
    <x v="93"/>
    <n v="86000"/>
    <n v="5"/>
    <n v="-200"/>
    <n v="-200"/>
    <n v="100982"/>
    <n v="8697"/>
    <n v="23857"/>
    <n v="-6140"/>
    <n v="-18200"/>
    <n v="-5419"/>
    <n v="-2566"/>
    <n v="-16345"/>
    <n v="0"/>
    <n v="1560"/>
    <n v="4711"/>
    <n v="-141"/>
    <n v="0"/>
    <n v="910"/>
    <n v="-427"/>
  </r>
  <r>
    <x v="14"/>
    <n v="253450"/>
    <x v="94"/>
    <n v="86200"/>
    <n v="5"/>
    <n v="-1700"/>
    <n v="-1700"/>
    <n v="91789"/>
    <n v="7952"/>
    <n v="33897"/>
    <n v="6327"/>
    <n v="-40110"/>
    <n v="-12023"/>
    <n v="-16075"/>
    <n v="-8959"/>
    <n v="767"/>
    <n v="0"/>
    <n v="-3065"/>
    <n v="-755"/>
    <n v="0"/>
    <n v="-151"/>
    <n v="37"/>
  </r>
  <r>
    <x v="14"/>
    <n v="253450"/>
    <x v="95"/>
    <n v="87900"/>
    <n v="2"/>
    <n v="800"/>
    <n v="800"/>
    <n v="108223"/>
    <n v="9484"/>
    <n v="735"/>
    <n v="-3662"/>
    <n v="2072"/>
    <n v="14849"/>
    <n v="6"/>
    <n v="-13085"/>
    <n v="0"/>
    <n v="0"/>
    <n v="-931"/>
    <n v="1233"/>
    <n v="0"/>
    <n v="530"/>
    <n v="325"/>
  </r>
  <r>
    <x v="14"/>
    <n v="253450"/>
    <x v="96"/>
    <n v="87100"/>
    <n v="5"/>
    <n v="-500"/>
    <n v="-500"/>
    <n v="79443"/>
    <n v="6951"/>
    <n v="-4024"/>
    <n v="2536"/>
    <n v="1402"/>
    <n v="11759"/>
    <n v="-2075"/>
    <n v="-12436"/>
    <n v="0"/>
    <n v="0"/>
    <n v="3615"/>
    <n v="539"/>
    <n v="0"/>
    <n v="29"/>
    <n v="57"/>
  </r>
  <r>
    <x v="14"/>
    <n v="253450"/>
    <x v="97"/>
    <n v="87600"/>
    <n v="2"/>
    <n v="1500"/>
    <n v="1500"/>
    <n v="106577"/>
    <n v="9335"/>
    <n v="-12678"/>
    <n v="-7416"/>
    <n v="15979"/>
    <n v="5173"/>
    <n v="5271"/>
    <n v="7718"/>
    <n v="0"/>
    <n v="0"/>
    <n v="-2223"/>
    <n v="40"/>
    <n v="0"/>
    <n v="4066"/>
    <n v="49"/>
  </r>
  <r>
    <x v="14"/>
    <n v="253450"/>
    <x v="98"/>
    <n v="86100"/>
    <n v="5"/>
    <n v="-100"/>
    <n v="-100"/>
    <n v="94621"/>
    <n v="8131"/>
    <n v="28212"/>
    <n v="-22974"/>
    <n v="-5478"/>
    <n v="-6733"/>
    <n v="-510"/>
    <n v="-7537"/>
    <n v="0"/>
    <n v="0"/>
    <n v="9214"/>
    <n v="88"/>
    <n v="0"/>
    <n v="171"/>
    <n v="69"/>
  </r>
  <r>
    <x v="14"/>
    <n v="253450"/>
    <x v="99"/>
    <n v="86200"/>
    <n v="2"/>
    <n v="1700"/>
    <n v="1700"/>
    <n v="115583"/>
    <n v="9895"/>
    <n v="14547"/>
    <n v="-30750"/>
    <n v="11429"/>
    <n v="9793"/>
    <n v="-640"/>
    <n v="1389"/>
    <n v="86"/>
    <n v="0"/>
    <n v="-1340"/>
    <n v="2141"/>
    <n v="0"/>
    <n v="4713"/>
    <n v="61"/>
  </r>
  <r>
    <x v="15"/>
    <n v="51910"/>
    <x v="0"/>
    <n v="523000"/>
    <n v="2"/>
    <n v="21000"/>
    <n v="21000"/>
    <n v="265802"/>
    <n v="137600"/>
    <n v="0"/>
    <n v="-7000"/>
    <n v="2000"/>
    <n v="0"/>
    <n v="0"/>
    <n v="-2000"/>
    <n v="0"/>
    <n v="0"/>
    <n v="4000"/>
    <n v="0"/>
    <n v="0"/>
    <n v="0"/>
    <n v="0"/>
  </r>
  <r>
    <x v="15"/>
    <n v="51910"/>
    <x v="1"/>
    <n v="502000"/>
    <n v="2"/>
    <n v="39000"/>
    <n v="39000"/>
    <n v="553556"/>
    <n v="271702"/>
    <n v="-125974"/>
    <n v="3330"/>
    <n v="124248"/>
    <n v="531"/>
    <n v="14227"/>
    <n v="34577"/>
    <n v="860"/>
    <n v="177"/>
    <n v="59586"/>
    <n v="14290"/>
    <n v="0"/>
    <n v="-1183"/>
    <n v="-421"/>
  </r>
  <r>
    <x v="15"/>
    <n v="51910"/>
    <x v="2"/>
    <n v="463000"/>
    <n v="5"/>
    <n v="-12000"/>
    <n v="-12000"/>
    <n v="283075"/>
    <n v="130280"/>
    <n v="43808"/>
    <n v="-52336"/>
    <n v="7814"/>
    <n v="12633"/>
    <n v="-566"/>
    <n v="-1486"/>
    <n v="-2004"/>
    <n v="2"/>
    <n v="-2817"/>
    <n v="2052"/>
    <n v="0"/>
    <n v="575"/>
    <n v="139"/>
  </r>
  <r>
    <x v="15"/>
    <n v="51910"/>
    <x v="3"/>
    <n v="475000"/>
    <n v="5"/>
    <n v="-11000"/>
    <n v="-11000"/>
    <n v="198963"/>
    <n v="95736"/>
    <n v="50294"/>
    <n v="-62045"/>
    <n v="11254"/>
    <n v="10019"/>
    <n v="-92"/>
    <n v="1264"/>
    <n v="0"/>
    <n v="420"/>
    <n v="-962"/>
    <n v="605"/>
    <n v="0"/>
    <n v="346"/>
    <n v="151"/>
  </r>
  <r>
    <x v="15"/>
    <n v="51910"/>
    <x v="4"/>
    <n v="486000"/>
    <n v="3"/>
    <n v="0"/>
    <n v="0"/>
    <n v="229146"/>
    <n v="111252"/>
    <n v="-7399"/>
    <n v="-15122"/>
    <n v="22118"/>
    <n v="4054"/>
    <n v="532"/>
    <n v="-24"/>
    <n v="110"/>
    <n v="50"/>
    <n v="16547"/>
    <n v="849"/>
    <n v="0"/>
    <n v="253"/>
    <n v="150"/>
  </r>
  <r>
    <x v="15"/>
    <n v="51910"/>
    <x v="5"/>
    <n v="486000"/>
    <n v="5"/>
    <n v="-17000"/>
    <n v="-17000"/>
    <n v="239523"/>
    <n v="117239"/>
    <n v="103248"/>
    <n v="-61761"/>
    <n v="-43084"/>
    <n v="-29503"/>
    <n v="27"/>
    <n v="-1177"/>
    <n v="-16"/>
    <n v="0"/>
    <n v="-6694"/>
    <n v="-5721"/>
    <n v="0"/>
    <n v="1235"/>
    <n v="362"/>
  </r>
  <r>
    <x v="15"/>
    <n v="51910"/>
    <x v="6"/>
    <n v="503000"/>
    <n v="5"/>
    <n v="-2000"/>
    <n v="-2000"/>
    <n v="110061"/>
    <n v="55432"/>
    <n v="18056"/>
    <n v="-42038"/>
    <n v="23584"/>
    <n v="19914"/>
    <n v="-2037"/>
    <n v="-449"/>
    <n v="650"/>
    <n v="0"/>
    <n v="5045"/>
    <n v="461"/>
    <n v="0"/>
    <n v="273"/>
    <n v="125"/>
  </r>
  <r>
    <x v="15"/>
    <n v="51910"/>
    <x v="7"/>
    <n v="505000"/>
    <n v="2"/>
    <n v="2000"/>
    <n v="2000"/>
    <n v="131581"/>
    <n v="66448"/>
    <n v="-5515"/>
    <n v="19542"/>
    <n v="-14064"/>
    <n v="-11220"/>
    <n v="611"/>
    <n v="-1387"/>
    <n v="0"/>
    <n v="8"/>
    <n v="-531"/>
    <n v="-1545"/>
    <n v="0"/>
    <n v="164"/>
    <n v="-127"/>
  </r>
  <r>
    <x v="15"/>
    <n v="51910"/>
    <x v="8"/>
    <n v="503000"/>
    <n v="2"/>
    <n v="3000"/>
    <n v="3000"/>
    <n v="86974"/>
    <n v="43730"/>
    <n v="724"/>
    <n v="-6519"/>
    <n v="5945"/>
    <n v="7727"/>
    <n v="2981"/>
    <n v="136"/>
    <n v="0"/>
    <n v="-440"/>
    <n v="-4355"/>
    <n v="-104"/>
    <n v="0"/>
    <n v="-145"/>
    <n v="-5"/>
  </r>
  <r>
    <x v="15"/>
    <n v="51910"/>
    <x v="9"/>
    <n v="500000"/>
    <n v="5"/>
    <n v="-5000"/>
    <n v="-5000"/>
    <n v="81451"/>
    <n v="40590"/>
    <n v="23807"/>
    <n v="-152"/>
    <n v="-23887"/>
    <n v="-9130"/>
    <n v="-427"/>
    <n v="-642"/>
    <n v="-381"/>
    <n v="-79"/>
    <n v="-7010"/>
    <n v="-6218"/>
    <n v="0"/>
    <n v="246"/>
    <n v="-14"/>
  </r>
  <r>
    <x v="15"/>
    <n v="51910"/>
    <x v="10"/>
    <n v="505000"/>
    <n v="5"/>
    <n v="-9000"/>
    <n v="-9000"/>
    <n v="79943"/>
    <n v="40467"/>
    <n v="21811"/>
    <n v="8396"/>
    <n v="-30361"/>
    <n v="-18773"/>
    <n v="-573"/>
    <n v="623"/>
    <n v="0"/>
    <n v="0"/>
    <n v="-4749"/>
    <n v="-6889"/>
    <n v="0"/>
    <n v="28"/>
    <n v="126"/>
  </r>
  <r>
    <x v="15"/>
    <n v="51910"/>
    <x v="11"/>
    <n v="514000"/>
    <n v="5"/>
    <n v="-4000"/>
    <n v="-4000"/>
    <n v="126954"/>
    <n v="65358"/>
    <n v="3148"/>
    <n v="16306"/>
    <n v="-19481"/>
    <n v="-25433"/>
    <n v="-165"/>
    <n v="1314"/>
    <n v="0"/>
    <n v="0"/>
    <n v="2326"/>
    <n v="2477"/>
    <n v="0"/>
    <n v="12"/>
    <n v="15"/>
  </r>
  <r>
    <x v="15"/>
    <n v="51910"/>
    <x v="12"/>
    <n v="518000"/>
    <n v="2"/>
    <n v="13000"/>
    <n v="13000"/>
    <n v="89777"/>
    <n v="45904"/>
    <n v="-10632"/>
    <n v="-1209"/>
    <n v="11574"/>
    <n v="8409"/>
    <n v="-1814"/>
    <n v="1493"/>
    <n v="15"/>
    <n v="15"/>
    <n v="3647"/>
    <n v="-191"/>
    <n v="0"/>
    <n v="393"/>
    <n v="-126"/>
  </r>
  <r>
    <x v="15"/>
    <n v="51910"/>
    <x v="13"/>
    <n v="505000"/>
    <n v="5"/>
    <n v="-5000"/>
    <n v="-5000"/>
    <n v="149845"/>
    <n v="75412"/>
    <n v="-3888"/>
    <n v="2669"/>
    <n v="1093"/>
    <n v="-4384"/>
    <n v="-497"/>
    <n v="-1412"/>
    <n v="279"/>
    <n v="959"/>
    <n v="7093"/>
    <n v="-945"/>
    <n v="0"/>
    <n v="220"/>
    <n v="-94"/>
  </r>
  <r>
    <x v="15"/>
    <n v="51910"/>
    <x v="14"/>
    <n v="510000"/>
    <n v="5"/>
    <n v="-15000"/>
    <n v="-15000"/>
    <n v="111018"/>
    <n v="56954"/>
    <n v="22992"/>
    <n v="-20452"/>
    <n v="-2842"/>
    <n v="-3233"/>
    <n v="-1021"/>
    <n v="-1638"/>
    <n v="-292"/>
    <n v="0"/>
    <n v="2965"/>
    <n v="377"/>
    <n v="0"/>
    <n v="151"/>
    <n v="151"/>
  </r>
  <r>
    <x v="15"/>
    <n v="51910"/>
    <x v="15"/>
    <n v="525000"/>
    <n v="2"/>
    <n v="7000"/>
    <n v="7000"/>
    <n v="128480"/>
    <n v="67188"/>
    <n v="-15308"/>
    <n v="11232"/>
    <n v="4104"/>
    <n v="-9845"/>
    <n v="-1037"/>
    <n v="2292"/>
    <n v="114"/>
    <n v="66"/>
    <n v="11747"/>
    <n v="767"/>
    <n v="0"/>
    <n v="-106"/>
    <n v="78"/>
  </r>
  <r>
    <x v="15"/>
    <n v="51910"/>
    <x v="16"/>
    <n v="518000"/>
    <n v="5"/>
    <n v="-12000"/>
    <n v="-12000"/>
    <n v="196367"/>
    <n v="101390"/>
    <n v="15028"/>
    <n v="6467"/>
    <n v="-21471"/>
    <n v="-16506"/>
    <n v="144"/>
    <n v="-4712"/>
    <n v="0"/>
    <n v="-150"/>
    <n v="198"/>
    <n v="-445"/>
    <n v="0"/>
    <n v="-152"/>
    <n v="128"/>
  </r>
  <r>
    <x v="15"/>
    <n v="51910"/>
    <x v="17"/>
    <n v="530000"/>
    <n v="5"/>
    <n v="-10000"/>
    <n v="-10000"/>
    <n v="125060"/>
    <n v="66647"/>
    <n v="13931"/>
    <n v="8809"/>
    <n v="-21732"/>
    <n v="-15606"/>
    <n v="128"/>
    <n v="1507"/>
    <n v="0"/>
    <n v="0"/>
    <n v="-7359"/>
    <n v="-402"/>
    <n v="0"/>
    <n v="-965"/>
    <n v="-43"/>
  </r>
  <r>
    <x v="15"/>
    <n v="51910"/>
    <x v="18"/>
    <n v="540000"/>
    <n v="2"/>
    <n v="14000"/>
    <n v="14000"/>
    <n v="225685"/>
    <n v="121981"/>
    <n v="-54173"/>
    <n v="36514"/>
    <n v="20678"/>
    <n v="-9973"/>
    <n v="2180"/>
    <n v="8537"/>
    <n v="22"/>
    <n v="221"/>
    <n v="10717"/>
    <n v="8974"/>
    <n v="0"/>
    <n v="-3048"/>
    <n v="29"/>
  </r>
  <r>
    <x v="15"/>
    <n v="51910"/>
    <x v="19"/>
    <n v="526000"/>
    <n v="2"/>
    <n v="3000"/>
    <n v="3000"/>
    <n v="95926"/>
    <n v="50135"/>
    <n v="-10885"/>
    <n v="7900"/>
    <n v="3111"/>
    <n v="1286"/>
    <n v="-322"/>
    <n v="3354"/>
    <n v="0"/>
    <n v="0"/>
    <n v="-2085"/>
    <n v="878"/>
    <n v="0"/>
    <n v="-144"/>
    <n v="18"/>
  </r>
  <r>
    <x v="15"/>
    <n v="51910"/>
    <x v="20"/>
    <n v="523000"/>
    <n v="5"/>
    <n v="-9000"/>
    <n v="-9000"/>
    <n v="198741"/>
    <n v="105023"/>
    <n v="23186"/>
    <n v="2002"/>
    <n v="-28065"/>
    <n v="-22795"/>
    <n v="-462"/>
    <n v="450"/>
    <n v="-75"/>
    <n v="-1"/>
    <n v="-4753"/>
    <n v="-429"/>
    <n v="0"/>
    <n v="2768"/>
    <n v="109"/>
  </r>
  <r>
    <x v="15"/>
    <n v="51910"/>
    <x v="21"/>
    <n v="532000"/>
    <n v="2"/>
    <n v="7000"/>
    <n v="7000"/>
    <n v="169611"/>
    <n v="89596"/>
    <n v="-24428"/>
    <n v="9013"/>
    <n v="17196"/>
    <n v="15384"/>
    <n v="-464"/>
    <n v="2167"/>
    <n v="0"/>
    <n v="0"/>
    <n v="984"/>
    <n v="-875"/>
    <n v="0"/>
    <n v="-1701"/>
    <n v="-80"/>
  </r>
  <r>
    <x v="15"/>
    <n v="51910"/>
    <x v="22"/>
    <n v="525000"/>
    <n v="2"/>
    <n v="2000"/>
    <n v="2000"/>
    <n v="175835"/>
    <n v="92371"/>
    <n v="-9301"/>
    <n v="-20246"/>
    <n v="29994"/>
    <n v="15552"/>
    <n v="-37"/>
    <n v="1590"/>
    <n v="-50"/>
    <n v="-16"/>
    <n v="7437"/>
    <n v="5518"/>
    <n v="0"/>
    <n v="-413"/>
    <n v="-34"/>
  </r>
  <r>
    <x v="15"/>
    <n v="51910"/>
    <x v="23"/>
    <n v="523000"/>
    <n v="3"/>
    <n v="0"/>
    <n v="0"/>
    <n v="144803"/>
    <n v="76046"/>
    <n v="-1499"/>
    <n v="-12456"/>
    <n v="14120"/>
    <n v="14977"/>
    <n v="-72"/>
    <n v="-1104"/>
    <n v="-57"/>
    <n v="0"/>
    <n v="1032"/>
    <n v="-656"/>
    <n v="0"/>
    <n v="-172"/>
    <n v="7"/>
  </r>
  <r>
    <x v="15"/>
    <n v="51910"/>
    <x v="24"/>
    <n v="523000"/>
    <n v="5"/>
    <n v="-3000"/>
    <n v="-3000"/>
    <n v="186517"/>
    <n v="96922"/>
    <n v="3044"/>
    <n v="2377"/>
    <n v="-5410"/>
    <n v="-2877"/>
    <n v="-1898"/>
    <n v="-1120"/>
    <n v="18"/>
    <n v="0"/>
    <n v="633"/>
    <n v="-166"/>
    <n v="0"/>
    <n v="-98"/>
    <n v="87"/>
  </r>
  <r>
    <x v="15"/>
    <n v="51910"/>
    <x v="25"/>
    <n v="526000"/>
    <n v="5"/>
    <n v="-5000"/>
    <n v="-5000"/>
    <n v="322408"/>
    <n v="170068"/>
    <n v="-928"/>
    <n v="-4504"/>
    <n v="6777"/>
    <n v="-10388"/>
    <n v="-677"/>
    <n v="1003"/>
    <n v="0"/>
    <n v="0"/>
    <n v="15321"/>
    <n v="1518"/>
    <n v="0"/>
    <n v="-1295"/>
    <n v="-50"/>
  </r>
  <r>
    <x v="15"/>
    <n v="51910"/>
    <x v="26"/>
    <n v="531000"/>
    <n v="2"/>
    <n v="23000"/>
    <n v="23000"/>
    <n v="523564"/>
    <n v="274273"/>
    <n v="-83961"/>
    <n v="98045"/>
    <n v="-14511"/>
    <n v="-18345"/>
    <n v="2300"/>
    <n v="1514"/>
    <n v="0"/>
    <n v="-4"/>
    <n v="9494"/>
    <n v="-9470"/>
    <n v="0"/>
    <n v="747"/>
    <n v="-320"/>
  </r>
  <r>
    <x v="15"/>
    <n v="51910"/>
    <x v="27"/>
    <n v="508000"/>
    <n v="2"/>
    <n v="16000"/>
    <n v="16000"/>
    <n v="307359"/>
    <n v="154566"/>
    <n v="-68907"/>
    <n v="46333"/>
    <n v="23302"/>
    <n v="8646"/>
    <n v="-1427"/>
    <n v="866"/>
    <n v="18"/>
    <n v="6"/>
    <n v="11635"/>
    <n v="3558"/>
    <n v="0"/>
    <n v="-717"/>
    <n v="-11"/>
  </r>
  <r>
    <x v="15"/>
    <n v="51910"/>
    <x v="28"/>
    <n v="492000"/>
    <n v="2"/>
    <n v="2000"/>
    <n v="2000"/>
    <n v="222919"/>
    <n v="109651"/>
    <n v="-12873"/>
    <n v="-207"/>
    <n v="13220"/>
    <n v="6058"/>
    <n v="-1466"/>
    <n v="2887"/>
    <n v="1700"/>
    <n v="0"/>
    <n v="7427"/>
    <n v="-3386"/>
    <n v="0"/>
    <n v="-102"/>
    <n v="-38"/>
  </r>
  <r>
    <x v="15"/>
    <n v="51910"/>
    <x v="29"/>
    <n v="490000"/>
    <n v="2"/>
    <n v="1500"/>
    <n v="1500"/>
    <n v="317216"/>
    <n v="155629"/>
    <n v="-2143"/>
    <n v="654"/>
    <n v="1210"/>
    <n v="-11745"/>
    <n v="2110"/>
    <n v="3566"/>
    <n v="-872"/>
    <n v="60"/>
    <n v="13941"/>
    <n v="-5850"/>
    <n v="0"/>
    <n v="348"/>
    <n v="-69"/>
  </r>
  <r>
    <x v="15"/>
    <n v="51910"/>
    <x v="30"/>
    <n v="488500"/>
    <n v="2"/>
    <n v="18500"/>
    <n v="18500"/>
    <n v="559378"/>
    <n v="270921"/>
    <n v="-78411"/>
    <n v="37842"/>
    <n v="41871"/>
    <n v="-12357"/>
    <n v="21463"/>
    <n v="11645"/>
    <n v="319"/>
    <n v="53"/>
    <n v="37320"/>
    <n v="-16572"/>
    <n v="0"/>
    <n v="-1372"/>
    <n v="70"/>
  </r>
  <r>
    <x v="15"/>
    <n v="51910"/>
    <x v="31"/>
    <n v="470000"/>
    <n v="2"/>
    <n v="28000"/>
    <n v="28000"/>
    <n v="911878"/>
    <n v="424186"/>
    <n v="-86708"/>
    <n v="5814"/>
    <n v="79421"/>
    <n v="17210"/>
    <n v="15033"/>
    <n v="10948"/>
    <n v="416"/>
    <n v="441"/>
    <n v="35010"/>
    <n v="363"/>
    <n v="0"/>
    <n v="1313"/>
    <n v="160"/>
  </r>
  <r>
    <x v="15"/>
    <n v="51910"/>
    <x v="32"/>
    <n v="442000"/>
    <n v="2"/>
    <n v="3000"/>
    <n v="3000"/>
    <n v="425454"/>
    <n v="187843"/>
    <n v="46008"/>
    <n v="-95569"/>
    <n v="50100"/>
    <n v="15732"/>
    <n v="3440"/>
    <n v="-460"/>
    <n v="886"/>
    <n v="0"/>
    <n v="16610"/>
    <n v="13892"/>
    <n v="0"/>
    <n v="-692"/>
    <n v="153"/>
  </r>
  <r>
    <x v="15"/>
    <n v="51910"/>
    <x v="33"/>
    <n v="439000"/>
    <n v="5"/>
    <n v="-18000"/>
    <n v="-18000"/>
    <n v="678296"/>
    <n v="301494"/>
    <n v="75058"/>
    <n v="-114010"/>
    <n v="38208"/>
    <n v="12225"/>
    <n v="54"/>
    <n v="-5088"/>
    <n v="-16"/>
    <n v="62"/>
    <n v="30621"/>
    <n v="350"/>
    <n v="0"/>
    <n v="587"/>
    <n v="157"/>
  </r>
  <r>
    <x v="15"/>
    <n v="51910"/>
    <x v="34"/>
    <n v="457000"/>
    <n v="5"/>
    <n v="-15000"/>
    <n v="-15000"/>
    <n v="617168"/>
    <n v="285267"/>
    <n v="42088"/>
    <n v="-64019"/>
    <n v="20520"/>
    <n v="12196"/>
    <n v="3266"/>
    <n v="-20802"/>
    <n v="-11"/>
    <n v="41"/>
    <n v="16734"/>
    <n v="9096"/>
    <n v="0"/>
    <n v="1303"/>
    <n v="108"/>
  </r>
  <r>
    <x v="15"/>
    <n v="51910"/>
    <x v="35"/>
    <n v="472000"/>
    <n v="5"/>
    <n v="-24500"/>
    <n v="-24500"/>
    <n v="713668"/>
    <n v="342602"/>
    <n v="170524"/>
    <n v="-132713"/>
    <n v="-41401"/>
    <n v="-22562"/>
    <n v="-4307"/>
    <n v="-14296"/>
    <n v="27"/>
    <n v="-2452"/>
    <n v="575"/>
    <n v="1614"/>
    <n v="0"/>
    <n v="3035"/>
    <n v="555"/>
  </r>
  <r>
    <x v="15"/>
    <n v="51910"/>
    <x v="36"/>
    <n v="496500"/>
    <n v="5"/>
    <n v="-6500"/>
    <n v="-6500"/>
    <n v="743086"/>
    <n v="372397"/>
    <n v="58857"/>
    <n v="5069"/>
    <n v="-64105"/>
    <n v="48339"/>
    <n v="1537"/>
    <n v="-92304"/>
    <n v="-52"/>
    <n v="401"/>
    <n v="-16497"/>
    <n v="-5529"/>
    <n v="0"/>
    <n v="68"/>
    <n v="111"/>
  </r>
  <r>
    <x v="15"/>
    <n v="51910"/>
    <x v="37"/>
    <n v="503000"/>
    <n v="5"/>
    <n v="-11000"/>
    <n v="-11000"/>
    <n v="289591"/>
    <n v="146422"/>
    <n v="17370"/>
    <n v="-8754"/>
    <n v="-8810"/>
    <n v="9531"/>
    <n v="-253"/>
    <n v="-9355"/>
    <n v="90"/>
    <n v="89"/>
    <n v="-8627"/>
    <n v="-285"/>
    <n v="0"/>
    <n v="169"/>
    <n v="25"/>
  </r>
  <r>
    <x v="15"/>
    <n v="51910"/>
    <x v="38"/>
    <n v="514000"/>
    <n v="5"/>
    <n v="-21000"/>
    <n v="-21000"/>
    <n v="454602"/>
    <n v="233058"/>
    <n v="60858"/>
    <n v="-20968"/>
    <n v="-43549"/>
    <n v="-8574"/>
    <n v="-294"/>
    <n v="-3311"/>
    <n v="-346"/>
    <n v="42"/>
    <n v="-18581"/>
    <n v="-12485"/>
    <n v="0"/>
    <n v="3355"/>
    <n v="304"/>
  </r>
  <r>
    <x v="15"/>
    <n v="51910"/>
    <x v="39"/>
    <n v="535000"/>
    <n v="5"/>
    <n v="-23000"/>
    <n v="-23000"/>
    <n v="311241"/>
    <n v="167751"/>
    <n v="128563"/>
    <n v="-102437"/>
    <n v="-27578"/>
    <n v="-17086"/>
    <n v="-269"/>
    <n v="-2570"/>
    <n v="7"/>
    <n v="3"/>
    <n v="-6770"/>
    <n v="-893"/>
    <n v="0"/>
    <n v="1162"/>
    <n v="290"/>
  </r>
  <r>
    <x v="15"/>
    <n v="51910"/>
    <x v="40"/>
    <n v="558000"/>
    <n v="2"/>
    <n v="3000"/>
    <n v="3000"/>
    <n v="228286"/>
    <n v="127703"/>
    <n v="5421"/>
    <n v="-9864"/>
    <n v="3752"/>
    <n v="1575"/>
    <n v="1107"/>
    <n v="-2644"/>
    <n v="0"/>
    <n v="0"/>
    <n v="307"/>
    <n v="3407"/>
    <n v="0"/>
    <n v="374"/>
    <n v="317"/>
  </r>
  <r>
    <x v="15"/>
    <n v="51910"/>
    <x v="41"/>
    <n v="555000"/>
    <n v="5"/>
    <n v="-10000"/>
    <n v="-10000"/>
    <n v="276155"/>
    <n v="153656"/>
    <n v="51620"/>
    <n v="-36891"/>
    <n v="-15189"/>
    <n v="-2863"/>
    <n v="-712"/>
    <n v="-3054"/>
    <n v="-7"/>
    <n v="0"/>
    <n v="-8715"/>
    <n v="162"/>
    <n v="0"/>
    <n v="401"/>
    <n v="59"/>
  </r>
  <r>
    <x v="15"/>
    <n v="51910"/>
    <x v="42"/>
    <n v="565000"/>
    <n v="2"/>
    <n v="11000"/>
    <n v="11000"/>
    <n v="351838"/>
    <n v="197158"/>
    <n v="-22070"/>
    <n v="48864"/>
    <n v="-27148"/>
    <n v="-13322"/>
    <n v="-300"/>
    <n v="-5200"/>
    <n v="-222"/>
    <n v="-494"/>
    <n v="-7680"/>
    <n v="70"/>
    <n v="0"/>
    <n v="348"/>
    <n v="6"/>
  </r>
  <r>
    <x v="15"/>
    <n v="51910"/>
    <x v="43"/>
    <n v="554000"/>
    <n v="2"/>
    <n v="5000"/>
    <n v="5000"/>
    <n v="371646"/>
    <n v="205964"/>
    <n v="25768"/>
    <n v="-41559"/>
    <n v="14842"/>
    <n v="14006"/>
    <n v="-1547"/>
    <n v="-3619"/>
    <n v="0"/>
    <n v="-300"/>
    <n v="4082"/>
    <n v="2220"/>
    <n v="0"/>
    <n v="899"/>
    <n v="50"/>
  </r>
  <r>
    <x v="15"/>
    <n v="51910"/>
    <x v="44"/>
    <n v="549000"/>
    <n v="5"/>
    <n v="-40000"/>
    <n v="-40000"/>
    <n v="498865"/>
    <n v="278540"/>
    <n v="118610"/>
    <n v="-81937"/>
    <n v="-38217"/>
    <n v="-4283"/>
    <n v="-4108"/>
    <n v="-18160"/>
    <n v="16"/>
    <n v="-10"/>
    <n v="-12428"/>
    <n v="756"/>
    <n v="0"/>
    <n v="820"/>
    <n v="724"/>
  </r>
  <r>
    <x v="15"/>
    <n v="51910"/>
    <x v="45"/>
    <n v="589000"/>
    <n v="5"/>
    <n v="-1000"/>
    <n v="-1000"/>
    <n v="274373"/>
    <n v="162183"/>
    <n v="43988"/>
    <n v="-50116"/>
    <n v="9539"/>
    <n v="7007"/>
    <n v="1085"/>
    <n v="-331"/>
    <n v="0"/>
    <n v="32"/>
    <n v="-3849"/>
    <n v="5595"/>
    <n v="0"/>
    <n v="-3555"/>
    <n v="144"/>
  </r>
  <r>
    <x v="15"/>
    <n v="51910"/>
    <x v="46"/>
    <n v="590000"/>
    <n v="5"/>
    <n v="-26000"/>
    <n v="-26000"/>
    <n v="473027"/>
    <n v="281196"/>
    <n v="201478"/>
    <n v="-172781"/>
    <n v="-40038"/>
    <n v="-5949"/>
    <n v="-1194"/>
    <n v="-2887"/>
    <n v="0"/>
    <n v="-910"/>
    <n v="-25532"/>
    <n v="-3566"/>
    <n v="0"/>
    <n v="10608"/>
    <n v="733"/>
  </r>
  <r>
    <x v="15"/>
    <n v="51910"/>
    <x v="47"/>
    <n v="616000"/>
    <n v="5"/>
    <n v="-13000"/>
    <n v="-13000"/>
    <n v="316630"/>
    <n v="194721"/>
    <n v="61914"/>
    <n v="-40754"/>
    <n v="-27760"/>
    <n v="981"/>
    <n v="1512"/>
    <n v="-38755"/>
    <n v="0"/>
    <n v="88"/>
    <n v="5191"/>
    <n v="3223"/>
    <n v="0"/>
    <n v="6400"/>
    <n v="200"/>
  </r>
  <r>
    <x v="15"/>
    <n v="51910"/>
    <x v="48"/>
    <n v="629000"/>
    <n v="5"/>
    <n v="-11000"/>
    <n v="-11000"/>
    <n v="182644"/>
    <n v="115972"/>
    <n v="43498"/>
    <n v="-19112"/>
    <n v="-27040"/>
    <n v="6647"/>
    <n v="-106"/>
    <n v="-37243"/>
    <n v="-3"/>
    <n v="0"/>
    <n v="2419"/>
    <n v="1246"/>
    <n v="0"/>
    <n v="2579"/>
    <n v="75"/>
  </r>
  <r>
    <x v="15"/>
    <n v="51910"/>
    <x v="49"/>
    <n v="640000"/>
    <n v="5"/>
    <n v="-13000"/>
    <n v="-13000"/>
    <n v="294891"/>
    <n v="190402"/>
    <n v="4014"/>
    <n v="14865"/>
    <n v="-19070"/>
    <n v="5979"/>
    <n v="3281"/>
    <n v="-29336"/>
    <n v="423"/>
    <n v="0"/>
    <n v="805"/>
    <n v="-222"/>
    <n v="0"/>
    <n v="193"/>
    <n v="-2"/>
  </r>
  <r>
    <x v="15"/>
    <n v="51910"/>
    <x v="50"/>
    <n v="653000"/>
    <n v="2"/>
    <n v="31000"/>
    <n v="31000"/>
    <n v="380506"/>
    <n v="247920"/>
    <n v="-50423"/>
    <n v="68956"/>
    <n v="-16791"/>
    <n v="12779"/>
    <n v="1525"/>
    <n v="-30699"/>
    <n v="253"/>
    <n v="36"/>
    <n v="-1537"/>
    <n v="852"/>
    <n v="0"/>
    <n v="-1212"/>
    <n v="-530"/>
  </r>
  <r>
    <x v="15"/>
    <n v="51910"/>
    <x v="51"/>
    <n v="622000"/>
    <n v="2"/>
    <n v="3000"/>
    <n v="3000"/>
    <n v="277189"/>
    <n v="175497"/>
    <n v="-3678"/>
    <n v="6658"/>
    <n v="-2873"/>
    <n v="13807"/>
    <n v="401"/>
    <n v="-29656"/>
    <n v="0"/>
    <n v="0"/>
    <n v="5629"/>
    <n v="6946"/>
    <n v="0"/>
    <n v="-49"/>
    <n v="-58"/>
  </r>
  <r>
    <x v="15"/>
    <n v="51910"/>
    <x v="52"/>
    <n v="619000"/>
    <n v="5"/>
    <n v="-14000"/>
    <n v="-14000"/>
    <n v="219372"/>
    <n v="137053"/>
    <n v="13960"/>
    <n v="-9884"/>
    <n v="-4650"/>
    <n v="14140"/>
    <n v="489"/>
    <n v="-39586"/>
    <n v="-338"/>
    <n v="1748"/>
    <n v="11582"/>
    <n v="7315"/>
    <n v="0"/>
    <n v="505"/>
    <n v="69"/>
  </r>
  <r>
    <x v="15"/>
    <n v="51910"/>
    <x v="53"/>
    <n v="633000"/>
    <n v="5"/>
    <n v="-28000"/>
    <n v="-28000"/>
    <n v="310519"/>
    <n v="199340"/>
    <n v="2872"/>
    <n v="16730"/>
    <n v="-20247"/>
    <n v="-1698"/>
    <n v="732"/>
    <n v="-33957"/>
    <n v="-222"/>
    <n v="0"/>
    <n v="7821"/>
    <n v="7077"/>
    <n v="0"/>
    <n v="703"/>
    <n v="-58"/>
  </r>
  <r>
    <x v="15"/>
    <n v="51910"/>
    <x v="54"/>
    <n v="661000"/>
    <n v="2"/>
    <n v="51000"/>
    <n v="51000"/>
    <n v="694375"/>
    <n v="450641"/>
    <n v="-153337"/>
    <n v="127241"/>
    <n v="37507"/>
    <n v="29619"/>
    <n v="568"/>
    <n v="-19495"/>
    <n v="0"/>
    <n v="-350"/>
    <n v="-13603"/>
    <n v="40768"/>
    <n v="0"/>
    <n v="-10911"/>
    <n v="-500"/>
  </r>
  <r>
    <x v="15"/>
    <n v="51910"/>
    <x v="55"/>
    <n v="610000"/>
    <n v="5"/>
    <n v="-7000"/>
    <n v="-7000"/>
    <n v="389461"/>
    <n v="239591"/>
    <n v="87897"/>
    <n v="-86304"/>
    <n v="-5463"/>
    <n v="31898"/>
    <n v="-1252"/>
    <n v="-55927"/>
    <n v="-31"/>
    <n v="130"/>
    <n v="1379"/>
    <n v="18340"/>
    <n v="0"/>
    <n v="3519"/>
    <n v="351"/>
  </r>
  <r>
    <x v="15"/>
    <n v="51910"/>
    <x v="56"/>
    <n v="617000"/>
    <n v="5"/>
    <n v="-22000"/>
    <n v="-22000"/>
    <n v="691459"/>
    <n v="437382"/>
    <n v="67347"/>
    <n v="-9008"/>
    <n v="-63745"/>
    <n v="31653"/>
    <n v="9343"/>
    <n v="-121144"/>
    <n v="73"/>
    <n v="-48"/>
    <n v="28014"/>
    <n v="-11636"/>
    <n v="0"/>
    <n v="5643"/>
    <n v="-237"/>
  </r>
  <r>
    <x v="15"/>
    <n v="51910"/>
    <x v="57"/>
    <n v="639000"/>
    <n v="5"/>
    <n v="-39000"/>
    <n v="-39000"/>
    <n v="317108"/>
    <n v="206207"/>
    <n v="52752"/>
    <n v="-5132"/>
    <n v="-50034"/>
    <n v="-24367"/>
    <n v="-2169"/>
    <n v="-19058"/>
    <n v="0"/>
    <n v="0"/>
    <n v="-2228"/>
    <n v="-2212"/>
    <n v="0"/>
    <n v="2348"/>
    <n v="66"/>
  </r>
  <r>
    <x v="15"/>
    <n v="51910"/>
    <x v="58"/>
    <n v="678000"/>
    <n v="2"/>
    <n v="1000"/>
    <n v="1000"/>
    <n v="217715"/>
    <n v="147714"/>
    <n v="-19281"/>
    <n v="26691"/>
    <n v="-7652"/>
    <n v="-6367"/>
    <n v="-1440"/>
    <n v="-13781"/>
    <n v="0"/>
    <n v="0"/>
    <n v="12530"/>
    <n v="1406"/>
    <n v="0"/>
    <n v="361"/>
    <n v="-119"/>
  </r>
  <r>
    <x v="15"/>
    <n v="51910"/>
    <x v="59"/>
    <n v="677000"/>
    <n v="2"/>
    <n v="38000"/>
    <n v="38000"/>
    <n v="356414"/>
    <n v="241449"/>
    <n v="-66457"/>
    <n v="102150"/>
    <n v="-29006"/>
    <n v="-34466"/>
    <n v="63"/>
    <n v="8457"/>
    <n v="174"/>
    <n v="-4"/>
    <n v="1012"/>
    <n v="-4242"/>
    <n v="0"/>
    <n v="-6391"/>
    <n v="-296"/>
  </r>
  <r>
    <x v="15"/>
    <n v="51910"/>
    <x v="60"/>
    <n v="639000"/>
    <n v="2"/>
    <n v="29000"/>
    <n v="29000"/>
    <n v="528869"/>
    <n v="334066"/>
    <n v="-62476"/>
    <n v="70689"/>
    <n v="-6532"/>
    <n v="-1037"/>
    <n v="-2487"/>
    <n v="-974"/>
    <n v="-50"/>
    <n v="28"/>
    <n v="-20654"/>
    <n v="18642"/>
    <n v="0"/>
    <n v="-1650"/>
    <n v="-31"/>
  </r>
  <r>
    <x v="15"/>
    <n v="51910"/>
    <x v="61"/>
    <n v="610000"/>
    <n v="5"/>
    <n v="-54000"/>
    <n v="-54000"/>
    <n v="882032"/>
    <n v="548992"/>
    <n v="88245"/>
    <n v="104940"/>
    <n v="-200491"/>
    <n v="-3213"/>
    <n v="-17429"/>
    <n v="-41896"/>
    <n v="-1476"/>
    <n v="-268"/>
    <n v="-102191"/>
    <n v="-34018"/>
    <n v="0"/>
    <n v="6818"/>
    <n v="488"/>
  </r>
  <r>
    <x v="15"/>
    <n v="51910"/>
    <x v="62"/>
    <n v="664000"/>
    <n v="2"/>
    <n v="21000"/>
    <n v="21000"/>
    <n v="374033"/>
    <n v="248056"/>
    <n v="-28579"/>
    <n v="37515"/>
    <n v="-8000"/>
    <n v="3952"/>
    <n v="-2073"/>
    <n v="2209"/>
    <n v="-206"/>
    <n v="-54"/>
    <n v="-9122"/>
    <n v="-2706"/>
    <n v="0"/>
    <n v="-846"/>
    <n v="-90"/>
  </r>
  <r>
    <x v="15"/>
    <n v="51910"/>
    <x v="63"/>
    <n v="643000"/>
    <n v="5"/>
    <n v="-28000"/>
    <n v="-28000"/>
    <n v="349700"/>
    <n v="224750"/>
    <n v="26312"/>
    <n v="-42416"/>
    <n v="14546"/>
    <n v="13750"/>
    <n v="-3209"/>
    <n v="505"/>
    <n v="0"/>
    <n v="0"/>
    <n v="3783"/>
    <n v="-283"/>
    <n v="0"/>
    <n v="1581"/>
    <n v="-23"/>
  </r>
  <r>
    <x v="15"/>
    <n v="51910"/>
    <x v="64"/>
    <n v="671000"/>
    <n v="5"/>
    <n v="-23000"/>
    <n v="-23000"/>
    <n v="246196"/>
    <n v="165914"/>
    <n v="-5337"/>
    <n v="-3780"/>
    <n v="9488"/>
    <n v="27059"/>
    <n v="-5053"/>
    <n v="-4799"/>
    <n v="0"/>
    <n v="-85"/>
    <n v="-574"/>
    <n v="-7060"/>
    <n v="0"/>
    <n v="-251"/>
    <n v="-120"/>
  </r>
  <r>
    <x v="15"/>
    <n v="51910"/>
    <x v="65"/>
    <n v="694000"/>
    <n v="5"/>
    <n v="-2000"/>
    <n v="-2000"/>
    <n v="324652"/>
    <n v="224929"/>
    <n v="-9931"/>
    <n v="-5163"/>
    <n v="15127"/>
    <n v="-12756"/>
    <n v="6086"/>
    <n v="6452"/>
    <n v="0"/>
    <n v="139"/>
    <n v="22251"/>
    <n v="-7045"/>
    <n v="0"/>
    <n v="-91"/>
    <n v="58"/>
  </r>
  <r>
    <x v="15"/>
    <n v="51910"/>
    <x v="66"/>
    <n v="696000"/>
    <n v="2"/>
    <n v="43000"/>
    <n v="43000"/>
    <n v="450658"/>
    <n v="305220"/>
    <n v="-16250"/>
    <n v="32773"/>
    <n v="-16484"/>
    <n v="6262"/>
    <n v="72"/>
    <n v="-1273"/>
    <n v="0"/>
    <n v="-123"/>
    <n v="-16915"/>
    <n v="-4507"/>
    <n v="0"/>
    <n v="-149"/>
    <n v="110"/>
  </r>
  <r>
    <x v="15"/>
    <n v="51910"/>
    <x v="67"/>
    <n v="653000"/>
    <n v="5"/>
    <n v="-41000"/>
    <n v="-41000"/>
    <n v="440752"/>
    <n v="292419"/>
    <n v="49439"/>
    <n v="-38675"/>
    <n v="-12027"/>
    <n v="5377"/>
    <n v="-2207"/>
    <n v="-5307"/>
    <n v="-2"/>
    <n v="-853"/>
    <n v="-4464"/>
    <n v="-4571"/>
    <n v="0"/>
    <n v="1235"/>
    <n v="28"/>
  </r>
  <r>
    <x v="15"/>
    <n v="51910"/>
    <x v="68"/>
    <n v="694000"/>
    <n v="5"/>
    <n v="-13000"/>
    <n v="-13000"/>
    <n v="245949"/>
    <n v="173068"/>
    <n v="7570"/>
    <n v="-333"/>
    <n v="-7409"/>
    <n v="-5057"/>
    <n v="-1738"/>
    <n v="-1830"/>
    <n v="-8"/>
    <n v="-2105"/>
    <n v="5180"/>
    <n v="-1851"/>
    <n v="0"/>
    <n v="239"/>
    <n v="-67"/>
  </r>
  <r>
    <x v="15"/>
    <n v="51910"/>
    <x v="69"/>
    <n v="707000"/>
    <n v="5"/>
    <n v="-9000"/>
    <n v="-9000"/>
    <n v="281141"/>
    <n v="199151"/>
    <n v="-14382"/>
    <n v="51637"/>
    <n v="-36794"/>
    <n v="3671"/>
    <n v="-2112"/>
    <n v="-2052"/>
    <n v="0"/>
    <n v="-87"/>
    <n v="-12975"/>
    <n v="-23239"/>
    <n v="0"/>
    <n v="-186"/>
    <n v="-275"/>
  </r>
  <r>
    <x v="15"/>
    <n v="51910"/>
    <x v="70"/>
    <n v="716000"/>
    <n v="5"/>
    <n v="-39000"/>
    <n v="-39000"/>
    <n v="319701"/>
    <n v="232356"/>
    <n v="-7431"/>
    <n v="36320"/>
    <n v="-29482"/>
    <n v="-20106"/>
    <n v="-2531"/>
    <n v="-3156"/>
    <n v="-269"/>
    <n v="-83"/>
    <n v="6744"/>
    <n v="-10081"/>
    <n v="0"/>
    <n v="550"/>
    <n v="43"/>
  </r>
  <r>
    <x v="15"/>
    <n v="51910"/>
    <x v="71"/>
    <n v="755000"/>
    <n v="5"/>
    <n v="-18000"/>
    <n v="-18000"/>
    <n v="545491"/>
    <n v="409885"/>
    <n v="-31571"/>
    <n v="61668"/>
    <n v="-29940"/>
    <n v="29754"/>
    <n v="-3195"/>
    <n v="-939"/>
    <n v="-100"/>
    <n v="-100"/>
    <n v="-7402"/>
    <n v="-47958"/>
    <n v="0"/>
    <n v="-103"/>
    <n v="-54"/>
  </r>
  <r>
    <x v="15"/>
    <n v="51910"/>
    <x v="72"/>
    <n v="773000"/>
    <n v="2"/>
    <n v="39000"/>
    <n v="39000"/>
    <n v="646296"/>
    <n v="492144"/>
    <n v="-267224"/>
    <n v="281872"/>
    <n v="-2255"/>
    <n v="11250"/>
    <n v="-6035"/>
    <n v="1286"/>
    <n v="-58"/>
    <n v="-6"/>
    <n v="-7006"/>
    <n v="-1686"/>
    <n v="0"/>
    <n v="-10484"/>
    <n v="-1909"/>
  </r>
  <r>
    <x v="15"/>
    <n v="51910"/>
    <x v="73"/>
    <n v="734000"/>
    <n v="2"/>
    <n v="24000"/>
    <n v="24000"/>
    <n v="462973"/>
    <n v="335367"/>
    <n v="-145175"/>
    <n v="173231"/>
    <n v="-26949"/>
    <n v="-4882"/>
    <n v="-635"/>
    <n v="-92"/>
    <n v="0"/>
    <n v="62"/>
    <n v="-14281"/>
    <n v="-7121"/>
    <n v="0"/>
    <n v="-271"/>
    <n v="-836"/>
  </r>
  <r>
    <x v="15"/>
    <n v="51910"/>
    <x v="74"/>
    <n v="710000"/>
    <n v="5"/>
    <n v="-9000"/>
    <n v="-9000"/>
    <n v="549323"/>
    <n v="390207"/>
    <n v="-76115"/>
    <n v="158625"/>
    <n v="-83197"/>
    <n v="-32133"/>
    <n v="-3950"/>
    <n v="-3168"/>
    <n v="-945"/>
    <n v="-99"/>
    <n v="-23448"/>
    <n v="-19454"/>
    <n v="0"/>
    <n v="901"/>
    <n v="-214"/>
  </r>
  <r>
    <x v="15"/>
    <n v="51910"/>
    <x v="75"/>
    <n v="719000"/>
    <n v="2"/>
    <n v="29000"/>
    <n v="29000"/>
    <n v="836306"/>
    <n v="592892"/>
    <n v="-222222"/>
    <n v="255733"/>
    <n v="-30527"/>
    <n v="-31534"/>
    <n v="2403"/>
    <n v="2304"/>
    <n v="-10"/>
    <n v="146"/>
    <n v="-2940"/>
    <n v="-896"/>
    <n v="0"/>
    <n v="-2411"/>
    <n v="-573"/>
  </r>
  <r>
    <x v="15"/>
    <n v="51910"/>
    <x v="76"/>
    <n v="690000"/>
    <n v="2"/>
    <n v="26000"/>
    <n v="26000"/>
    <n v="692603"/>
    <n v="469805"/>
    <n v="-194851"/>
    <n v="218247"/>
    <n v="-17276"/>
    <n v="-25773"/>
    <n v="6021"/>
    <n v="8840"/>
    <n v="-129"/>
    <n v="-604"/>
    <n v="-3608"/>
    <n v="-2023"/>
    <n v="0"/>
    <n v="-5469"/>
    <n v="-651"/>
  </r>
  <r>
    <x v="15"/>
    <n v="51910"/>
    <x v="77"/>
    <n v="664000"/>
    <n v="2"/>
    <n v="20000"/>
    <n v="20000"/>
    <n v="523345"/>
    <n v="342380"/>
    <n v="-121412"/>
    <n v="100029"/>
    <n v="22685"/>
    <n v="-35977"/>
    <n v="5557"/>
    <n v="18061"/>
    <n v="0"/>
    <n v="0"/>
    <n v="27036"/>
    <n v="8008"/>
    <n v="0"/>
    <n v="-1152"/>
    <n v="-150"/>
  </r>
  <r>
    <x v="15"/>
    <n v="51910"/>
    <x v="78"/>
    <n v="644000"/>
    <n v="2"/>
    <n v="26000"/>
    <n v="26000"/>
    <n v="406952"/>
    <n v="259601"/>
    <n v="-86537"/>
    <n v="90227"/>
    <n v="1622"/>
    <n v="-13038"/>
    <n v="2018"/>
    <n v="6486"/>
    <n v="342"/>
    <n v="-66"/>
    <n v="-3483"/>
    <n v="9363"/>
    <n v="0"/>
    <n v="-5447"/>
    <n v="135"/>
  </r>
  <r>
    <x v="15"/>
    <n v="51910"/>
    <x v="79"/>
    <n v="618000"/>
    <n v="2"/>
    <n v="3000"/>
    <n v="3000"/>
    <n v="192335"/>
    <n v="119397"/>
    <n v="-12017"/>
    <n v="58295"/>
    <n v="-46880"/>
    <n v="-16901"/>
    <n v="-7804"/>
    <n v="-3231"/>
    <n v="-67"/>
    <n v="-404"/>
    <n v="-20850"/>
    <n v="2377"/>
    <n v="0"/>
    <n v="638"/>
    <n v="-36"/>
  </r>
  <r>
    <x v="15"/>
    <n v="51910"/>
    <x v="80"/>
    <n v="615000"/>
    <n v="5"/>
    <n v="-13000"/>
    <n v="-13000"/>
    <n v="243420"/>
    <n v="150092"/>
    <n v="29083"/>
    <n v="26955"/>
    <n v="-55574"/>
    <n v="-35493"/>
    <n v="-2938"/>
    <n v="1077"/>
    <n v="-4"/>
    <n v="0"/>
    <n v="-22158"/>
    <n v="3942"/>
    <n v="0"/>
    <n v="-675"/>
    <n v="211"/>
  </r>
  <r>
    <x v="15"/>
    <n v="51910"/>
    <x v="81"/>
    <n v="628000"/>
    <n v="5"/>
    <n v="-4000"/>
    <n v="-4000"/>
    <n v="161669"/>
    <n v="101630"/>
    <n v="19073"/>
    <n v="55582"/>
    <n v="-74027"/>
    <n v="-45037"/>
    <n v="-2157"/>
    <n v="-3060"/>
    <n v="0"/>
    <n v="3"/>
    <n v="-22830"/>
    <n v="-946"/>
    <n v="0"/>
    <n v="-654"/>
    <n v="26"/>
  </r>
  <r>
    <x v="15"/>
    <n v="51910"/>
    <x v="82"/>
    <n v="632000"/>
    <n v="2"/>
    <n v="5000"/>
    <n v="5000"/>
    <n v="181706"/>
    <n v="114314"/>
    <n v="-27827"/>
    <n v="24013"/>
    <n v="4012"/>
    <n v="33137"/>
    <n v="1820"/>
    <n v="-2118"/>
    <n v="0"/>
    <n v="4"/>
    <n v="-25292"/>
    <n v="-3539"/>
    <n v="0"/>
    <n v="11"/>
    <n v="-209"/>
  </r>
  <r>
    <x v="15"/>
    <n v="51910"/>
    <x v="83"/>
    <n v="627000"/>
    <n v="2"/>
    <n v="6000"/>
    <n v="6000"/>
    <n v="147200"/>
    <n v="92254"/>
    <n v="-43384"/>
    <n v="32306"/>
    <n v="12645"/>
    <n v="11265"/>
    <n v="1069"/>
    <n v="3349"/>
    <n v="0"/>
    <n v="-55"/>
    <n v="-3955"/>
    <n v="972"/>
    <n v="0"/>
    <n v="-1557"/>
    <n v="-10"/>
  </r>
  <r>
    <x v="15"/>
    <n v="51910"/>
    <x v="84"/>
    <n v="621000"/>
    <n v="5"/>
    <n v="-13000"/>
    <n v="-13000"/>
    <n v="292150"/>
    <n v="182537"/>
    <n v="66089"/>
    <n v="-22162"/>
    <n v="-45344"/>
    <n v="7241"/>
    <n v="-5639"/>
    <n v="-574"/>
    <n v="-424"/>
    <n v="200"/>
    <n v="-41869"/>
    <n v="-4279"/>
    <n v="0"/>
    <n v="1230"/>
    <n v="187"/>
  </r>
  <r>
    <x v="15"/>
    <n v="51910"/>
    <x v="85"/>
    <n v="634000"/>
    <n v="2"/>
    <n v="9000"/>
    <n v="9000"/>
    <n v="273757"/>
    <n v="172476"/>
    <n v="-19991"/>
    <n v="13806"/>
    <n v="5063"/>
    <n v="23407"/>
    <n v="-1163"/>
    <n v="-3191"/>
    <n v="585"/>
    <n v="-51"/>
    <n v="-20542"/>
    <n v="6018"/>
    <n v="0"/>
    <n v="878"/>
    <n v="244"/>
  </r>
  <r>
    <x v="15"/>
    <n v="51910"/>
    <x v="86"/>
    <n v="625000"/>
    <n v="5"/>
    <n v="-17000"/>
    <n v="-17000"/>
    <n v="522225"/>
    <n v="328517"/>
    <n v="24172"/>
    <n v="-12359"/>
    <n v="-11376"/>
    <n v="13363"/>
    <n v="-4404"/>
    <n v="-16888"/>
    <n v="-623"/>
    <n v="84"/>
    <n v="-4059"/>
    <n v="1151"/>
    <n v="0"/>
    <n v="-652"/>
    <n v="215"/>
  </r>
  <r>
    <x v="15"/>
    <n v="51910"/>
    <x v="87"/>
    <n v="642000"/>
    <n v="5"/>
    <n v="-14000"/>
    <n v="-14000"/>
    <n v="503987"/>
    <n v="324009"/>
    <n v="43503"/>
    <n v="-24169"/>
    <n v="-17552"/>
    <n v="34095"/>
    <n v="-7779"/>
    <n v="-5542"/>
    <n v="-698"/>
    <n v="0"/>
    <n v="-36179"/>
    <n v="-1449"/>
    <n v="0"/>
    <n v="-659"/>
    <n v="-1123"/>
  </r>
  <r>
    <x v="15"/>
    <n v="51910"/>
    <x v="88"/>
    <n v="656000"/>
    <n v="5"/>
    <n v="-41000"/>
    <n v="-41000"/>
    <n v="556191"/>
    <n v="369624"/>
    <n v="239044"/>
    <n v="-121240"/>
    <n v="-122774"/>
    <n v="-9793"/>
    <n v="-12468"/>
    <n v="-21917"/>
    <n v="-166"/>
    <n v="-1443"/>
    <n v="-74907"/>
    <n v="-2080"/>
    <n v="0"/>
    <n v="3604"/>
    <n v="1366"/>
  </r>
  <r>
    <x v="15"/>
    <n v="51910"/>
    <x v="89"/>
    <n v="697000"/>
    <n v="5"/>
    <n v="-8000"/>
    <n v="-8000"/>
    <n v="231327"/>
    <n v="161222"/>
    <n v="71977"/>
    <n v="4515"/>
    <n v="-77313"/>
    <n v="-8076"/>
    <n v="-4065"/>
    <n v="-9413"/>
    <n v="-88"/>
    <n v="0"/>
    <n v="-46923"/>
    <n v="-8748"/>
    <n v="0"/>
    <n v="290"/>
    <n v="531"/>
  </r>
  <r>
    <x v="15"/>
    <n v="51910"/>
    <x v="90"/>
    <n v="705000"/>
    <n v="2"/>
    <n v="9000"/>
    <n v="9000"/>
    <n v="226179"/>
    <n v="159834"/>
    <n v="-27395"/>
    <n v="81662"/>
    <n v="-52486"/>
    <n v="-3447"/>
    <n v="-7978"/>
    <n v="-7995"/>
    <n v="-135"/>
    <n v="-154"/>
    <n v="-29137"/>
    <n v="-3640"/>
    <n v="0"/>
    <n v="-2029"/>
    <n v="248"/>
  </r>
  <r>
    <x v="15"/>
    <n v="51910"/>
    <x v="91"/>
    <n v="696000"/>
    <n v="5"/>
    <n v="-5000"/>
    <n v="-5000"/>
    <n v="228912"/>
    <n v="159596"/>
    <n v="68063"/>
    <n v="-16555"/>
    <n v="-50943"/>
    <n v="-4899"/>
    <n v="-4210"/>
    <n v="-5942"/>
    <n v="-20"/>
    <n v="0"/>
    <n v="-22851"/>
    <n v="-13021"/>
    <n v="0"/>
    <n v="-186"/>
    <n v="-379"/>
  </r>
  <r>
    <x v="15"/>
    <n v="51910"/>
    <x v="92"/>
    <n v="701000"/>
    <n v="5"/>
    <n v="-37000"/>
    <n v="-37000"/>
    <n v="436465"/>
    <n v="307749"/>
    <n v="216084"/>
    <n v="-128945"/>
    <n v="-95347"/>
    <n v="-22896"/>
    <n v="-8335"/>
    <n v="-6533"/>
    <n v="28"/>
    <n v="-2022"/>
    <n v="-52771"/>
    <n v="-2818"/>
    <n v="0"/>
    <n v="6615"/>
    <n v="1593"/>
  </r>
  <r>
    <x v="15"/>
    <n v="51910"/>
    <x v="93"/>
    <n v="738000"/>
    <n v="5"/>
    <n v="-2000"/>
    <n v="-2000"/>
    <n v="217195"/>
    <n v="160016"/>
    <n v="9541"/>
    <n v="-11897"/>
    <n v="-2917"/>
    <n v="11237"/>
    <n v="-1889"/>
    <n v="5122"/>
    <n v="-11"/>
    <n v="0"/>
    <n v="-8579"/>
    <n v="-8797"/>
    <n v="0"/>
    <n v="5285"/>
    <n v="-12"/>
  </r>
  <r>
    <x v="15"/>
    <n v="51910"/>
    <x v="94"/>
    <n v="740000"/>
    <n v="5"/>
    <n v="-7000"/>
    <n v="-7000"/>
    <n v="267924"/>
    <n v="197157"/>
    <n v="11580"/>
    <n v="-75653"/>
    <n v="64330"/>
    <n v="-6334"/>
    <n v="-5214"/>
    <n v="82556"/>
    <n v="520"/>
    <n v="-500"/>
    <n v="-11096"/>
    <n v="4398"/>
    <n v="0"/>
    <n v="-82"/>
    <n v="-175"/>
  </r>
  <r>
    <x v="15"/>
    <n v="51910"/>
    <x v="95"/>
    <n v="747000"/>
    <n v="5"/>
    <n v="-4000"/>
    <n v="-4000"/>
    <n v="371186"/>
    <n v="279215"/>
    <n v="-11775"/>
    <n v="3436"/>
    <n v="7650"/>
    <n v="49571"/>
    <n v="-6922"/>
    <n v="-23115"/>
    <n v="-39"/>
    <n v="-66"/>
    <n v="-14161"/>
    <n v="2382"/>
    <n v="0"/>
    <n v="442"/>
    <n v="247"/>
  </r>
  <r>
    <x v="15"/>
    <n v="51910"/>
    <x v="96"/>
    <n v="751000"/>
    <n v="2"/>
    <n v="40000"/>
    <n v="40000"/>
    <n v="463760"/>
    <n v="343965"/>
    <n v="-144376"/>
    <n v="110716"/>
    <n v="38739"/>
    <n v="35136"/>
    <n v="-822"/>
    <n v="1155"/>
    <n v="-153"/>
    <n v="0"/>
    <n v="-7198"/>
    <n v="10621"/>
    <n v="0"/>
    <n v="-4825"/>
    <n v="-254"/>
  </r>
  <r>
    <x v="15"/>
    <n v="51910"/>
    <x v="97"/>
    <n v="711000"/>
    <n v="5"/>
    <n v="-6000"/>
    <n v="-6000"/>
    <n v="173785"/>
    <n v="123962"/>
    <n v="40073"/>
    <n v="7906"/>
    <n v="-46959"/>
    <n v="-11138"/>
    <n v="159"/>
    <n v="-1940"/>
    <n v="0"/>
    <n v="-7"/>
    <n v="-28283"/>
    <n v="-5750"/>
    <n v="0"/>
    <n v="443"/>
    <n v="-1463"/>
  </r>
  <r>
    <x v="15"/>
    <n v="51910"/>
    <x v="98"/>
    <n v="717000"/>
    <n v="3"/>
    <n v="0"/>
    <n v="0"/>
    <n v="140266"/>
    <n v="100185"/>
    <n v="8418"/>
    <n v="12011"/>
    <n v="-20682"/>
    <n v="1463"/>
    <n v="-1443"/>
    <n v="-2808"/>
    <n v="-15"/>
    <n v="0"/>
    <n v="-18405"/>
    <n v="526"/>
    <n v="0"/>
    <n v="451"/>
    <n v="-198"/>
  </r>
  <r>
    <x v="15"/>
    <n v="51910"/>
    <x v="99"/>
    <n v="717000"/>
    <n v="5"/>
    <n v="-10000"/>
    <n v="-10000"/>
    <n v="229502"/>
    <n v="164584"/>
    <n v="24470"/>
    <n v="-3144"/>
    <n v="-23198"/>
    <n v="876"/>
    <n v="-2728"/>
    <n v="-6284"/>
    <n v="-352"/>
    <n v="150"/>
    <n v="-14851"/>
    <n v="-9"/>
    <n v="0"/>
    <n v="1784"/>
    <n v="88"/>
  </r>
  <r>
    <x v="16"/>
    <n v="33290"/>
    <x v="0"/>
    <n v="7750"/>
    <n v="5"/>
    <n v="-80"/>
    <n v="-80"/>
    <n v="292495"/>
    <n v="2288"/>
    <n v="0"/>
    <n v="6000"/>
    <n v="0"/>
    <n v="0"/>
    <n v="0"/>
    <n v="0"/>
    <n v="0"/>
    <n v="0"/>
    <n v="0"/>
    <n v="0"/>
    <n v="0"/>
    <n v="0"/>
    <n v="0"/>
  </r>
  <r>
    <x v="16"/>
    <n v="33290"/>
    <x v="1"/>
    <n v="7830"/>
    <n v="5"/>
    <n v="-100"/>
    <n v="-100"/>
    <n v="248325"/>
    <n v="1952"/>
    <n v="22306"/>
    <n v="7922"/>
    <n v="23877"/>
    <n v="13482"/>
    <n v="0"/>
    <n v="10449"/>
    <n v="0"/>
    <n v="0"/>
    <n v="236"/>
    <n v="-290"/>
    <n v="0"/>
    <n v="100"/>
    <n v="-54205"/>
  </r>
  <r>
    <x v="16"/>
    <n v="33290"/>
    <x v="2"/>
    <n v="7930"/>
    <n v="5"/>
    <n v="-180"/>
    <n v="-180"/>
    <n v="281510"/>
    <n v="2223"/>
    <n v="41491"/>
    <n v="-62153"/>
    <n v="19659"/>
    <n v="-3024"/>
    <n v="-116"/>
    <n v="10977"/>
    <n v="0"/>
    <n v="0"/>
    <n v="5000"/>
    <n v="6822"/>
    <n v="0"/>
    <n v="939"/>
    <n v="64"/>
  </r>
  <r>
    <x v="16"/>
    <n v="33290"/>
    <x v="3"/>
    <n v="8110"/>
    <n v="2"/>
    <n v="40"/>
    <n v="40"/>
    <n v="214652"/>
    <n v="1741"/>
    <n v="-42567"/>
    <n v="24900"/>
    <n v="16916"/>
    <n v="18216"/>
    <n v="0"/>
    <n v="-1300"/>
    <n v="0"/>
    <n v="0"/>
    <n v="0"/>
    <n v="0"/>
    <n v="0"/>
    <n v="38"/>
    <n v="713"/>
  </r>
  <r>
    <x v="16"/>
    <n v="33290"/>
    <x v="4"/>
    <n v="8070"/>
    <n v="5"/>
    <n v="-130"/>
    <n v="-130"/>
    <n v="167106"/>
    <n v="1352"/>
    <n v="-2759"/>
    <n v="15441"/>
    <n v="-9856"/>
    <n v="-4585"/>
    <n v="-1443"/>
    <n v="-5976"/>
    <n v="-160"/>
    <n v="0"/>
    <n v="2308"/>
    <n v="0"/>
    <n v="0"/>
    <n v="-3028"/>
    <n v="202"/>
  </r>
  <r>
    <x v="16"/>
    <n v="33290"/>
    <x v="5"/>
    <n v="8200"/>
    <n v="5"/>
    <n v="-30"/>
    <n v="-30"/>
    <n v="285650"/>
    <n v="2314"/>
    <n v="8642"/>
    <n v="40065"/>
    <n v="-41320"/>
    <n v="-31616"/>
    <n v="3932"/>
    <n v="8828"/>
    <n v="0"/>
    <n v="0"/>
    <n v="0"/>
    <n v="-22464"/>
    <n v="0"/>
    <n v="-7397"/>
    <n v="10"/>
  </r>
  <r>
    <x v="16"/>
    <n v="33290"/>
    <x v="6"/>
    <n v="8230"/>
    <n v="3"/>
    <n v="0"/>
    <n v="0"/>
    <n v="237695"/>
    <n v="1969"/>
    <n v="3995"/>
    <n v="3559"/>
    <n v="3013"/>
    <n v="3597"/>
    <n v="0"/>
    <n v="-150"/>
    <n v="0"/>
    <n v="0"/>
    <n v="0"/>
    <n v="-434"/>
    <n v="0"/>
    <n v="-585"/>
    <n v="-9982"/>
  </r>
  <r>
    <x v="16"/>
    <n v="33290"/>
    <x v="7"/>
    <n v="8230"/>
    <n v="5"/>
    <n v="-70"/>
    <n v="-70"/>
    <n v="249068"/>
    <n v="2057"/>
    <n v="56191"/>
    <n v="-38884"/>
    <n v="-17852"/>
    <n v="-2733"/>
    <n v="0"/>
    <n v="-14907"/>
    <n v="-150"/>
    <n v="0"/>
    <n v="0"/>
    <n v="-62"/>
    <n v="0"/>
    <n v="385"/>
    <n v="160"/>
  </r>
  <r>
    <x v="16"/>
    <n v="33290"/>
    <x v="8"/>
    <n v="8300"/>
    <n v="2"/>
    <n v="40"/>
    <n v="40"/>
    <n v="350522"/>
    <n v="2893"/>
    <n v="16390"/>
    <n v="-64172"/>
    <n v="47881"/>
    <n v="30386"/>
    <n v="0"/>
    <n v="600"/>
    <n v="0"/>
    <n v="0"/>
    <n v="17469"/>
    <n v="-574"/>
    <n v="0"/>
    <n v="-276"/>
    <n v="177"/>
  </r>
  <r>
    <x v="16"/>
    <n v="33290"/>
    <x v="9"/>
    <n v="8260"/>
    <n v="2"/>
    <n v="360"/>
    <n v="360"/>
    <n v="707132"/>
    <n v="5747"/>
    <n v="-81491"/>
    <n v="28121"/>
    <n v="26179"/>
    <n v="1744"/>
    <n v="5153"/>
    <n v="-131"/>
    <n v="0"/>
    <n v="0"/>
    <n v="19475"/>
    <n v="-62"/>
    <n v="0"/>
    <n v="27662"/>
    <n v="-471"/>
  </r>
  <r>
    <x v="16"/>
    <n v="33290"/>
    <x v="10"/>
    <n v="7900"/>
    <n v="5"/>
    <n v="-30"/>
    <n v="-30"/>
    <n v="185925"/>
    <n v="1471"/>
    <n v="-38412"/>
    <n v="40984"/>
    <n v="-2570"/>
    <n v="-12594"/>
    <n v="1442"/>
    <n v="0"/>
    <n v="20"/>
    <n v="0"/>
    <n v="9074"/>
    <n v="-512"/>
    <n v="0"/>
    <n v="-2"/>
    <n v="0"/>
  </r>
  <r>
    <x v="16"/>
    <n v="33290"/>
    <x v="11"/>
    <n v="7930"/>
    <n v="3"/>
    <n v="0"/>
    <n v="0"/>
    <n v="186626"/>
    <n v="1480"/>
    <n v="-12125"/>
    <n v="956"/>
    <n v="11185"/>
    <n v="-1037"/>
    <n v="7811"/>
    <n v="4645"/>
    <n v="40"/>
    <n v="0"/>
    <n v="0"/>
    <n v="-274"/>
    <n v="0"/>
    <n v="120"/>
    <n v="-136"/>
  </r>
  <r>
    <x v="16"/>
    <n v="33290"/>
    <x v="12"/>
    <n v="7930"/>
    <n v="2"/>
    <n v="130"/>
    <n v="130"/>
    <n v="388051"/>
    <n v="3065"/>
    <n v="-104650"/>
    <n v="53195"/>
    <n v="52568"/>
    <n v="22095"/>
    <n v="8147"/>
    <n v="0"/>
    <n v="0"/>
    <n v="0"/>
    <n v="22600"/>
    <n v="-274"/>
    <n v="0"/>
    <n v="97"/>
    <n v="-1210"/>
  </r>
  <r>
    <x v="16"/>
    <n v="33290"/>
    <x v="13"/>
    <n v="7800"/>
    <n v="3"/>
    <n v="0"/>
    <n v="0"/>
    <n v="162276"/>
    <n v="1257"/>
    <n v="39703"/>
    <n v="-46329"/>
    <n v="2532"/>
    <n v="-1066"/>
    <n v="0"/>
    <n v="-1332"/>
    <n v="30"/>
    <n v="4335"/>
    <n v="0"/>
    <n v="565"/>
    <n v="0"/>
    <n v="4799"/>
    <n v="-705"/>
  </r>
  <r>
    <x v="16"/>
    <n v="33290"/>
    <x v="14"/>
    <n v="7800"/>
    <n v="5"/>
    <n v="-80"/>
    <n v="-80"/>
    <n v="163657"/>
    <n v="1279"/>
    <n v="41241"/>
    <n v="-32027"/>
    <n v="-8643"/>
    <n v="-17789"/>
    <n v="0"/>
    <n v="6200"/>
    <n v="20"/>
    <n v="3500"/>
    <n v="0"/>
    <n v="-574"/>
    <n v="0"/>
    <n v="302"/>
    <n v="-873"/>
  </r>
  <r>
    <x v="16"/>
    <n v="33290"/>
    <x v="15"/>
    <n v="7880"/>
    <n v="2"/>
    <n v="80"/>
    <n v="80"/>
    <n v="183059"/>
    <n v="1430"/>
    <n v="-29370"/>
    <n v="9715"/>
    <n v="17456"/>
    <n v="7709"/>
    <n v="7286"/>
    <n v="2391"/>
    <n v="60"/>
    <n v="0"/>
    <n v="0"/>
    <n v="10"/>
    <n v="0"/>
    <n v="2194"/>
    <n v="5"/>
  </r>
  <r>
    <x v="16"/>
    <n v="33290"/>
    <x v="16"/>
    <n v="7800"/>
    <n v="2"/>
    <n v="20"/>
    <n v="20"/>
    <n v="194042"/>
    <n v="1498"/>
    <n v="286"/>
    <n v="-49704"/>
    <n v="46695"/>
    <n v="720"/>
    <n v="0"/>
    <n v="30749"/>
    <n v="40"/>
    <n v="0"/>
    <n v="15675"/>
    <n v="-489"/>
    <n v="0"/>
    <n v="2452"/>
    <n v="271"/>
  </r>
  <r>
    <x v="16"/>
    <n v="33290"/>
    <x v="17"/>
    <n v="7780"/>
    <n v="5"/>
    <n v="-140"/>
    <n v="-140"/>
    <n v="222426"/>
    <n v="1734"/>
    <n v="86137"/>
    <n v="-50264"/>
    <n v="-38291"/>
    <n v="-33982"/>
    <n v="8386"/>
    <n v="0"/>
    <n v="0"/>
    <n v="0"/>
    <n v="1030"/>
    <n v="-13725"/>
    <n v="0"/>
    <n v="2340"/>
    <n v="78"/>
  </r>
  <r>
    <x v="16"/>
    <n v="33290"/>
    <x v="18"/>
    <n v="7920"/>
    <n v="2"/>
    <n v="140"/>
    <n v="140"/>
    <n v="347082"/>
    <n v="2737"/>
    <n v="-31626"/>
    <n v="32728"/>
    <n v="-4752"/>
    <n v="-2594"/>
    <n v="24384"/>
    <n v="120"/>
    <n v="0"/>
    <n v="0"/>
    <n v="-8950"/>
    <n v="-17712"/>
    <n v="0"/>
    <n v="3400"/>
    <n v="250"/>
  </r>
  <r>
    <x v="16"/>
    <n v="33290"/>
    <x v="19"/>
    <n v="7780"/>
    <n v="2"/>
    <n v="30"/>
    <n v="30"/>
    <n v="275183"/>
    <n v="2144"/>
    <n v="13053"/>
    <n v="25105"/>
    <n v="-37321"/>
    <n v="8387"/>
    <n v="-27458"/>
    <n v="-1807"/>
    <n v="0"/>
    <n v="0"/>
    <n v="0"/>
    <n v="-16443"/>
    <n v="0"/>
    <n v="-671"/>
    <n v="-166"/>
  </r>
  <r>
    <x v="16"/>
    <n v="33290"/>
    <x v="20"/>
    <n v="7750"/>
    <n v="5"/>
    <n v="-170"/>
    <n v="-170"/>
    <n v="249643"/>
    <n v="1945"/>
    <n v="18505"/>
    <n v="15273"/>
    <n v="-32744"/>
    <n v="-8953"/>
    <n v="-15179"/>
    <n v="-99"/>
    <n v="0"/>
    <n v="0"/>
    <n v="0"/>
    <n v="-8513"/>
    <n v="0"/>
    <n v="71"/>
    <n v="-1105"/>
  </r>
  <r>
    <x v="16"/>
    <n v="33290"/>
    <x v="21"/>
    <n v="7920"/>
    <n v="2"/>
    <n v="20"/>
    <n v="20"/>
    <n v="177710"/>
    <n v="1403"/>
    <n v="-2045"/>
    <n v="-28936"/>
    <n v="17417"/>
    <n v="-331"/>
    <n v="-2235"/>
    <n v="28563"/>
    <n v="0"/>
    <n v="0"/>
    <n v="0"/>
    <n v="-8580"/>
    <n v="0"/>
    <n v="9763"/>
    <n v="3801"/>
  </r>
  <r>
    <x v="16"/>
    <n v="33290"/>
    <x v="22"/>
    <n v="7900"/>
    <n v="5"/>
    <n v="-50"/>
    <n v="-50"/>
    <n v="192491"/>
    <n v="1525"/>
    <n v="21296"/>
    <n v="-55989"/>
    <n v="-3159"/>
    <n v="-1539"/>
    <n v="0"/>
    <n v="-550"/>
    <n v="0"/>
    <n v="0"/>
    <n v="0"/>
    <n v="-1070"/>
    <n v="0"/>
    <n v="37818"/>
    <n v="34"/>
  </r>
  <r>
    <x v="16"/>
    <n v="33290"/>
    <x v="23"/>
    <n v="7950"/>
    <n v="2"/>
    <n v="80"/>
    <n v="80"/>
    <n v="249672"/>
    <n v="1976"/>
    <n v="-70212"/>
    <n v="27154"/>
    <n v="38873"/>
    <n v="10786"/>
    <n v="0"/>
    <n v="9000"/>
    <n v="0"/>
    <n v="0"/>
    <n v="11500"/>
    <n v="7587"/>
    <n v="0"/>
    <n v="2420"/>
    <n v="1765"/>
  </r>
  <r>
    <x v="16"/>
    <n v="33290"/>
    <x v="24"/>
    <n v="7870"/>
    <n v="3"/>
    <n v="0"/>
    <n v="0"/>
    <n v="235849"/>
    <n v="1850"/>
    <n v="5901"/>
    <n v="-33569"/>
    <n v="6183"/>
    <n v="-26384"/>
    <n v="-1052"/>
    <n v="2353"/>
    <n v="0"/>
    <n v="0"/>
    <n v="18750"/>
    <n v="12516"/>
    <n v="0"/>
    <n v="3522"/>
    <n v="17963"/>
  </r>
  <r>
    <x v="16"/>
    <n v="33290"/>
    <x v="25"/>
    <n v="7870"/>
    <n v="2"/>
    <n v="100"/>
    <n v="100"/>
    <n v="312873"/>
    <n v="2445"/>
    <n v="-40876"/>
    <n v="38886"/>
    <n v="10646"/>
    <n v="-9065"/>
    <n v="0"/>
    <n v="1638"/>
    <n v="0"/>
    <n v="0"/>
    <n v="0"/>
    <n v="18073"/>
    <n v="0"/>
    <n v="-9016"/>
    <n v="360"/>
  </r>
  <r>
    <x v="16"/>
    <n v="33290"/>
    <x v="26"/>
    <n v="7770"/>
    <n v="2"/>
    <n v="100"/>
    <n v="100"/>
    <n v="393820"/>
    <n v="3023"/>
    <n v="-61452"/>
    <n v="54144"/>
    <n v="13024"/>
    <n v="-3600"/>
    <n v="0"/>
    <n v="-2261"/>
    <n v="0"/>
    <n v="0"/>
    <n v="10226"/>
    <n v="8659"/>
    <n v="0"/>
    <n v="-4827"/>
    <n v="-889"/>
  </r>
  <r>
    <x v="16"/>
    <n v="33290"/>
    <x v="27"/>
    <n v="7670"/>
    <n v="5"/>
    <n v="-20"/>
    <n v="-20"/>
    <n v="328818"/>
    <n v="2520"/>
    <n v="66829"/>
    <n v="2197"/>
    <n v="-63970"/>
    <n v="-1762"/>
    <n v="-5622"/>
    <n v="1385"/>
    <n v="0"/>
    <n v="0"/>
    <n v="-30720"/>
    <n v="-27251"/>
    <n v="0"/>
    <n v="-4140"/>
    <n v="-916"/>
  </r>
  <r>
    <x v="16"/>
    <n v="33290"/>
    <x v="28"/>
    <n v="7690"/>
    <n v="2"/>
    <n v="60"/>
    <n v="60"/>
    <n v="141916"/>
    <n v="1085"/>
    <n v="13649"/>
    <n v="9557"/>
    <n v="-23093"/>
    <n v="74"/>
    <n v="-4275"/>
    <n v="-16786"/>
    <n v="0"/>
    <n v="0"/>
    <n v="0"/>
    <n v="-2106"/>
    <n v="0"/>
    <n v="-307"/>
    <n v="194"/>
  </r>
  <r>
    <x v="16"/>
    <n v="33290"/>
    <x v="29"/>
    <n v="7630"/>
    <n v="5"/>
    <n v="-50"/>
    <n v="-50"/>
    <n v="187924"/>
    <n v="1444"/>
    <n v="27188"/>
    <n v="-18333"/>
    <n v="-19790"/>
    <n v="-5948"/>
    <n v="-13104"/>
    <n v="0"/>
    <n v="0"/>
    <n v="0"/>
    <n v="-490"/>
    <n v="-248"/>
    <n v="0"/>
    <n v="10505"/>
    <n v="430"/>
  </r>
  <r>
    <x v="16"/>
    <n v="33290"/>
    <x v="30"/>
    <n v="7680"/>
    <n v="2"/>
    <n v="20"/>
    <n v="20"/>
    <n v="254248"/>
    <n v="1937"/>
    <n v="42012"/>
    <n v="-37246"/>
    <n v="-5511"/>
    <n v="-8197"/>
    <n v="33"/>
    <n v="19750"/>
    <n v="0"/>
    <n v="0"/>
    <n v="-17104"/>
    <n v="7"/>
    <n v="0"/>
    <n v="530"/>
    <n v="215"/>
  </r>
  <r>
    <x v="16"/>
    <n v="33290"/>
    <x v="31"/>
    <n v="7660"/>
    <n v="3"/>
    <n v="0"/>
    <n v="0"/>
    <n v="246094"/>
    <n v="1893"/>
    <n v="19710"/>
    <n v="-28590"/>
    <n v="8610"/>
    <n v="22363"/>
    <n v="0"/>
    <n v="0"/>
    <n v="0"/>
    <n v="0"/>
    <n v="-13808"/>
    <n v="55"/>
    <n v="0"/>
    <n v="10"/>
    <n v="260"/>
  </r>
  <r>
    <x v="16"/>
    <n v="33290"/>
    <x v="32"/>
    <n v="7660"/>
    <n v="2"/>
    <n v="120"/>
    <n v="120"/>
    <n v="293453"/>
    <n v="2231"/>
    <n v="-32706"/>
    <n v="-52434"/>
    <n v="85151"/>
    <n v="25512"/>
    <n v="245"/>
    <n v="18944"/>
    <n v="0"/>
    <n v="0"/>
    <n v="-4192"/>
    <n v="44642"/>
    <n v="0"/>
    <n v="-201"/>
    <n v="190"/>
  </r>
  <r>
    <x v="16"/>
    <n v="33290"/>
    <x v="33"/>
    <n v="7540"/>
    <n v="5"/>
    <n v="-50"/>
    <n v="-50"/>
    <n v="162211"/>
    <n v="1225"/>
    <n v="41392"/>
    <n v="-28713"/>
    <n v="-12954"/>
    <n v="-5962"/>
    <n v="0"/>
    <n v="-763"/>
    <n v="0"/>
    <n v="0"/>
    <n v="-6000"/>
    <n v="-229"/>
    <n v="0"/>
    <n v="-280"/>
    <n v="555"/>
  </r>
  <r>
    <x v="16"/>
    <n v="33290"/>
    <x v="34"/>
    <n v="7590"/>
    <n v="5"/>
    <n v="-60"/>
    <n v="-60"/>
    <n v="206225"/>
    <n v="1558"/>
    <n v="58634"/>
    <n v="-57215"/>
    <n v="-1683"/>
    <n v="-17359"/>
    <n v="300"/>
    <n v="2252"/>
    <n v="0"/>
    <n v="0"/>
    <n v="13275"/>
    <n v="-151"/>
    <n v="0"/>
    <n v="500"/>
    <n v="-236"/>
  </r>
  <r>
    <x v="16"/>
    <n v="33290"/>
    <x v="35"/>
    <n v="7650"/>
    <n v="2"/>
    <n v="130"/>
    <n v="130"/>
    <n v="219157"/>
    <n v="1658"/>
    <n v="35298"/>
    <n v="-74199"/>
    <n v="39236"/>
    <n v="8939"/>
    <n v="0"/>
    <n v="21069"/>
    <n v="0"/>
    <n v="0"/>
    <n v="0"/>
    <n v="9228"/>
    <n v="0"/>
    <n v="-1173"/>
    <n v="838"/>
  </r>
  <r>
    <x v="16"/>
    <n v="33290"/>
    <x v="36"/>
    <n v="7520"/>
    <n v="2"/>
    <n v="190"/>
    <n v="190"/>
    <n v="382916"/>
    <n v="2879"/>
    <n v="-26504"/>
    <n v="-22535"/>
    <n v="46626"/>
    <n v="51204"/>
    <n v="-6351"/>
    <n v="0"/>
    <n v="0"/>
    <n v="0"/>
    <n v="1860"/>
    <n v="-87"/>
    <n v="0"/>
    <n v="2424"/>
    <n v="-11"/>
  </r>
  <r>
    <x v="16"/>
    <n v="33290"/>
    <x v="37"/>
    <n v="7330"/>
    <n v="5"/>
    <n v="-220"/>
    <n v="-220"/>
    <n v="613529"/>
    <n v="4519"/>
    <n v="136075"/>
    <n v="-160225"/>
    <n v="35350"/>
    <n v="-9370"/>
    <n v="200"/>
    <n v="43408"/>
    <n v="0"/>
    <n v="480"/>
    <n v="0"/>
    <n v="632"/>
    <n v="0"/>
    <n v="-11199"/>
    <n v="-1"/>
  </r>
  <r>
    <x v="16"/>
    <n v="33290"/>
    <x v="38"/>
    <n v="7550"/>
    <n v="5"/>
    <n v="-250"/>
    <n v="-250"/>
    <n v="464058"/>
    <n v="3534"/>
    <n v="9207"/>
    <n v="-8928"/>
    <n v="10011"/>
    <n v="-14002"/>
    <n v="1577"/>
    <n v="6274"/>
    <n v="0"/>
    <n v="0"/>
    <n v="-4182"/>
    <n v="20344"/>
    <n v="0"/>
    <n v="-10080"/>
    <n v="-210"/>
  </r>
  <r>
    <x v="16"/>
    <n v="33290"/>
    <x v="39"/>
    <n v="7800"/>
    <n v="5"/>
    <n v="-140"/>
    <n v="-140"/>
    <n v="437300"/>
    <n v="3402"/>
    <n v="2656"/>
    <n v="-4052"/>
    <n v="2096"/>
    <n v="-29714"/>
    <n v="1834"/>
    <n v="25659"/>
    <n v="100"/>
    <n v="0"/>
    <n v="5975"/>
    <n v="-1758"/>
    <n v="0"/>
    <n v="-3550"/>
    <n v="2850"/>
  </r>
  <r>
    <x v="16"/>
    <n v="33290"/>
    <x v="40"/>
    <n v="7940"/>
    <n v="2"/>
    <n v="60"/>
    <n v="60"/>
    <n v="314874"/>
    <n v="2496"/>
    <n v="115890"/>
    <n v="-123484"/>
    <n v="755"/>
    <n v="27"/>
    <n v="0"/>
    <n v="1359"/>
    <n v="0"/>
    <n v="0"/>
    <n v="0"/>
    <n v="-631"/>
    <n v="0"/>
    <n v="6307"/>
    <n v="532"/>
  </r>
  <r>
    <x v="16"/>
    <n v="33290"/>
    <x v="41"/>
    <n v="7880"/>
    <n v="2"/>
    <n v="30"/>
    <n v="30"/>
    <n v="266656"/>
    <n v="2100"/>
    <n v="27216"/>
    <n v="-52516"/>
    <n v="26214"/>
    <n v="-4346"/>
    <n v="281"/>
    <n v="31606"/>
    <n v="0"/>
    <n v="0"/>
    <n v="0"/>
    <n v="-1327"/>
    <n v="0"/>
    <n v="-1499"/>
    <n v="585"/>
  </r>
  <r>
    <x v="16"/>
    <n v="33290"/>
    <x v="42"/>
    <n v="7850"/>
    <n v="5"/>
    <n v="-70"/>
    <n v="-70"/>
    <n v="353451"/>
    <n v="2770"/>
    <n v="-4287"/>
    <n v="-30558"/>
    <n v="33843"/>
    <n v="-27219"/>
    <n v="1063"/>
    <n v="53150"/>
    <n v="0"/>
    <n v="0"/>
    <n v="7000"/>
    <n v="-151"/>
    <n v="0"/>
    <n v="200"/>
    <n v="802"/>
  </r>
  <r>
    <x v="16"/>
    <n v="33290"/>
    <x v="43"/>
    <n v="7920"/>
    <n v="2"/>
    <n v="50"/>
    <n v="50"/>
    <n v="264920"/>
    <n v="2108"/>
    <n v="-8748"/>
    <n v="1780"/>
    <n v="12177"/>
    <n v="10535"/>
    <n v="0"/>
    <n v="1812"/>
    <n v="0"/>
    <n v="0"/>
    <n v="0"/>
    <n v="-170"/>
    <n v="0"/>
    <n v="-5209"/>
    <n v="0"/>
  </r>
  <r>
    <x v="16"/>
    <n v="33290"/>
    <x v="44"/>
    <n v="7870"/>
    <n v="5"/>
    <n v="-230"/>
    <n v="-230"/>
    <n v="473477"/>
    <n v="3729"/>
    <n v="44567"/>
    <n v="-106013"/>
    <n v="68515"/>
    <n v="9704"/>
    <n v="1973"/>
    <n v="45041"/>
    <n v="0"/>
    <n v="0"/>
    <n v="11797"/>
    <n v="0"/>
    <n v="0"/>
    <n v="-7008"/>
    <n v="-61"/>
  </r>
  <r>
    <x v="16"/>
    <n v="33290"/>
    <x v="45"/>
    <n v="8100"/>
    <n v="3"/>
    <n v="0"/>
    <n v="0"/>
    <n v="500544"/>
    <n v="4030"/>
    <n v="99476"/>
    <n v="-169538"/>
    <n v="70884"/>
    <n v="-146"/>
    <n v="1500"/>
    <n v="28894"/>
    <n v="0"/>
    <n v="0"/>
    <n v="41000"/>
    <n v="-364"/>
    <n v="0"/>
    <n v="-622"/>
    <n v="-200"/>
  </r>
  <r>
    <x v="16"/>
    <n v="33290"/>
    <x v="46"/>
    <n v="8100"/>
    <n v="5"/>
    <n v="-210"/>
    <n v="-210"/>
    <n v="452630"/>
    <n v="3660"/>
    <n v="-25406"/>
    <n v="-13228"/>
    <n v="38621"/>
    <n v="-11917"/>
    <n v="8551"/>
    <n v="43288"/>
    <n v="0"/>
    <n v="0"/>
    <n v="0"/>
    <n v="-1301"/>
    <n v="0"/>
    <n v="94"/>
    <n v="-81"/>
  </r>
  <r>
    <x v="16"/>
    <n v="33290"/>
    <x v="47"/>
    <n v="8310"/>
    <n v="5"/>
    <n v="-60"/>
    <n v="-60"/>
    <n v="379825"/>
    <n v="3129"/>
    <n v="97552"/>
    <n v="-16275"/>
    <n v="-80484"/>
    <n v="-3801"/>
    <n v="0"/>
    <n v="39750"/>
    <n v="0"/>
    <n v="0"/>
    <n v="0"/>
    <n v="-116433"/>
    <n v="0"/>
    <n v="6"/>
    <n v="-799"/>
  </r>
  <r>
    <x v="16"/>
    <n v="33290"/>
    <x v="48"/>
    <n v="8370"/>
    <n v="2"/>
    <n v="80"/>
    <n v="80"/>
    <n v="481669"/>
    <n v="3980"/>
    <n v="-39182"/>
    <n v="-18233"/>
    <n v="63287"/>
    <n v="-273"/>
    <n v="19866"/>
    <n v="42250"/>
    <n v="0"/>
    <n v="0"/>
    <n v="0"/>
    <n v="1444"/>
    <n v="0"/>
    <n v="-4852"/>
    <n v="-1020"/>
  </r>
  <r>
    <x v="16"/>
    <n v="33290"/>
    <x v="49"/>
    <n v="8290"/>
    <n v="5"/>
    <n v="-120"/>
    <n v="-120"/>
    <n v="894036"/>
    <n v="7527"/>
    <n v="-32512"/>
    <n v="-56844"/>
    <n v="81323"/>
    <n v="-6373"/>
    <n v="27381"/>
    <n v="28462"/>
    <n v="0"/>
    <n v="0"/>
    <n v="0"/>
    <n v="31853"/>
    <n v="0"/>
    <n v="7969"/>
    <n v="64"/>
  </r>
  <r>
    <x v="16"/>
    <n v="33290"/>
    <x v="50"/>
    <n v="8410"/>
    <n v="2"/>
    <n v="220"/>
    <n v="220"/>
    <n v="495226"/>
    <n v="4154"/>
    <n v="36377"/>
    <n v="-63187"/>
    <n v="26857"/>
    <n v="692"/>
    <n v="0"/>
    <n v="7713"/>
    <n v="0"/>
    <n v="0"/>
    <n v="1278"/>
    <n v="17174"/>
    <n v="0"/>
    <n v="1762"/>
    <n v="-1809"/>
  </r>
  <r>
    <x v="16"/>
    <n v="33290"/>
    <x v="51"/>
    <n v="8190"/>
    <n v="2"/>
    <n v="20"/>
    <n v="20"/>
    <n v="637545"/>
    <n v="5309"/>
    <n v="52475"/>
    <n v="-61784"/>
    <n v="84416"/>
    <n v="10454"/>
    <n v="-1287"/>
    <n v="8188"/>
    <n v="0"/>
    <n v="0"/>
    <n v="8582"/>
    <n v="58479"/>
    <n v="0"/>
    <n v="-19950"/>
    <n v="-55157"/>
  </r>
  <r>
    <x v="16"/>
    <n v="33290"/>
    <x v="52"/>
    <n v="8170"/>
    <n v="5"/>
    <n v="-360"/>
    <n v="-360"/>
    <n v="418400"/>
    <n v="3444"/>
    <n v="3015"/>
    <n v="-75394"/>
    <n v="71581"/>
    <n v="15698"/>
    <n v="0"/>
    <n v="16065"/>
    <n v="0"/>
    <n v="0"/>
    <n v="10000"/>
    <n v="29818"/>
    <n v="0"/>
    <n v="1522"/>
    <n v="-724"/>
  </r>
  <r>
    <x v="16"/>
    <n v="33290"/>
    <x v="53"/>
    <n v="8530"/>
    <n v="5"/>
    <n v="-220"/>
    <n v="-220"/>
    <n v="470707"/>
    <n v="4039"/>
    <n v="103813"/>
    <n v="-113878"/>
    <n v="-4820"/>
    <n v="-22718"/>
    <n v="2084"/>
    <n v="5533"/>
    <n v="0"/>
    <n v="0"/>
    <n v="0"/>
    <n v="10281"/>
    <n v="0"/>
    <n v="2154"/>
    <n v="12731"/>
  </r>
  <r>
    <x v="16"/>
    <n v="33290"/>
    <x v="54"/>
    <n v="8750"/>
    <n v="2"/>
    <n v="150"/>
    <n v="150"/>
    <n v="778401"/>
    <n v="6806"/>
    <n v="101199"/>
    <n v="-66575"/>
    <n v="-26645"/>
    <n v="-20841"/>
    <n v="0"/>
    <n v="-8000"/>
    <n v="-2500"/>
    <n v="0"/>
    <n v="5000"/>
    <n v="-304"/>
    <n v="0"/>
    <n v="1181"/>
    <n v="-9160"/>
  </r>
  <r>
    <x v="16"/>
    <n v="33290"/>
    <x v="55"/>
    <n v="8600"/>
    <n v="2"/>
    <n v="140"/>
    <n v="140"/>
    <n v="509346"/>
    <n v="4368"/>
    <n v="-21244"/>
    <n v="11138"/>
    <n v="12640"/>
    <n v="2620"/>
    <n v="5302"/>
    <n v="4718"/>
    <n v="0"/>
    <n v="0"/>
    <n v="0"/>
    <n v="0"/>
    <n v="0"/>
    <n v="1380"/>
    <n v="-3914"/>
  </r>
  <r>
    <x v="16"/>
    <n v="33290"/>
    <x v="56"/>
    <n v="8460"/>
    <n v="5"/>
    <n v="-30"/>
    <n v="-30"/>
    <n v="518398"/>
    <n v="4396"/>
    <n v="29522"/>
    <n v="-78534"/>
    <n v="49170"/>
    <n v="-11198"/>
    <n v="11602"/>
    <n v="729"/>
    <n v="0"/>
    <n v="0"/>
    <n v="8250"/>
    <n v="39787"/>
    <n v="0"/>
    <n v="84"/>
    <n v="-242"/>
  </r>
  <r>
    <x v="16"/>
    <n v="33290"/>
    <x v="57"/>
    <n v="8490"/>
    <n v="5"/>
    <n v="-10"/>
    <n v="-10"/>
    <n v="693003"/>
    <n v="5943"/>
    <n v="17240"/>
    <n v="-33295"/>
    <n v="-3696"/>
    <n v="-23258"/>
    <n v="-75"/>
    <n v="10465"/>
    <n v="-2500"/>
    <n v="0"/>
    <n v="11734"/>
    <n v="-62"/>
    <n v="0"/>
    <n v="2190"/>
    <n v="17561"/>
  </r>
  <r>
    <x v="16"/>
    <n v="33290"/>
    <x v="58"/>
    <n v="8500"/>
    <n v="2"/>
    <n v="360"/>
    <n v="360"/>
    <n v="684892"/>
    <n v="5740"/>
    <n v="-126377"/>
    <n v="50635"/>
    <n v="98608"/>
    <n v="-3596"/>
    <n v="0"/>
    <n v="35253"/>
    <n v="-3500"/>
    <n v="0"/>
    <n v="0"/>
    <n v="70451"/>
    <n v="0"/>
    <n v="-2872"/>
    <n v="-19994"/>
  </r>
  <r>
    <x v="16"/>
    <n v="33290"/>
    <x v="59"/>
    <n v="8140"/>
    <n v="2"/>
    <n v="120"/>
    <n v="120"/>
    <n v="354885"/>
    <n v="2910"/>
    <n v="25811"/>
    <n v="-19238"/>
    <n v="-3568"/>
    <n v="-18897"/>
    <n v="0"/>
    <n v="6040"/>
    <n v="-6500"/>
    <n v="0"/>
    <n v="16250"/>
    <n v="-461"/>
    <n v="0"/>
    <n v="-4687"/>
    <n v="1682"/>
  </r>
  <r>
    <x v="16"/>
    <n v="33290"/>
    <x v="60"/>
    <n v="8020"/>
    <n v="2"/>
    <n v="200"/>
    <n v="200"/>
    <n v="360195"/>
    <n v="2864"/>
    <n v="-91051"/>
    <n v="10910"/>
    <n v="66336"/>
    <n v="707"/>
    <n v="-855"/>
    <n v="38009"/>
    <n v="0"/>
    <n v="0"/>
    <n v="28769"/>
    <n v="-294"/>
    <n v="0"/>
    <n v="14090"/>
    <n v="-285"/>
  </r>
  <r>
    <x v="16"/>
    <n v="33290"/>
    <x v="61"/>
    <n v="7820"/>
    <n v="5"/>
    <n v="-270"/>
    <n v="-270"/>
    <n v="400290"/>
    <n v="3164"/>
    <n v="24352"/>
    <n v="-103275"/>
    <n v="69130"/>
    <n v="11346"/>
    <n v="0"/>
    <n v="29896"/>
    <n v="0"/>
    <n v="0"/>
    <n v="0"/>
    <n v="27888"/>
    <n v="0"/>
    <n v="2200"/>
    <n v="7593"/>
  </r>
  <r>
    <x v="16"/>
    <n v="33290"/>
    <x v="62"/>
    <n v="8090"/>
    <n v="2"/>
    <n v="10"/>
    <n v="10"/>
    <n v="261103"/>
    <n v="2117"/>
    <n v="54182"/>
    <n v="-84044"/>
    <n v="27736"/>
    <n v="21688"/>
    <n v="0"/>
    <n v="6191"/>
    <n v="0"/>
    <n v="0"/>
    <n v="0"/>
    <n v="-143"/>
    <n v="0"/>
    <n v="2126"/>
    <n v="0"/>
  </r>
  <r>
    <x v="16"/>
    <n v="33290"/>
    <x v="63"/>
    <n v="8080"/>
    <n v="2"/>
    <n v="140"/>
    <n v="140"/>
    <n v="783142"/>
    <n v="6362"/>
    <n v="-69053"/>
    <n v="-16229"/>
    <n v="88784"/>
    <n v="22750"/>
    <n v="0"/>
    <n v="29040"/>
    <n v="0"/>
    <n v="0"/>
    <n v="0"/>
    <n v="36994"/>
    <n v="0"/>
    <n v="-3804"/>
    <n v="302"/>
  </r>
  <r>
    <x v="16"/>
    <n v="33290"/>
    <x v="64"/>
    <n v="7940"/>
    <n v="5"/>
    <n v="-160"/>
    <n v="-160"/>
    <n v="395392"/>
    <n v="3160"/>
    <n v="-78967"/>
    <n v="-36740"/>
    <n v="97607"/>
    <n v="27862"/>
    <n v="0"/>
    <n v="14581"/>
    <n v="0"/>
    <n v="0"/>
    <n v="12750"/>
    <n v="42414"/>
    <n v="0"/>
    <n v="1100"/>
    <n v="17000"/>
  </r>
  <r>
    <x v="16"/>
    <n v="33290"/>
    <x v="65"/>
    <n v="8100"/>
    <n v="5"/>
    <n v="-320"/>
    <n v="-320"/>
    <n v="417754"/>
    <n v="3428"/>
    <n v="119789"/>
    <n v="-125719"/>
    <n v="-13999"/>
    <n v="-8620"/>
    <n v="0"/>
    <n v="3562"/>
    <n v="0"/>
    <n v="0"/>
    <n v="0"/>
    <n v="-8941"/>
    <n v="0"/>
    <n v="-2826"/>
    <n v="22755"/>
  </r>
  <r>
    <x v="16"/>
    <n v="33290"/>
    <x v="66"/>
    <n v="8420"/>
    <n v="2"/>
    <n v="100"/>
    <n v="100"/>
    <n v="339064"/>
    <n v="2841"/>
    <n v="-51871"/>
    <n v="10375"/>
    <n v="40599"/>
    <n v="37106"/>
    <n v="0"/>
    <n v="3793"/>
    <n v="0"/>
    <n v="0"/>
    <n v="0"/>
    <n v="-300"/>
    <n v="0"/>
    <n v="825"/>
    <n v="72"/>
  </r>
  <r>
    <x v="16"/>
    <n v="33290"/>
    <x v="67"/>
    <n v="8320"/>
    <n v="2"/>
    <n v="20"/>
    <n v="20"/>
    <n v="379472"/>
    <n v="3109"/>
    <n v="27893"/>
    <n v="-111955"/>
    <n v="80460"/>
    <n v="709"/>
    <n v="0"/>
    <n v="-1002"/>
    <n v="0"/>
    <n v="26250"/>
    <n v="11818"/>
    <n v="42685"/>
    <n v="0"/>
    <n v="-951"/>
    <n v="4553"/>
  </r>
  <r>
    <x v="16"/>
    <n v="33290"/>
    <x v="68"/>
    <n v="8300"/>
    <n v="5"/>
    <n v="-70"/>
    <n v="-70"/>
    <n v="351818"/>
    <n v="2947"/>
    <n v="37150"/>
    <n v="-53719"/>
    <n v="9054"/>
    <n v="5644"/>
    <n v="-10941"/>
    <n v="16961"/>
    <n v="-557"/>
    <n v="-1200"/>
    <n v="-544"/>
    <n v="-309"/>
    <n v="0"/>
    <n v="156"/>
    <n v="7359"/>
  </r>
  <r>
    <x v="16"/>
    <n v="33290"/>
    <x v="69"/>
    <n v="8370"/>
    <n v="5"/>
    <n v="-20"/>
    <n v="-20"/>
    <n v="271557"/>
    <n v="2277"/>
    <n v="25650"/>
    <n v="-69278"/>
    <n v="48573"/>
    <n v="18966"/>
    <n v="9202"/>
    <n v="20261"/>
    <n v="-325"/>
    <n v="0"/>
    <n v="682"/>
    <n v="-213"/>
    <n v="0"/>
    <n v="-4439"/>
    <n v="-506"/>
  </r>
  <r>
    <x v="16"/>
    <n v="33290"/>
    <x v="70"/>
    <n v="8390"/>
    <n v="2"/>
    <n v="50"/>
    <n v="50"/>
    <n v="226265"/>
    <n v="1883"/>
    <n v="-35300"/>
    <n v="-23980"/>
    <n v="58753"/>
    <n v="-5899"/>
    <n v="0"/>
    <n v="0"/>
    <n v="0"/>
    <n v="0"/>
    <n v="20000"/>
    <n v="44652"/>
    <n v="0"/>
    <n v="526"/>
    <n v="1"/>
  </r>
  <r>
    <x v="16"/>
    <n v="33290"/>
    <x v="71"/>
    <n v="8340"/>
    <n v="5"/>
    <n v="-40"/>
    <n v="-40"/>
    <n v="331212"/>
    <n v="2795"/>
    <n v="53951"/>
    <n v="-52151"/>
    <n v="7136"/>
    <n v="-6145"/>
    <n v="7023"/>
    <n v="6471"/>
    <n v="0"/>
    <n v="0"/>
    <n v="0"/>
    <n v="-213"/>
    <n v="0"/>
    <n v="-8505"/>
    <n v="-431"/>
  </r>
  <r>
    <x v="16"/>
    <n v="33290"/>
    <x v="72"/>
    <n v="8380"/>
    <n v="2"/>
    <n v="90"/>
    <n v="90"/>
    <n v="277930"/>
    <n v="2315"/>
    <n v="-11281"/>
    <n v="-55515"/>
    <n v="66007"/>
    <n v="6151"/>
    <n v="9458"/>
    <n v="9449"/>
    <n v="0"/>
    <n v="0"/>
    <n v="20000"/>
    <n v="20949"/>
    <n v="0"/>
    <n v="758"/>
    <n v="31"/>
  </r>
  <r>
    <x v="16"/>
    <n v="33290"/>
    <x v="73"/>
    <n v="8290"/>
    <n v="5"/>
    <n v="-40"/>
    <n v="-40"/>
    <n v="257929"/>
    <n v="2134"/>
    <n v="8390"/>
    <n v="-50115"/>
    <n v="38201"/>
    <n v="4692"/>
    <n v="11003"/>
    <n v="42816"/>
    <n v="0"/>
    <n v="4400"/>
    <n v="-12554"/>
    <n v="-12156"/>
    <n v="0"/>
    <n v="3620"/>
    <n v="-96"/>
  </r>
  <r>
    <x v="16"/>
    <n v="33290"/>
    <x v="74"/>
    <n v="8330"/>
    <n v="5"/>
    <n v="-230"/>
    <n v="-230"/>
    <n v="350541"/>
    <n v="2947"/>
    <n v="86948"/>
    <n v="-89042"/>
    <n v="-1300"/>
    <n v="-12988"/>
    <n v="-1331"/>
    <n v="13620"/>
    <n v="0"/>
    <n v="0"/>
    <n v="0"/>
    <n v="-601"/>
    <n v="0"/>
    <n v="916"/>
    <n v="2478"/>
  </r>
  <r>
    <x v="16"/>
    <n v="33290"/>
    <x v="75"/>
    <n v="8560"/>
    <n v="2"/>
    <n v="360"/>
    <n v="360"/>
    <n v="666463"/>
    <n v="5641"/>
    <n v="-76699"/>
    <n v="-19190"/>
    <n v="99501"/>
    <n v="-12855"/>
    <n v="-1210"/>
    <n v="18411"/>
    <n v="-194"/>
    <n v="0"/>
    <n v="-1394"/>
    <n v="96743"/>
    <n v="0"/>
    <n v="2686"/>
    <n v="-6298"/>
  </r>
  <r>
    <x v="16"/>
    <n v="33290"/>
    <x v="76"/>
    <n v="8200"/>
    <n v="5"/>
    <n v="-120"/>
    <n v="-120"/>
    <n v="385360"/>
    <n v="3181"/>
    <n v="10842"/>
    <n v="-23947"/>
    <n v="12093"/>
    <n v="9348"/>
    <n v="-401"/>
    <n v="17575"/>
    <n v="0"/>
    <n v="0"/>
    <n v="0"/>
    <n v="-14429"/>
    <n v="0"/>
    <n v="1012"/>
    <n v="0"/>
  </r>
  <r>
    <x v="16"/>
    <n v="33290"/>
    <x v="77"/>
    <n v="8320"/>
    <n v="5"/>
    <n v="-100"/>
    <n v="-100"/>
    <n v="306834"/>
    <n v="2550"/>
    <n v="-24838"/>
    <n v="5027"/>
    <n v="17651"/>
    <n v="12520"/>
    <n v="-1223"/>
    <n v="8678"/>
    <n v="-66"/>
    <n v="-144"/>
    <n v="-1448"/>
    <n v="-666"/>
    <n v="0"/>
    <n v="-1090"/>
    <n v="3250"/>
  </r>
  <r>
    <x v="16"/>
    <n v="33290"/>
    <x v="78"/>
    <n v="8420"/>
    <n v="5"/>
    <n v="-30"/>
    <n v="-30"/>
    <n v="290843"/>
    <n v="2443"/>
    <n v="-48413"/>
    <n v="10673"/>
    <n v="3688"/>
    <n v="-5900"/>
    <n v="-5948"/>
    <n v="19503"/>
    <n v="-75"/>
    <n v="-164"/>
    <n v="-1373"/>
    <n v="-2355"/>
    <n v="0"/>
    <n v="1652"/>
    <n v="32400"/>
  </r>
  <r>
    <x v="16"/>
    <n v="33290"/>
    <x v="79"/>
    <n v="8450"/>
    <n v="3"/>
    <n v="0"/>
    <n v="0"/>
    <n v="326128"/>
    <n v="2745"/>
    <n v="-48720"/>
    <n v="37055"/>
    <n v="-4447"/>
    <n v="-4081"/>
    <n v="-1697"/>
    <n v="4318"/>
    <n v="-266"/>
    <n v="0"/>
    <n v="-1912"/>
    <n v="-809"/>
    <n v="0"/>
    <n v="-1679"/>
    <n v="17791"/>
  </r>
  <r>
    <x v="16"/>
    <n v="33290"/>
    <x v="80"/>
    <n v="8450"/>
    <n v="2"/>
    <n v="20"/>
    <n v="20"/>
    <n v="281395"/>
    <n v="2358"/>
    <n v="8181"/>
    <n v="1654"/>
    <n v="-9073"/>
    <n v="-33040"/>
    <n v="-1895"/>
    <n v="19488"/>
    <n v="-295"/>
    <n v="0"/>
    <n v="-2274"/>
    <n v="8943"/>
    <n v="0"/>
    <n v="-2760"/>
    <n v="1998"/>
  </r>
  <r>
    <x v="16"/>
    <n v="33290"/>
    <x v="81"/>
    <n v="8430"/>
    <n v="5"/>
    <n v="-10"/>
    <n v="-10"/>
    <n v="455673"/>
    <n v="3822"/>
    <n v="107524"/>
    <n v="-71374"/>
    <n v="-65286"/>
    <n v="-68733"/>
    <n v="-925"/>
    <n v="5387"/>
    <n v="-20"/>
    <n v="0"/>
    <n v="0"/>
    <n v="-995"/>
    <n v="0"/>
    <n v="-922"/>
    <n v="30058"/>
  </r>
  <r>
    <x v="16"/>
    <n v="33290"/>
    <x v="82"/>
    <n v="8440"/>
    <n v="2"/>
    <n v="190"/>
    <n v="190"/>
    <n v="787881"/>
    <n v="6572"/>
    <n v="-109961"/>
    <n v="-29401"/>
    <n v="88753"/>
    <n v="85183"/>
    <n v="-2139"/>
    <n v="4020"/>
    <n v="-144"/>
    <n v="-225"/>
    <n v="2267"/>
    <n v="-209"/>
    <n v="0"/>
    <n v="22112"/>
    <n v="28497"/>
  </r>
  <r>
    <x v="16"/>
    <n v="33290"/>
    <x v="83"/>
    <n v="8250"/>
    <n v="2"/>
    <n v="350"/>
    <n v="350"/>
    <n v="799262"/>
    <n v="6477"/>
    <n v="19737"/>
    <n v="-81678"/>
    <n v="37847"/>
    <n v="24760"/>
    <n v="-2932"/>
    <n v="-348"/>
    <n v="-365"/>
    <n v="0"/>
    <n v="16759"/>
    <n v="-27"/>
    <n v="0"/>
    <n v="24459"/>
    <n v="-365"/>
  </r>
  <r>
    <x v="16"/>
    <n v="33290"/>
    <x v="84"/>
    <n v="7900"/>
    <n v="2"/>
    <n v="50"/>
    <n v="50"/>
    <n v="270792"/>
    <n v="2138"/>
    <n v="-418"/>
    <n v="-27816"/>
    <n v="29231"/>
    <n v="17330"/>
    <n v="-2640"/>
    <n v="-1693"/>
    <n v="-128"/>
    <n v="-277"/>
    <n v="-2914"/>
    <n v="19553"/>
    <n v="0"/>
    <n v="-900"/>
    <n v="-97"/>
  </r>
  <r>
    <x v="16"/>
    <n v="33290"/>
    <x v="85"/>
    <n v="7850"/>
    <n v="3"/>
    <n v="0"/>
    <n v="0"/>
    <n v="363542"/>
    <n v="2850"/>
    <n v="-26922"/>
    <n v="-23198"/>
    <n v="48591"/>
    <n v="29054"/>
    <n v="-3442"/>
    <n v="8213"/>
    <n v="-450"/>
    <n v="0"/>
    <n v="3716"/>
    <n v="11500"/>
    <n v="0"/>
    <n v="25"/>
    <n v="1504"/>
  </r>
  <r>
    <x v="16"/>
    <n v="33290"/>
    <x v="86"/>
    <n v="7850"/>
    <n v="2"/>
    <n v="50"/>
    <n v="50"/>
    <n v="306540"/>
    <n v="2391"/>
    <n v="38520"/>
    <n v="-83604"/>
    <n v="47731"/>
    <n v="4066"/>
    <n v="-1542"/>
    <n v="18400"/>
    <n v="-74"/>
    <n v="-162"/>
    <n v="-6254"/>
    <n v="33297"/>
    <n v="0"/>
    <n v="-2070"/>
    <n v="-577"/>
  </r>
  <r>
    <x v="16"/>
    <n v="33290"/>
    <x v="87"/>
    <n v="7800"/>
    <n v="2"/>
    <n v="240"/>
    <n v="240"/>
    <n v="426379"/>
    <n v="3284"/>
    <n v="54402"/>
    <n v="-88994"/>
    <n v="19907"/>
    <n v="8662"/>
    <n v="0"/>
    <n v="3000"/>
    <n v="0"/>
    <n v="0"/>
    <n v="300"/>
    <n v="7945"/>
    <n v="0"/>
    <n v="13890"/>
    <n v="795"/>
  </r>
  <r>
    <x v="16"/>
    <n v="33290"/>
    <x v="88"/>
    <n v="7560"/>
    <n v="5"/>
    <n v="-160"/>
    <n v="-160"/>
    <n v="245949"/>
    <n v="1880"/>
    <n v="73210"/>
    <n v="-74807"/>
    <n v="2946"/>
    <n v="132"/>
    <n v="0"/>
    <n v="1016"/>
    <n v="0"/>
    <n v="0"/>
    <n v="2100"/>
    <n v="-302"/>
    <n v="0"/>
    <n v="-1440"/>
    <n v="91"/>
  </r>
  <r>
    <x v="16"/>
    <n v="33290"/>
    <x v="89"/>
    <n v="7720"/>
    <n v="2"/>
    <n v="120"/>
    <n v="120"/>
    <n v="273620"/>
    <n v="2100"/>
    <n v="14198"/>
    <n v="-33093"/>
    <n v="14275"/>
    <n v="-11061"/>
    <n v="-170"/>
    <n v="26350"/>
    <n v="0"/>
    <n v="0"/>
    <n v="0"/>
    <n v="-844"/>
    <n v="0"/>
    <n v="4021"/>
    <n v="599"/>
  </r>
  <r>
    <x v="16"/>
    <n v="33290"/>
    <x v="90"/>
    <n v="7600"/>
    <n v="2"/>
    <n v="30"/>
    <n v="30"/>
    <n v="348254"/>
    <n v="2660"/>
    <n v="1059"/>
    <n v="-70162"/>
    <n v="63967"/>
    <n v="12797"/>
    <n v="-251"/>
    <n v="42153"/>
    <n v="0"/>
    <n v="0"/>
    <n v="0"/>
    <n v="9268"/>
    <n v="0"/>
    <n v="5135"/>
    <n v="1"/>
  </r>
  <r>
    <x v="16"/>
    <n v="33290"/>
    <x v="91"/>
    <n v="7570"/>
    <n v="5"/>
    <n v="-80"/>
    <n v="-80"/>
    <n v="170439"/>
    <n v="1294"/>
    <n v="-2649"/>
    <n v="-26323"/>
    <n v="28441"/>
    <n v="4425"/>
    <n v="102"/>
    <n v="23765"/>
    <n v="0"/>
    <n v="0"/>
    <n v="300"/>
    <n v="-151"/>
    <n v="0"/>
    <n v="529"/>
    <n v="2"/>
  </r>
  <r>
    <x v="16"/>
    <n v="33290"/>
    <x v="92"/>
    <n v="7650"/>
    <n v="5"/>
    <n v="-60"/>
    <n v="-60"/>
    <n v="157313"/>
    <n v="1210"/>
    <n v="10751"/>
    <n v="-28869"/>
    <n v="16932"/>
    <n v="2607"/>
    <n v="-1100"/>
    <n v="16016"/>
    <n v="0"/>
    <n v="-48"/>
    <n v="1000"/>
    <n v="-1543"/>
    <n v="0"/>
    <n v="1255"/>
    <n v="-69"/>
  </r>
  <r>
    <x v="16"/>
    <n v="33290"/>
    <x v="93"/>
    <n v="7710"/>
    <n v="5"/>
    <n v="-40"/>
    <n v="-40"/>
    <n v="213017"/>
    <n v="1652"/>
    <n v="78528"/>
    <n v="-76821"/>
    <n v="-2568"/>
    <n v="-2568"/>
    <n v="0"/>
    <n v="0"/>
    <n v="0"/>
    <n v="0"/>
    <n v="0"/>
    <n v="0"/>
    <n v="0"/>
    <n v="714"/>
    <n v="147"/>
  </r>
  <r>
    <x v="16"/>
    <n v="33290"/>
    <x v="94"/>
    <n v="7750"/>
    <n v="5"/>
    <n v="-210"/>
    <n v="-210"/>
    <n v="273557"/>
    <n v="2140"/>
    <n v="70065"/>
    <n v="-28861"/>
    <n v="-36723"/>
    <n v="-9875"/>
    <n v="-6102"/>
    <n v="-2442"/>
    <n v="0"/>
    <n v="0"/>
    <n v="-3788"/>
    <n v="-14516"/>
    <n v="0"/>
    <n v="-4594"/>
    <n v="113"/>
  </r>
  <r>
    <x v="16"/>
    <n v="33290"/>
    <x v="95"/>
    <n v="7960"/>
    <n v="2"/>
    <n v="130"/>
    <n v="130"/>
    <n v="362531"/>
    <n v="2883"/>
    <n v="60342"/>
    <n v="-126349"/>
    <n v="56723"/>
    <n v="40628"/>
    <n v="1671"/>
    <n v="1909"/>
    <n v="-20"/>
    <n v="0"/>
    <n v="12353"/>
    <n v="182"/>
    <n v="0"/>
    <n v="7408"/>
    <n v="1876"/>
  </r>
  <r>
    <x v="16"/>
    <n v="33290"/>
    <x v="96"/>
    <n v="7830"/>
    <n v="2"/>
    <n v="70"/>
    <n v="70"/>
    <n v="425746"/>
    <n v="3346"/>
    <n v="76704"/>
    <n v="-108570"/>
    <n v="28730"/>
    <n v="14453"/>
    <n v="3066"/>
    <n v="11241"/>
    <n v="-30"/>
    <n v="0"/>
    <n v="0"/>
    <n v="0"/>
    <n v="0"/>
    <n v="3000"/>
    <n v="136"/>
  </r>
  <r>
    <x v="16"/>
    <n v="33290"/>
    <x v="97"/>
    <n v="7760"/>
    <n v="2"/>
    <n v="170"/>
    <n v="170"/>
    <n v="401962"/>
    <n v="3113"/>
    <n v="101837"/>
    <n v="-129426"/>
    <n v="23793"/>
    <n v="9172"/>
    <n v="1415"/>
    <n v="13206"/>
    <n v="0"/>
    <n v="0"/>
    <n v="0"/>
    <n v="0"/>
    <n v="0"/>
    <n v="3151"/>
    <n v="645"/>
  </r>
  <r>
    <x v="16"/>
    <n v="33290"/>
    <x v="98"/>
    <n v="7590"/>
    <n v="5"/>
    <n v="-170"/>
    <n v="-170"/>
    <n v="310874"/>
    <n v="2362"/>
    <n v="132626"/>
    <n v="-124710"/>
    <n v="-11209"/>
    <n v="-11031"/>
    <n v="-178"/>
    <n v="0"/>
    <n v="0"/>
    <n v="0"/>
    <n v="0"/>
    <n v="0"/>
    <n v="0"/>
    <n v="3198"/>
    <n v="95"/>
  </r>
  <r>
    <x v="16"/>
    <n v="33290"/>
    <x v="99"/>
    <n v="7760"/>
    <n v="2"/>
    <n v="300"/>
    <n v="300"/>
    <n v="458830"/>
    <n v="3501"/>
    <n v="226289"/>
    <n v="-240258"/>
    <n v="13243"/>
    <n v="12608"/>
    <n v="505"/>
    <n v="0"/>
    <n v="0"/>
    <n v="0"/>
    <n v="0"/>
    <n v="130"/>
    <n v="0"/>
    <n v="890"/>
    <n v="-164"/>
  </r>
  <r>
    <x v="17"/>
    <n v="11200"/>
    <x v="0"/>
    <n v="28150"/>
    <n v="5"/>
    <n v="-350"/>
    <n v="-350"/>
    <n v="1876194"/>
    <n v="52938"/>
    <n v="0"/>
    <n v="-130000"/>
    <n v="3000"/>
    <n v="0"/>
    <n v="0"/>
    <n v="-11000"/>
    <n v="0"/>
    <n v="0"/>
    <n v="14000"/>
    <n v="0"/>
    <n v="0"/>
    <n v="-3000"/>
    <n v="0"/>
  </r>
  <r>
    <x v="17"/>
    <n v="11200"/>
    <x v="1"/>
    <n v="28500"/>
    <n v="2"/>
    <n v="1650"/>
    <n v="1650"/>
    <n v="5584595"/>
    <n v="156124"/>
    <n v="-1355017"/>
    <n v="200430"/>
    <n v="837922"/>
    <n v="15049"/>
    <n v="12136"/>
    <n v="178820"/>
    <n v="0"/>
    <n v="0"/>
    <n v="46941"/>
    <n v="584976"/>
    <n v="0"/>
    <n v="323489"/>
    <n v="-6824"/>
  </r>
  <r>
    <x v="17"/>
    <n v="11200"/>
    <x v="2"/>
    <n v="26850"/>
    <n v="5"/>
    <n v="-300"/>
    <n v="-300"/>
    <n v="2239743"/>
    <n v="59475"/>
    <n v="181850"/>
    <n v="-787021"/>
    <n v="109576"/>
    <n v="-5634"/>
    <n v="651"/>
    <n v="1808"/>
    <n v="-303"/>
    <n v="-228"/>
    <n v="76192"/>
    <n v="37090"/>
    <n v="0"/>
    <n v="496359"/>
    <n v="-764"/>
  </r>
  <r>
    <x v="17"/>
    <n v="11200"/>
    <x v="3"/>
    <n v="27150"/>
    <n v="2"/>
    <n v="400"/>
    <n v="400"/>
    <n v="2242768"/>
    <n v="60115"/>
    <n v="-354091"/>
    <n v="-162310"/>
    <n v="37272"/>
    <n v="42924"/>
    <n v="-2848"/>
    <n v="-858"/>
    <n v="0"/>
    <n v="0"/>
    <n v="43997"/>
    <n v="-45943"/>
    <n v="0"/>
    <n v="480590"/>
    <n v="-1461"/>
  </r>
  <r>
    <x v="17"/>
    <n v="11200"/>
    <x v="4"/>
    <n v="26750"/>
    <n v="5"/>
    <n v="-650"/>
    <n v="-650"/>
    <n v="2688093"/>
    <n v="71539"/>
    <n v="-70320"/>
    <n v="-636338"/>
    <n v="9276"/>
    <n v="-19626"/>
    <n v="2981"/>
    <n v="-3942"/>
    <n v="0"/>
    <n v="-7200"/>
    <n v="43109"/>
    <n v="-6046"/>
    <n v="0"/>
    <n v="695934"/>
    <n v="1448"/>
  </r>
  <r>
    <x v="17"/>
    <n v="11200"/>
    <x v="5"/>
    <n v="27400"/>
    <n v="5"/>
    <n v="-500"/>
    <n v="-500"/>
    <n v="3115991"/>
    <n v="85022"/>
    <n v="285093"/>
    <n v="-525898"/>
    <n v="-245489"/>
    <n v="-185286"/>
    <n v="-3116"/>
    <n v="-28682"/>
    <n v="0"/>
    <n v="0"/>
    <n v="19521"/>
    <n v="-47926"/>
    <n v="0"/>
    <n v="483884"/>
    <n v="2410"/>
  </r>
  <r>
    <x v="17"/>
    <n v="11200"/>
    <x v="6"/>
    <n v="27900"/>
    <n v="2"/>
    <n v="500"/>
    <n v="500"/>
    <n v="3507992"/>
    <n v="98172"/>
    <n v="-239933"/>
    <n v="-6043"/>
    <n v="231263"/>
    <n v="128473"/>
    <n v="4068"/>
    <n v="-35447"/>
    <n v="108"/>
    <n v="7200"/>
    <n v="79244"/>
    <n v="47617"/>
    <n v="0"/>
    <n v="14078"/>
    <n v="635"/>
  </r>
  <r>
    <x v="17"/>
    <n v="11200"/>
    <x v="7"/>
    <n v="27400"/>
    <n v="5"/>
    <n v="-150"/>
    <n v="-150"/>
    <n v="4726480"/>
    <n v="131576"/>
    <n v="874236"/>
    <n v="-807162"/>
    <n v="-66912"/>
    <n v="-120755"/>
    <n v="-3488"/>
    <n v="-2419"/>
    <n v="0"/>
    <n v="0"/>
    <n v="70318"/>
    <n v="-10568"/>
    <n v="0"/>
    <n v="-911"/>
    <n v="749"/>
  </r>
  <r>
    <x v="17"/>
    <n v="11200"/>
    <x v="8"/>
    <n v="27550"/>
    <n v="2"/>
    <n v="1150"/>
    <n v="1150"/>
    <n v="3783792"/>
    <n v="103045"/>
    <n v="-157003"/>
    <n v="-52484"/>
    <n v="206142"/>
    <n v="57147"/>
    <n v="-11102"/>
    <n v="10959"/>
    <n v="218"/>
    <n v="0"/>
    <n v="90013"/>
    <n v="58907"/>
    <n v="0"/>
    <n v="1296"/>
    <n v="2049"/>
  </r>
  <r>
    <x v="17"/>
    <n v="11200"/>
    <x v="9"/>
    <n v="26400"/>
    <n v="5"/>
    <n v="-300"/>
    <n v="-300"/>
    <n v="1817537"/>
    <n v="47987"/>
    <n v="-107516"/>
    <n v="224001"/>
    <n v="-115235"/>
    <n v="-14035"/>
    <n v="-3651"/>
    <n v="-6339"/>
    <n v="0"/>
    <n v="1"/>
    <n v="33057"/>
    <n v="-124268"/>
    <n v="0"/>
    <n v="-730"/>
    <n v="-520"/>
  </r>
  <r>
    <x v="17"/>
    <n v="11200"/>
    <x v="10"/>
    <n v="26700"/>
    <n v="5"/>
    <n v="-300"/>
    <n v="-300"/>
    <n v="1751737"/>
    <n v="46710"/>
    <n v="90378"/>
    <n v="-122383"/>
    <n v="28652"/>
    <n v="-125621"/>
    <n v="-6020"/>
    <n v="2076"/>
    <n v="0"/>
    <n v="0"/>
    <n v="167484"/>
    <n v="-9267"/>
    <n v="0"/>
    <n v="3487"/>
    <n v="-134"/>
  </r>
  <r>
    <x v="17"/>
    <n v="11200"/>
    <x v="11"/>
    <n v="27000"/>
    <n v="2"/>
    <n v="250"/>
    <n v="250"/>
    <n v="3125577"/>
    <n v="84605"/>
    <n v="609166"/>
    <n v="-676009"/>
    <n v="61228"/>
    <n v="-5620"/>
    <n v="8413"/>
    <n v="-3903"/>
    <n v="0"/>
    <n v="0"/>
    <n v="38718"/>
    <n v="23620"/>
    <n v="0"/>
    <n v="5590"/>
    <n v="25"/>
  </r>
  <r>
    <x v="17"/>
    <n v="11200"/>
    <x v="12"/>
    <n v="26750"/>
    <n v="2"/>
    <n v="150"/>
    <n v="150"/>
    <n v="2501526"/>
    <n v="67003"/>
    <n v="50356"/>
    <n v="-188040"/>
    <n v="123555"/>
    <n v="54229"/>
    <n v="-10808"/>
    <n v="-93"/>
    <n v="0"/>
    <n v="0"/>
    <n v="64755"/>
    <n v="15472"/>
    <n v="0"/>
    <n v="14258"/>
    <n v="-129"/>
  </r>
  <r>
    <x v="17"/>
    <n v="11200"/>
    <x v="13"/>
    <n v="26600"/>
    <n v="2"/>
    <n v="50"/>
    <n v="50"/>
    <n v="3535102"/>
    <n v="94388"/>
    <n v="568766"/>
    <n v="-797845"/>
    <n v="217335"/>
    <n v="-35268"/>
    <n v="22215"/>
    <n v="25474"/>
    <n v="0"/>
    <n v="0"/>
    <n v="87203"/>
    <n v="117711"/>
    <n v="0"/>
    <n v="13559"/>
    <n v="-1815"/>
  </r>
  <r>
    <x v="17"/>
    <n v="11200"/>
    <x v="14"/>
    <n v="26550"/>
    <n v="2"/>
    <n v="600"/>
    <n v="600"/>
    <n v="4487752"/>
    <n v="119475"/>
    <n v="560278"/>
    <n v="-897155"/>
    <n v="349063"/>
    <n v="-25832"/>
    <n v="-2295"/>
    <n v="59801"/>
    <n v="0"/>
    <n v="50"/>
    <n v="143830"/>
    <n v="173509"/>
    <n v="0"/>
    <n v="-14668"/>
    <n v="2482"/>
  </r>
  <r>
    <x v="17"/>
    <n v="11200"/>
    <x v="15"/>
    <n v="25950"/>
    <n v="2"/>
    <n v="150"/>
    <n v="150"/>
    <n v="3916365"/>
    <n v="101503"/>
    <n v="395241"/>
    <n v="-548773"/>
    <n v="140492"/>
    <n v="56706"/>
    <n v="-599"/>
    <n v="4572"/>
    <n v="0"/>
    <n v="6500"/>
    <n v="9871"/>
    <n v="63442"/>
    <n v="0"/>
    <n v="9139"/>
    <n v="3901"/>
  </r>
  <r>
    <x v="17"/>
    <n v="11200"/>
    <x v="16"/>
    <n v="25800"/>
    <n v="5"/>
    <n v="-1850"/>
    <n v="-1850"/>
    <n v="7999885"/>
    <n v="209355"/>
    <n v="1695127"/>
    <n v="-1216686"/>
    <n v="-502018"/>
    <n v="-109699"/>
    <n v="-23944"/>
    <n v="-129191"/>
    <n v="315"/>
    <n v="0"/>
    <n v="-150538"/>
    <n v="-88961"/>
    <n v="0"/>
    <n v="24171"/>
    <n v="-594"/>
  </r>
  <r>
    <x v="17"/>
    <n v="11200"/>
    <x v="17"/>
    <n v="27650"/>
    <n v="5"/>
    <n v="-850"/>
    <n v="-850"/>
    <n v="4598999"/>
    <n v="127763"/>
    <n v="499421"/>
    <n v="-201766"/>
    <n v="-300263"/>
    <n v="-95983"/>
    <n v="-2022"/>
    <n v="-51407"/>
    <n v="0"/>
    <n v="0"/>
    <n v="-56789"/>
    <n v="-94062"/>
    <n v="0"/>
    <n v="1206"/>
    <n v="1402"/>
  </r>
  <r>
    <x v="17"/>
    <n v="11200"/>
    <x v="18"/>
    <n v="28500"/>
    <n v="5"/>
    <n v="-50"/>
    <n v="-50"/>
    <n v="2430619"/>
    <n v="69435"/>
    <n v="586737"/>
    <n v="-508878"/>
    <n v="-135765"/>
    <n v="-55737"/>
    <n v="-898"/>
    <n v="-11206"/>
    <n v="0"/>
    <n v="0"/>
    <n v="-88340"/>
    <n v="20416"/>
    <n v="0"/>
    <n v="57754"/>
    <n v="152"/>
  </r>
  <r>
    <x v="17"/>
    <n v="11200"/>
    <x v="19"/>
    <n v="28550"/>
    <n v="5"/>
    <n v="-350"/>
    <n v="-350"/>
    <n v="2686922"/>
    <n v="76837"/>
    <n v="391012"/>
    <n v="-210519"/>
    <n v="-151953"/>
    <n v="9848"/>
    <n v="-3937"/>
    <n v="5960"/>
    <n v="0"/>
    <n v="0"/>
    <n v="-153741"/>
    <n v="-10083"/>
    <n v="0"/>
    <n v="-30001"/>
    <n v="1461"/>
  </r>
  <r>
    <x v="17"/>
    <n v="11200"/>
    <x v="20"/>
    <n v="28900"/>
    <n v="5"/>
    <n v="-250"/>
    <n v="-250"/>
    <n v="4815394"/>
    <n v="138302"/>
    <n v="427438"/>
    <n v="-216283"/>
    <n v="-249425"/>
    <n v="-128443"/>
    <n v="-23006"/>
    <n v="-1998"/>
    <n v="0"/>
    <n v="0"/>
    <n v="-106004"/>
    <n v="10026"/>
    <n v="0"/>
    <n v="34069"/>
    <n v="4201"/>
  </r>
  <r>
    <x v="17"/>
    <n v="11200"/>
    <x v="21"/>
    <n v="29150"/>
    <n v="5"/>
    <n v="-150"/>
    <n v="-150"/>
    <n v="3614580"/>
    <n v="105950"/>
    <n v="703132"/>
    <n v="-719407"/>
    <n v="8700"/>
    <n v="58825"/>
    <n v="-2819"/>
    <n v="-7011"/>
    <n v="0"/>
    <n v="0"/>
    <n v="47908"/>
    <n v="-88203"/>
    <n v="0"/>
    <n v="5594"/>
    <n v="1981"/>
  </r>
  <r>
    <x v="17"/>
    <n v="11200"/>
    <x v="22"/>
    <n v="29300"/>
    <n v="2"/>
    <n v="150"/>
    <n v="150"/>
    <n v="4736090"/>
    <n v="140181"/>
    <n v="641847"/>
    <n v="-861483"/>
    <n v="212366"/>
    <n v="52701"/>
    <n v="-4047"/>
    <n v="10487"/>
    <n v="-3215"/>
    <n v="-3137"/>
    <n v="29510"/>
    <n v="130067"/>
    <n v="0"/>
    <n v="2338"/>
    <n v="4932"/>
  </r>
  <r>
    <x v="17"/>
    <n v="11200"/>
    <x v="23"/>
    <n v="29150"/>
    <n v="5"/>
    <n v="-500"/>
    <n v="-500"/>
    <n v="3186058"/>
    <n v="93680"/>
    <n v="420638"/>
    <n v="-459216"/>
    <n v="28261"/>
    <n v="94105"/>
    <n v="681"/>
    <n v="-24702"/>
    <n v="0"/>
    <n v="0"/>
    <n v="-5886"/>
    <n v="-35937"/>
    <n v="0"/>
    <n v="6879"/>
    <n v="3438"/>
  </r>
  <r>
    <x v="17"/>
    <n v="11200"/>
    <x v="24"/>
    <n v="29650"/>
    <n v="5"/>
    <n v="-550"/>
    <n v="-550"/>
    <n v="4642964"/>
    <n v="138322"/>
    <n v="131000"/>
    <n v="-19306"/>
    <n v="-112464"/>
    <n v="50474"/>
    <n v="-13268"/>
    <n v="7043"/>
    <n v="-2249"/>
    <n v="0"/>
    <n v="-103338"/>
    <n v="-51126"/>
    <n v="0"/>
    <n v="-3141"/>
    <n v="3911"/>
  </r>
  <r>
    <x v="17"/>
    <n v="11200"/>
    <x v="25"/>
    <n v="30200"/>
    <n v="5"/>
    <n v="-950"/>
    <n v="-950"/>
    <n v="4692749"/>
    <n v="142763"/>
    <n v="563319"/>
    <n v="-27632"/>
    <n v="-550311"/>
    <n v="-58475"/>
    <n v="-9024"/>
    <n v="-98618"/>
    <n v="0"/>
    <n v="0"/>
    <n v="-337867"/>
    <n v="-46327"/>
    <n v="0"/>
    <n v="13896"/>
    <n v="728"/>
  </r>
  <r>
    <x v="17"/>
    <n v="11200"/>
    <x v="26"/>
    <n v="31150"/>
    <n v="5"/>
    <n v="-50"/>
    <n v="-50"/>
    <n v="3928721"/>
    <n v="122289"/>
    <n v="43069"/>
    <n v="137377"/>
    <n v="-182522"/>
    <n v="-36962"/>
    <n v="-3850"/>
    <n v="-45230"/>
    <n v="0"/>
    <n v="0"/>
    <n v="-11038"/>
    <n v="-85442"/>
    <n v="0"/>
    <n v="3460"/>
    <n v="-1384"/>
  </r>
  <r>
    <x v="17"/>
    <n v="11200"/>
    <x v="27"/>
    <n v="31200"/>
    <n v="2"/>
    <n v="50"/>
    <n v="50"/>
    <n v="4710071"/>
    <n v="147901"/>
    <n v="541289"/>
    <n v="-332663"/>
    <n v="-213177"/>
    <n v="33057"/>
    <n v="-533"/>
    <n v="-8922"/>
    <n v="0"/>
    <n v="0"/>
    <n v="-178305"/>
    <n v="-58474"/>
    <n v="0"/>
    <n v="2070"/>
    <n v="2481"/>
  </r>
  <r>
    <x v="17"/>
    <n v="11200"/>
    <x v="28"/>
    <n v="31150"/>
    <n v="5"/>
    <n v="-1450"/>
    <n v="-1450"/>
    <n v="7494777"/>
    <n v="236285"/>
    <n v="1478137"/>
    <n v="-1210733"/>
    <n v="-279291"/>
    <n v="26089"/>
    <n v="-50051"/>
    <n v="-29718"/>
    <n v="0"/>
    <n v="0"/>
    <n v="-117430"/>
    <n v="-108181"/>
    <n v="0"/>
    <n v="11550"/>
    <n v="337"/>
  </r>
  <r>
    <x v="17"/>
    <n v="11200"/>
    <x v="29"/>
    <n v="32600"/>
    <n v="5"/>
    <n v="-1350"/>
    <n v="-1350"/>
    <n v="5197077"/>
    <n v="171192"/>
    <n v="1482263"/>
    <n v="-869155"/>
    <n v="-617732"/>
    <n v="-65895"/>
    <n v="-5263"/>
    <n v="-53931"/>
    <n v="1006"/>
    <n v="0"/>
    <n v="-261682"/>
    <n v="-231967"/>
    <n v="0"/>
    <n v="5422"/>
    <n v="-798"/>
  </r>
  <r>
    <x v="17"/>
    <n v="11200"/>
    <x v="30"/>
    <n v="33950"/>
    <n v="2"/>
    <n v="1400"/>
    <n v="1400"/>
    <n v="10611192"/>
    <n v="356987"/>
    <n v="-1308118"/>
    <n v="1096138"/>
    <n v="224077"/>
    <n v="-8180"/>
    <n v="-4046"/>
    <n v="35734"/>
    <n v="0"/>
    <n v="0"/>
    <n v="163369"/>
    <n v="37200"/>
    <n v="0"/>
    <n v="-14346"/>
    <n v="2249"/>
  </r>
  <r>
    <x v="17"/>
    <n v="11200"/>
    <x v="31"/>
    <n v="32550"/>
    <n v="2"/>
    <n v="550"/>
    <n v="550"/>
    <n v="5096992"/>
    <n v="166868"/>
    <n v="-77206"/>
    <n v="61985"/>
    <n v="-2078"/>
    <n v="57646"/>
    <n v="-10606"/>
    <n v="-8197"/>
    <n v="0"/>
    <n v="0"/>
    <n v="19745"/>
    <n v="-60666"/>
    <n v="0"/>
    <n v="17527"/>
    <n v="-228"/>
  </r>
  <r>
    <x v="17"/>
    <n v="11200"/>
    <x v="32"/>
    <n v="32000"/>
    <n v="2"/>
    <n v="200"/>
    <n v="200"/>
    <n v="5764481"/>
    <n v="187004"/>
    <n v="-364685"/>
    <n v="-215214"/>
    <n v="197502"/>
    <n v="70997"/>
    <n v="6752"/>
    <n v="-13780"/>
    <n v="0"/>
    <n v="0"/>
    <n v="17469"/>
    <n v="116064"/>
    <n v="0"/>
    <n v="380154"/>
    <n v="2243"/>
  </r>
  <r>
    <x v="17"/>
    <n v="11200"/>
    <x v="33"/>
    <n v="31800"/>
    <n v="5"/>
    <n v="-2700"/>
    <n v="-2700"/>
    <n v="10074949"/>
    <n v="330234"/>
    <n v="2125782"/>
    <n v="-2322620"/>
    <n v="3431"/>
    <n v="-10616"/>
    <n v="-1184"/>
    <n v="-14048"/>
    <n v="0"/>
    <n v="0"/>
    <n v="30971"/>
    <n v="-1692"/>
    <n v="0"/>
    <n v="197729"/>
    <n v="-4322"/>
  </r>
  <r>
    <x v="17"/>
    <n v="11200"/>
    <x v="34"/>
    <n v="34500"/>
    <n v="2"/>
    <n v="1500"/>
    <n v="1500"/>
    <n v="11311309"/>
    <n v="385556"/>
    <n v="-783240"/>
    <n v="774187"/>
    <n v="44055"/>
    <n v="-4895"/>
    <n v="7741"/>
    <n v="35537"/>
    <n v="0"/>
    <n v="0"/>
    <n v="49725"/>
    <n v="-44053"/>
    <n v="0"/>
    <n v="-9413"/>
    <n v="-25589"/>
  </r>
  <r>
    <x v="17"/>
    <n v="11200"/>
    <x v="35"/>
    <n v="33000"/>
    <n v="2"/>
    <n v="100"/>
    <n v="100"/>
    <n v="6384798"/>
    <n v="212152"/>
    <n v="93472"/>
    <n v="-57871"/>
    <n v="-77850"/>
    <n v="-82887"/>
    <n v="12016"/>
    <n v="11440"/>
    <n v="0"/>
    <n v="0"/>
    <n v="23536"/>
    <n v="-41955"/>
    <n v="0"/>
    <n v="34016"/>
    <n v="8233"/>
  </r>
  <r>
    <x v="17"/>
    <n v="11200"/>
    <x v="36"/>
    <n v="32900"/>
    <n v="5"/>
    <n v="-1050"/>
    <n v="-1050"/>
    <n v="7638431"/>
    <n v="253782"/>
    <n v="652009"/>
    <n v="-610064"/>
    <n v="-50249"/>
    <n v="191249"/>
    <n v="-14626"/>
    <n v="-86209"/>
    <n v="0"/>
    <n v="0"/>
    <n v="-72717"/>
    <n v="-67946"/>
    <n v="0"/>
    <n v="6525"/>
    <n v="1779"/>
  </r>
  <r>
    <x v="17"/>
    <n v="11200"/>
    <x v="37"/>
    <n v="33950"/>
    <n v="2"/>
    <n v="150"/>
    <n v="150"/>
    <n v="16646077"/>
    <n v="564304"/>
    <n v="-199258"/>
    <n v="247911"/>
    <n v="-94949"/>
    <n v="-18603"/>
    <n v="4169"/>
    <n v="-5406"/>
    <n v="2522"/>
    <n v="0"/>
    <n v="18165"/>
    <n v="-95796"/>
    <n v="0"/>
    <n v="49496"/>
    <n v="-3200"/>
  </r>
  <r>
    <x v="17"/>
    <n v="11200"/>
    <x v="38"/>
    <n v="33800"/>
    <n v="5"/>
    <n v="-1600"/>
    <n v="-1600"/>
    <n v="19672240"/>
    <n v="690449"/>
    <n v="1938222"/>
    <n v="-1842321"/>
    <n v="-70637"/>
    <n v="-113125"/>
    <n v="40106"/>
    <n v="-18114"/>
    <n v="997"/>
    <n v="964"/>
    <n v="78141"/>
    <n v="-59606"/>
    <n v="0"/>
    <n v="-29346"/>
    <n v="4082"/>
  </r>
  <r>
    <x v="17"/>
    <n v="11200"/>
    <x v="39"/>
    <n v="35400"/>
    <n v="2"/>
    <n v="4400"/>
    <n v="4400"/>
    <n v="54417778"/>
    <n v="1897289"/>
    <n v="-6683802"/>
    <n v="6123227"/>
    <n v="620460"/>
    <n v="-135743"/>
    <n v="68315"/>
    <n v="147675"/>
    <n v="0"/>
    <n v="0"/>
    <n v="525614"/>
    <n v="14599"/>
    <n v="0"/>
    <n v="-31938"/>
    <n v="-27947"/>
  </r>
  <r>
    <x v="17"/>
    <n v="11200"/>
    <x v="40"/>
    <n v="31000"/>
    <n v="2"/>
    <n v="1900"/>
    <n v="1900"/>
    <n v="8387135"/>
    <n v="254476"/>
    <n v="-1571901"/>
    <n v="1469326"/>
    <n v="133772"/>
    <n v="47703"/>
    <n v="15398"/>
    <n v="17915"/>
    <n v="0"/>
    <n v="0"/>
    <n v="37124"/>
    <n v="15632"/>
    <n v="0"/>
    <n v="-23442"/>
    <n v="-7755"/>
  </r>
  <r>
    <x v="17"/>
    <n v="11200"/>
    <x v="41"/>
    <n v="29100"/>
    <n v="2"/>
    <n v="250"/>
    <n v="250"/>
    <n v="5277280"/>
    <n v="154468"/>
    <n v="-414973"/>
    <n v="717532"/>
    <n v="-319084"/>
    <n v="-19323"/>
    <n v="7969"/>
    <n v="-2207"/>
    <n v="0"/>
    <n v="0"/>
    <n v="-268411"/>
    <n v="-37112"/>
    <n v="0"/>
    <n v="14467"/>
    <n v="2058"/>
  </r>
  <r>
    <x v="17"/>
    <n v="11200"/>
    <x v="42"/>
    <n v="28850"/>
    <n v="5"/>
    <n v="-1050"/>
    <n v="-1050"/>
    <n v="8087679"/>
    <n v="235739"/>
    <n v="363653"/>
    <n v="642183"/>
    <n v="-972726"/>
    <n v="-72526"/>
    <n v="-24150"/>
    <n v="-15216"/>
    <n v="0"/>
    <n v="0"/>
    <n v="-457195"/>
    <n v="-403639"/>
    <n v="0"/>
    <n v="-34551"/>
    <n v="1441"/>
  </r>
  <r>
    <x v="17"/>
    <n v="11200"/>
    <x v="43"/>
    <n v="29900"/>
    <n v="5"/>
    <n v="-650"/>
    <n v="-650"/>
    <n v="10706138"/>
    <n v="323067"/>
    <n v="163396"/>
    <n v="20329"/>
    <n v="-174976"/>
    <n v="46869"/>
    <n v="-14830"/>
    <n v="-10676"/>
    <n v="-836"/>
    <n v="0"/>
    <n v="-3363"/>
    <n v="-192140"/>
    <n v="0"/>
    <n v="-2716"/>
    <n v="-6033"/>
  </r>
  <r>
    <x v="17"/>
    <n v="11200"/>
    <x v="44"/>
    <n v="30550"/>
    <n v="5"/>
    <n v="-200"/>
    <n v="-200"/>
    <n v="9962246"/>
    <n v="307114"/>
    <n v="-424616"/>
    <n v="654851"/>
    <n v="-226094"/>
    <n v="-77461"/>
    <n v="14842"/>
    <n v="14948"/>
    <n v="0"/>
    <n v="0"/>
    <n v="-174981"/>
    <n v="-3442"/>
    <n v="0"/>
    <n v="6033"/>
    <n v="-10174"/>
  </r>
  <r>
    <x v="17"/>
    <n v="11200"/>
    <x v="45"/>
    <n v="30750"/>
    <n v="3"/>
    <n v="0"/>
    <n v="0"/>
    <n v="11710334"/>
    <n v="365707"/>
    <n v="755501"/>
    <n v="-732985"/>
    <n v="-8036"/>
    <n v="32881"/>
    <n v="15275"/>
    <n v="33253"/>
    <n v="0"/>
    <n v="1416"/>
    <n v="-155974"/>
    <n v="65113"/>
    <n v="0"/>
    <n v="-20483"/>
    <n v="6003"/>
  </r>
  <r>
    <x v="17"/>
    <n v="11200"/>
    <x v="46"/>
    <n v="30750"/>
    <n v="2"/>
    <n v="650"/>
    <n v="650"/>
    <n v="20910236"/>
    <n v="648458"/>
    <n v="339381"/>
    <n v="-196301"/>
    <n v="60014"/>
    <n v="-39524"/>
    <n v="35551"/>
    <n v="50761"/>
    <n v="3984"/>
    <n v="2104"/>
    <n v="-19408"/>
    <n v="26546"/>
    <n v="0"/>
    <n v="-167824"/>
    <n v="-35270"/>
  </r>
  <r>
    <x v="17"/>
    <n v="11200"/>
    <x v="47"/>
    <n v="30100"/>
    <n v="2"/>
    <n v="500"/>
    <n v="500"/>
    <n v="12412495"/>
    <n v="373721"/>
    <n v="308542"/>
    <n v="-192461"/>
    <n v="-113011"/>
    <n v="-36960"/>
    <n v="27786"/>
    <n v="44695"/>
    <n v="-16"/>
    <n v="1395"/>
    <n v="-221231"/>
    <n v="71320"/>
    <n v="0"/>
    <n v="36874"/>
    <n v="-39944"/>
  </r>
  <r>
    <x v="17"/>
    <n v="11200"/>
    <x v="48"/>
    <n v="29600"/>
    <n v="2"/>
    <n v="1800"/>
    <n v="1800"/>
    <n v="21056162"/>
    <n v="608755"/>
    <n v="-870076"/>
    <n v="142732"/>
    <n v="681640"/>
    <n v="39448"/>
    <n v="51956"/>
    <n v="17693"/>
    <n v="-25000"/>
    <n v="3228"/>
    <n v="460610"/>
    <n v="133705"/>
    <n v="0"/>
    <n v="47659"/>
    <n v="-1955"/>
  </r>
  <r>
    <x v="17"/>
    <n v="11200"/>
    <x v="49"/>
    <n v="27800"/>
    <n v="2"/>
    <n v="2550"/>
    <n v="2550"/>
    <n v="23023534"/>
    <n v="628815"/>
    <n v="-3728703"/>
    <n v="3120627"/>
    <n v="638603"/>
    <n v="31167"/>
    <n v="21984"/>
    <n v="267506"/>
    <n v="0"/>
    <n v="0"/>
    <n v="386961"/>
    <n v="-69015"/>
    <n v="0"/>
    <n v="-10658"/>
    <n v="-19869"/>
  </r>
  <r>
    <x v="17"/>
    <n v="11200"/>
    <x v="50"/>
    <n v="25250"/>
    <n v="3"/>
    <n v="0"/>
    <n v="0"/>
    <n v="4684836"/>
    <n v="119629"/>
    <n v="700213"/>
    <n v="-872022"/>
    <n v="271882"/>
    <n v="64084"/>
    <n v="2635"/>
    <n v="48366"/>
    <n v="0"/>
    <n v="0"/>
    <n v="132947"/>
    <n v="23850"/>
    <n v="0"/>
    <n v="-108154"/>
    <n v="8081"/>
  </r>
  <r>
    <x v="17"/>
    <n v="11200"/>
    <x v="51"/>
    <n v="25250"/>
    <n v="2"/>
    <n v="250"/>
    <n v="250"/>
    <n v="14360070"/>
    <n v="379815"/>
    <n v="458384"/>
    <n v="-592146"/>
    <n v="292570"/>
    <n v="74406"/>
    <n v="-2056"/>
    <n v="126363"/>
    <n v="0"/>
    <n v="0"/>
    <n v="102472"/>
    <n v="-8615"/>
    <n v="0"/>
    <n v="-157490"/>
    <n v="-1318"/>
  </r>
  <r>
    <x v="17"/>
    <n v="11200"/>
    <x v="52"/>
    <n v="25000"/>
    <n v="2"/>
    <n v="650"/>
    <n v="650"/>
    <n v="4203112"/>
    <n v="104251"/>
    <n v="-249637"/>
    <n v="99384"/>
    <n v="83018"/>
    <n v="45642"/>
    <n v="9201"/>
    <n v="-18982"/>
    <n v="0"/>
    <n v="0"/>
    <n v="44759"/>
    <n v="2398"/>
    <n v="0"/>
    <n v="66675"/>
    <n v="560"/>
  </r>
  <r>
    <x v="17"/>
    <n v="11200"/>
    <x v="53"/>
    <n v="24350"/>
    <n v="5"/>
    <n v="-300"/>
    <n v="-300"/>
    <n v="1452809"/>
    <n v="35347"/>
    <n v="-61574"/>
    <n v="188328"/>
    <n v="-104968"/>
    <n v="-85472"/>
    <n v="78"/>
    <n v="-22987"/>
    <n v="0"/>
    <n v="0"/>
    <n v="5775"/>
    <n v="-2362"/>
    <n v="0"/>
    <n v="-21232"/>
    <n v="-554"/>
  </r>
  <r>
    <x v="17"/>
    <n v="11200"/>
    <x v="54"/>
    <n v="24650"/>
    <n v="2"/>
    <n v="200"/>
    <n v="200"/>
    <n v="2399578"/>
    <n v="59103"/>
    <n v="-8048"/>
    <n v="121397"/>
    <n v="-112861"/>
    <n v="-114747"/>
    <n v="7611"/>
    <n v="3058"/>
    <n v="0"/>
    <n v="0"/>
    <n v="91506"/>
    <n v="-100289"/>
    <n v="0"/>
    <n v="-194"/>
    <n v="-294"/>
  </r>
  <r>
    <x v="17"/>
    <n v="11200"/>
    <x v="55"/>
    <n v="24450"/>
    <n v="2"/>
    <n v="50"/>
    <n v="50"/>
    <n v="1784104"/>
    <n v="43974"/>
    <n v="164935"/>
    <n v="-262924"/>
    <n v="97739"/>
    <n v="65665"/>
    <n v="-127"/>
    <n v="-6109"/>
    <n v="0"/>
    <n v="0"/>
    <n v="46264"/>
    <n v="-7954"/>
    <n v="0"/>
    <n v="-298"/>
    <n v="548"/>
  </r>
  <r>
    <x v="17"/>
    <n v="11200"/>
    <x v="56"/>
    <n v="24400"/>
    <n v="2"/>
    <n v="1200"/>
    <n v="1200"/>
    <n v="4150951"/>
    <n v="100492"/>
    <n v="-754854"/>
    <n v="667880"/>
    <n v="117834"/>
    <n v="15959"/>
    <n v="28419"/>
    <n v="27696"/>
    <n v="0"/>
    <n v="0"/>
    <n v="48301"/>
    <n v="-2541"/>
    <n v="0"/>
    <n v="-937"/>
    <n v="-29923"/>
  </r>
  <r>
    <x v="17"/>
    <n v="11200"/>
    <x v="57"/>
    <n v="23200"/>
    <n v="3"/>
    <n v="0"/>
    <n v="0"/>
    <n v="2415889"/>
    <n v="55000"/>
    <n v="162287"/>
    <n v="178181"/>
    <n v="-354949"/>
    <n v="-197755"/>
    <n v="3341"/>
    <n v="-14966"/>
    <n v="0"/>
    <n v="0"/>
    <n v="-111402"/>
    <n v="-34167"/>
    <n v="0"/>
    <n v="11824"/>
    <n v="2657"/>
  </r>
  <r>
    <x v="17"/>
    <n v="11200"/>
    <x v="58"/>
    <n v="23200"/>
    <n v="2"/>
    <n v="250"/>
    <n v="250"/>
    <n v="1414297"/>
    <n v="32493"/>
    <n v="-112153"/>
    <n v="44433"/>
    <n v="33189"/>
    <n v="-72570"/>
    <n v="11390"/>
    <n v="-20519"/>
    <n v="0"/>
    <n v="0"/>
    <n v="111590"/>
    <n v="3298"/>
    <n v="0"/>
    <n v="4518"/>
    <n v="30013"/>
  </r>
  <r>
    <x v="17"/>
    <n v="11200"/>
    <x v="59"/>
    <n v="22950"/>
    <n v="2"/>
    <n v="1050"/>
    <n v="1050"/>
    <n v="3034754"/>
    <n v="68873"/>
    <n v="143121"/>
    <n v="-208648"/>
    <n v="48065"/>
    <n v="-15986"/>
    <n v="8417"/>
    <n v="23981"/>
    <n v="658"/>
    <n v="0"/>
    <n v="79226"/>
    <n v="-48231"/>
    <n v="0"/>
    <n v="17998"/>
    <n v="-536"/>
  </r>
  <r>
    <x v="17"/>
    <n v="11200"/>
    <x v="60"/>
    <n v="21900"/>
    <n v="3"/>
    <n v="0"/>
    <n v="0"/>
    <n v="3075846"/>
    <n v="66958"/>
    <n v="110197"/>
    <n v="-44814"/>
    <n v="-82925"/>
    <n v="-2493"/>
    <n v="21623"/>
    <n v="-10669"/>
    <n v="0"/>
    <n v="0"/>
    <n v="-37351"/>
    <n v="-54035"/>
    <n v="0"/>
    <n v="16510"/>
    <n v="1032"/>
  </r>
  <r>
    <x v="17"/>
    <n v="11200"/>
    <x v="61"/>
    <n v="21900"/>
    <n v="5"/>
    <n v="-850"/>
    <n v="-850"/>
    <n v="2740061"/>
    <n v="61043"/>
    <n v="23335"/>
    <n v="31363"/>
    <n v="-54991"/>
    <n v="-15153"/>
    <n v="-1994"/>
    <n v="7347"/>
    <n v="0"/>
    <n v="0"/>
    <n v="-44084"/>
    <n v="-1107"/>
    <n v="0"/>
    <n v="-912"/>
    <n v="1205"/>
  </r>
  <r>
    <x v="17"/>
    <n v="11200"/>
    <x v="62"/>
    <n v="22750"/>
    <n v="2"/>
    <n v="600"/>
    <n v="600"/>
    <n v="3436960"/>
    <n v="78127"/>
    <n v="-973780"/>
    <n v="847314"/>
    <n v="123880"/>
    <n v="50939"/>
    <n v="-2724"/>
    <n v="-650"/>
    <n v="0"/>
    <n v="0"/>
    <n v="-23511"/>
    <n v="99826"/>
    <n v="0"/>
    <n v="1636"/>
    <n v="950"/>
  </r>
  <r>
    <x v="17"/>
    <n v="11200"/>
    <x v="63"/>
    <n v="22150"/>
    <n v="5"/>
    <n v="-1650"/>
    <n v="-1650"/>
    <n v="4036255"/>
    <n v="91707"/>
    <n v="-37189"/>
    <n v="9867"/>
    <n v="18456"/>
    <n v="-14029"/>
    <n v="3515"/>
    <n v="-13678"/>
    <n v="0"/>
    <n v="0"/>
    <n v="63724"/>
    <n v="-21076"/>
    <n v="0"/>
    <n v="7970"/>
    <n v="896"/>
  </r>
  <r>
    <x v="17"/>
    <n v="11200"/>
    <x v="64"/>
    <n v="23800"/>
    <n v="5"/>
    <n v="-850"/>
    <n v="-850"/>
    <n v="2743341"/>
    <n v="65388"/>
    <n v="173103"/>
    <n v="-346177"/>
    <n v="163902"/>
    <n v="192806"/>
    <n v="-27086"/>
    <n v="-4224"/>
    <n v="0"/>
    <n v="0"/>
    <n v="8649"/>
    <n v="-6243"/>
    <n v="0"/>
    <n v="7092"/>
    <n v="2080"/>
  </r>
  <r>
    <x v="17"/>
    <n v="11200"/>
    <x v="65"/>
    <n v="24650"/>
    <n v="2"/>
    <n v="250"/>
    <n v="250"/>
    <n v="1798166"/>
    <n v="44121"/>
    <n v="-250368"/>
    <n v="200733"/>
    <n v="47030"/>
    <n v="-34825"/>
    <n v="-3373"/>
    <n v="12257"/>
    <n v="0"/>
    <n v="0"/>
    <n v="-14641"/>
    <n v="87612"/>
    <n v="0"/>
    <n v="2805"/>
    <n v="-200"/>
  </r>
  <r>
    <x v="17"/>
    <n v="11200"/>
    <x v="66"/>
    <n v="24400"/>
    <n v="2"/>
    <n v="50"/>
    <n v="50"/>
    <n v="1376154"/>
    <n v="33519"/>
    <n v="145372"/>
    <n v="-194597"/>
    <n v="47585"/>
    <n v="60198"/>
    <n v="-1554"/>
    <n v="-215"/>
    <n v="0"/>
    <n v="0"/>
    <n v="-11437"/>
    <n v="593"/>
    <n v="0"/>
    <n v="733"/>
    <n v="907"/>
  </r>
  <r>
    <x v="17"/>
    <n v="11200"/>
    <x v="67"/>
    <n v="24350"/>
    <n v="5"/>
    <n v="-350"/>
    <n v="-350"/>
    <n v="1464531"/>
    <n v="35800"/>
    <n v="-115400"/>
    <n v="85704"/>
    <n v="26808"/>
    <n v="57970"/>
    <n v="-2391"/>
    <n v="-9037"/>
    <n v="0"/>
    <n v="-5920"/>
    <n v="-11231"/>
    <n v="-2583"/>
    <n v="0"/>
    <n v="1494"/>
    <n v="1394"/>
  </r>
  <r>
    <x v="17"/>
    <n v="11200"/>
    <x v="68"/>
    <n v="24700"/>
    <n v="5"/>
    <n v="-350"/>
    <n v="-350"/>
    <n v="1536216"/>
    <n v="38174"/>
    <n v="-85097"/>
    <n v="144137"/>
    <n v="-49868"/>
    <n v="-7327"/>
    <n v="2699"/>
    <n v="-16545"/>
    <n v="0"/>
    <n v="0"/>
    <n v="-1429"/>
    <n v="-27266"/>
    <n v="0"/>
    <n v="-9519"/>
    <n v="347"/>
  </r>
  <r>
    <x v="17"/>
    <n v="11200"/>
    <x v="69"/>
    <n v="25050"/>
    <n v="5"/>
    <n v="-150"/>
    <n v="-150"/>
    <n v="2819887"/>
    <n v="71616"/>
    <n v="121203"/>
    <n v="-161782"/>
    <n v="26437"/>
    <n v="23114"/>
    <n v="4695"/>
    <n v="-6957"/>
    <n v="0"/>
    <n v="0"/>
    <n v="-923"/>
    <n v="6508"/>
    <n v="0"/>
    <n v="14393"/>
    <n v="-251"/>
  </r>
  <r>
    <x v="17"/>
    <n v="11200"/>
    <x v="70"/>
    <n v="25200"/>
    <n v="5"/>
    <n v="-1050"/>
    <n v="-1050"/>
    <n v="2718361"/>
    <n v="68672"/>
    <n v="1366343"/>
    <n v="-1219677"/>
    <n v="-148573"/>
    <n v="-109704"/>
    <n v="-2943"/>
    <n v="-12700"/>
    <n v="-2124"/>
    <n v="0"/>
    <n v="-18985"/>
    <n v="-2117"/>
    <n v="0"/>
    <n v="-1347"/>
    <n v="3254"/>
  </r>
  <r>
    <x v="17"/>
    <n v="11200"/>
    <x v="71"/>
    <n v="26250"/>
    <n v="5"/>
    <n v="-100"/>
    <n v="-100"/>
    <n v="1336667"/>
    <n v="35105"/>
    <n v="69274"/>
    <n v="-40564"/>
    <n v="-34452"/>
    <n v="8075"/>
    <n v="-34501"/>
    <n v="11850"/>
    <n v="0"/>
    <n v="0"/>
    <n v="-106234"/>
    <n v="86358"/>
    <n v="0"/>
    <n v="4310"/>
    <n v="1432"/>
  </r>
  <r>
    <x v="17"/>
    <n v="11200"/>
    <x v="72"/>
    <n v="26350"/>
    <n v="2"/>
    <n v="600"/>
    <n v="600"/>
    <n v="1286258"/>
    <n v="33762"/>
    <n v="-404540"/>
    <n v="255656"/>
    <n v="147581"/>
    <n v="137369"/>
    <n v="-52739"/>
    <n v="-270"/>
    <n v="0"/>
    <n v="0"/>
    <n v="15737"/>
    <n v="47484"/>
    <n v="0"/>
    <n v="2019"/>
    <n v="-716"/>
  </r>
  <r>
    <x v="17"/>
    <n v="11200"/>
    <x v="73"/>
    <n v="25750"/>
    <n v="5"/>
    <n v="-450"/>
    <n v="-450"/>
    <n v="1472434"/>
    <n v="38009"/>
    <n v="111146"/>
    <n v="-154773"/>
    <n v="13084"/>
    <n v="-3154"/>
    <n v="5933"/>
    <n v="3776"/>
    <n v="0"/>
    <n v="0"/>
    <n v="4240"/>
    <n v="2289"/>
    <n v="0"/>
    <n v="31090"/>
    <n v="-547"/>
  </r>
  <r>
    <x v="17"/>
    <n v="11200"/>
    <x v="74"/>
    <n v="26200"/>
    <n v="5"/>
    <n v="-200"/>
    <n v="-200"/>
    <n v="1470458"/>
    <n v="38420"/>
    <n v="-111905"/>
    <n v="-59042"/>
    <n v="98059"/>
    <n v="-24804"/>
    <n v="-17480"/>
    <n v="-326"/>
    <n v="0"/>
    <n v="0"/>
    <n v="160697"/>
    <n v="-20028"/>
    <n v="0"/>
    <n v="35256"/>
    <n v="37632"/>
  </r>
  <r>
    <x v="17"/>
    <n v="11200"/>
    <x v="75"/>
    <n v="26400"/>
    <n v="2"/>
    <n v="100"/>
    <n v="100"/>
    <n v="1489092"/>
    <n v="39056"/>
    <n v="64507"/>
    <n v="99712"/>
    <n v="-167336"/>
    <n v="-59948"/>
    <n v="-3209"/>
    <n v="-89620"/>
    <n v="0"/>
    <n v="0"/>
    <n v="-7169"/>
    <n v="-7390"/>
    <n v="0"/>
    <n v="1708"/>
    <n v="1409"/>
  </r>
  <r>
    <x v="17"/>
    <n v="11200"/>
    <x v="76"/>
    <n v="26300"/>
    <n v="5"/>
    <n v="-1150"/>
    <n v="-1150"/>
    <n v="2358598"/>
    <n v="62791"/>
    <n v="754476"/>
    <n v="-560568"/>
    <n v="-235080"/>
    <n v="-75922"/>
    <n v="-5063"/>
    <n v="-2297"/>
    <n v="0"/>
    <n v="0"/>
    <n v="-147035"/>
    <n v="-4763"/>
    <n v="0"/>
    <n v="38176"/>
    <n v="2996"/>
  </r>
  <r>
    <x v="17"/>
    <n v="11200"/>
    <x v="77"/>
    <n v="27450"/>
    <n v="2"/>
    <n v="150"/>
    <n v="150"/>
    <n v="3298920"/>
    <n v="90994"/>
    <n v="5183"/>
    <n v="-157072"/>
    <n v="4138"/>
    <n v="-194510"/>
    <n v="-3213"/>
    <n v="30869"/>
    <n v="0"/>
    <n v="0"/>
    <n v="111077"/>
    <n v="59915"/>
    <n v="0"/>
    <n v="147514"/>
    <n v="237"/>
  </r>
  <r>
    <x v="17"/>
    <n v="11200"/>
    <x v="78"/>
    <n v="27300"/>
    <n v="3"/>
    <n v="0"/>
    <n v="0"/>
    <n v="1215935"/>
    <n v="33105"/>
    <n v="129486"/>
    <n v="-2282"/>
    <n v="-172406"/>
    <n v="-184640"/>
    <n v="5108"/>
    <n v="8527"/>
    <n v="350"/>
    <n v="0"/>
    <n v="-1551"/>
    <n v="-200"/>
    <n v="0"/>
    <n v="41841"/>
    <n v="3361"/>
  </r>
  <r>
    <x v="17"/>
    <n v="11200"/>
    <x v="79"/>
    <n v="27300"/>
    <n v="2"/>
    <n v="400"/>
    <n v="400"/>
    <n v="1832655"/>
    <n v="49720"/>
    <n v="-248461"/>
    <n v="271495"/>
    <n v="-72776"/>
    <n v="-124548"/>
    <n v="-1519"/>
    <n v="6073"/>
    <n v="149"/>
    <n v="0"/>
    <n v="15583"/>
    <n v="31486"/>
    <n v="0"/>
    <n v="50112"/>
    <n v="-370"/>
  </r>
  <r>
    <x v="17"/>
    <n v="11200"/>
    <x v="80"/>
    <n v="26900"/>
    <n v="5"/>
    <n v="-700"/>
    <n v="-700"/>
    <n v="2187686"/>
    <n v="58822"/>
    <n v="646946"/>
    <n v="-690766"/>
    <n v="-295946"/>
    <n v="-226990"/>
    <n v="-2069"/>
    <n v="-6701"/>
    <n v="0"/>
    <n v="0"/>
    <n v="-4536"/>
    <n v="-55650"/>
    <n v="0"/>
    <n v="311242"/>
    <n v="28524"/>
  </r>
  <r>
    <x v="17"/>
    <n v="11200"/>
    <x v="81"/>
    <n v="27600"/>
    <n v="2"/>
    <n v="2100"/>
    <n v="2100"/>
    <n v="5332646"/>
    <n v="143747"/>
    <n v="-1469699"/>
    <n v="1697998"/>
    <n v="-210494"/>
    <n v="-224198"/>
    <n v="2281"/>
    <n v="508"/>
    <n v="0"/>
    <n v="0"/>
    <n v="10746"/>
    <n v="169"/>
    <n v="0"/>
    <n v="-20069"/>
    <n v="2264"/>
  </r>
  <r>
    <x v="17"/>
    <n v="11200"/>
    <x v="82"/>
    <n v="25500"/>
    <n v="5"/>
    <n v="-1000"/>
    <n v="-1000"/>
    <n v="6618850"/>
    <n v="169990"/>
    <n v="-1058192"/>
    <n v="778522"/>
    <n v="25174"/>
    <n v="273487"/>
    <n v="17673"/>
    <n v="4206"/>
    <n v="0"/>
    <n v="0"/>
    <n v="-262001"/>
    <n v="-8191"/>
    <n v="0"/>
    <n v="248326"/>
    <n v="6170"/>
  </r>
  <r>
    <x v="17"/>
    <n v="11200"/>
    <x v="83"/>
    <n v="26500"/>
    <n v="5"/>
    <n v="-1150"/>
    <n v="-1150"/>
    <n v="2956549"/>
    <n v="78993"/>
    <n v="85803"/>
    <n v="-283624"/>
    <n v="32084"/>
    <n v="43827"/>
    <n v="2739"/>
    <n v="-9160"/>
    <n v="0"/>
    <n v="0"/>
    <n v="-3511"/>
    <n v="-1811"/>
    <n v="0"/>
    <n v="173239"/>
    <n v="-7502"/>
  </r>
  <r>
    <x v="17"/>
    <n v="11200"/>
    <x v="84"/>
    <n v="27650"/>
    <n v="5"/>
    <n v="-500"/>
    <n v="-500"/>
    <n v="1589299"/>
    <n v="44293"/>
    <n v="-6473"/>
    <n v="-152236"/>
    <n v="232369"/>
    <n v="167663"/>
    <n v="5138"/>
    <n v="7559"/>
    <n v="-204"/>
    <n v="0"/>
    <n v="51787"/>
    <n v="426"/>
    <n v="0"/>
    <n v="-78339"/>
    <n v="4679"/>
  </r>
  <r>
    <x v="17"/>
    <n v="11200"/>
    <x v="85"/>
    <n v="28150"/>
    <n v="2"/>
    <n v="300"/>
    <n v="300"/>
    <n v="2246656"/>
    <n v="63396"/>
    <n v="-1074063"/>
    <n v="899687"/>
    <n v="194796"/>
    <n v="132474"/>
    <n v="21684"/>
    <n v="94687"/>
    <n v="-102"/>
    <n v="5920"/>
    <n v="-91779"/>
    <n v="31912"/>
    <n v="0"/>
    <n v="-20404"/>
    <n v="-16"/>
  </r>
  <r>
    <x v="17"/>
    <n v="11200"/>
    <x v="86"/>
    <n v="27850"/>
    <n v="5"/>
    <n v="-550"/>
    <n v="-550"/>
    <n v="2376087"/>
    <n v="65990"/>
    <n v="237663"/>
    <n v="-461282"/>
    <n v="18514"/>
    <n v="-9712"/>
    <n v="280"/>
    <n v="9968"/>
    <n v="0"/>
    <n v="0"/>
    <n v="32578"/>
    <n v="-14600"/>
    <n v="0"/>
    <n v="210073"/>
    <n v="-4968"/>
  </r>
  <r>
    <x v="17"/>
    <n v="11200"/>
    <x v="87"/>
    <n v="28400"/>
    <n v="2"/>
    <n v="400"/>
    <n v="400"/>
    <n v="2453863"/>
    <n v="69733"/>
    <n v="-919483"/>
    <n v="823575"/>
    <n v="107132"/>
    <n v="153810"/>
    <n v="10924"/>
    <n v="3780"/>
    <n v="0"/>
    <n v="0"/>
    <n v="-65937"/>
    <n v="4555"/>
    <n v="0"/>
    <n v="-12181"/>
    <n v="957"/>
  </r>
  <r>
    <x v="17"/>
    <n v="11200"/>
    <x v="88"/>
    <n v="28000"/>
    <n v="5"/>
    <n v="-800"/>
    <n v="-800"/>
    <n v="2871710"/>
    <n v="81015"/>
    <n v="511495"/>
    <n v="-728560"/>
    <n v="93379"/>
    <n v="-24920"/>
    <n v="1551"/>
    <n v="-8615"/>
    <n v="0"/>
    <n v="0"/>
    <n v="112869"/>
    <n v="12494"/>
    <n v="0"/>
    <n v="122681"/>
    <n v="1005"/>
  </r>
  <r>
    <x v="17"/>
    <n v="11200"/>
    <x v="89"/>
    <n v="28800"/>
    <n v="2"/>
    <n v="700"/>
    <n v="700"/>
    <n v="4958057"/>
    <n v="142644"/>
    <n v="-593555"/>
    <n v="613687"/>
    <n v="-61459"/>
    <n v="22656"/>
    <n v="23265"/>
    <n v="29196"/>
    <n v="0"/>
    <n v="0"/>
    <n v="-147950"/>
    <n v="11374"/>
    <n v="0"/>
    <n v="22515"/>
    <n v="18812"/>
  </r>
  <r>
    <x v="17"/>
    <n v="11200"/>
    <x v="90"/>
    <n v="28100"/>
    <n v="2"/>
    <n v="1050"/>
    <n v="1050"/>
    <n v="3170773"/>
    <n v="87633"/>
    <n v="-1168815"/>
    <n v="1299152"/>
    <n v="-185249"/>
    <n v="40115"/>
    <n v="-25635"/>
    <n v="51444"/>
    <n v="0"/>
    <n v="0"/>
    <n v="-122091"/>
    <n v="-129082"/>
    <n v="0"/>
    <n v="55538"/>
    <n v="-626"/>
  </r>
  <r>
    <x v="17"/>
    <n v="11200"/>
    <x v="91"/>
    <n v="27050"/>
    <n v="5"/>
    <n v="-1350"/>
    <n v="-1350"/>
    <n v="3906787"/>
    <n v="106850"/>
    <n v="951327"/>
    <n v="-654279"/>
    <n v="-320350"/>
    <n v="-45996"/>
    <n v="9200"/>
    <n v="-51177"/>
    <n v="0"/>
    <n v="0"/>
    <n v="-139374"/>
    <n v="-93003"/>
    <n v="0"/>
    <n v="20345"/>
    <n v="2957"/>
  </r>
  <r>
    <x v="17"/>
    <n v="11200"/>
    <x v="92"/>
    <n v="28400"/>
    <n v="2"/>
    <n v="150"/>
    <n v="150"/>
    <n v="2633341"/>
    <n v="74575"/>
    <n v="47177"/>
    <n v="-21110"/>
    <n v="-21299"/>
    <n v="-44001"/>
    <n v="5962"/>
    <n v="5054"/>
    <n v="0"/>
    <n v="0"/>
    <n v="-7148"/>
    <n v="18834"/>
    <n v="0"/>
    <n v="-3110"/>
    <n v="-1658"/>
  </r>
  <r>
    <x v="17"/>
    <n v="11200"/>
    <x v="93"/>
    <n v="28250"/>
    <n v="2"/>
    <n v="900"/>
    <n v="900"/>
    <n v="4837597"/>
    <n v="137608"/>
    <n v="-733916"/>
    <n v="640017"/>
    <n v="114235"/>
    <n v="75565"/>
    <n v="15763"/>
    <n v="13880"/>
    <n v="550"/>
    <n v="0"/>
    <n v="-104039"/>
    <n v="112516"/>
    <n v="0"/>
    <n v="-16699"/>
    <n v="-3637"/>
  </r>
  <r>
    <x v="17"/>
    <n v="11200"/>
    <x v="94"/>
    <n v="27350"/>
    <n v="5"/>
    <n v="-300"/>
    <n v="-300"/>
    <n v="1319837"/>
    <n v="36335"/>
    <n v="19187"/>
    <n v="59816"/>
    <n v="-81859"/>
    <n v="-9671"/>
    <n v="3624"/>
    <n v="17362"/>
    <n v="0"/>
    <n v="0"/>
    <n v="-106518"/>
    <n v="13344"/>
    <n v="0"/>
    <n v="5573"/>
    <n v="-2717"/>
  </r>
  <r>
    <x v="17"/>
    <n v="11200"/>
    <x v="95"/>
    <n v="27650"/>
    <n v="2"/>
    <n v="250"/>
    <n v="250"/>
    <n v="2098100"/>
    <n v="57817"/>
    <n v="-410201"/>
    <n v="181563"/>
    <n v="223931"/>
    <n v="254047"/>
    <n v="5202"/>
    <n v="-103225"/>
    <n v="287"/>
    <n v="0"/>
    <n v="-9989"/>
    <n v="77609"/>
    <n v="0"/>
    <n v="4464"/>
    <n v="243"/>
  </r>
  <r>
    <x v="17"/>
    <n v="11200"/>
    <x v="96"/>
    <n v="27400"/>
    <n v="5"/>
    <n v="-450"/>
    <n v="-450"/>
    <n v="2976593"/>
    <n v="82565"/>
    <n v="-88596"/>
    <n v="-163287"/>
    <n v="241352"/>
    <n v="222152"/>
    <n v="-2072"/>
    <n v="-9516"/>
    <n v="0"/>
    <n v="0"/>
    <n v="29268"/>
    <n v="1520"/>
    <n v="0"/>
    <n v="10847"/>
    <n v="-316"/>
  </r>
  <r>
    <x v="17"/>
    <n v="11200"/>
    <x v="97"/>
    <n v="27850"/>
    <n v="2"/>
    <n v="700"/>
    <n v="700"/>
    <n v="3642734"/>
    <n v="99871"/>
    <n v="-423216"/>
    <n v="373389"/>
    <n v="38851"/>
    <n v="-34940"/>
    <n v="4846"/>
    <n v="-10898"/>
    <n v="429"/>
    <n v="0"/>
    <n v="74277"/>
    <n v="5137"/>
    <n v="0"/>
    <n v="15833"/>
    <n v="-4857"/>
  </r>
  <r>
    <x v="17"/>
    <n v="11200"/>
    <x v="98"/>
    <n v="27150"/>
    <n v="2"/>
    <n v="350"/>
    <n v="350"/>
    <n v="4534653"/>
    <n v="123523"/>
    <n v="-58363"/>
    <n v="-29806"/>
    <n v="78757"/>
    <n v="8328"/>
    <n v="776"/>
    <n v="60141"/>
    <n v="0"/>
    <n v="0"/>
    <n v="-32669"/>
    <n v="42181"/>
    <n v="0"/>
    <n v="13467"/>
    <n v="-4055"/>
  </r>
  <r>
    <x v="17"/>
    <n v="11200"/>
    <x v="99"/>
    <n v="26800"/>
    <n v="2"/>
    <n v="400"/>
    <n v="400"/>
    <n v="6085215"/>
    <n v="162513"/>
    <n v="282779"/>
    <n v="-350143"/>
    <n v="33491"/>
    <n v="-16715"/>
    <n v="-8660"/>
    <n v="-24311"/>
    <n v="0"/>
    <n v="0"/>
    <n v="106476"/>
    <n v="-23299"/>
    <n v="0"/>
    <n v="47386"/>
    <n v="-13513"/>
  </r>
  <r>
    <x v="18"/>
    <n v="39130"/>
    <x v="0"/>
    <n v="81500"/>
    <n v="2"/>
    <n v="600"/>
    <n v="600"/>
    <n v="46585"/>
    <n v="3838"/>
    <n v="0"/>
    <n v="3000"/>
    <n v="1000"/>
    <n v="0"/>
    <n v="0"/>
    <n v="1000"/>
    <n v="0"/>
    <n v="0"/>
    <n v="0"/>
    <n v="0"/>
    <n v="0"/>
    <n v="0"/>
    <n v="0"/>
  </r>
  <r>
    <x v="18"/>
    <n v="39130"/>
    <x v="1"/>
    <n v="80900"/>
    <n v="2"/>
    <n v="300"/>
    <n v="300"/>
    <n v="39088"/>
    <n v="3155"/>
    <n v="13500"/>
    <n v="-4032"/>
    <n v="-9565"/>
    <n v="-2090"/>
    <n v="-219"/>
    <n v="-2564"/>
    <n v="0"/>
    <n v="0"/>
    <n v="-2308"/>
    <n v="-2384"/>
    <n v="0"/>
    <n v="-10"/>
    <n v="107"/>
  </r>
  <r>
    <x v="18"/>
    <n v="39130"/>
    <x v="2"/>
    <n v="80600"/>
    <n v="5"/>
    <n v="-900"/>
    <n v="-900"/>
    <n v="50958"/>
    <n v="4085"/>
    <n v="4506"/>
    <n v="2406"/>
    <n v="-6935"/>
    <n v="1264"/>
    <n v="-1173"/>
    <n v="-5620"/>
    <n v="0"/>
    <n v="0"/>
    <n v="-1417"/>
    <n v="11"/>
    <n v="0"/>
    <n v="52"/>
    <n v="-29"/>
  </r>
  <r>
    <x v="18"/>
    <n v="39130"/>
    <x v="3"/>
    <n v="81500"/>
    <n v="5"/>
    <n v="-200"/>
    <n v="-200"/>
    <n v="77603"/>
    <n v="6314"/>
    <n v="12824"/>
    <n v="-1270"/>
    <n v="-5245"/>
    <n v="2818"/>
    <n v="-227"/>
    <n v="-9985"/>
    <n v="0"/>
    <n v="0"/>
    <n v="9776"/>
    <n v="-7627"/>
    <n v="0"/>
    <n v="-6330"/>
    <n v="21"/>
  </r>
  <r>
    <x v="18"/>
    <n v="39130"/>
    <x v="4"/>
    <n v="81700"/>
    <n v="5"/>
    <n v="-400"/>
    <n v="-400"/>
    <n v="73387"/>
    <n v="5944"/>
    <n v="-7182"/>
    <n v="6266"/>
    <n v="1374"/>
    <n v="-1585"/>
    <n v="1073"/>
    <n v="-2642"/>
    <n v="0"/>
    <n v="0"/>
    <n v="6000"/>
    <n v="-1472"/>
    <n v="0"/>
    <n v="-481"/>
    <n v="23"/>
  </r>
  <r>
    <x v="18"/>
    <n v="39130"/>
    <x v="5"/>
    <n v="82100"/>
    <n v="5"/>
    <n v="-1900"/>
    <n v="-1900"/>
    <n v="106031"/>
    <n v="8702"/>
    <n v="26359"/>
    <n v="-13410"/>
    <n v="-11872"/>
    <n v="3581"/>
    <n v="-3259"/>
    <n v="-3147"/>
    <n v="0"/>
    <n v="0"/>
    <n v="-920"/>
    <n v="-8127"/>
    <n v="0"/>
    <n v="-1226"/>
    <n v="149"/>
  </r>
  <r>
    <x v="18"/>
    <n v="39130"/>
    <x v="6"/>
    <n v="84000"/>
    <n v="5"/>
    <n v="-1500"/>
    <n v="-1500"/>
    <n v="65238"/>
    <n v="5507"/>
    <n v="14965"/>
    <n v="-1043"/>
    <n v="-13453"/>
    <n v="1820"/>
    <n v="-3118"/>
    <n v="-8227"/>
    <n v="0"/>
    <n v="0"/>
    <n v="0"/>
    <n v="-3928"/>
    <n v="0"/>
    <n v="-541"/>
    <n v="72"/>
  </r>
  <r>
    <x v="18"/>
    <n v="39130"/>
    <x v="7"/>
    <n v="85500"/>
    <n v="2"/>
    <n v="700"/>
    <n v="700"/>
    <n v="58513"/>
    <n v="4985"/>
    <n v="-10678"/>
    <n v="12785"/>
    <n v="-2722"/>
    <n v="-1358"/>
    <n v="-1518"/>
    <n v="-1373"/>
    <n v="0"/>
    <n v="0"/>
    <n v="2581"/>
    <n v="-1054"/>
    <n v="0"/>
    <n v="844"/>
    <n v="-229"/>
  </r>
  <r>
    <x v="18"/>
    <n v="39130"/>
    <x v="8"/>
    <n v="84800"/>
    <n v="5"/>
    <n v="-300"/>
    <n v="-300"/>
    <n v="73278"/>
    <n v="6189"/>
    <n v="30216"/>
    <n v="2262"/>
    <n v="-31207"/>
    <n v="-7339"/>
    <n v="-2888"/>
    <n v="-7421"/>
    <n v="0"/>
    <n v="0"/>
    <n v="-700"/>
    <n v="-12859"/>
    <n v="0"/>
    <n v="-1270"/>
    <n v="-1"/>
  </r>
  <r>
    <x v="18"/>
    <n v="39130"/>
    <x v="9"/>
    <n v="85100"/>
    <n v="5"/>
    <n v="-2700"/>
    <n v="-2700"/>
    <n v="153706"/>
    <n v="13309"/>
    <n v="36473"/>
    <n v="1885"/>
    <n v="-36872"/>
    <n v="-3549"/>
    <n v="-9694"/>
    <n v="-5030"/>
    <n v="170"/>
    <n v="0"/>
    <n v="-6806"/>
    <n v="-11963"/>
    <n v="0"/>
    <n v="-1651"/>
    <n v="165"/>
  </r>
  <r>
    <x v="18"/>
    <n v="39130"/>
    <x v="10"/>
    <n v="87800"/>
    <n v="5"/>
    <n v="-1000"/>
    <n v="-1000"/>
    <n v="65487"/>
    <n v="5764"/>
    <n v="-5668"/>
    <n v="-3221"/>
    <n v="9006"/>
    <n v="-4144"/>
    <n v="-395"/>
    <n v="636"/>
    <n v="0"/>
    <n v="0"/>
    <n v="12676"/>
    <n v="233"/>
    <n v="0"/>
    <n v="-118"/>
    <n v="1"/>
  </r>
  <r>
    <x v="18"/>
    <n v="39130"/>
    <x v="11"/>
    <n v="88800"/>
    <n v="2"/>
    <n v="2700"/>
    <n v="2700"/>
    <n v="96173"/>
    <n v="8373"/>
    <n v="-27897"/>
    <n v="-9844"/>
    <n v="39350"/>
    <n v="38938"/>
    <n v="452"/>
    <n v="-621"/>
    <n v="624"/>
    <n v="0"/>
    <n v="289"/>
    <n v="-332"/>
    <n v="0"/>
    <n v="-1370"/>
    <n v="-239"/>
  </r>
  <r>
    <x v="18"/>
    <n v="39130"/>
    <x v="12"/>
    <n v="86100"/>
    <n v="2"/>
    <n v="100"/>
    <n v="100"/>
    <n v="139659"/>
    <n v="11769"/>
    <n v="21581"/>
    <n v="-10459"/>
    <n v="-7474"/>
    <n v="10863"/>
    <n v="-4273"/>
    <n v="-6833"/>
    <n v="871"/>
    <n v="-200"/>
    <n v="-8811"/>
    <n v="909"/>
    <n v="0"/>
    <n v="-3486"/>
    <n v="-162"/>
  </r>
  <r>
    <x v="18"/>
    <n v="39130"/>
    <x v="13"/>
    <n v="86000"/>
    <n v="5"/>
    <n v="-800"/>
    <n v="-800"/>
    <n v="62981"/>
    <n v="5400"/>
    <n v="-9673"/>
    <n v="7685"/>
    <n v="362"/>
    <n v="4264"/>
    <n v="234"/>
    <n v="-2375"/>
    <n v="0"/>
    <n v="0"/>
    <n v="4546"/>
    <n v="-6307"/>
    <n v="0"/>
    <n v="1547"/>
    <n v="79"/>
  </r>
  <r>
    <x v="18"/>
    <n v="39130"/>
    <x v="14"/>
    <n v="86800"/>
    <n v="5"/>
    <n v="-2100"/>
    <n v="-2100"/>
    <n v="73779"/>
    <n v="6461"/>
    <n v="6167"/>
    <n v="-1130"/>
    <n v="-3917"/>
    <n v="-1275"/>
    <n v="1108"/>
    <n v="8998"/>
    <n v="0"/>
    <n v="0"/>
    <n v="-4135"/>
    <n v="-8613"/>
    <n v="0"/>
    <n v="-792"/>
    <n v="-328"/>
  </r>
  <r>
    <x v="18"/>
    <n v="39130"/>
    <x v="15"/>
    <n v="88900"/>
    <n v="2"/>
    <n v="1300"/>
    <n v="1300"/>
    <n v="123377"/>
    <n v="10838"/>
    <n v="-12091"/>
    <n v="-8922"/>
    <n v="21260"/>
    <n v="7884"/>
    <n v="33"/>
    <n v="2405"/>
    <n v="0"/>
    <n v="0"/>
    <n v="10305"/>
    <n v="633"/>
    <n v="0"/>
    <n v="227"/>
    <n v="-474"/>
  </r>
  <r>
    <x v="18"/>
    <n v="39130"/>
    <x v="16"/>
    <n v="87600"/>
    <n v="5"/>
    <n v="-3200"/>
    <n v="-3200"/>
    <n v="150299"/>
    <n v="13353"/>
    <n v="22817"/>
    <n v="-22702"/>
    <n v="-1316"/>
    <n v="913"/>
    <n v="-185"/>
    <n v="828"/>
    <n v="0"/>
    <n v="-1300"/>
    <n v="-13"/>
    <n v="-1559"/>
    <n v="0"/>
    <n v="1205"/>
    <n v="-4"/>
  </r>
  <r>
    <x v="18"/>
    <n v="39130"/>
    <x v="17"/>
    <n v="90800"/>
    <n v="2"/>
    <n v="900"/>
    <n v="900"/>
    <n v="174629"/>
    <n v="15815"/>
    <n v="-66691"/>
    <n v="17979"/>
    <n v="48052"/>
    <n v="-412"/>
    <n v="-989"/>
    <n v="12205"/>
    <n v="0"/>
    <n v="0"/>
    <n v="8368"/>
    <n v="28880"/>
    <n v="0"/>
    <n v="806"/>
    <n v="-146"/>
  </r>
  <r>
    <x v="18"/>
    <n v="39130"/>
    <x v="18"/>
    <n v="89900"/>
    <n v="2"/>
    <n v="900"/>
    <n v="900"/>
    <n v="142093"/>
    <n v="12667"/>
    <n v="-66388"/>
    <n v="12001"/>
    <n v="52240"/>
    <n v="2425"/>
    <n v="1557"/>
    <n v="9454"/>
    <n v="0"/>
    <n v="0"/>
    <n v="10359"/>
    <n v="28445"/>
    <n v="0"/>
    <n v="2107"/>
    <n v="40"/>
  </r>
  <r>
    <x v="18"/>
    <n v="39130"/>
    <x v="19"/>
    <n v="89000"/>
    <n v="2"/>
    <n v="1500"/>
    <n v="1500"/>
    <n v="243052"/>
    <n v="21613"/>
    <n v="-86022"/>
    <n v="478"/>
    <n v="84757"/>
    <n v="-150"/>
    <n v="472"/>
    <n v="23161"/>
    <n v="0"/>
    <n v="0"/>
    <n v="38562"/>
    <n v="22712"/>
    <n v="0"/>
    <n v="549"/>
    <n v="238"/>
  </r>
  <r>
    <x v="18"/>
    <n v="39130"/>
    <x v="20"/>
    <n v="87500"/>
    <n v="2"/>
    <n v="2500"/>
    <n v="2500"/>
    <n v="274921"/>
    <n v="23884"/>
    <n v="-92797"/>
    <n v="11849"/>
    <n v="72262"/>
    <n v="5640"/>
    <n v="6069"/>
    <n v="14983"/>
    <n v="665"/>
    <n v="800"/>
    <n v="8298"/>
    <n v="35807"/>
    <n v="0"/>
    <n v="9470"/>
    <n v="-784"/>
  </r>
  <r>
    <x v="18"/>
    <n v="39130"/>
    <x v="21"/>
    <n v="85000"/>
    <n v="2"/>
    <n v="2100"/>
    <n v="2100"/>
    <n v="152435"/>
    <n v="12917"/>
    <n v="-74326"/>
    <n v="36392"/>
    <n v="39033"/>
    <n v="4060"/>
    <n v="5887"/>
    <n v="6816"/>
    <n v="0"/>
    <n v="0"/>
    <n v="4055"/>
    <n v="18215"/>
    <n v="0"/>
    <n v="-285"/>
    <n v="-814"/>
  </r>
  <r>
    <x v="18"/>
    <n v="39130"/>
    <x v="22"/>
    <n v="82900"/>
    <n v="3"/>
    <n v="0"/>
    <n v="0"/>
    <n v="84986"/>
    <n v="7091"/>
    <n v="-7127"/>
    <n v="5495"/>
    <n v="2452"/>
    <n v="2823"/>
    <n v="-1881"/>
    <n v="2561"/>
    <n v="0"/>
    <n v="0"/>
    <n v="-1029"/>
    <n v="-22"/>
    <n v="0"/>
    <n v="-844"/>
    <n v="24"/>
  </r>
  <r>
    <x v="18"/>
    <n v="39130"/>
    <x v="23"/>
    <n v="82900"/>
    <n v="5"/>
    <n v="-400"/>
    <n v="-400"/>
    <n v="58852"/>
    <n v="4876"/>
    <n v="1453"/>
    <n v="-5189"/>
    <n v="3059"/>
    <n v="2286"/>
    <n v="1258"/>
    <n v="-355"/>
    <n v="0"/>
    <n v="0"/>
    <n v="-218"/>
    <n v="88"/>
    <n v="0"/>
    <n v="684"/>
    <n v="-7"/>
  </r>
  <r>
    <x v="18"/>
    <n v="39130"/>
    <x v="24"/>
    <n v="83300"/>
    <n v="3"/>
    <n v="0"/>
    <n v="0"/>
    <n v="247419"/>
    <n v="20199"/>
    <n v="-64022"/>
    <n v="11442"/>
    <n v="52725"/>
    <n v="48377"/>
    <n v="1664"/>
    <n v="9421"/>
    <n v="660"/>
    <n v="0"/>
    <n v="2320"/>
    <n v="-9717"/>
    <n v="0"/>
    <n v="224"/>
    <n v="-369"/>
  </r>
  <r>
    <x v="18"/>
    <n v="39130"/>
    <x v="25"/>
    <n v="83300"/>
    <n v="3"/>
    <n v="0"/>
    <n v="0"/>
    <n v="71689"/>
    <n v="5886"/>
    <n v="7383"/>
    <n v="-2917"/>
    <n v="-4737"/>
    <n v="-5718"/>
    <n v="0"/>
    <n v="-1136"/>
    <n v="0"/>
    <n v="0"/>
    <n v="-1774"/>
    <n v="3891"/>
    <n v="0"/>
    <n v="18"/>
    <n v="253"/>
  </r>
  <r>
    <x v="18"/>
    <n v="39130"/>
    <x v="26"/>
    <n v="83300"/>
    <n v="2"/>
    <n v="300"/>
    <n v="300"/>
    <n v="83351"/>
    <n v="6875"/>
    <n v="5123"/>
    <n v="4352"/>
    <n v="-9489"/>
    <n v="-4203"/>
    <n v="792"/>
    <n v="-5343"/>
    <n v="0"/>
    <n v="0"/>
    <n v="162"/>
    <n v="-897"/>
    <n v="0"/>
    <n v="201"/>
    <n v="-187"/>
  </r>
  <r>
    <x v="18"/>
    <n v="39130"/>
    <x v="27"/>
    <n v="83000"/>
    <n v="5"/>
    <n v="-1000"/>
    <n v="-1000"/>
    <n v="114023"/>
    <n v="9455"/>
    <n v="49845"/>
    <n v="-7838"/>
    <n v="-41802"/>
    <n v="-17643"/>
    <n v="-4388"/>
    <n v="-2338"/>
    <n v="0"/>
    <n v="0"/>
    <n v="-10354"/>
    <n v="-7079"/>
    <n v="0"/>
    <n v="-1118"/>
    <n v="913"/>
  </r>
  <r>
    <x v="18"/>
    <n v="39130"/>
    <x v="28"/>
    <n v="84000"/>
    <n v="5"/>
    <n v="-300"/>
    <n v="-300"/>
    <n v="110826"/>
    <n v="9296"/>
    <n v="22116"/>
    <n v="-1735"/>
    <n v="-20736"/>
    <n v="-23175"/>
    <n v="4081"/>
    <n v="-1830"/>
    <n v="0"/>
    <n v="0"/>
    <n v="-7406"/>
    <n v="7594"/>
    <n v="0"/>
    <n v="102"/>
    <n v="253"/>
  </r>
  <r>
    <x v="18"/>
    <n v="39130"/>
    <x v="29"/>
    <n v="84300"/>
    <n v="2"/>
    <n v="1100"/>
    <n v="1100"/>
    <n v="193902"/>
    <n v="16515"/>
    <n v="3688"/>
    <n v="11303"/>
    <n v="-15197"/>
    <n v="-9741"/>
    <n v="7378"/>
    <n v="-1222"/>
    <n v="0"/>
    <n v="400"/>
    <n v="-5402"/>
    <n v="-6610"/>
    <n v="0"/>
    <n v="1054"/>
    <n v="-848"/>
  </r>
  <r>
    <x v="18"/>
    <n v="39130"/>
    <x v="30"/>
    <n v="83200"/>
    <n v="5"/>
    <n v="-3200"/>
    <n v="-3200"/>
    <n v="208888"/>
    <n v="17470"/>
    <n v="65454"/>
    <n v="-32088"/>
    <n v="-36360"/>
    <n v="4000"/>
    <n v="-13019"/>
    <n v="-17788"/>
    <n v="0"/>
    <n v="0"/>
    <n v="-12663"/>
    <n v="3110"/>
    <n v="0"/>
    <n v="1768"/>
    <n v="1226"/>
  </r>
  <r>
    <x v="18"/>
    <n v="39130"/>
    <x v="31"/>
    <n v="86400"/>
    <n v="2"/>
    <n v="300"/>
    <n v="300"/>
    <n v="124405"/>
    <n v="10681"/>
    <n v="-4956"/>
    <n v="-3740"/>
    <n v="8168"/>
    <n v="1134"/>
    <n v="7340"/>
    <n v="-5899"/>
    <n v="0"/>
    <n v="-450"/>
    <n v="5691"/>
    <n v="352"/>
    <n v="0"/>
    <n v="772"/>
    <n v="-244"/>
  </r>
  <r>
    <x v="18"/>
    <n v="39130"/>
    <x v="32"/>
    <n v="86100"/>
    <n v="2"/>
    <n v="1300"/>
    <n v="1300"/>
    <n v="188119"/>
    <n v="16287"/>
    <n v="-20347"/>
    <n v="-3451"/>
    <n v="23191"/>
    <n v="-9742"/>
    <n v="2627"/>
    <n v="9453"/>
    <n v="318"/>
    <n v="450"/>
    <n v="17214"/>
    <n v="2871"/>
    <n v="0"/>
    <n v="271"/>
    <n v="336"/>
  </r>
  <r>
    <x v="18"/>
    <n v="39130"/>
    <x v="33"/>
    <n v="84800"/>
    <n v="2"/>
    <n v="2400"/>
    <n v="2400"/>
    <n v="155518"/>
    <n v="13085"/>
    <n v="-17852"/>
    <n v="-19715"/>
    <n v="39178"/>
    <n v="-1063"/>
    <n v="7451"/>
    <n v="5666"/>
    <n v="-66"/>
    <n v="300"/>
    <n v="24743"/>
    <n v="2147"/>
    <n v="0"/>
    <n v="-1448"/>
    <n v="-163"/>
  </r>
  <r>
    <x v="18"/>
    <n v="39130"/>
    <x v="34"/>
    <n v="82400"/>
    <n v="5"/>
    <n v="-3200"/>
    <n v="-3200"/>
    <n v="207650"/>
    <n v="17449"/>
    <n v="25160"/>
    <n v="-19610"/>
    <n v="-4821"/>
    <n v="-3621"/>
    <n v="-135"/>
    <n v="4026"/>
    <n v="263"/>
    <n v="0"/>
    <n v="-724"/>
    <n v="-4630"/>
    <n v="0"/>
    <n v="-247"/>
    <n v="-482"/>
  </r>
  <r>
    <x v="18"/>
    <n v="39130"/>
    <x v="35"/>
    <n v="85600"/>
    <n v="2"/>
    <n v="4300"/>
    <n v="4300"/>
    <n v="454663"/>
    <n v="38814"/>
    <n v="-208540"/>
    <n v="101697"/>
    <n v="103000"/>
    <n v="-2582"/>
    <n v="6561"/>
    <n v="13480"/>
    <n v="1611"/>
    <n v="850"/>
    <n v="84364"/>
    <n v="-1284"/>
    <n v="0"/>
    <n v="5162"/>
    <n v="-1319"/>
  </r>
  <r>
    <x v="18"/>
    <n v="39130"/>
    <x v="36"/>
    <n v="81300"/>
    <n v="2"/>
    <n v="5300"/>
    <n v="5300"/>
    <n v="255811"/>
    <n v="20518"/>
    <n v="-136766"/>
    <n v="51405"/>
    <n v="93654"/>
    <n v="25903"/>
    <n v="3120"/>
    <n v="10199"/>
    <n v="443"/>
    <n v="1250"/>
    <n v="53669"/>
    <n v="-930"/>
    <n v="0"/>
    <n v="-7236"/>
    <n v="-1057"/>
  </r>
  <r>
    <x v="18"/>
    <n v="39130"/>
    <x v="37"/>
    <n v="76000"/>
    <n v="5"/>
    <n v="-4500"/>
    <n v="-4500"/>
    <n v="278161"/>
    <n v="21339"/>
    <n v="17634"/>
    <n v="-27879"/>
    <n v="10869"/>
    <n v="1622"/>
    <n v="-825"/>
    <n v="17858"/>
    <n v="0"/>
    <n v="0"/>
    <n v="-13280"/>
    <n v="5494"/>
    <n v="0"/>
    <n v="-1554"/>
    <n v="930"/>
  </r>
  <r>
    <x v="18"/>
    <n v="39130"/>
    <x v="38"/>
    <n v="80500"/>
    <n v="2"/>
    <n v="500"/>
    <n v="500"/>
    <n v="112463"/>
    <n v="8982"/>
    <n v="-33609"/>
    <n v="2325"/>
    <n v="32368"/>
    <n v="-1920"/>
    <n v="11849"/>
    <n v="10952"/>
    <n v="0"/>
    <n v="0"/>
    <n v="10983"/>
    <n v="504"/>
    <n v="0"/>
    <n v="-446"/>
    <n v="-638"/>
  </r>
  <r>
    <x v="18"/>
    <n v="39130"/>
    <x v="39"/>
    <n v="80000"/>
    <n v="2"/>
    <n v="300"/>
    <n v="300"/>
    <n v="74032"/>
    <n v="5889"/>
    <n v="-12194"/>
    <n v="2331"/>
    <n v="10239"/>
    <n v="-5695"/>
    <n v="512"/>
    <n v="7001"/>
    <n v="2500"/>
    <n v="0"/>
    <n v="5700"/>
    <n v="221"/>
    <n v="0"/>
    <n v="-57"/>
    <n v="-319"/>
  </r>
  <r>
    <x v="18"/>
    <n v="39130"/>
    <x v="40"/>
    <n v="79700"/>
    <n v="2"/>
    <n v="800"/>
    <n v="800"/>
    <n v="68940"/>
    <n v="5485"/>
    <n v="-29070"/>
    <n v="7293"/>
    <n v="21847"/>
    <n v="14174"/>
    <n v="759"/>
    <n v="1453"/>
    <n v="0"/>
    <n v="0"/>
    <n v="7612"/>
    <n v="-2151"/>
    <n v="0"/>
    <n v="2"/>
    <n v="-72"/>
  </r>
  <r>
    <x v="18"/>
    <n v="39130"/>
    <x v="41"/>
    <n v="78900"/>
    <n v="2"/>
    <n v="600"/>
    <n v="600"/>
    <n v="79944"/>
    <n v="6287"/>
    <n v="-11297"/>
    <n v="4310"/>
    <n v="7650"/>
    <n v="6642"/>
    <n v="2894"/>
    <n v="6074"/>
    <n v="0"/>
    <n v="0"/>
    <n v="100"/>
    <n v="-8060"/>
    <n v="0"/>
    <n v="-157"/>
    <n v="-506"/>
  </r>
  <r>
    <x v="18"/>
    <n v="39130"/>
    <x v="42"/>
    <n v="78300"/>
    <n v="2"/>
    <n v="1300"/>
    <n v="1300"/>
    <n v="98389"/>
    <n v="7659"/>
    <n v="-12499"/>
    <n v="11756"/>
    <n v="1714"/>
    <n v="8603"/>
    <n v="353"/>
    <n v="-1490"/>
    <n v="0"/>
    <n v="0"/>
    <n v="-2305"/>
    <n v="-3447"/>
    <n v="0"/>
    <n v="-1031"/>
    <n v="60"/>
  </r>
  <r>
    <x v="18"/>
    <n v="39130"/>
    <x v="43"/>
    <n v="77000"/>
    <n v="2"/>
    <n v="2000"/>
    <n v="2000"/>
    <n v="59174"/>
    <n v="4503"/>
    <n v="12112"/>
    <n v="-4649"/>
    <n v="-8328"/>
    <n v="2823"/>
    <n v="-6446"/>
    <n v="2074"/>
    <n v="0"/>
    <n v="0"/>
    <n v="-2256"/>
    <n v="-4523"/>
    <n v="0"/>
    <n v="648"/>
    <n v="217"/>
  </r>
  <r>
    <x v="18"/>
    <n v="39130"/>
    <x v="44"/>
    <n v="75000"/>
    <n v="5"/>
    <n v="-2700"/>
    <n v="-2700"/>
    <n v="90699"/>
    <n v="6856"/>
    <n v="3508"/>
    <n v="562"/>
    <n v="-4600"/>
    <n v="18"/>
    <n v="53"/>
    <n v="-2371"/>
    <n v="0"/>
    <n v="0"/>
    <n v="-2159"/>
    <n v="-141"/>
    <n v="0"/>
    <n v="403"/>
    <n v="127"/>
  </r>
  <r>
    <x v="18"/>
    <n v="39130"/>
    <x v="45"/>
    <n v="77700"/>
    <n v="2"/>
    <n v="200"/>
    <n v="200"/>
    <n v="50018"/>
    <n v="3865"/>
    <n v="1908"/>
    <n v="-5998"/>
    <n v="4315"/>
    <n v="1454"/>
    <n v="3993"/>
    <n v="1768"/>
    <n v="0"/>
    <n v="0"/>
    <n v="-2200"/>
    <n v="-700"/>
    <n v="0"/>
    <n v="-251"/>
    <n v="26"/>
  </r>
  <r>
    <x v="18"/>
    <n v="39130"/>
    <x v="46"/>
    <n v="77500"/>
    <n v="5"/>
    <n v="-1200"/>
    <n v="-1200"/>
    <n v="79943"/>
    <n v="6189"/>
    <n v="3986"/>
    <n v="-5709"/>
    <n v="-573"/>
    <n v="3682"/>
    <n v="-1"/>
    <n v="-2688"/>
    <n v="0"/>
    <n v="0"/>
    <n v="-1737"/>
    <n v="171"/>
    <n v="0"/>
    <n v="1813"/>
    <n v="483"/>
  </r>
  <r>
    <x v="18"/>
    <n v="39130"/>
    <x v="47"/>
    <n v="78700"/>
    <n v="2"/>
    <n v="1400"/>
    <n v="1400"/>
    <n v="105671"/>
    <n v="8230"/>
    <n v="-22928"/>
    <n v="-1782"/>
    <n v="23841"/>
    <n v="2110"/>
    <n v="2872"/>
    <n v="6783"/>
    <n v="0"/>
    <n v="0"/>
    <n v="3929"/>
    <n v="8147"/>
    <n v="0"/>
    <n v="1046"/>
    <n v="-177"/>
  </r>
  <r>
    <x v="18"/>
    <n v="39130"/>
    <x v="48"/>
    <n v="77300"/>
    <n v="2"/>
    <n v="600"/>
    <n v="600"/>
    <n v="149475"/>
    <n v="11645"/>
    <n v="10179"/>
    <n v="6320"/>
    <n v="-17671"/>
    <n v="-5528"/>
    <n v="-227"/>
    <n v="107"/>
    <n v="0"/>
    <n v="-8837"/>
    <n v="-653"/>
    <n v="-2533"/>
    <n v="0"/>
    <n v="401"/>
    <n v="771"/>
  </r>
  <r>
    <x v="18"/>
    <n v="39130"/>
    <x v="49"/>
    <n v="76700"/>
    <n v="5"/>
    <n v="-300"/>
    <n v="-300"/>
    <n v="160773"/>
    <n v="12489"/>
    <n v="-24607"/>
    <n v="3639"/>
    <n v="15304"/>
    <n v="13058"/>
    <n v="643"/>
    <n v="4165"/>
    <n v="0"/>
    <n v="0"/>
    <n v="2827"/>
    <n v="-5389"/>
    <n v="0"/>
    <n v="6305"/>
    <n v="-641"/>
  </r>
  <r>
    <x v="18"/>
    <n v="39130"/>
    <x v="50"/>
    <n v="77000"/>
    <n v="2"/>
    <n v="2800"/>
    <n v="2800"/>
    <n v="90897"/>
    <n v="6923"/>
    <n v="-4219"/>
    <n v="-1912"/>
    <n v="5978"/>
    <n v="4820"/>
    <n v="-160"/>
    <n v="1467"/>
    <n v="0"/>
    <n v="0"/>
    <n v="-2388"/>
    <n v="2239"/>
    <n v="0"/>
    <n v="329"/>
    <n v="-176"/>
  </r>
  <r>
    <x v="18"/>
    <n v="39130"/>
    <x v="51"/>
    <n v="74200"/>
    <n v="5"/>
    <n v="-2200"/>
    <n v="-2200"/>
    <n v="102769"/>
    <n v="7646"/>
    <n v="24639"/>
    <n v="3551"/>
    <n v="-30305"/>
    <n v="-2361"/>
    <n v="-18723"/>
    <n v="1293"/>
    <n v="0"/>
    <n v="0"/>
    <n v="-9157"/>
    <n v="-1357"/>
    <n v="0"/>
    <n v="1920"/>
    <n v="195"/>
  </r>
  <r>
    <x v="18"/>
    <n v="39130"/>
    <x v="52"/>
    <n v="76400"/>
    <n v="5"/>
    <n v="-2400"/>
    <n v="-2400"/>
    <n v="131117"/>
    <n v="10045"/>
    <n v="516"/>
    <n v="2572"/>
    <n v="-4009"/>
    <n v="2763"/>
    <n v="-37"/>
    <n v="-2354"/>
    <n v="0"/>
    <n v="0"/>
    <n v="-4530"/>
    <n v="149"/>
    <n v="0"/>
    <n v="886"/>
    <n v="35"/>
  </r>
  <r>
    <x v="18"/>
    <n v="39130"/>
    <x v="53"/>
    <n v="78800"/>
    <n v="2"/>
    <n v="400"/>
    <n v="400"/>
    <n v="157845"/>
    <n v="12445"/>
    <n v="8847"/>
    <n v="-7609"/>
    <n v="-2450"/>
    <n v="-25965"/>
    <n v="2807"/>
    <n v="5867"/>
    <n v="0"/>
    <n v="0"/>
    <n v="-2139"/>
    <n v="16980"/>
    <n v="0"/>
    <n v="1204"/>
    <n v="8"/>
  </r>
  <r>
    <x v="18"/>
    <n v="39130"/>
    <x v="54"/>
    <n v="78400"/>
    <n v="5"/>
    <n v="-100"/>
    <n v="-100"/>
    <n v="108403"/>
    <n v="8418"/>
    <n v="5638"/>
    <n v="-11079"/>
    <n v="4560"/>
    <n v="16549"/>
    <n v="-811"/>
    <n v="-1705"/>
    <n v="0"/>
    <n v="0"/>
    <n v="-5243"/>
    <n v="-4230"/>
    <n v="0"/>
    <n v="744"/>
    <n v="137"/>
  </r>
  <r>
    <x v="18"/>
    <n v="39130"/>
    <x v="55"/>
    <n v="78500"/>
    <n v="5"/>
    <n v="-500"/>
    <n v="-500"/>
    <n v="140325"/>
    <n v="11003"/>
    <n v="33473"/>
    <n v="-11109"/>
    <n v="-21293"/>
    <n v="7081"/>
    <n v="546"/>
    <n v="-3129"/>
    <n v="0"/>
    <n v="0"/>
    <n v="67"/>
    <n v="-25858"/>
    <n v="0"/>
    <n v="-1230"/>
    <n v="159"/>
  </r>
  <r>
    <x v="18"/>
    <n v="39130"/>
    <x v="56"/>
    <n v="79000"/>
    <n v="2"/>
    <n v="1700"/>
    <n v="1700"/>
    <n v="260923"/>
    <n v="20849"/>
    <n v="-79551"/>
    <n v="43656"/>
    <n v="34451"/>
    <n v="-3047"/>
    <n v="7868"/>
    <n v="16178"/>
    <n v="0"/>
    <n v="0"/>
    <n v="12856"/>
    <n v="596"/>
    <n v="0"/>
    <n v="2211"/>
    <n v="-767"/>
  </r>
  <r>
    <x v="18"/>
    <n v="39130"/>
    <x v="57"/>
    <n v="77300"/>
    <n v="5"/>
    <n v="-700"/>
    <n v="-700"/>
    <n v="252688"/>
    <n v="19762"/>
    <n v="-46280"/>
    <n v="-2032"/>
    <n v="51055"/>
    <n v="-1114"/>
    <n v="4019"/>
    <n v="19741"/>
    <n v="0"/>
    <n v="0"/>
    <n v="17590"/>
    <n v="10819"/>
    <n v="0"/>
    <n v="-2823"/>
    <n v="80"/>
  </r>
  <r>
    <x v="18"/>
    <n v="39130"/>
    <x v="58"/>
    <n v="78000"/>
    <n v="2"/>
    <n v="7100"/>
    <n v="7100"/>
    <n v="280301"/>
    <n v="21096"/>
    <n v="-53472"/>
    <n v="16811"/>
    <n v="35800"/>
    <n v="12453"/>
    <n v="-159"/>
    <n v="-1020"/>
    <n v="0"/>
    <n v="0"/>
    <n v="2054"/>
    <n v="22472"/>
    <n v="0"/>
    <n v="1269"/>
    <n v="-408"/>
  </r>
  <r>
    <x v="18"/>
    <n v="39130"/>
    <x v="59"/>
    <n v="70900"/>
    <n v="2"/>
    <n v="2600"/>
    <n v="2600"/>
    <n v="95440"/>
    <n v="6780"/>
    <n v="1024"/>
    <n v="4543"/>
    <n v="-3679"/>
    <n v="530"/>
    <n v="-176"/>
    <n v="-290"/>
    <n v="0"/>
    <n v="0"/>
    <n v="-2440"/>
    <n v="-1303"/>
    <n v="0"/>
    <n v="-2041"/>
    <n v="153"/>
  </r>
  <r>
    <x v="18"/>
    <n v="39130"/>
    <x v="60"/>
    <n v="68300"/>
    <n v="2"/>
    <n v="4400"/>
    <n v="4400"/>
    <n v="162897"/>
    <n v="10950"/>
    <n v="-17218"/>
    <n v="-45883"/>
    <n v="60297"/>
    <n v="53805"/>
    <n v="857"/>
    <n v="598"/>
    <n v="0"/>
    <n v="0"/>
    <n v="5006"/>
    <n v="31"/>
    <n v="0"/>
    <n v="2644"/>
    <n v="160"/>
  </r>
  <r>
    <x v="18"/>
    <n v="39130"/>
    <x v="61"/>
    <n v="63900"/>
    <n v="5"/>
    <n v="-4100"/>
    <n v="-4100"/>
    <n v="172861"/>
    <n v="11209"/>
    <n v="79161"/>
    <n v="-22356"/>
    <n v="-58651"/>
    <n v="3411"/>
    <n v="-3435"/>
    <n v="-34522"/>
    <n v="-289"/>
    <n v="0"/>
    <n v="-19305"/>
    <n v="-4511"/>
    <n v="0"/>
    <n v="1367"/>
    <n v="479"/>
  </r>
  <r>
    <x v="18"/>
    <n v="39130"/>
    <x v="62"/>
    <n v="68000"/>
    <n v="2"/>
    <n v="700"/>
    <n v="700"/>
    <n v="80031"/>
    <n v="5416"/>
    <n v="15133"/>
    <n v="-1158"/>
    <n v="-11383"/>
    <n v="8435"/>
    <n v="-9849"/>
    <n v="-448"/>
    <n v="-3"/>
    <n v="0"/>
    <n v="-5765"/>
    <n v="-3753"/>
    <n v="0"/>
    <n v="-2877"/>
    <n v="285"/>
  </r>
  <r>
    <x v="18"/>
    <n v="39130"/>
    <x v="63"/>
    <n v="67300"/>
    <n v="5"/>
    <n v="-2700"/>
    <n v="-2700"/>
    <n v="158675"/>
    <n v="10712"/>
    <n v="55238"/>
    <n v="-13633"/>
    <n v="-46872"/>
    <n v="-33701"/>
    <n v="-554"/>
    <n v="-10746"/>
    <n v="0"/>
    <n v="0"/>
    <n v="-1965"/>
    <n v="94"/>
    <n v="0"/>
    <n v="4985"/>
    <n v="282"/>
  </r>
  <r>
    <x v="18"/>
    <n v="39130"/>
    <x v="64"/>
    <n v="70000"/>
    <n v="5"/>
    <n v="-2800"/>
    <n v="-2800"/>
    <n v="117688"/>
    <n v="8275"/>
    <n v="38761"/>
    <n v="-11415"/>
    <n v="-22834"/>
    <n v="-3771"/>
    <n v="-1906"/>
    <n v="-8025"/>
    <n v="0"/>
    <n v="0"/>
    <n v="-9167"/>
    <n v="35"/>
    <n v="0"/>
    <n v="-3756"/>
    <n v="-756"/>
  </r>
  <r>
    <x v="18"/>
    <n v="39130"/>
    <x v="65"/>
    <n v="72800"/>
    <n v="5"/>
    <n v="-1200"/>
    <n v="-1200"/>
    <n v="47765"/>
    <n v="3483"/>
    <n v="3825"/>
    <n v="-997"/>
    <n v="-3116"/>
    <n v="-1251"/>
    <n v="-2012"/>
    <n v="175"/>
    <n v="0"/>
    <n v="0"/>
    <n v="169"/>
    <n v="-197"/>
    <n v="0"/>
    <n v="107"/>
    <n v="181"/>
  </r>
  <r>
    <x v="18"/>
    <n v="39130"/>
    <x v="66"/>
    <n v="74000"/>
    <n v="2"/>
    <n v="400"/>
    <n v="400"/>
    <n v="40931"/>
    <n v="3013"/>
    <n v="-6399"/>
    <n v="2354"/>
    <n v="2393"/>
    <n v="4374"/>
    <n v="-28"/>
    <n v="605"/>
    <n v="0"/>
    <n v="0"/>
    <n v="-2544"/>
    <n v="-14"/>
    <n v="0"/>
    <n v="1517"/>
    <n v="135"/>
  </r>
  <r>
    <x v="18"/>
    <n v="39130"/>
    <x v="67"/>
    <n v="73600"/>
    <n v="5"/>
    <n v="-100"/>
    <n v="-100"/>
    <n v="44440"/>
    <n v="3271"/>
    <n v="-343"/>
    <n v="-6565"/>
    <n v="6739"/>
    <n v="-3434"/>
    <n v="-73"/>
    <n v="581"/>
    <n v="0"/>
    <n v="-1305"/>
    <n v="8820"/>
    <n v="2150"/>
    <n v="0"/>
    <n v="-86"/>
    <n v="255"/>
  </r>
  <r>
    <x v="18"/>
    <n v="39130"/>
    <x v="68"/>
    <n v="73700"/>
    <n v="5"/>
    <n v="-300"/>
    <n v="-300"/>
    <n v="67674"/>
    <n v="5041"/>
    <n v="-1343"/>
    <n v="-9105"/>
    <n v="9719"/>
    <n v="2075"/>
    <n v="-1165"/>
    <n v="245"/>
    <n v="0"/>
    <n v="0"/>
    <n v="3651"/>
    <n v="4913"/>
    <n v="0"/>
    <n v="500"/>
    <n v="229"/>
  </r>
  <r>
    <x v="18"/>
    <n v="39130"/>
    <x v="69"/>
    <n v="74000"/>
    <n v="5"/>
    <n v="-2300"/>
    <n v="-2300"/>
    <n v="75492"/>
    <n v="5630"/>
    <n v="11062"/>
    <n v="-17239"/>
    <n v="5323"/>
    <n v="900"/>
    <n v="-164"/>
    <n v="-6277"/>
    <n v="0"/>
    <n v="0"/>
    <n v="9390"/>
    <n v="1474"/>
    <n v="0"/>
    <n v="347"/>
    <n v="507"/>
  </r>
  <r>
    <x v="18"/>
    <n v="39130"/>
    <x v="70"/>
    <n v="76300"/>
    <n v="5"/>
    <n v="-200"/>
    <n v="-200"/>
    <n v="130492"/>
    <n v="10033"/>
    <n v="-16424"/>
    <n v="-8366"/>
    <n v="23978"/>
    <n v="-10222"/>
    <n v="8015"/>
    <n v="3634"/>
    <n v="0"/>
    <n v="0"/>
    <n v="15397"/>
    <n v="7154"/>
    <n v="0"/>
    <n v="89"/>
    <n v="723"/>
  </r>
  <r>
    <x v="18"/>
    <n v="39130"/>
    <x v="71"/>
    <n v="76500"/>
    <n v="2"/>
    <n v="3400"/>
    <n v="3400"/>
    <n v="189294"/>
    <n v="14391"/>
    <n v="-111925"/>
    <n v="64607"/>
    <n v="44820"/>
    <n v="14974"/>
    <n v="2892"/>
    <n v="2789"/>
    <n v="0"/>
    <n v="0"/>
    <n v="12224"/>
    <n v="11941"/>
    <n v="0"/>
    <n v="2803"/>
    <n v="-305"/>
  </r>
  <r>
    <x v="18"/>
    <n v="39130"/>
    <x v="72"/>
    <n v="73100"/>
    <n v="2"/>
    <n v="1600"/>
    <n v="1600"/>
    <n v="51062"/>
    <n v="3723"/>
    <n v="-15814"/>
    <n v="8676"/>
    <n v="7052"/>
    <n v="-6122"/>
    <n v="4632"/>
    <n v="7017"/>
    <n v="0"/>
    <n v="0"/>
    <n v="328"/>
    <n v="1197"/>
    <n v="0"/>
    <n v="-3"/>
    <n v="89"/>
  </r>
  <r>
    <x v="18"/>
    <n v="39130"/>
    <x v="73"/>
    <n v="71500"/>
    <n v="5"/>
    <n v="-1500"/>
    <n v="-1500"/>
    <n v="97978"/>
    <n v="7011"/>
    <n v="38063"/>
    <n v="3703"/>
    <n v="-42109"/>
    <n v="-34945"/>
    <n v="-7468"/>
    <n v="9085"/>
    <n v="0"/>
    <n v="0"/>
    <n v="314"/>
    <n v="-9095"/>
    <n v="0"/>
    <n v="642"/>
    <n v="-299"/>
  </r>
  <r>
    <x v="18"/>
    <n v="39130"/>
    <x v="74"/>
    <n v="73000"/>
    <n v="5"/>
    <n v="-1800"/>
    <n v="-1800"/>
    <n v="56542"/>
    <n v="4152"/>
    <n v="11111"/>
    <n v="-10061"/>
    <n v="-1142"/>
    <n v="-3187"/>
    <n v="-4665"/>
    <n v="5128"/>
    <n v="-248"/>
    <n v="0"/>
    <n v="0"/>
    <n v="1830"/>
    <n v="0"/>
    <n v="16"/>
    <n v="76"/>
  </r>
  <r>
    <x v="18"/>
    <n v="39130"/>
    <x v="75"/>
    <n v="74800"/>
    <n v="2"/>
    <n v="900"/>
    <n v="900"/>
    <n v="50427"/>
    <n v="3745"/>
    <n v="-12283"/>
    <n v="-1678"/>
    <n v="12635"/>
    <n v="-314"/>
    <n v="1211"/>
    <n v="3242"/>
    <n v="0"/>
    <n v="0"/>
    <n v="8473"/>
    <n v="23"/>
    <n v="0"/>
    <n v="1554"/>
    <n v="-228"/>
  </r>
  <r>
    <x v="18"/>
    <n v="39130"/>
    <x v="76"/>
    <n v="73900"/>
    <n v="2"/>
    <n v="400"/>
    <n v="400"/>
    <n v="65778"/>
    <n v="4813"/>
    <n v="-16445"/>
    <n v="-2164"/>
    <n v="20891"/>
    <n v="8145"/>
    <n v="2007"/>
    <n v="4819"/>
    <n v="0"/>
    <n v="0"/>
    <n v="5923"/>
    <n v="-3"/>
    <n v="0"/>
    <n v="-2409"/>
    <n v="127"/>
  </r>
  <r>
    <x v="18"/>
    <n v="39130"/>
    <x v="77"/>
    <n v="73500"/>
    <n v="5"/>
    <n v="-700"/>
    <n v="-700"/>
    <n v="47757"/>
    <n v="3519"/>
    <n v="8802"/>
    <n v="-5236"/>
    <n v="-3492"/>
    <n v="-1593"/>
    <n v="-471"/>
    <n v="-2271"/>
    <n v="0"/>
    <n v="0"/>
    <n v="659"/>
    <n v="184"/>
    <n v="0"/>
    <n v="-19"/>
    <n v="-55"/>
  </r>
  <r>
    <x v="18"/>
    <n v="39130"/>
    <x v="78"/>
    <n v="74200"/>
    <n v="5"/>
    <n v="-800"/>
    <n v="-800"/>
    <n v="62970"/>
    <n v="4696"/>
    <n v="20770"/>
    <n v="-4477"/>
    <n v="-17928"/>
    <n v="-16098"/>
    <n v="105"/>
    <n v="4828"/>
    <n v="0"/>
    <n v="0"/>
    <n v="-5754"/>
    <n v="-1009"/>
    <n v="0"/>
    <n v="1498"/>
    <n v="137"/>
  </r>
  <r>
    <x v="18"/>
    <n v="39130"/>
    <x v="79"/>
    <n v="75000"/>
    <n v="2"/>
    <n v="400"/>
    <n v="400"/>
    <n v="41126"/>
    <n v="3077"/>
    <n v="1339"/>
    <n v="-2704"/>
    <n v="1251"/>
    <n v="5617"/>
    <n v="-958"/>
    <n v="-261"/>
    <n v="0"/>
    <n v="0"/>
    <n v="-2637"/>
    <n v="-510"/>
    <n v="0"/>
    <n v="129"/>
    <n v="-15"/>
  </r>
  <r>
    <x v="18"/>
    <n v="39130"/>
    <x v="80"/>
    <n v="74600"/>
    <n v="5"/>
    <n v="-1200"/>
    <n v="-1200"/>
    <n v="59045"/>
    <n v="4407"/>
    <n v="30650"/>
    <n v="-13834"/>
    <n v="-15682"/>
    <n v="1536"/>
    <n v="-1532"/>
    <n v="-17617"/>
    <n v="-3"/>
    <n v="0"/>
    <n v="1939"/>
    <n v="-5"/>
    <n v="0"/>
    <n v="-1081"/>
    <n v="-53"/>
  </r>
  <r>
    <x v="18"/>
    <n v="39130"/>
    <x v="81"/>
    <n v="75800"/>
    <n v="2"/>
    <n v="2000"/>
    <n v="2000"/>
    <n v="135219"/>
    <n v="10263"/>
    <n v="-54423"/>
    <n v="18522"/>
    <n v="36320"/>
    <n v="5197"/>
    <n v="618"/>
    <n v="7049"/>
    <n v="0"/>
    <n v="0"/>
    <n v="-1853"/>
    <n v="25309"/>
    <n v="0"/>
    <n v="10"/>
    <n v="-429"/>
  </r>
  <r>
    <x v="18"/>
    <n v="39130"/>
    <x v="82"/>
    <n v="73800"/>
    <n v="2"/>
    <n v="400"/>
    <n v="400"/>
    <n v="103025"/>
    <n v="7545"/>
    <n v="26717"/>
    <n v="1325"/>
    <n v="-28647"/>
    <n v="13755"/>
    <n v="1701"/>
    <n v="-4103"/>
    <n v="0"/>
    <n v="0"/>
    <n v="-2196"/>
    <n v="-37804"/>
    <n v="0"/>
    <n v="393"/>
    <n v="212"/>
  </r>
  <r>
    <x v="18"/>
    <n v="39130"/>
    <x v="83"/>
    <n v="73400"/>
    <n v="5"/>
    <n v="-1500"/>
    <n v="-1500"/>
    <n v="59559"/>
    <n v="4400"/>
    <n v="8642"/>
    <n v="4859"/>
    <n v="-13545"/>
    <n v="9415"/>
    <n v="138"/>
    <n v="-769"/>
    <n v="0"/>
    <n v="0"/>
    <n v="-3358"/>
    <n v="-18971"/>
    <n v="0"/>
    <n v="26"/>
    <n v="18"/>
  </r>
  <r>
    <x v="18"/>
    <n v="39130"/>
    <x v="84"/>
    <n v="74900"/>
    <n v="2"/>
    <n v="500"/>
    <n v="500"/>
    <n v="64314"/>
    <n v="4848"/>
    <n v="-10800"/>
    <n v="1861"/>
    <n v="8993"/>
    <n v="-1824"/>
    <n v="4788"/>
    <n v="2388"/>
    <n v="33"/>
    <n v="0"/>
    <n v="3143"/>
    <n v="465"/>
    <n v="0"/>
    <n v="0"/>
    <n v="-54"/>
  </r>
  <r>
    <x v="18"/>
    <n v="39130"/>
    <x v="85"/>
    <n v="74400"/>
    <n v="5"/>
    <n v="-600"/>
    <n v="-600"/>
    <n v="89783"/>
    <n v="6673"/>
    <n v="16375"/>
    <n v="-16009"/>
    <n v="-431"/>
    <n v="-2852"/>
    <n v="-115"/>
    <n v="2911"/>
    <n v="-3"/>
    <n v="0"/>
    <n v="-12058"/>
    <n v="11686"/>
    <n v="0"/>
    <n v="44"/>
    <n v="21"/>
  </r>
  <r>
    <x v="18"/>
    <n v="39130"/>
    <x v="86"/>
    <n v="75000"/>
    <n v="2"/>
    <n v="3100"/>
    <n v="3100"/>
    <n v="123605"/>
    <n v="9180"/>
    <n v="-50800"/>
    <n v="18495"/>
    <n v="32874"/>
    <n v="8560"/>
    <n v="701"/>
    <n v="17500"/>
    <n v="0"/>
    <n v="0"/>
    <n v="1018"/>
    <n v="5095"/>
    <n v="0"/>
    <n v="74"/>
    <n v="-643"/>
  </r>
  <r>
    <x v="18"/>
    <n v="39130"/>
    <x v="87"/>
    <n v="71900"/>
    <n v="2"/>
    <n v="1900"/>
    <n v="1900"/>
    <n v="89359"/>
    <n v="6373"/>
    <n v="-19717"/>
    <n v="-57"/>
    <n v="19790"/>
    <n v="31101"/>
    <n v="-20"/>
    <n v="1509"/>
    <n v="0"/>
    <n v="0"/>
    <n v="666"/>
    <n v="-13466"/>
    <n v="0"/>
    <n v="-14"/>
    <n v="-2"/>
  </r>
  <r>
    <x v="18"/>
    <n v="39130"/>
    <x v="88"/>
    <n v="70000"/>
    <n v="5"/>
    <n v="-2400"/>
    <n v="-2400"/>
    <n v="117491"/>
    <n v="8256"/>
    <n v="54085"/>
    <n v="-17024"/>
    <n v="-37516"/>
    <n v="-8576"/>
    <n v="-3639"/>
    <n v="-4733"/>
    <n v="0"/>
    <n v="0"/>
    <n v="-6073"/>
    <n v="-14495"/>
    <n v="0"/>
    <n v="-79"/>
    <n v="534"/>
  </r>
  <r>
    <x v="18"/>
    <n v="39130"/>
    <x v="89"/>
    <n v="72400"/>
    <n v="5"/>
    <n v="-400"/>
    <n v="-400"/>
    <n v="53127"/>
    <n v="3844"/>
    <n v="12704"/>
    <n v="-857"/>
    <n v="-11985"/>
    <n v="-1396"/>
    <n v="128"/>
    <n v="2519"/>
    <n v="0"/>
    <n v="0"/>
    <n v="-13139"/>
    <n v="-97"/>
    <n v="0"/>
    <n v="4"/>
    <n v="134"/>
  </r>
  <r>
    <x v="18"/>
    <n v="39130"/>
    <x v="90"/>
    <n v="72800"/>
    <n v="5"/>
    <n v="-800"/>
    <n v="-800"/>
    <n v="78931"/>
    <n v="5739"/>
    <n v="18513"/>
    <n v="-7337"/>
    <n v="-11605"/>
    <n v="-1721"/>
    <n v="20"/>
    <n v="-1274"/>
    <n v="0"/>
    <n v="0"/>
    <n v="894"/>
    <n v="-9524"/>
    <n v="0"/>
    <n v="9"/>
    <n v="420"/>
  </r>
  <r>
    <x v="18"/>
    <n v="39130"/>
    <x v="91"/>
    <n v="73600"/>
    <n v="2"/>
    <n v="200"/>
    <n v="200"/>
    <n v="74739"/>
    <n v="5529"/>
    <n v="-11429"/>
    <n v="-5596"/>
    <n v="16406"/>
    <n v="-4320"/>
    <n v="-125"/>
    <n v="9057"/>
    <n v="0"/>
    <n v="0"/>
    <n v="-4848"/>
    <n v="16642"/>
    <n v="0"/>
    <n v="502"/>
    <n v="117"/>
  </r>
  <r>
    <x v="18"/>
    <n v="39130"/>
    <x v="92"/>
    <n v="73400"/>
    <n v="5"/>
    <n v="-1700"/>
    <n v="-1700"/>
    <n v="162527"/>
    <n v="11961"/>
    <n v="16317"/>
    <n v="10978"/>
    <n v="-23013"/>
    <n v="-6713"/>
    <n v="928"/>
    <n v="-4694"/>
    <n v="0"/>
    <n v="0"/>
    <n v="9666"/>
    <n v="-22200"/>
    <n v="0"/>
    <n v="-743"/>
    <n v="-3539"/>
  </r>
  <r>
    <x v="18"/>
    <n v="39130"/>
    <x v="93"/>
    <n v="75100"/>
    <n v="5"/>
    <n v="-4600"/>
    <n v="-4600"/>
    <n v="285357"/>
    <n v="21708"/>
    <n v="24584"/>
    <n v="-14985"/>
    <n v="-9285"/>
    <n v="-8176"/>
    <n v="-580"/>
    <n v="-6554"/>
    <n v="0"/>
    <n v="0"/>
    <n v="286"/>
    <n v="5739"/>
    <n v="0"/>
    <n v="-79"/>
    <n v="-235"/>
  </r>
  <r>
    <x v="18"/>
    <n v="39130"/>
    <x v="94"/>
    <n v="79700"/>
    <n v="5"/>
    <n v="-300"/>
    <n v="-300"/>
    <n v="79767"/>
    <n v="6337"/>
    <n v="-13859"/>
    <n v="-280"/>
    <n v="15411"/>
    <n v="-1171"/>
    <n v="-88"/>
    <n v="4939"/>
    <n v="0"/>
    <n v="0"/>
    <n v="-207"/>
    <n v="11938"/>
    <n v="0"/>
    <n v="31"/>
    <n v="-1303"/>
  </r>
  <r>
    <x v="18"/>
    <n v="39130"/>
    <x v="95"/>
    <n v="80000"/>
    <n v="2"/>
    <n v="3500"/>
    <n v="3500"/>
    <n v="353011"/>
    <n v="28237"/>
    <n v="-137326"/>
    <n v="45891"/>
    <n v="94921"/>
    <n v="23846"/>
    <n v="-8673"/>
    <n v="17283"/>
    <n v="0"/>
    <n v="0"/>
    <n v="-1077"/>
    <n v="63542"/>
    <n v="0"/>
    <n v="-3158"/>
    <n v="-328"/>
  </r>
  <r>
    <x v="18"/>
    <n v="39130"/>
    <x v="96"/>
    <n v="76500"/>
    <n v="5"/>
    <n v="-1800"/>
    <n v="-1800"/>
    <n v="303970"/>
    <n v="22986"/>
    <n v="-807"/>
    <n v="-37795"/>
    <n v="41644"/>
    <n v="2791"/>
    <n v="-906"/>
    <n v="4104"/>
    <n v="0"/>
    <n v="0"/>
    <n v="-3695"/>
    <n v="39350"/>
    <n v="0"/>
    <n v="-5039"/>
    <n v="1997"/>
  </r>
  <r>
    <x v="18"/>
    <n v="39130"/>
    <x v="97"/>
    <n v="78300"/>
    <n v="2"/>
    <n v="4800"/>
    <n v="4800"/>
    <n v="371548"/>
    <n v="28718"/>
    <n v="-5340"/>
    <n v="24999"/>
    <n v="-17070"/>
    <n v="-11902"/>
    <n v="1569"/>
    <n v="-1346"/>
    <n v="-1000"/>
    <n v="0"/>
    <n v="-14059"/>
    <n v="9668"/>
    <n v="0"/>
    <n v="-2315"/>
    <n v="-274"/>
  </r>
  <r>
    <x v="18"/>
    <n v="39130"/>
    <x v="98"/>
    <n v="73500"/>
    <n v="2"/>
    <n v="3100"/>
    <n v="3100"/>
    <n v="128810"/>
    <n v="9236"/>
    <n v="-8699"/>
    <n v="9636"/>
    <n v="-3098"/>
    <n v="-377"/>
    <n v="1186"/>
    <n v="-682"/>
    <n v="0"/>
    <n v="0"/>
    <n v="-570"/>
    <n v="-2655"/>
    <n v="0"/>
    <n v="-2"/>
    <n v="2163"/>
  </r>
  <r>
    <x v="18"/>
    <n v="39130"/>
    <x v="99"/>
    <n v="70400"/>
    <n v="2"/>
    <n v="2600"/>
    <n v="2600"/>
    <n v="216946"/>
    <n v="15388"/>
    <n v="-889"/>
    <n v="-45252"/>
    <n v="36202"/>
    <n v="-632"/>
    <n v="4054"/>
    <n v="13939"/>
    <n v="0"/>
    <n v="0"/>
    <n v="-15329"/>
    <n v="34170"/>
    <n v="0"/>
    <n v="8459"/>
    <n v="1480"/>
  </r>
  <r>
    <x v="19"/>
    <n v="3490"/>
    <x v="0"/>
    <n v="29950"/>
    <n v="3"/>
    <n v="0"/>
    <n v="0"/>
    <n v="547885"/>
    <n v="16430"/>
    <n v="0"/>
    <n v="-21000"/>
    <n v="-30000"/>
    <n v="0"/>
    <n v="-9000"/>
    <n v="-10000"/>
    <n v="0"/>
    <n v="0"/>
    <n v="-11000"/>
    <n v="0"/>
    <n v="0"/>
    <n v="-4000"/>
    <n v="0"/>
  </r>
  <r>
    <x v="19"/>
    <n v="3490"/>
    <x v="1"/>
    <n v="29950"/>
    <n v="2"/>
    <n v="150"/>
    <n v="150"/>
    <n v="968088"/>
    <n v="28870"/>
    <n v="-6952"/>
    <n v="27950"/>
    <n v="-35873"/>
    <n v="-29098"/>
    <n v="-8665"/>
    <n v="-10280"/>
    <n v="-1"/>
    <n v="0"/>
    <n v="4224"/>
    <n v="7947"/>
    <n v="0"/>
    <n v="14603"/>
    <n v="272"/>
  </r>
  <r>
    <x v="19"/>
    <n v="3490"/>
    <x v="2"/>
    <n v="29800"/>
    <n v="5"/>
    <n v="-500"/>
    <n v="-500"/>
    <n v="1827191"/>
    <n v="54267"/>
    <n v="223584"/>
    <n v="65835"/>
    <n v="-288373"/>
    <n v="-89624"/>
    <n v="6856"/>
    <n v="-57181"/>
    <n v="-2078"/>
    <n v="2276"/>
    <n v="36143"/>
    <n v="-184765"/>
    <n v="0"/>
    <n v="-5780"/>
    <n v="4734"/>
  </r>
  <r>
    <x v="19"/>
    <n v="3490"/>
    <x v="3"/>
    <n v="30300"/>
    <n v="2"/>
    <n v="350"/>
    <n v="350"/>
    <n v="1589925"/>
    <n v="48022"/>
    <n v="-141272"/>
    <n v="88786"/>
    <n v="32801"/>
    <n v="9720"/>
    <n v="-12402"/>
    <n v="-13834"/>
    <n v="0"/>
    <n v="0"/>
    <n v="10110"/>
    <n v="39207"/>
    <n v="0"/>
    <n v="17518"/>
    <n v="2167"/>
  </r>
  <r>
    <x v="19"/>
    <n v="3490"/>
    <x v="4"/>
    <n v="29950"/>
    <n v="5"/>
    <n v="-1350"/>
    <n v="-1350"/>
    <n v="2555284"/>
    <n v="77185"/>
    <n v="474580"/>
    <n v="-139480"/>
    <n v="-404095"/>
    <n v="-75449"/>
    <n v="-14043"/>
    <n v="-18996"/>
    <n v="-2796"/>
    <n v="-1549"/>
    <n v="-162134"/>
    <n v="-129128"/>
    <n v="0"/>
    <n v="66246"/>
    <n v="2749"/>
  </r>
  <r>
    <x v="19"/>
    <n v="3490"/>
    <x v="5"/>
    <n v="31300"/>
    <n v="5"/>
    <n v="-500"/>
    <n v="-500"/>
    <n v="1606914"/>
    <n v="50487"/>
    <n v="269512"/>
    <n v="-75579"/>
    <n v="-183465"/>
    <n v="-107428"/>
    <n v="-3528"/>
    <n v="4373"/>
    <n v="0"/>
    <n v="-6600"/>
    <n v="-37487"/>
    <n v="-32795"/>
    <n v="0"/>
    <n v="-10198"/>
    <n v="-270"/>
  </r>
  <r>
    <x v="19"/>
    <n v="3490"/>
    <x v="6"/>
    <n v="31800"/>
    <n v="2"/>
    <n v="350"/>
    <n v="350"/>
    <n v="1693652"/>
    <n v="53422"/>
    <n v="-386893"/>
    <n v="220388"/>
    <n v="177763"/>
    <n v="141849"/>
    <n v="10124"/>
    <n v="-6862"/>
    <n v="0"/>
    <n v="0"/>
    <n v="26444"/>
    <n v="6208"/>
    <n v="0"/>
    <n v="-3199"/>
    <n v="-8059"/>
  </r>
  <r>
    <x v="19"/>
    <n v="3490"/>
    <x v="7"/>
    <n v="31450"/>
    <n v="2"/>
    <n v="100"/>
    <n v="100"/>
    <n v="1558389"/>
    <n v="49229"/>
    <n v="-356005"/>
    <n v="128167"/>
    <n v="242798"/>
    <n v="-48169"/>
    <n v="3806"/>
    <n v="79401"/>
    <n v="2382"/>
    <n v="1334"/>
    <n v="-14740"/>
    <n v="218784"/>
    <n v="0"/>
    <n v="-12981"/>
    <n v="-1979"/>
  </r>
  <r>
    <x v="19"/>
    <n v="3490"/>
    <x v="8"/>
    <n v="31350"/>
    <n v="2"/>
    <n v="50"/>
    <n v="50"/>
    <n v="1509847"/>
    <n v="47191"/>
    <n v="-202849"/>
    <n v="176103"/>
    <n v="43367"/>
    <n v="87476"/>
    <n v="-19948"/>
    <n v="2987"/>
    <n v="0"/>
    <n v="2200"/>
    <n v="43391"/>
    <n v="-72739"/>
    <n v="0"/>
    <n v="-14752"/>
    <n v="-1869"/>
  </r>
  <r>
    <x v="19"/>
    <n v="3490"/>
    <x v="9"/>
    <n v="31300"/>
    <n v="5"/>
    <n v="-150"/>
    <n v="-150"/>
    <n v="2046864"/>
    <n v="64730"/>
    <n v="240872"/>
    <n v="-319888"/>
    <n v="52165"/>
    <n v="3504"/>
    <n v="18498"/>
    <n v="26851"/>
    <n v="1984"/>
    <n v="2830"/>
    <n v="3439"/>
    <n v="-4941"/>
    <n v="0"/>
    <n v="19918"/>
    <n v="6933"/>
  </r>
  <r>
    <x v="19"/>
    <n v="3490"/>
    <x v="10"/>
    <n v="31450"/>
    <n v="5"/>
    <n v="-100"/>
    <n v="-100"/>
    <n v="1695611"/>
    <n v="53455"/>
    <n v="-216782"/>
    <n v="-76843"/>
    <n v="313795"/>
    <n v="-71198"/>
    <n v="24864"/>
    <n v="75365"/>
    <n v="0"/>
    <n v="0"/>
    <n v="315794"/>
    <n v="-31030"/>
    <n v="0"/>
    <n v="-22058"/>
    <n v="1888"/>
  </r>
  <r>
    <x v="19"/>
    <n v="3490"/>
    <x v="11"/>
    <n v="31550"/>
    <n v="2"/>
    <n v="250"/>
    <n v="250"/>
    <n v="3142674"/>
    <n v="99491"/>
    <n v="-341484"/>
    <n v="-334517"/>
    <n v="686103"/>
    <n v="-98055"/>
    <n v="9922"/>
    <n v="691636"/>
    <n v="4781"/>
    <n v="0"/>
    <n v="-87702"/>
    <n v="165521"/>
    <n v="0"/>
    <n v="-8531"/>
    <n v="-1571"/>
  </r>
  <r>
    <x v="19"/>
    <n v="3490"/>
    <x v="12"/>
    <n v="31300"/>
    <n v="2"/>
    <n v="150"/>
    <n v="150"/>
    <n v="1524278"/>
    <n v="47390"/>
    <n v="-32246"/>
    <n v="9066"/>
    <n v="7871"/>
    <n v="44901"/>
    <n v="8806"/>
    <n v="-4350"/>
    <n v="1791"/>
    <n v="-1620"/>
    <n v="46319"/>
    <n v="-87976"/>
    <n v="0"/>
    <n v="16918"/>
    <n v="-1609"/>
  </r>
  <r>
    <x v="19"/>
    <n v="3490"/>
    <x v="13"/>
    <n v="31150"/>
    <n v="2"/>
    <n v="50"/>
    <n v="50"/>
    <n v="1845820"/>
    <n v="57428"/>
    <n v="-164218"/>
    <n v="76727"/>
    <n v="84313"/>
    <n v="-66603"/>
    <n v="14126"/>
    <n v="77150"/>
    <n v="1606"/>
    <n v="0"/>
    <n v="-67941"/>
    <n v="125975"/>
    <n v="0"/>
    <n v="1615"/>
    <n v="1563"/>
  </r>
  <r>
    <x v="19"/>
    <n v="3490"/>
    <x v="14"/>
    <n v="31100"/>
    <n v="5"/>
    <n v="-550"/>
    <n v="-550"/>
    <n v="1904653"/>
    <n v="59480"/>
    <n v="133123"/>
    <n v="48279"/>
    <n v="-181047"/>
    <n v="-16173"/>
    <n v="7059"/>
    <n v="42496"/>
    <n v="13"/>
    <n v="0"/>
    <n v="-16213"/>
    <n v="-198229"/>
    <n v="0"/>
    <n v="1845"/>
    <n v="-2200"/>
  </r>
  <r>
    <x v="19"/>
    <n v="3490"/>
    <x v="15"/>
    <n v="31650"/>
    <n v="5"/>
    <n v="-150"/>
    <n v="-150"/>
    <n v="2214115"/>
    <n v="69422"/>
    <n v="-221542"/>
    <n v="193101"/>
    <n v="35251"/>
    <n v="-19899"/>
    <n v="5532"/>
    <n v="-4258"/>
    <n v="0"/>
    <n v="0"/>
    <n v="80797"/>
    <n v="-26921"/>
    <n v="0"/>
    <n v="-5871"/>
    <n v="-939"/>
  </r>
  <r>
    <x v="19"/>
    <n v="3490"/>
    <x v="16"/>
    <n v="31800"/>
    <n v="5"/>
    <n v="-400"/>
    <n v="-400"/>
    <n v="2795269"/>
    <n v="89014"/>
    <n v="-292132"/>
    <n v="410048"/>
    <n v="-119749"/>
    <n v="-73180"/>
    <n v="24412"/>
    <n v="30380"/>
    <n v="-465"/>
    <n v="-5650"/>
    <n v="49931"/>
    <n v="-145177"/>
    <n v="0"/>
    <n v="3176"/>
    <n v="-1343"/>
  </r>
  <r>
    <x v="19"/>
    <n v="3490"/>
    <x v="17"/>
    <n v="32200"/>
    <n v="2"/>
    <n v="200"/>
    <n v="200"/>
    <n v="3162831"/>
    <n v="101891"/>
    <n v="-279648"/>
    <n v="269814"/>
    <n v="10943"/>
    <n v="-109738"/>
    <n v="25467"/>
    <n v="50611"/>
    <n v="41"/>
    <n v="0"/>
    <n v="180891"/>
    <n v="-136329"/>
    <n v="0"/>
    <n v="301"/>
    <n v="-1410"/>
  </r>
  <r>
    <x v="19"/>
    <n v="3490"/>
    <x v="18"/>
    <n v="32000"/>
    <n v="2"/>
    <n v="50"/>
    <n v="50"/>
    <n v="2397595"/>
    <n v="76661"/>
    <n v="-465108"/>
    <n v="414936"/>
    <n v="60359"/>
    <n v="-73498"/>
    <n v="8369"/>
    <n v="44522"/>
    <n v="704"/>
    <n v="0"/>
    <n v="58350"/>
    <n v="21912"/>
    <n v="0"/>
    <n v="-8874"/>
    <n v="-1313"/>
  </r>
  <r>
    <x v="19"/>
    <n v="3490"/>
    <x v="19"/>
    <n v="31950"/>
    <n v="2"/>
    <n v="750"/>
    <n v="750"/>
    <n v="5382540"/>
    <n v="172016"/>
    <n v="-617237"/>
    <n v="41045"/>
    <n v="543820"/>
    <n v="-98606"/>
    <n v="54512"/>
    <n v="261790"/>
    <n v="6007"/>
    <n v="-1000"/>
    <n v="156756"/>
    <n v="164361"/>
    <n v="0"/>
    <n v="34461"/>
    <n v="-2089"/>
  </r>
  <r>
    <x v="19"/>
    <n v="3490"/>
    <x v="20"/>
    <n v="31200"/>
    <n v="2"/>
    <n v="1000"/>
    <n v="1000"/>
    <n v="6836054"/>
    <n v="211665"/>
    <n v="-2508781"/>
    <n v="1335285"/>
    <n v="1037934"/>
    <n v="152175"/>
    <n v="129833"/>
    <n v="333745"/>
    <n v="4393"/>
    <n v="2900"/>
    <n v="226294"/>
    <n v="188594"/>
    <n v="0"/>
    <n v="151715"/>
    <n v="-16153"/>
  </r>
  <r>
    <x v="19"/>
    <n v="3490"/>
    <x v="21"/>
    <n v="30200"/>
    <n v="2"/>
    <n v="50"/>
    <n v="50"/>
    <n v="1423513"/>
    <n v="42939"/>
    <n v="-207535"/>
    <n v="4157"/>
    <n v="184016"/>
    <n v="69990"/>
    <n v="-24889"/>
    <n v="24818"/>
    <n v="0"/>
    <n v="3300"/>
    <n v="27287"/>
    <n v="83510"/>
    <n v="0"/>
    <n v="16683"/>
    <n v="2679"/>
  </r>
  <r>
    <x v="19"/>
    <n v="3490"/>
    <x v="22"/>
    <n v="30150"/>
    <n v="2"/>
    <n v="250"/>
    <n v="250"/>
    <n v="2065532"/>
    <n v="62373"/>
    <n v="-448586"/>
    <n v="199171"/>
    <n v="258900"/>
    <n v="41527"/>
    <n v="25019"/>
    <n v="74409"/>
    <n v="6396"/>
    <n v="500"/>
    <n v="42380"/>
    <n v="68669"/>
    <n v="0"/>
    <n v="-7685"/>
    <n v="-1800"/>
  </r>
  <r>
    <x v="19"/>
    <n v="3490"/>
    <x v="23"/>
    <n v="29900"/>
    <n v="2"/>
    <n v="150"/>
    <n v="150"/>
    <n v="1691751"/>
    <n v="50471"/>
    <n v="79672"/>
    <n v="-115558"/>
    <n v="32058"/>
    <n v="14128"/>
    <n v="15461"/>
    <n v="-30776"/>
    <n v="0"/>
    <n v="0"/>
    <n v="-20560"/>
    <n v="53805"/>
    <n v="0"/>
    <n v="3261"/>
    <n v="567"/>
  </r>
  <r>
    <x v="19"/>
    <n v="3490"/>
    <x v="24"/>
    <n v="29750"/>
    <n v="3"/>
    <n v="0"/>
    <n v="0"/>
    <n v="1516938"/>
    <n v="45243"/>
    <n v="-183051"/>
    <n v="207716"/>
    <n v="-6488"/>
    <n v="-68106"/>
    <n v="5222"/>
    <n v="73630"/>
    <n v="0"/>
    <n v="0"/>
    <n v="6901"/>
    <n v="-24135"/>
    <n v="0"/>
    <n v="-18858"/>
    <n v="681"/>
  </r>
  <r>
    <x v="19"/>
    <n v="3490"/>
    <x v="25"/>
    <n v="29750"/>
    <n v="5"/>
    <n v="-250"/>
    <n v="-250"/>
    <n v="852293"/>
    <n v="25435"/>
    <n v="111212"/>
    <n v="-106351"/>
    <n v="4090"/>
    <n v="-16688"/>
    <n v="2038"/>
    <n v="-1642"/>
    <n v="4"/>
    <n v="1700"/>
    <n v="35038"/>
    <n v="-16360"/>
    <n v="0"/>
    <n v="-10129"/>
    <n v="1178"/>
  </r>
  <r>
    <x v="19"/>
    <n v="3490"/>
    <x v="26"/>
    <n v="30000"/>
    <n v="2"/>
    <n v="150"/>
    <n v="150"/>
    <n v="1025551"/>
    <n v="30626"/>
    <n v="-295064"/>
    <n v="142642"/>
    <n v="162068"/>
    <n v="15837"/>
    <n v="6288"/>
    <n v="32217"/>
    <n v="0"/>
    <n v="0"/>
    <n v="58532"/>
    <n v="49194"/>
    <n v="0"/>
    <n v="-6429"/>
    <n v="-3217"/>
  </r>
  <r>
    <x v="19"/>
    <n v="3490"/>
    <x v="27"/>
    <n v="29850"/>
    <n v="5"/>
    <n v="-100"/>
    <n v="-100"/>
    <n v="1254093"/>
    <n v="37563"/>
    <n v="85742"/>
    <n v="-75386"/>
    <n v="-41186"/>
    <n v="25136"/>
    <n v="-3242"/>
    <n v="-14640"/>
    <n v="1"/>
    <n v="0"/>
    <n v="48342"/>
    <n v="-96783"/>
    <n v="0"/>
    <n v="29843"/>
    <n v="987"/>
  </r>
  <r>
    <x v="19"/>
    <n v="3490"/>
    <x v="28"/>
    <n v="29950"/>
    <n v="3"/>
    <n v="0"/>
    <n v="0"/>
    <n v="1160227"/>
    <n v="34641"/>
    <n v="-87170"/>
    <n v="77460"/>
    <n v="22830"/>
    <n v="53439"/>
    <n v="14389"/>
    <n v="6193"/>
    <n v="-1"/>
    <n v="0"/>
    <n v="-5393"/>
    <n v="-45797"/>
    <n v="0"/>
    <n v="-9027"/>
    <n v="-4093"/>
  </r>
  <r>
    <x v="19"/>
    <n v="3490"/>
    <x v="29"/>
    <n v="29950"/>
    <n v="5"/>
    <n v="-500"/>
    <n v="-500"/>
    <n v="2127220"/>
    <n v="64091"/>
    <n v="459588"/>
    <n v="-124174"/>
    <n v="-340688"/>
    <n v="-60176"/>
    <n v="33833"/>
    <n v="-25216"/>
    <n v="3"/>
    <n v="-7500"/>
    <n v="-75597"/>
    <n v="-206035"/>
    <n v="0"/>
    <n v="1638"/>
    <n v="3636"/>
  </r>
  <r>
    <x v="19"/>
    <n v="3490"/>
    <x v="30"/>
    <n v="30450"/>
    <n v="2"/>
    <n v="100"/>
    <n v="100"/>
    <n v="2029415"/>
    <n v="61318"/>
    <n v="-286359"/>
    <n v="323872"/>
    <n v="-35040"/>
    <n v="-5804"/>
    <n v="11620"/>
    <n v="-8161"/>
    <n v="0"/>
    <n v="0"/>
    <n v="-5517"/>
    <n v="-27178"/>
    <n v="0"/>
    <n v="-2905"/>
    <n v="432"/>
  </r>
  <r>
    <x v="19"/>
    <n v="3490"/>
    <x v="31"/>
    <n v="30350"/>
    <n v="3"/>
    <n v="0"/>
    <n v="0"/>
    <n v="2638575"/>
    <n v="80132"/>
    <n v="-447947"/>
    <n v="284890"/>
    <n v="141808"/>
    <n v="91528"/>
    <n v="6126"/>
    <n v="10139"/>
    <n v="-1"/>
    <n v="0"/>
    <n v="52569"/>
    <n v="-18553"/>
    <n v="0"/>
    <n v="21046"/>
    <n v="203"/>
  </r>
  <r>
    <x v="19"/>
    <n v="3490"/>
    <x v="32"/>
    <n v="30350"/>
    <n v="2"/>
    <n v="1100"/>
    <n v="1100"/>
    <n v="5020585"/>
    <n v="151925"/>
    <n v="-1385791"/>
    <n v="880190"/>
    <n v="529661"/>
    <n v="127098"/>
    <n v="24894"/>
    <n v="84249"/>
    <n v="-214"/>
    <n v="5632"/>
    <n v="136227"/>
    <n v="151775"/>
    <n v="0"/>
    <n v="-18214"/>
    <n v="-5846"/>
  </r>
  <r>
    <x v="19"/>
    <n v="3490"/>
    <x v="33"/>
    <n v="29250"/>
    <n v="2"/>
    <n v="550"/>
    <n v="550"/>
    <n v="2621485"/>
    <n v="76844"/>
    <n v="-578191"/>
    <n v="220503"/>
    <n v="280104"/>
    <n v="61530"/>
    <n v="39917"/>
    <n v="42793"/>
    <n v="0"/>
    <n v="3790"/>
    <n v="119547"/>
    <n v="12527"/>
    <n v="0"/>
    <n v="80319"/>
    <n v="-2735"/>
  </r>
  <r>
    <x v="19"/>
    <n v="3490"/>
    <x v="34"/>
    <n v="28700"/>
    <n v="2"/>
    <n v="100"/>
    <n v="100"/>
    <n v="1400062"/>
    <n v="39825"/>
    <n v="89648"/>
    <n v="1756"/>
    <n v="-96939"/>
    <n v="-99907"/>
    <n v="3422"/>
    <n v="13497"/>
    <n v="0"/>
    <n v="888"/>
    <n v="45995"/>
    <n v="-60834"/>
    <n v="0"/>
    <n v="5614"/>
    <n v="-79"/>
  </r>
  <r>
    <x v="19"/>
    <n v="3490"/>
    <x v="35"/>
    <n v="28600"/>
    <n v="2"/>
    <n v="700"/>
    <n v="700"/>
    <n v="1277165"/>
    <n v="36313"/>
    <n v="-123062"/>
    <n v="-4509"/>
    <n v="143200"/>
    <n v="-12683"/>
    <n v="5980"/>
    <n v="25433"/>
    <n v="-2"/>
    <n v="750"/>
    <n v="10715"/>
    <n v="113007"/>
    <n v="0"/>
    <n v="-12754"/>
    <n v="-2875"/>
  </r>
  <r>
    <x v="19"/>
    <n v="3490"/>
    <x v="36"/>
    <n v="27900"/>
    <n v="2"/>
    <n v="800"/>
    <n v="800"/>
    <n v="1966247"/>
    <n v="55177"/>
    <n v="-77091"/>
    <n v="-138699"/>
    <n v="205321"/>
    <n v="-35217"/>
    <n v="12286"/>
    <n v="60068"/>
    <n v="0"/>
    <n v="16475"/>
    <n v="-33002"/>
    <n v="184711"/>
    <n v="0"/>
    <n v="9383"/>
    <n v="1086"/>
  </r>
  <r>
    <x v="19"/>
    <n v="3490"/>
    <x v="37"/>
    <n v="27100"/>
    <n v="5"/>
    <n v="-450"/>
    <n v="-450"/>
    <n v="1893504"/>
    <n v="51212"/>
    <n v="522394"/>
    <n v="-252852"/>
    <n v="-346593"/>
    <n v="-108193"/>
    <n v="-13816"/>
    <n v="-82165"/>
    <n v="-2530"/>
    <n v="-1389"/>
    <n v="19230"/>
    <n v="-157730"/>
    <n v="0"/>
    <n v="71061"/>
    <n v="5990"/>
  </r>
  <r>
    <x v="19"/>
    <n v="3490"/>
    <x v="38"/>
    <n v="27550"/>
    <n v="5"/>
    <n v="-1000"/>
    <n v="-1000"/>
    <n v="2403297"/>
    <n v="66346"/>
    <n v="1174160"/>
    <n v="-566924"/>
    <n v="-634384"/>
    <n v="-164909"/>
    <n v="-31073"/>
    <n v="-151343"/>
    <n v="0"/>
    <n v="0"/>
    <n v="-198018"/>
    <n v="-89041"/>
    <n v="0"/>
    <n v="22293"/>
    <n v="4855"/>
  </r>
  <r>
    <x v="19"/>
    <n v="3490"/>
    <x v="39"/>
    <n v="28550"/>
    <n v="5"/>
    <n v="-250"/>
    <n v="-250"/>
    <n v="1308589"/>
    <n v="37463"/>
    <n v="485585"/>
    <n v="-207882"/>
    <n v="-303203"/>
    <n v="-25887"/>
    <n v="-9799"/>
    <n v="-88895"/>
    <n v="0"/>
    <n v="0"/>
    <n v="-88082"/>
    <n v="-90540"/>
    <n v="0"/>
    <n v="23013"/>
    <n v="2487"/>
  </r>
  <r>
    <x v="19"/>
    <n v="3490"/>
    <x v="40"/>
    <n v="28800"/>
    <n v="2"/>
    <n v="150"/>
    <n v="150"/>
    <n v="1278390"/>
    <n v="36760"/>
    <n v="355214"/>
    <n v="-56642"/>
    <n v="-298763"/>
    <n v="-61537"/>
    <n v="-11528"/>
    <n v="-5932"/>
    <n v="1206"/>
    <n v="6500"/>
    <n v="-178041"/>
    <n v="-49431"/>
    <n v="0"/>
    <n v="1624"/>
    <n v="-1433"/>
  </r>
  <r>
    <x v="19"/>
    <n v="3490"/>
    <x v="41"/>
    <n v="28650"/>
    <n v="5"/>
    <n v="-650"/>
    <n v="-650"/>
    <n v="1856974"/>
    <n v="53281"/>
    <n v="966598"/>
    <n v="-386459"/>
    <n v="-582931"/>
    <n v="-183019"/>
    <n v="-34969"/>
    <n v="-101123"/>
    <n v="0"/>
    <n v="0"/>
    <n v="-275118"/>
    <n v="11298"/>
    <n v="0"/>
    <n v="1811"/>
    <n v="981"/>
  </r>
  <r>
    <x v="19"/>
    <n v="3490"/>
    <x v="42"/>
    <n v="29300"/>
    <n v="2"/>
    <n v="400"/>
    <n v="400"/>
    <n v="1296726"/>
    <n v="37727"/>
    <n v="-2011"/>
    <n v="67924"/>
    <n v="-61162"/>
    <n v="-40965"/>
    <n v="-4524"/>
    <n v="8057"/>
    <n v="-3"/>
    <n v="719"/>
    <n v="-38211"/>
    <n v="13765"/>
    <n v="0"/>
    <n v="-5427"/>
    <n v="676"/>
  </r>
  <r>
    <x v="19"/>
    <n v="3490"/>
    <x v="43"/>
    <n v="28900"/>
    <n v="2"/>
    <n v="200"/>
    <n v="200"/>
    <n v="1427821"/>
    <n v="41219"/>
    <n v="187782"/>
    <n v="-119631"/>
    <n v="-66779"/>
    <n v="47263"/>
    <n v="2718"/>
    <n v="57047"/>
    <n v="5"/>
    <n v="887"/>
    <n v="-86060"/>
    <n v="-88639"/>
    <n v="0"/>
    <n v="-2094"/>
    <n v="722"/>
  </r>
  <r>
    <x v="19"/>
    <n v="3490"/>
    <x v="44"/>
    <n v="28700"/>
    <n v="5"/>
    <n v="-900"/>
    <n v="-900"/>
    <n v="2381286"/>
    <n v="68529"/>
    <n v="158078"/>
    <n v="-202944"/>
    <n v="-21358"/>
    <n v="-88471"/>
    <n v="27468"/>
    <n v="67633"/>
    <n v="0"/>
    <n v="0"/>
    <n v="17358"/>
    <n v="-45346"/>
    <n v="0"/>
    <n v="69172"/>
    <n v="-2948"/>
  </r>
  <r>
    <x v="19"/>
    <n v="3490"/>
    <x v="45"/>
    <n v="29600"/>
    <n v="5"/>
    <n v="-150"/>
    <n v="-150"/>
    <n v="1411921"/>
    <n v="41849"/>
    <n v="199361"/>
    <n v="-247381"/>
    <n v="59144"/>
    <n v="36019"/>
    <n v="-13166"/>
    <n v="10626"/>
    <n v="0"/>
    <n v="0"/>
    <n v="10188"/>
    <n v="15477"/>
    <n v="0"/>
    <n v="-12638"/>
    <n v="1514"/>
  </r>
  <r>
    <x v="19"/>
    <n v="3490"/>
    <x v="46"/>
    <n v="29750"/>
    <n v="5"/>
    <n v="-300"/>
    <n v="-300"/>
    <n v="1823430"/>
    <n v="54287"/>
    <n v="-3967"/>
    <n v="10961"/>
    <n v="-10544"/>
    <n v="-78387"/>
    <n v="16089"/>
    <n v="-86496"/>
    <n v="0"/>
    <n v="2374"/>
    <n v="30770"/>
    <n v="105106"/>
    <n v="0"/>
    <n v="944"/>
    <n v="2606"/>
  </r>
  <r>
    <x v="19"/>
    <n v="3490"/>
    <x v="47"/>
    <n v="30050"/>
    <n v="2"/>
    <n v="150"/>
    <n v="150"/>
    <n v="1321667"/>
    <n v="39439"/>
    <n v="-136642"/>
    <n v="-29435"/>
    <n v="151861"/>
    <n v="-10482"/>
    <n v="9985"/>
    <n v="16737"/>
    <n v="1987"/>
    <n v="1101"/>
    <n v="63401"/>
    <n v="69132"/>
    <n v="0"/>
    <n v="10638"/>
    <n v="3578"/>
  </r>
  <r>
    <x v="19"/>
    <n v="3490"/>
    <x v="48"/>
    <n v="29900"/>
    <n v="5"/>
    <n v="-150"/>
    <n v="-150"/>
    <n v="1421276"/>
    <n v="42576"/>
    <n v="-7250"/>
    <n v="-3645"/>
    <n v="73425"/>
    <n v="18526"/>
    <n v="-29625"/>
    <n v="14252"/>
    <n v="-10"/>
    <n v="0"/>
    <n v="52888"/>
    <n v="17394"/>
    <n v="0"/>
    <n v="-65431"/>
    <n v="2901"/>
  </r>
  <r>
    <x v="19"/>
    <n v="3490"/>
    <x v="49"/>
    <n v="30050"/>
    <n v="2"/>
    <n v="50"/>
    <n v="50"/>
    <n v="3640106"/>
    <n v="110214"/>
    <n v="-553696"/>
    <n v="513374"/>
    <n v="114340"/>
    <n v="-10306"/>
    <n v="10132"/>
    <n v="65080"/>
    <n v="-100"/>
    <n v="0"/>
    <n v="46910"/>
    <n v="2624"/>
    <n v="0"/>
    <n v="-66572"/>
    <n v="-7446"/>
  </r>
  <r>
    <x v="19"/>
    <n v="3490"/>
    <x v="50"/>
    <n v="30000"/>
    <n v="2"/>
    <n v="1050"/>
    <n v="1050"/>
    <n v="2080159"/>
    <n v="62139"/>
    <n v="-386934"/>
    <n v="263126"/>
    <n v="202609"/>
    <n v="69327"/>
    <n v="20273"/>
    <n v="27963"/>
    <n v="1548"/>
    <n v="1978"/>
    <n v="29996"/>
    <n v="51524"/>
    <n v="0"/>
    <n v="-68345"/>
    <n v="-10456"/>
  </r>
  <r>
    <x v="19"/>
    <n v="3490"/>
    <x v="51"/>
    <n v="28950"/>
    <n v="5"/>
    <n v="-950"/>
    <n v="-950"/>
    <n v="1871024"/>
    <n v="54458"/>
    <n v="76699"/>
    <n v="49017"/>
    <n v="-82951"/>
    <n v="63676"/>
    <n v="-23521"/>
    <n v="-1288"/>
    <n v="1441"/>
    <n v="797"/>
    <n v="-30135"/>
    <n v="-93921"/>
    <n v="0"/>
    <n v="-39830"/>
    <n v="-2935"/>
  </r>
  <r>
    <x v="19"/>
    <n v="3490"/>
    <x v="52"/>
    <n v="29900"/>
    <n v="5"/>
    <n v="-250"/>
    <n v="-250"/>
    <n v="2339605"/>
    <n v="69692"/>
    <n v="-353481"/>
    <n v="512437"/>
    <n v="-94734"/>
    <n v="55338"/>
    <n v="-918"/>
    <n v="-2648"/>
    <n v="0"/>
    <n v="0"/>
    <n v="90435"/>
    <n v="-236941"/>
    <n v="0"/>
    <n v="-61901"/>
    <n v="-2321"/>
  </r>
  <r>
    <x v="19"/>
    <n v="3490"/>
    <x v="53"/>
    <n v="30150"/>
    <n v="5"/>
    <n v="-100"/>
    <n v="-100"/>
    <n v="1956133"/>
    <n v="59190"/>
    <n v="-193409"/>
    <n v="378348"/>
    <n v="-190921"/>
    <n v="-73357"/>
    <n v="12984"/>
    <n v="-8119"/>
    <n v="2293"/>
    <n v="1283"/>
    <n v="12607"/>
    <n v="-138612"/>
    <n v="0"/>
    <n v="2658"/>
    <n v="3324"/>
  </r>
  <r>
    <x v="19"/>
    <n v="3490"/>
    <x v="54"/>
    <n v="30250"/>
    <n v="3"/>
    <n v="0"/>
    <n v="0"/>
    <n v="2000386"/>
    <n v="60602"/>
    <n v="-394674"/>
    <n v="589703"/>
    <n v="-194233"/>
    <n v="-194268"/>
    <n v="23323"/>
    <n v="-60025"/>
    <n v="12233"/>
    <n v="2726"/>
    <n v="32478"/>
    <n v="-10700"/>
    <n v="0"/>
    <n v="-2120"/>
    <n v="1324"/>
  </r>
  <r>
    <x v="19"/>
    <n v="3490"/>
    <x v="55"/>
    <n v="30250"/>
    <n v="2"/>
    <n v="400"/>
    <n v="400"/>
    <n v="2107305"/>
    <n v="63698"/>
    <n v="-443944"/>
    <n v="353550"/>
    <n v="91531"/>
    <n v="76784"/>
    <n v="8397"/>
    <n v="-21695"/>
    <n v="230"/>
    <n v="0"/>
    <n v="16874"/>
    <n v="10941"/>
    <n v="0"/>
    <n v="303"/>
    <n v="-1440"/>
  </r>
  <r>
    <x v="19"/>
    <n v="3490"/>
    <x v="56"/>
    <n v="29850"/>
    <n v="2"/>
    <n v="50"/>
    <n v="50"/>
    <n v="2814350"/>
    <n v="84650"/>
    <n v="-398321"/>
    <n v="408413"/>
    <n v="26290"/>
    <n v="6934"/>
    <n v="4330"/>
    <n v="38657"/>
    <n v="0"/>
    <n v="0"/>
    <n v="4099"/>
    <n v="-27730"/>
    <n v="0"/>
    <n v="-34808"/>
    <n v="-1574"/>
  </r>
  <r>
    <x v="19"/>
    <n v="3490"/>
    <x v="57"/>
    <n v="29800"/>
    <n v="2"/>
    <n v="200"/>
    <n v="200"/>
    <n v="3528865"/>
    <n v="105046"/>
    <n v="-283533"/>
    <n v="262994"/>
    <n v="-20681"/>
    <n v="-64291"/>
    <n v="48388"/>
    <n v="32988"/>
    <n v="0"/>
    <n v="0"/>
    <n v="40054"/>
    <n v="-77820"/>
    <n v="0"/>
    <n v="38153"/>
    <n v="3067"/>
  </r>
  <r>
    <x v="19"/>
    <n v="3490"/>
    <x v="58"/>
    <n v="29600"/>
    <n v="2"/>
    <n v="950"/>
    <n v="950"/>
    <n v="3017992"/>
    <n v="88019"/>
    <n v="-610569"/>
    <n v="215414"/>
    <n v="407332"/>
    <n v="195502"/>
    <n v="56282"/>
    <n v="125528"/>
    <n v="0"/>
    <n v="0"/>
    <n v="94734"/>
    <n v="-64714"/>
    <n v="0"/>
    <n v="-5745"/>
    <n v="-6432"/>
  </r>
  <r>
    <x v="19"/>
    <n v="3490"/>
    <x v="59"/>
    <n v="28650"/>
    <n v="2"/>
    <n v="350"/>
    <n v="350"/>
    <n v="1847553"/>
    <n v="53172"/>
    <n v="-83510"/>
    <n v="-82005"/>
    <n v="157182"/>
    <n v="-14614"/>
    <n v="32438"/>
    <n v="52096"/>
    <n v="0"/>
    <n v="0"/>
    <n v="-14994"/>
    <n v="102256"/>
    <n v="0"/>
    <n v="8837"/>
    <n v="-504"/>
  </r>
  <r>
    <x v="19"/>
    <n v="3490"/>
    <x v="60"/>
    <n v="28300"/>
    <n v="2"/>
    <n v="1650"/>
    <n v="1650"/>
    <n v="2512024"/>
    <n v="69971"/>
    <n v="-494299"/>
    <n v="-151376"/>
    <n v="660420"/>
    <n v="44257"/>
    <n v="68582"/>
    <n v="316502"/>
    <n v="0"/>
    <n v="0"/>
    <n v="178967"/>
    <n v="52112"/>
    <n v="0"/>
    <n v="-9837"/>
    <n v="-4908"/>
  </r>
  <r>
    <x v="19"/>
    <n v="3490"/>
    <x v="61"/>
    <n v="26650"/>
    <n v="5"/>
    <n v="-550"/>
    <n v="-550"/>
    <n v="1416472"/>
    <n v="38025"/>
    <n v="54298"/>
    <n v="-98151"/>
    <n v="9737"/>
    <n v="6032"/>
    <n v="-31568"/>
    <n v="59120"/>
    <n v="-23"/>
    <n v="0"/>
    <n v="-35445"/>
    <n v="11621"/>
    <n v="0"/>
    <n v="32616"/>
    <n v="1500"/>
  </r>
  <r>
    <x v="19"/>
    <n v="3490"/>
    <x v="62"/>
    <n v="27200"/>
    <n v="2"/>
    <n v="950"/>
    <n v="950"/>
    <n v="1401695"/>
    <n v="37948"/>
    <n v="-227860"/>
    <n v="127638"/>
    <n v="113632"/>
    <n v="64823"/>
    <n v="4197"/>
    <n v="1300"/>
    <n v="-11"/>
    <n v="0"/>
    <n v="-5026"/>
    <n v="48349"/>
    <n v="0"/>
    <n v="-13640"/>
    <n v="230"/>
  </r>
  <r>
    <x v="19"/>
    <n v="3490"/>
    <x v="63"/>
    <n v="26250"/>
    <n v="5"/>
    <n v="-650"/>
    <n v="-650"/>
    <n v="1587356"/>
    <n v="41961"/>
    <n v="165767"/>
    <n v="-30752"/>
    <n v="-165808"/>
    <n v="4862"/>
    <n v="1105"/>
    <n v="7639"/>
    <n v="0"/>
    <n v="0"/>
    <n v="-144975"/>
    <n v="-34439"/>
    <n v="0"/>
    <n v="28923"/>
    <n v="1870"/>
  </r>
  <r>
    <x v="19"/>
    <n v="3490"/>
    <x v="64"/>
    <n v="26900"/>
    <n v="5"/>
    <n v="-800"/>
    <n v="-800"/>
    <n v="1356898"/>
    <n v="36683"/>
    <n v="197538"/>
    <n v="-51205"/>
    <n v="-150502"/>
    <n v="132431"/>
    <n v="-33231"/>
    <n v="-75694"/>
    <n v="0"/>
    <n v="648"/>
    <n v="-123287"/>
    <n v="-51369"/>
    <n v="0"/>
    <n v="3956"/>
    <n v="213"/>
  </r>
  <r>
    <x v="19"/>
    <n v="3490"/>
    <x v="65"/>
    <n v="27700"/>
    <n v="5"/>
    <n v="-200"/>
    <n v="-200"/>
    <n v="1017420"/>
    <n v="28034"/>
    <n v="237013"/>
    <n v="-61303"/>
    <n v="-200555"/>
    <n v="-26828"/>
    <n v="-6093"/>
    <n v="14593"/>
    <n v="0"/>
    <n v="0"/>
    <n v="-47827"/>
    <n v="-134400"/>
    <n v="0"/>
    <n v="23082"/>
    <n v="1763"/>
  </r>
  <r>
    <x v="19"/>
    <n v="3490"/>
    <x v="66"/>
    <n v="27900"/>
    <n v="2"/>
    <n v="350"/>
    <n v="350"/>
    <n v="640616"/>
    <n v="17780"/>
    <n v="31537"/>
    <n v="-80916"/>
    <n v="46602"/>
    <n v="73333"/>
    <n v="-5682"/>
    <n v="-5923"/>
    <n v="0"/>
    <n v="0"/>
    <n v="-13026"/>
    <n v="-2100"/>
    <n v="0"/>
    <n v="1961"/>
    <n v="816"/>
  </r>
  <r>
    <x v="19"/>
    <n v="3490"/>
    <x v="67"/>
    <n v="27550"/>
    <n v="5"/>
    <n v="-500"/>
    <n v="-500"/>
    <n v="1121109"/>
    <n v="31141"/>
    <n v="221101"/>
    <n v="2394"/>
    <n v="-230093"/>
    <n v="43084"/>
    <n v="-12691"/>
    <n v="-157990"/>
    <n v="-1522"/>
    <n v="-4766"/>
    <n v="-39089"/>
    <n v="-57119"/>
    <n v="0"/>
    <n v="6123"/>
    <n v="475"/>
  </r>
  <r>
    <x v="19"/>
    <n v="3490"/>
    <x v="68"/>
    <n v="28050"/>
    <n v="5"/>
    <n v="-200"/>
    <n v="-200"/>
    <n v="1032292"/>
    <n v="29000"/>
    <n v="181931"/>
    <n v="-127101"/>
    <n v="-57855"/>
    <n v="-4847"/>
    <n v="-12319"/>
    <n v="-36647"/>
    <n v="-525"/>
    <n v="0"/>
    <n v="36416"/>
    <n v="-39933"/>
    <n v="0"/>
    <n v="2553"/>
    <n v="472"/>
  </r>
  <r>
    <x v="19"/>
    <n v="3490"/>
    <x v="69"/>
    <n v="28250"/>
    <n v="5"/>
    <n v="-650"/>
    <n v="-650"/>
    <n v="1457206"/>
    <n v="41302"/>
    <n v="307888"/>
    <n v="-69746"/>
    <n v="-233001"/>
    <n v="-28460"/>
    <n v="-5662"/>
    <n v="-96028"/>
    <n v="284"/>
    <n v="0"/>
    <n v="66541"/>
    <n v="-169676"/>
    <n v="0"/>
    <n v="-4100"/>
    <n v="-1041"/>
  </r>
  <r>
    <x v="19"/>
    <n v="3490"/>
    <x v="70"/>
    <n v="28900"/>
    <n v="2"/>
    <n v="100"/>
    <n v="100"/>
    <n v="1429793"/>
    <n v="41431"/>
    <n v="-138817"/>
    <n v="-192399"/>
    <n v="319764"/>
    <n v="-52722"/>
    <n v="44780"/>
    <n v="69406"/>
    <n v="-1037"/>
    <n v="0"/>
    <n v="85459"/>
    <n v="173878"/>
    <n v="0"/>
    <n v="11154"/>
    <n v="298"/>
  </r>
  <r>
    <x v="19"/>
    <n v="3490"/>
    <x v="71"/>
    <n v="28800"/>
    <n v="2"/>
    <n v="300"/>
    <n v="300"/>
    <n v="2027743"/>
    <n v="58716"/>
    <n v="-308167"/>
    <n v="388671"/>
    <n v="-91092"/>
    <n v="-353722"/>
    <n v="11935"/>
    <n v="45689"/>
    <n v="533"/>
    <n v="0"/>
    <n v="90089"/>
    <n v="114384"/>
    <n v="0"/>
    <n v="10008"/>
    <n v="580"/>
  </r>
  <r>
    <x v="19"/>
    <n v="3490"/>
    <x v="72"/>
    <n v="28500"/>
    <n v="2"/>
    <n v="400"/>
    <n v="400"/>
    <n v="1486380"/>
    <n v="42352"/>
    <n v="-62770"/>
    <n v="75751"/>
    <n v="-14726"/>
    <n v="-92243"/>
    <n v="82478"/>
    <n v="-53934"/>
    <n v="1066"/>
    <n v="0"/>
    <n v="-52268"/>
    <n v="100175"/>
    <n v="0"/>
    <n v="1532"/>
    <n v="213"/>
  </r>
  <r>
    <x v="19"/>
    <n v="3490"/>
    <x v="73"/>
    <n v="28100"/>
    <n v="3"/>
    <n v="0"/>
    <n v="0"/>
    <n v="1179548"/>
    <n v="33286"/>
    <n v="-105626"/>
    <n v="28870"/>
    <n v="77020"/>
    <n v="114865"/>
    <n v="-254"/>
    <n v="-27568"/>
    <n v="0"/>
    <n v="0"/>
    <n v="50663"/>
    <n v="-60686"/>
    <n v="0"/>
    <n v="-723"/>
    <n v="459"/>
  </r>
  <r>
    <x v="19"/>
    <n v="3490"/>
    <x v="74"/>
    <n v="28100"/>
    <n v="5"/>
    <n v="-500"/>
    <n v="-500"/>
    <n v="1469121"/>
    <n v="41310"/>
    <n v="275974"/>
    <n v="61771"/>
    <n v="-351722"/>
    <n v="-192529"/>
    <n v="-48799"/>
    <n v="-13302"/>
    <n v="0"/>
    <n v="0"/>
    <n v="-33770"/>
    <n v="-63322"/>
    <n v="0"/>
    <n v="13773"/>
    <n v="204"/>
  </r>
  <r>
    <x v="19"/>
    <n v="3490"/>
    <x v="75"/>
    <n v="28600"/>
    <n v="2"/>
    <n v="150"/>
    <n v="150"/>
    <n v="1255167"/>
    <n v="35745"/>
    <n v="169817"/>
    <n v="136205"/>
    <n v="-305405"/>
    <n v="-184529"/>
    <n v="-7473"/>
    <n v="-28748"/>
    <n v="0"/>
    <n v="0"/>
    <n v="-78141"/>
    <n v="-6514"/>
    <n v="0"/>
    <n v="-71"/>
    <n v="-546"/>
  </r>
  <r>
    <x v="19"/>
    <n v="3490"/>
    <x v="76"/>
    <n v="28450"/>
    <n v="5"/>
    <n v="-450"/>
    <n v="-450"/>
    <n v="1261156"/>
    <n v="36062"/>
    <n v="210162"/>
    <n v="-87817"/>
    <n v="-139987"/>
    <n v="-123784"/>
    <n v="-2924"/>
    <n v="6781"/>
    <n v="0"/>
    <n v="0"/>
    <n v="-17443"/>
    <n v="-2617"/>
    <n v="0"/>
    <n v="10186"/>
    <n v="7456"/>
  </r>
  <r>
    <x v="19"/>
    <n v="3490"/>
    <x v="77"/>
    <n v="28900"/>
    <n v="5"/>
    <n v="-200"/>
    <n v="-200"/>
    <n v="1692157"/>
    <n v="48882"/>
    <n v="449270"/>
    <n v="-531665"/>
    <n v="77175"/>
    <n v="127378"/>
    <n v="-1885"/>
    <n v="34628"/>
    <n v="0"/>
    <n v="0"/>
    <n v="-80534"/>
    <n v="-2412"/>
    <n v="0"/>
    <n v="4276"/>
    <n v="944"/>
  </r>
  <r>
    <x v="19"/>
    <n v="3490"/>
    <x v="78"/>
    <n v="29100"/>
    <n v="5"/>
    <n v="-400"/>
    <n v="-400"/>
    <n v="1110605"/>
    <n v="32370"/>
    <n v="447438"/>
    <n v="-201101"/>
    <n v="-254710"/>
    <n v="-151619"/>
    <n v="-933"/>
    <n v="-31142"/>
    <n v="152"/>
    <n v="0"/>
    <n v="-29753"/>
    <n v="-41415"/>
    <n v="0"/>
    <n v="7649"/>
    <n v="724"/>
  </r>
  <r>
    <x v="19"/>
    <n v="3490"/>
    <x v="79"/>
    <n v="29500"/>
    <n v="2"/>
    <n v="150"/>
    <n v="150"/>
    <n v="959973"/>
    <n v="28190"/>
    <n v="110036"/>
    <n v="-28823"/>
    <n v="-85605"/>
    <n v="-37744"/>
    <n v="389"/>
    <n v="9329"/>
    <n v="0"/>
    <n v="0"/>
    <n v="-40933"/>
    <n v="-16646"/>
    <n v="0"/>
    <n v="5134"/>
    <n v="-742"/>
  </r>
  <r>
    <x v="19"/>
    <n v="3490"/>
    <x v="80"/>
    <n v="29350"/>
    <n v="5"/>
    <n v="-600"/>
    <n v="-600"/>
    <n v="1250059"/>
    <n v="36901"/>
    <n v="197916"/>
    <n v="-142224"/>
    <n v="-57624"/>
    <n v="12220"/>
    <n v="-15704"/>
    <n v="6653"/>
    <n v="-11"/>
    <n v="-4567"/>
    <n v="-67912"/>
    <n v="11697"/>
    <n v="0"/>
    <n v="319"/>
    <n v="1613"/>
  </r>
  <r>
    <x v="19"/>
    <n v="3490"/>
    <x v="81"/>
    <n v="29950"/>
    <n v="2"/>
    <n v="950"/>
    <n v="950"/>
    <n v="2848477"/>
    <n v="84679"/>
    <n v="-937847"/>
    <n v="701890"/>
    <n v="249175"/>
    <n v="-47417"/>
    <n v="7363"/>
    <n v="15821"/>
    <n v="0"/>
    <n v="0"/>
    <n v="128204"/>
    <n v="145204"/>
    <n v="0"/>
    <n v="-1834"/>
    <n v="-11384"/>
  </r>
  <r>
    <x v="19"/>
    <n v="3490"/>
    <x v="82"/>
    <n v="29000"/>
    <n v="2"/>
    <n v="200"/>
    <n v="200"/>
    <n v="1115486"/>
    <n v="32278"/>
    <n v="-487422"/>
    <n v="212978"/>
    <n v="293681"/>
    <n v="193294"/>
    <n v="10492"/>
    <n v="-1364"/>
    <n v="0"/>
    <n v="0"/>
    <n v="86147"/>
    <n v="5112"/>
    <n v="0"/>
    <n v="-8966"/>
    <n v="-10271"/>
  </r>
  <r>
    <x v="19"/>
    <n v="3490"/>
    <x v="83"/>
    <n v="28800"/>
    <n v="5"/>
    <n v="-400"/>
    <n v="-400"/>
    <n v="1089939"/>
    <n v="31525"/>
    <n v="-10218"/>
    <n v="26557"/>
    <n v="-36801"/>
    <n v="63285"/>
    <n v="3026"/>
    <n v="-24295"/>
    <n v="0"/>
    <n v="0"/>
    <n v="-68151"/>
    <n v="-10666"/>
    <n v="0"/>
    <n v="20814"/>
    <n v="-352"/>
  </r>
  <r>
    <x v="19"/>
    <n v="3490"/>
    <x v="84"/>
    <n v="29200"/>
    <n v="3"/>
    <n v="0"/>
    <n v="0"/>
    <n v="722944"/>
    <n v="21147"/>
    <n v="-117719"/>
    <n v="25098"/>
    <n v="102183"/>
    <n v="123972"/>
    <n v="14489"/>
    <n v="-5998"/>
    <n v="0"/>
    <n v="0"/>
    <n v="-31139"/>
    <n v="859"/>
    <n v="0"/>
    <n v="-9606"/>
    <n v="44"/>
  </r>
  <r>
    <x v="19"/>
    <n v="3490"/>
    <x v="85"/>
    <n v="29200"/>
    <n v="3"/>
    <n v="0"/>
    <n v="0"/>
    <n v="906190"/>
    <n v="26499"/>
    <n v="-96455"/>
    <n v="33709"/>
    <n v="97817"/>
    <n v="80606"/>
    <n v="6841"/>
    <n v="-8468"/>
    <n v="-13"/>
    <n v="-2752"/>
    <n v="36162"/>
    <n v="-14559"/>
    <n v="0"/>
    <n v="-35279"/>
    <n v="208"/>
  </r>
  <r>
    <x v="19"/>
    <n v="3490"/>
    <x v="86"/>
    <n v="29200"/>
    <n v="2"/>
    <n v="300"/>
    <n v="300"/>
    <n v="1132016"/>
    <n v="33159"/>
    <n v="-177883"/>
    <n v="-27602"/>
    <n v="208192"/>
    <n v="199258"/>
    <n v="31084"/>
    <n v="19136"/>
    <n v="0"/>
    <n v="0"/>
    <n v="-23337"/>
    <n v="-17949"/>
    <n v="0"/>
    <n v="-905"/>
    <n v="-1802"/>
  </r>
  <r>
    <x v="19"/>
    <n v="3490"/>
    <x v="87"/>
    <n v="28900"/>
    <n v="2"/>
    <n v="200"/>
    <n v="200"/>
    <n v="885802"/>
    <n v="25600"/>
    <n v="-314352"/>
    <n v="75410"/>
    <n v="239707"/>
    <n v="242263"/>
    <n v="-4509"/>
    <n v="-13421"/>
    <n v="0"/>
    <n v="0"/>
    <n v="-22877"/>
    <n v="38251"/>
    <n v="0"/>
    <n v="-955"/>
    <n v="190"/>
  </r>
  <r>
    <x v="19"/>
    <n v="3490"/>
    <x v="88"/>
    <n v="28700"/>
    <n v="5"/>
    <n v="-500"/>
    <n v="-500"/>
    <n v="800452"/>
    <n v="23068"/>
    <n v="67730"/>
    <n v="-49922"/>
    <n v="-21135"/>
    <n v="81239"/>
    <n v="3918"/>
    <n v="23269"/>
    <n v="0"/>
    <n v="0"/>
    <n v="-82497"/>
    <n v="-47064"/>
    <n v="0"/>
    <n v="3084"/>
    <n v="243"/>
  </r>
  <r>
    <x v="19"/>
    <n v="3490"/>
    <x v="89"/>
    <n v="29200"/>
    <n v="2"/>
    <n v="200"/>
    <n v="200"/>
    <n v="1143242"/>
    <n v="33306"/>
    <n v="-460444"/>
    <n v="194208"/>
    <n v="280685"/>
    <n v="99759"/>
    <n v="12744"/>
    <n v="29250"/>
    <n v="0"/>
    <n v="0"/>
    <n v="-37993"/>
    <n v="176925"/>
    <n v="0"/>
    <n v="-12292"/>
    <n v="-2157"/>
  </r>
  <r>
    <x v="19"/>
    <n v="3490"/>
    <x v="90"/>
    <n v="29000"/>
    <n v="5"/>
    <n v="-100"/>
    <n v="-100"/>
    <n v="831523"/>
    <n v="24039"/>
    <n v="88565"/>
    <n v="36821"/>
    <n v="-121447"/>
    <n v="9353"/>
    <n v="-13871"/>
    <n v="-17231"/>
    <n v="0"/>
    <n v="0"/>
    <n v="-171882"/>
    <n v="72184"/>
    <n v="0"/>
    <n v="-3465"/>
    <n v="-474"/>
  </r>
  <r>
    <x v="19"/>
    <n v="3490"/>
    <x v="91"/>
    <n v="29100"/>
    <n v="2"/>
    <n v="100"/>
    <n v="100"/>
    <n v="813436"/>
    <n v="23649"/>
    <n v="-144039"/>
    <n v="-10762"/>
    <n v="164387"/>
    <n v="3103"/>
    <n v="414"/>
    <n v="80784"/>
    <n v="-189"/>
    <n v="0"/>
    <n v="-33918"/>
    <n v="114193"/>
    <n v="0"/>
    <n v="-9520"/>
    <n v="-66"/>
  </r>
  <r>
    <x v="19"/>
    <n v="3490"/>
    <x v="92"/>
    <n v="29000"/>
    <n v="5"/>
    <n v="-300"/>
    <n v="-300"/>
    <n v="1218529"/>
    <n v="35193"/>
    <n v="99556"/>
    <n v="-124464"/>
    <n v="24871"/>
    <n v="45731"/>
    <n v="-2246"/>
    <n v="21199"/>
    <n v="-3"/>
    <n v="-41"/>
    <n v="-16649"/>
    <n v="-23120"/>
    <n v="0"/>
    <n v="290"/>
    <n v="-253"/>
  </r>
  <r>
    <x v="19"/>
    <n v="3490"/>
    <x v="93"/>
    <n v="29300"/>
    <n v="5"/>
    <n v="-100"/>
    <n v="-100"/>
    <n v="1470192"/>
    <n v="42979"/>
    <n v="-152140"/>
    <n v="-110787"/>
    <n v="259738"/>
    <n v="114638"/>
    <n v="-18863"/>
    <n v="-34378"/>
    <n v="0"/>
    <n v="0"/>
    <n v="87070"/>
    <n v="111271"/>
    <n v="0"/>
    <n v="-1396"/>
    <n v="4585"/>
  </r>
  <r>
    <x v="19"/>
    <n v="3490"/>
    <x v="94"/>
    <n v="29400"/>
    <n v="5"/>
    <n v="-250"/>
    <n v="-250"/>
    <n v="751784"/>
    <n v="22090"/>
    <n v="-144123"/>
    <n v="32389"/>
    <n v="115804"/>
    <n v="-27365"/>
    <n v="-16695"/>
    <n v="10531"/>
    <n v="-200"/>
    <n v="0"/>
    <n v="145593"/>
    <n v="3940"/>
    <n v="0"/>
    <n v="-2346"/>
    <n v="-1724"/>
  </r>
  <r>
    <x v="19"/>
    <n v="3490"/>
    <x v="95"/>
    <n v="29650"/>
    <n v="2"/>
    <n v="550"/>
    <n v="550"/>
    <n v="1989060"/>
    <n v="58851"/>
    <n v="-618716"/>
    <n v="243232"/>
    <n v="382361"/>
    <n v="306956"/>
    <n v="-60987"/>
    <n v="4135"/>
    <n v="-344"/>
    <n v="0"/>
    <n v="88222"/>
    <n v="44379"/>
    <n v="0"/>
    <n v="-6446"/>
    <n v="-431"/>
  </r>
  <r>
    <x v="19"/>
    <n v="3490"/>
    <x v="96"/>
    <n v="29100"/>
    <n v="5"/>
    <n v="-350"/>
    <n v="-350"/>
    <n v="1742006"/>
    <n v="51089"/>
    <n v="13846"/>
    <n v="55759"/>
    <n v="-74565"/>
    <n v="11379"/>
    <n v="-8074"/>
    <n v="22195"/>
    <n v="0"/>
    <n v="0"/>
    <n v="-87385"/>
    <n v="-12680"/>
    <n v="0"/>
    <n v="293"/>
    <n v="4667"/>
  </r>
  <r>
    <x v="19"/>
    <n v="3490"/>
    <x v="97"/>
    <n v="29450"/>
    <n v="2"/>
    <n v="300"/>
    <n v="300"/>
    <n v="1931663"/>
    <n v="56925"/>
    <n v="-291417"/>
    <n v="7034"/>
    <n v="304434"/>
    <n v="120136"/>
    <n v="-1457"/>
    <n v="24182"/>
    <n v="0"/>
    <n v="-415"/>
    <n v="104468"/>
    <n v="57520"/>
    <n v="0"/>
    <n v="-22664"/>
    <n v="2613"/>
  </r>
  <r>
    <x v="19"/>
    <n v="3490"/>
    <x v="98"/>
    <n v="29150"/>
    <n v="2"/>
    <n v="650"/>
    <n v="650"/>
    <n v="1934608"/>
    <n v="55684"/>
    <n v="-491664"/>
    <n v="206969"/>
    <n v="308335"/>
    <n v="90044"/>
    <n v="7909"/>
    <n v="123784"/>
    <n v="-48"/>
    <n v="0"/>
    <n v="2204"/>
    <n v="84442"/>
    <n v="0"/>
    <n v="-22037"/>
    <n v="-1603"/>
  </r>
  <r>
    <x v="19"/>
    <n v="3490"/>
    <x v="99"/>
    <n v="28500"/>
    <n v="2"/>
    <n v="700"/>
    <n v="700"/>
    <n v="2224132"/>
    <n v="63392"/>
    <n v="-248218"/>
    <n v="-82681"/>
    <n v="319367"/>
    <n v="136302"/>
    <n v="19134"/>
    <n v="36900"/>
    <n v="0"/>
    <n v="0"/>
    <n v="143425"/>
    <n v="-16394"/>
    <n v="0"/>
    <n v="11494"/>
    <n v="38"/>
  </r>
  <r>
    <x v="20"/>
    <n v="35720"/>
    <x v="0"/>
    <n v="88800"/>
    <n v="5"/>
    <n v="-500"/>
    <n v="-500"/>
    <n v="632602"/>
    <n v="56645"/>
    <n v="0"/>
    <n v="-57000"/>
    <n v="-29000"/>
    <n v="0"/>
    <n v="0"/>
    <n v="-8000"/>
    <n v="0"/>
    <n v="0"/>
    <n v="-21000"/>
    <n v="0"/>
    <n v="0"/>
    <n v="0"/>
    <n v="0"/>
  </r>
  <r>
    <x v="20"/>
    <n v="35720"/>
    <x v="1"/>
    <n v="89300"/>
    <n v="2"/>
    <n v="900"/>
    <n v="900"/>
    <n v="1216554"/>
    <n v="108273"/>
    <n v="5348"/>
    <n v="-127019"/>
    <n v="112363"/>
    <n v="34525"/>
    <n v="-11147"/>
    <n v="25116"/>
    <n v="2"/>
    <n v="0"/>
    <n v="29096"/>
    <n v="34771"/>
    <n v="0"/>
    <n v="8389"/>
    <n v="919"/>
  </r>
  <r>
    <x v="20"/>
    <n v="35720"/>
    <x v="2"/>
    <n v="88400"/>
    <n v="5"/>
    <n v="-1800"/>
    <n v="-1800"/>
    <n v="1390581"/>
    <n v="122826"/>
    <n v="249559"/>
    <n v="-50133"/>
    <n v="-196913"/>
    <n v="-5066"/>
    <n v="-22075"/>
    <n v="-12578"/>
    <n v="-4797"/>
    <n v="-415"/>
    <n v="-149937"/>
    <n v="-2045"/>
    <n v="0"/>
    <n v="-3163"/>
    <n v="650"/>
  </r>
  <r>
    <x v="20"/>
    <n v="35720"/>
    <x v="3"/>
    <n v="90200"/>
    <n v="2"/>
    <n v="500"/>
    <n v="500"/>
    <n v="1368258"/>
    <n v="123958"/>
    <n v="-50436"/>
    <n v="58967"/>
    <n v="-13352"/>
    <n v="54175"/>
    <n v="-30298"/>
    <n v="-5294"/>
    <n v="0"/>
    <n v="1105"/>
    <n v="-46976"/>
    <n v="13936"/>
    <n v="0"/>
    <n v="5614"/>
    <n v="-793"/>
  </r>
  <r>
    <x v="20"/>
    <n v="35720"/>
    <x v="4"/>
    <n v="89700"/>
    <n v="5"/>
    <n v="-2300"/>
    <n v="-2300"/>
    <n v="1511408"/>
    <n v="136368"/>
    <n v="431697"/>
    <n v="-23463"/>
    <n v="-227728"/>
    <n v="-55030"/>
    <n v="-10065"/>
    <n v="-32273"/>
    <n v="-745"/>
    <n v="-419"/>
    <n v="-109820"/>
    <n v="-19376"/>
    <n v="0"/>
    <n v="-181085"/>
    <n v="579"/>
  </r>
  <r>
    <x v="20"/>
    <n v="35720"/>
    <x v="5"/>
    <n v="92000"/>
    <n v="5"/>
    <n v="-1600"/>
    <n v="-1600"/>
    <n v="1553904"/>
    <n v="142544"/>
    <n v="430314"/>
    <n v="135884"/>
    <n v="-596361"/>
    <n v="-257205"/>
    <n v="-27462"/>
    <n v="-54459"/>
    <n v="-99"/>
    <n v="-8"/>
    <n v="-229000"/>
    <n v="-28128"/>
    <n v="0"/>
    <n v="29949"/>
    <n v="214"/>
  </r>
  <r>
    <x v="20"/>
    <n v="35720"/>
    <x v="6"/>
    <n v="93600"/>
    <n v="5"/>
    <n v="-1500"/>
    <n v="-1500"/>
    <n v="1809576"/>
    <n v="169308"/>
    <n v="544425"/>
    <n v="-323017"/>
    <n v="-221783"/>
    <n v="41499"/>
    <n v="-39585"/>
    <n v="-50422"/>
    <n v="-1109"/>
    <n v="10"/>
    <n v="-124567"/>
    <n v="-47609"/>
    <n v="0"/>
    <n v="-2258"/>
    <n v="2633"/>
  </r>
  <r>
    <x v="20"/>
    <n v="35720"/>
    <x v="7"/>
    <n v="95100"/>
    <n v="3"/>
    <n v="0"/>
    <n v="0"/>
    <n v="880905"/>
    <n v="83888"/>
    <n v="49908"/>
    <n v="107215"/>
    <n v="-155758"/>
    <n v="-89614"/>
    <n v="-16569"/>
    <n v="-9422"/>
    <n v="-589"/>
    <n v="-537"/>
    <n v="-15414"/>
    <n v="-23613"/>
    <n v="0"/>
    <n v="-1717"/>
    <n v="352"/>
  </r>
  <r>
    <x v="20"/>
    <n v="35720"/>
    <x v="8"/>
    <n v="95100"/>
    <n v="2"/>
    <n v="700"/>
    <n v="700"/>
    <n v="836819"/>
    <n v="79895"/>
    <n v="1492"/>
    <n v="-32759"/>
    <n v="31770"/>
    <n v="31275"/>
    <n v="7465"/>
    <n v="1578"/>
    <n v="3872"/>
    <n v="0"/>
    <n v="2416"/>
    <n v="-14836"/>
    <n v="0"/>
    <n v="475"/>
    <n v="-978"/>
  </r>
  <r>
    <x v="20"/>
    <n v="35720"/>
    <x v="9"/>
    <n v="94400"/>
    <n v="5"/>
    <n v="-1000"/>
    <n v="-1000"/>
    <n v="774064"/>
    <n v="73093"/>
    <n v="143251"/>
    <n v="-49166"/>
    <n v="-111351"/>
    <n v="-51248"/>
    <n v="-15154"/>
    <n v="-3465"/>
    <n v="20"/>
    <n v="10"/>
    <n v="-37003"/>
    <n v="-4511"/>
    <n v="0"/>
    <n v="15864"/>
    <n v="1402"/>
  </r>
  <r>
    <x v="20"/>
    <n v="35720"/>
    <x v="10"/>
    <n v="95400"/>
    <n v="5"/>
    <n v="-700"/>
    <n v="-700"/>
    <n v="1080260"/>
    <n v="102775"/>
    <n v="140105"/>
    <n v="-18970"/>
    <n v="-124106"/>
    <n v="-211004"/>
    <n v="-12728"/>
    <n v="-5212"/>
    <n v="-49"/>
    <n v="0"/>
    <n v="133439"/>
    <n v="-28552"/>
    <n v="0"/>
    <n v="3153"/>
    <n v="-182"/>
  </r>
  <r>
    <x v="20"/>
    <n v="35720"/>
    <x v="11"/>
    <n v="96100"/>
    <n v="2"/>
    <n v="300"/>
    <n v="300"/>
    <n v="1299995"/>
    <n v="124352"/>
    <n v="126084"/>
    <n v="-234494"/>
    <n v="115407"/>
    <n v="111629"/>
    <n v="-9191"/>
    <n v="-40770"/>
    <n v="-600"/>
    <n v="-1095"/>
    <n v="45733"/>
    <n v="9701"/>
    <n v="0"/>
    <n v="-7911"/>
    <n v="914"/>
  </r>
  <r>
    <x v="20"/>
    <n v="35720"/>
    <x v="12"/>
    <n v="95800"/>
    <n v="2"/>
    <n v="1700"/>
    <n v="1700"/>
    <n v="1403239"/>
    <n v="133949"/>
    <n v="-2743"/>
    <n v="-103135"/>
    <n v="95612"/>
    <n v="75341"/>
    <n v="-11591"/>
    <n v="41768"/>
    <n v="1"/>
    <n v="-976"/>
    <n v="-11013"/>
    <n v="2082"/>
    <n v="0"/>
    <n v="9296"/>
    <n v="970"/>
  </r>
  <r>
    <x v="20"/>
    <n v="35720"/>
    <x v="13"/>
    <n v="94100"/>
    <n v="5"/>
    <n v="-1000"/>
    <n v="-1000"/>
    <n v="1909946"/>
    <n v="178449"/>
    <n v="167340"/>
    <n v="93684"/>
    <n v="-269699"/>
    <n v="-32929"/>
    <n v="-13551"/>
    <n v="-69338"/>
    <n v="942"/>
    <n v="5964"/>
    <n v="-121901"/>
    <n v="-38886"/>
    <n v="0"/>
    <n v="7688"/>
    <n v="987"/>
  </r>
  <r>
    <x v="20"/>
    <n v="35720"/>
    <x v="14"/>
    <n v="95100"/>
    <n v="5"/>
    <n v="-2900"/>
    <n v="-2900"/>
    <n v="2061220"/>
    <n v="196651"/>
    <n v="556312"/>
    <n v="-60003"/>
    <n v="-511793"/>
    <n v="-71334"/>
    <n v="-18893"/>
    <n v="-90199"/>
    <n v="-3824"/>
    <n v="-1080"/>
    <n v="-253164"/>
    <n v="-73299"/>
    <n v="0"/>
    <n v="14248"/>
    <n v="1236"/>
  </r>
  <r>
    <x v="20"/>
    <n v="35720"/>
    <x v="15"/>
    <n v="98000"/>
    <n v="5"/>
    <n v="-1900"/>
    <n v="-1900"/>
    <n v="2929790"/>
    <n v="286552"/>
    <n v="688797"/>
    <n v="-62745"/>
    <n v="-638577"/>
    <n v="5663"/>
    <n v="-61559"/>
    <n v="-148308"/>
    <n v="-11"/>
    <n v="1310"/>
    <n v="-347882"/>
    <n v="-87790"/>
    <n v="0"/>
    <n v="12937"/>
    <n v="-412"/>
  </r>
  <r>
    <x v="20"/>
    <n v="35720"/>
    <x v="16"/>
    <n v="99900"/>
    <n v="5"/>
    <n v="-5100"/>
    <n v="-5100"/>
    <n v="2885845"/>
    <n v="291097"/>
    <n v="855070"/>
    <n v="-238226"/>
    <n v="-632110"/>
    <n v="-214157"/>
    <n v="-20871"/>
    <n v="-59632"/>
    <n v="-708"/>
    <n v="-10496"/>
    <n v="-185429"/>
    <n v="-140817"/>
    <n v="0"/>
    <n v="10563"/>
    <n v="4703"/>
  </r>
  <r>
    <x v="20"/>
    <n v="35720"/>
    <x v="17"/>
    <n v="105000"/>
    <n v="5"/>
    <n v="-2500"/>
    <n v="-2500"/>
    <n v="1529617"/>
    <n v="160427"/>
    <n v="391384"/>
    <n v="-102019"/>
    <n v="-287450"/>
    <n v="-207601"/>
    <n v="-13384"/>
    <n v="-41317"/>
    <n v="-254"/>
    <n v="2009"/>
    <n v="-18806"/>
    <n v="-8097"/>
    <n v="0"/>
    <n v="-3692"/>
    <n v="1777"/>
  </r>
  <r>
    <x v="20"/>
    <n v="35720"/>
    <x v="18"/>
    <n v="107500"/>
    <n v="2"/>
    <n v="2000"/>
    <n v="2000"/>
    <n v="1617662"/>
    <n v="173179"/>
    <n v="-499822"/>
    <n v="362280"/>
    <n v="141634"/>
    <n v="-27916"/>
    <n v="40889"/>
    <n v="28512"/>
    <n v="-706"/>
    <n v="1635"/>
    <n v="75340"/>
    <n v="23880"/>
    <n v="0"/>
    <n v="-2247"/>
    <n v="-1845"/>
  </r>
  <r>
    <x v="20"/>
    <n v="35720"/>
    <x v="19"/>
    <n v="105500"/>
    <n v="5"/>
    <n v="-500"/>
    <n v="-500"/>
    <n v="1276251"/>
    <n v="133616"/>
    <n v="34737"/>
    <n v="62670"/>
    <n v="-101358"/>
    <n v="-4894"/>
    <n v="-5549"/>
    <n v="-336"/>
    <n v="0"/>
    <n v="-720"/>
    <n v="-79913"/>
    <n v="-9946"/>
    <n v="0"/>
    <n v="3885"/>
    <n v="66"/>
  </r>
  <r>
    <x v="20"/>
    <n v="35720"/>
    <x v="20"/>
    <n v="106000"/>
    <n v="5"/>
    <n v="-500"/>
    <n v="-500"/>
    <n v="1163804"/>
    <n v="122888"/>
    <n v="-21683"/>
    <n v="139984"/>
    <n v="-132756"/>
    <n v="-137972"/>
    <n v="4004"/>
    <n v="-2304"/>
    <n v="3093"/>
    <n v="2000"/>
    <n v="16895"/>
    <n v="-18472"/>
    <n v="0"/>
    <n v="14936"/>
    <n v="-481"/>
  </r>
  <r>
    <x v="20"/>
    <n v="35720"/>
    <x v="21"/>
    <n v="106500"/>
    <n v="3"/>
    <n v="0"/>
    <n v="0"/>
    <n v="1065806"/>
    <n v="113444"/>
    <n v="-34208"/>
    <n v="4185"/>
    <n v="30543"/>
    <n v="56893"/>
    <n v="2558"/>
    <n v="-4203"/>
    <n v="0"/>
    <n v="-17519"/>
    <n v="928"/>
    <n v="-8114"/>
    <n v="0"/>
    <n v="-338"/>
    <n v="-182"/>
  </r>
  <r>
    <x v="20"/>
    <n v="35720"/>
    <x v="22"/>
    <n v="106500"/>
    <n v="2"/>
    <n v="1000"/>
    <n v="1000"/>
    <n v="1115413"/>
    <n v="119001"/>
    <n v="-113120"/>
    <n v="111386"/>
    <n v="87297"/>
    <n v="107392"/>
    <n v="-2033"/>
    <n v="-1604"/>
    <n v="0"/>
    <n v="0"/>
    <n v="-9794"/>
    <n v="-6664"/>
    <n v="0"/>
    <n v="-86006"/>
    <n v="443"/>
  </r>
  <r>
    <x v="20"/>
    <n v="35720"/>
    <x v="23"/>
    <n v="105500"/>
    <n v="2"/>
    <n v="500"/>
    <n v="500"/>
    <n v="1318977"/>
    <n v="139353"/>
    <n v="-177090"/>
    <n v="60942"/>
    <n v="193764"/>
    <n v="167591"/>
    <n v="5685"/>
    <n v="-3279"/>
    <n v="0"/>
    <n v="-340"/>
    <n v="24380"/>
    <n v="-273"/>
    <n v="0"/>
    <n v="-78167"/>
    <n v="551"/>
  </r>
  <r>
    <x v="20"/>
    <n v="35720"/>
    <x v="24"/>
    <n v="105000"/>
    <n v="3"/>
    <n v="0"/>
    <n v="0"/>
    <n v="1534357"/>
    <n v="159574"/>
    <n v="-80629"/>
    <n v="113262"/>
    <n v="41987"/>
    <n v="66441"/>
    <n v="-6637"/>
    <n v="-7416"/>
    <n v="0"/>
    <n v="0"/>
    <n v="-7327"/>
    <n v="-3074"/>
    <n v="0"/>
    <n v="-67445"/>
    <n v="-7175"/>
  </r>
  <r>
    <x v="20"/>
    <n v="35720"/>
    <x v="25"/>
    <n v="105000"/>
    <n v="3"/>
    <n v="0"/>
    <n v="0"/>
    <n v="1944089"/>
    <n v="204442"/>
    <n v="34825"/>
    <n v="90645"/>
    <n v="-112861"/>
    <n v="-35051"/>
    <n v="-1605"/>
    <n v="-10783"/>
    <n v="0"/>
    <n v="4"/>
    <n v="-63480"/>
    <n v="-1946"/>
    <n v="0"/>
    <n v="-12966"/>
    <n v="357"/>
  </r>
  <r>
    <x v="20"/>
    <n v="35720"/>
    <x v="26"/>
    <n v="105000"/>
    <n v="5"/>
    <n v="-1500"/>
    <n v="-1500"/>
    <n v="2071398"/>
    <n v="215440"/>
    <n v="160156"/>
    <n v="-26527"/>
    <n v="-137524"/>
    <n v="-55937"/>
    <n v="-2508"/>
    <n v="-14205"/>
    <n v="0"/>
    <n v="-3700"/>
    <n v="-47624"/>
    <n v="-13550"/>
    <n v="0"/>
    <n v="3883"/>
    <n v="12"/>
  </r>
  <r>
    <x v="20"/>
    <n v="35720"/>
    <x v="27"/>
    <n v="106500"/>
    <n v="3"/>
    <n v="0"/>
    <n v="0"/>
    <n v="2310401"/>
    <n v="246100"/>
    <n v="27347"/>
    <n v="-88684"/>
    <n v="62109"/>
    <n v="102757"/>
    <n v="-2911"/>
    <n v="474"/>
    <n v="-300"/>
    <n v="-4054"/>
    <n v="8436"/>
    <n v="-42293"/>
    <n v="0"/>
    <n v="-1565"/>
    <n v="793"/>
  </r>
  <r>
    <x v="20"/>
    <n v="35720"/>
    <x v="28"/>
    <n v="106500"/>
    <n v="2"/>
    <n v="1500"/>
    <n v="1500"/>
    <n v="2052237"/>
    <n v="218825"/>
    <n v="-152043"/>
    <n v="167180"/>
    <n v="-5337"/>
    <n v="7436"/>
    <n v="-4462"/>
    <n v="7423"/>
    <n v="-300"/>
    <n v="0"/>
    <n v="-7118"/>
    <n v="-8316"/>
    <n v="0"/>
    <n v="-9770"/>
    <n v="-30"/>
  </r>
  <r>
    <x v="20"/>
    <n v="35720"/>
    <x v="29"/>
    <n v="105000"/>
    <n v="5"/>
    <n v="-3500"/>
    <n v="-3500"/>
    <n v="3284518"/>
    <n v="349019"/>
    <n v="418194"/>
    <n v="-182203"/>
    <n v="-260262"/>
    <n v="-179174"/>
    <n v="-2748"/>
    <n v="9704"/>
    <n v="3520"/>
    <n v="-8958"/>
    <n v="-64682"/>
    <n v="-17924"/>
    <n v="0"/>
    <n v="26043"/>
    <n v="-1772"/>
  </r>
  <r>
    <x v="20"/>
    <n v="35720"/>
    <x v="30"/>
    <n v="108500"/>
    <n v="2"/>
    <n v="2000"/>
    <n v="2000"/>
    <n v="2993197"/>
    <n v="323193"/>
    <n v="-292506"/>
    <n v="255506"/>
    <n v="35883"/>
    <n v="-58252"/>
    <n v="20651"/>
    <n v="19787"/>
    <n v="31174"/>
    <n v="1350"/>
    <n v="17026"/>
    <n v="4147"/>
    <n v="0"/>
    <n v="-3868"/>
    <n v="4985"/>
  </r>
  <r>
    <x v="20"/>
    <n v="35720"/>
    <x v="31"/>
    <n v="106500"/>
    <n v="2"/>
    <n v="2500"/>
    <n v="2500"/>
    <n v="3504355"/>
    <n v="376474"/>
    <n v="-935391"/>
    <n v="637548"/>
    <n v="289469"/>
    <n v="62221"/>
    <n v="18402"/>
    <n v="91591"/>
    <n v="870"/>
    <n v="-3035"/>
    <n v="105693"/>
    <n v="13727"/>
    <n v="0"/>
    <n v="10597"/>
    <n v="-2223"/>
  </r>
  <r>
    <x v="20"/>
    <n v="35720"/>
    <x v="32"/>
    <n v="104000"/>
    <n v="2"/>
    <n v="1000"/>
    <n v="1000"/>
    <n v="1763654"/>
    <n v="182446"/>
    <n v="-53632"/>
    <n v="-49534"/>
    <n v="109824"/>
    <n v="34364"/>
    <n v="2437"/>
    <n v="47232"/>
    <n v="161"/>
    <n v="128"/>
    <n v="22993"/>
    <n v="2509"/>
    <n v="0"/>
    <n v="-3632"/>
    <n v="-3026"/>
  </r>
  <r>
    <x v="20"/>
    <n v="35720"/>
    <x v="33"/>
    <n v="103000"/>
    <n v="5"/>
    <n v="-500"/>
    <n v="-500"/>
    <n v="1778162"/>
    <n v="182600"/>
    <n v="-50326"/>
    <n v="-63895"/>
    <n v="113510"/>
    <n v="-2973"/>
    <n v="12916"/>
    <n v="66295"/>
    <n v="0"/>
    <n v="0"/>
    <n v="61587"/>
    <n v="-24315"/>
    <n v="0"/>
    <n v="-2087"/>
    <n v="2798"/>
  </r>
  <r>
    <x v="20"/>
    <n v="35720"/>
    <x v="34"/>
    <n v="103500"/>
    <n v="2"/>
    <n v="2000"/>
    <n v="2000"/>
    <n v="3656814"/>
    <n v="379685"/>
    <n v="-143438"/>
    <n v="-38606"/>
    <n v="206027"/>
    <n v="-115329"/>
    <n v="46525"/>
    <n v="96237"/>
    <n v="937"/>
    <n v="-579"/>
    <n v="160775"/>
    <n v="17461"/>
    <n v="0"/>
    <n v="-21528"/>
    <n v="-2455"/>
  </r>
  <r>
    <x v="20"/>
    <n v="35720"/>
    <x v="35"/>
    <n v="101500"/>
    <n v="2"/>
    <n v="1500"/>
    <n v="1500"/>
    <n v="3160552"/>
    <n v="317519"/>
    <n v="-176931"/>
    <n v="166128"/>
    <n v="9183"/>
    <n v="-105199"/>
    <n v="6976"/>
    <n v="46996"/>
    <n v="0"/>
    <n v="3476"/>
    <n v="84938"/>
    <n v="-28004"/>
    <n v="0"/>
    <n v="2038"/>
    <n v="-418"/>
  </r>
  <r>
    <x v="20"/>
    <n v="35720"/>
    <x v="36"/>
    <n v="100000"/>
    <n v="2"/>
    <n v="7900"/>
    <n v="7900"/>
    <n v="5742398"/>
    <n v="564261"/>
    <n v="-2005832"/>
    <n v="1420783"/>
    <n v="630095"/>
    <n v="193804"/>
    <n v="43744"/>
    <n v="-6224"/>
    <n v="770"/>
    <n v="-2807"/>
    <n v="362290"/>
    <n v="38518"/>
    <n v="0"/>
    <n v="-38078"/>
    <n v="-6968"/>
  </r>
  <r>
    <x v="20"/>
    <n v="35720"/>
    <x v="37"/>
    <n v="92100"/>
    <n v="2"/>
    <n v="500"/>
    <n v="500"/>
    <n v="1774311"/>
    <n v="163559"/>
    <n v="-194922"/>
    <n v="-13056"/>
    <n v="192622"/>
    <n v="9787"/>
    <n v="6143"/>
    <n v="31586"/>
    <n v="0"/>
    <n v="361"/>
    <n v="134009"/>
    <n v="10736"/>
    <n v="0"/>
    <n v="15319"/>
    <n v="37"/>
  </r>
  <r>
    <x v="20"/>
    <n v="35720"/>
    <x v="38"/>
    <n v="91600"/>
    <n v="5"/>
    <n v="-3100"/>
    <n v="-3100"/>
    <n v="1950179"/>
    <n v="179904"/>
    <n v="595111"/>
    <n v="-238342"/>
    <n v="-317510"/>
    <n v="-117940"/>
    <n v="2013"/>
    <n v="-53977"/>
    <n v="0"/>
    <n v="-21495"/>
    <n v="-11745"/>
    <n v="-114366"/>
    <n v="0"/>
    <n v="-42799"/>
    <n v="3540"/>
  </r>
  <r>
    <x v="20"/>
    <n v="35720"/>
    <x v="39"/>
    <n v="94700"/>
    <n v="5"/>
    <n v="-1900"/>
    <n v="-1900"/>
    <n v="1539472"/>
    <n v="146089"/>
    <n v="563300"/>
    <n v="-480637"/>
    <n v="-100300"/>
    <n v="-90280"/>
    <n v="8471"/>
    <n v="-13632"/>
    <n v="-91"/>
    <n v="5"/>
    <n v="32581"/>
    <n v="-37354"/>
    <n v="0"/>
    <n v="18060"/>
    <n v="-423"/>
  </r>
  <r>
    <x v="20"/>
    <n v="35720"/>
    <x v="40"/>
    <n v="96600"/>
    <n v="2"/>
    <n v="1300"/>
    <n v="1300"/>
    <n v="1738057"/>
    <n v="167910"/>
    <n v="137613"/>
    <n v="-145283"/>
    <n v="31232"/>
    <n v="-25861"/>
    <n v="10756"/>
    <n v="7859"/>
    <n v="-750"/>
    <n v="457"/>
    <n v="-511"/>
    <n v="39282"/>
    <n v="0"/>
    <n v="-27083"/>
    <n v="3521"/>
  </r>
  <r>
    <x v="20"/>
    <n v="35720"/>
    <x v="41"/>
    <n v="95300"/>
    <n v="2"/>
    <n v="1200"/>
    <n v="1200"/>
    <n v="2173330"/>
    <n v="206221"/>
    <n v="-158463"/>
    <n v="-27747"/>
    <n v="172535"/>
    <n v="-35360"/>
    <n v="23639"/>
    <n v="53863"/>
    <n v="154"/>
    <n v="55"/>
    <n v="147007"/>
    <n v="-16823"/>
    <n v="0"/>
    <n v="16646"/>
    <n v="-2971"/>
  </r>
  <r>
    <x v="20"/>
    <n v="35720"/>
    <x v="42"/>
    <n v="94100"/>
    <n v="5"/>
    <n v="-300"/>
    <n v="-300"/>
    <n v="2175339"/>
    <n v="204424"/>
    <n v="329606"/>
    <n v="-257374"/>
    <n v="-80264"/>
    <n v="-112666"/>
    <n v="7511"/>
    <n v="24145"/>
    <n v="0"/>
    <n v="-363"/>
    <n v="2120"/>
    <n v="-1011"/>
    <n v="0"/>
    <n v="6002"/>
    <n v="2030"/>
  </r>
  <r>
    <x v="20"/>
    <n v="35720"/>
    <x v="43"/>
    <n v="94400"/>
    <n v="2"/>
    <n v="4400"/>
    <n v="4400"/>
    <n v="3690345"/>
    <n v="346332"/>
    <n v="-1158968"/>
    <n v="783450"/>
    <n v="378751"/>
    <n v="129201"/>
    <n v="14375"/>
    <n v="84467"/>
    <n v="0"/>
    <n v="298"/>
    <n v="21990"/>
    <n v="128420"/>
    <n v="0"/>
    <n v="4200"/>
    <n v="-7433"/>
  </r>
  <r>
    <x v="20"/>
    <n v="35720"/>
    <x v="44"/>
    <n v="90000"/>
    <n v="5"/>
    <n v="-2600"/>
    <n v="-2600"/>
    <n v="2176721"/>
    <n v="196820"/>
    <n v="396935"/>
    <n v="-322793"/>
    <n v="-78344"/>
    <n v="-60950"/>
    <n v="209"/>
    <n v="-2244"/>
    <n v="0"/>
    <n v="-759"/>
    <n v="-3755"/>
    <n v="-10845"/>
    <n v="0"/>
    <n v="-976"/>
    <n v="5178"/>
  </r>
  <r>
    <x v="20"/>
    <n v="35720"/>
    <x v="45"/>
    <n v="92600"/>
    <n v="2"/>
    <n v="800"/>
    <n v="800"/>
    <n v="1738804"/>
    <n v="161287"/>
    <n v="-138316"/>
    <n v="29644"/>
    <n v="102790"/>
    <n v="87082"/>
    <n v="-6307"/>
    <n v="8998"/>
    <n v="624"/>
    <n v="561"/>
    <n v="6088"/>
    <n v="5744"/>
    <n v="0"/>
    <n v="5917"/>
    <n v="-35"/>
  </r>
  <r>
    <x v="20"/>
    <n v="35720"/>
    <x v="46"/>
    <n v="91800"/>
    <n v="5"/>
    <n v="-1400"/>
    <n v="-1400"/>
    <n v="1904605"/>
    <n v="175288"/>
    <n v="175378"/>
    <n v="-130296"/>
    <n v="-52145"/>
    <n v="-62359"/>
    <n v="-93"/>
    <n v="16750"/>
    <n v="-12607"/>
    <n v="0"/>
    <n v="43194"/>
    <n v="-37030"/>
    <n v="0"/>
    <n v="3451"/>
    <n v="3612"/>
  </r>
  <r>
    <x v="20"/>
    <n v="35720"/>
    <x v="47"/>
    <n v="93200"/>
    <n v="2"/>
    <n v="1800"/>
    <n v="1800"/>
    <n v="2855108"/>
    <n v="264776"/>
    <n v="-408297"/>
    <n v="276055"/>
    <n v="128685"/>
    <n v="-18012"/>
    <n v="8016"/>
    <n v="33487"/>
    <n v="0"/>
    <n v="201"/>
    <n v="82617"/>
    <n v="22376"/>
    <n v="0"/>
    <n v="1473"/>
    <n v="2084"/>
  </r>
  <r>
    <x v="20"/>
    <n v="35720"/>
    <x v="48"/>
    <n v="91400"/>
    <n v="2"/>
    <n v="800"/>
    <n v="800"/>
    <n v="2232912"/>
    <n v="203161"/>
    <n v="-283865"/>
    <n v="296474"/>
    <n v="-61250"/>
    <n v="-69141"/>
    <n v="2622"/>
    <n v="1456"/>
    <n v="-29"/>
    <n v="418"/>
    <n v="4062"/>
    <n v="-638"/>
    <n v="0"/>
    <n v="48829"/>
    <n v="-188"/>
  </r>
  <r>
    <x v="20"/>
    <n v="35720"/>
    <x v="49"/>
    <n v="90600"/>
    <n v="5"/>
    <n v="-1300"/>
    <n v="-1300"/>
    <n v="2851978"/>
    <n v="259599"/>
    <n v="311378"/>
    <n v="-391032"/>
    <n v="79132"/>
    <n v="7013"/>
    <n v="16981"/>
    <n v="51237"/>
    <n v="300"/>
    <n v="436"/>
    <n v="-2244"/>
    <n v="5409"/>
    <n v="0"/>
    <n v="-1816"/>
    <n v="2338"/>
  </r>
  <r>
    <x v="20"/>
    <n v="35720"/>
    <x v="50"/>
    <n v="91900"/>
    <n v="2"/>
    <n v="3600"/>
    <n v="3600"/>
    <n v="2468864"/>
    <n v="224709"/>
    <n v="-444095"/>
    <n v="106853"/>
    <n v="339560"/>
    <n v="107524"/>
    <n v="10278"/>
    <n v="62168"/>
    <n v="636"/>
    <n v="0"/>
    <n v="137418"/>
    <n v="21536"/>
    <n v="0"/>
    <n v="-111"/>
    <n v="-2207"/>
  </r>
  <r>
    <x v="20"/>
    <n v="35720"/>
    <x v="51"/>
    <n v="88300"/>
    <n v="5"/>
    <n v="-500"/>
    <n v="-500"/>
    <n v="2250253"/>
    <n v="200985"/>
    <n v="120332"/>
    <n v="-208720"/>
    <n v="102207"/>
    <n v="69328"/>
    <n v="-391"/>
    <n v="11206"/>
    <n v="-346"/>
    <n v="11011"/>
    <n v="393"/>
    <n v="11006"/>
    <n v="0"/>
    <n v="-14043"/>
    <n v="224"/>
  </r>
  <r>
    <x v="20"/>
    <n v="35720"/>
    <x v="52"/>
    <n v="88800"/>
    <n v="5"/>
    <n v="-2900"/>
    <n v="-2900"/>
    <n v="4002853"/>
    <n v="355367"/>
    <n v="1022763"/>
    <n v="-1358865"/>
    <n v="299131"/>
    <n v="36749"/>
    <n v="25979"/>
    <n v="2125"/>
    <n v="-999"/>
    <n v="6000"/>
    <n v="251316"/>
    <n v="-22039"/>
    <n v="0"/>
    <n v="31366"/>
    <n v="5605"/>
  </r>
  <r>
    <x v="20"/>
    <n v="35720"/>
    <x v="53"/>
    <n v="91700"/>
    <n v="2"/>
    <n v="4400"/>
    <n v="4400"/>
    <n v="7012496"/>
    <n v="636373"/>
    <n v="-178135"/>
    <n v="150106"/>
    <n v="-9780"/>
    <n v="-192119"/>
    <n v="7055"/>
    <n v="71792"/>
    <n v="-1099"/>
    <n v="11"/>
    <n v="90035"/>
    <n v="14545"/>
    <n v="0"/>
    <n v="33043"/>
    <n v="4766"/>
  </r>
  <r>
    <x v="20"/>
    <n v="35720"/>
    <x v="54"/>
    <n v="87300"/>
    <n v="2"/>
    <n v="1200"/>
    <n v="1200"/>
    <n v="3401352"/>
    <n v="298353"/>
    <n v="201168"/>
    <n v="-216889"/>
    <n v="7519"/>
    <n v="-61310"/>
    <n v="23642"/>
    <n v="-11825"/>
    <n v="0"/>
    <n v="0"/>
    <n v="21178"/>
    <n v="35834"/>
    <n v="0"/>
    <n v="7352"/>
    <n v="850"/>
  </r>
  <r>
    <x v="20"/>
    <n v="35720"/>
    <x v="55"/>
    <n v="86100"/>
    <n v="5"/>
    <n v="-400"/>
    <n v="-400"/>
    <n v="1640629"/>
    <n v="141631"/>
    <n v="359917"/>
    <n v="-366508"/>
    <n v="5728"/>
    <n v="101694"/>
    <n v="-955"/>
    <n v="-53032"/>
    <n v="0"/>
    <n v="0"/>
    <n v="-30993"/>
    <n v="-10986"/>
    <n v="0"/>
    <n v="-3562"/>
    <n v="4425"/>
  </r>
  <r>
    <x v="20"/>
    <n v="35720"/>
    <x v="56"/>
    <n v="86500"/>
    <n v="5"/>
    <n v="-1500"/>
    <n v="-1500"/>
    <n v="2030457"/>
    <n v="177668"/>
    <n v="546463"/>
    <n v="-533479"/>
    <n v="-7971"/>
    <n v="1333"/>
    <n v="-4047"/>
    <n v="-5851"/>
    <n v="248"/>
    <n v="5"/>
    <n v="9498"/>
    <n v="-9157"/>
    <n v="0"/>
    <n v="-5848"/>
    <n v="835"/>
  </r>
  <r>
    <x v="20"/>
    <n v="35720"/>
    <x v="57"/>
    <n v="88000"/>
    <n v="2"/>
    <n v="900"/>
    <n v="900"/>
    <n v="2224116"/>
    <n v="193461"/>
    <n v="95950"/>
    <n v="246649"/>
    <n v="-351855"/>
    <n v="-343106"/>
    <n v="3571"/>
    <n v="-9008"/>
    <n v="0"/>
    <n v="17"/>
    <n v="-41066"/>
    <n v="37737"/>
    <n v="0"/>
    <n v="9373"/>
    <n v="-117"/>
  </r>
  <r>
    <x v="20"/>
    <n v="35720"/>
    <x v="58"/>
    <n v="87100"/>
    <n v="2"/>
    <n v="2000"/>
    <n v="2000"/>
    <n v="1870626"/>
    <n v="161768"/>
    <n v="28198"/>
    <n v="25548"/>
    <n v="-41177"/>
    <n v="-113448"/>
    <n v="-3944"/>
    <n v="26327"/>
    <n v="1302"/>
    <n v="714"/>
    <n v="43029"/>
    <n v="4843"/>
    <n v="0"/>
    <n v="-12320"/>
    <n v="-249"/>
  </r>
  <r>
    <x v="20"/>
    <n v="35720"/>
    <x v="59"/>
    <n v="85100"/>
    <n v="2"/>
    <n v="100"/>
    <n v="100"/>
    <n v="3118696"/>
    <n v="269458"/>
    <n v="469353"/>
    <n v="-462426"/>
    <n v="-27619"/>
    <n v="-83508"/>
    <n v="5108"/>
    <n v="6567"/>
    <n v="6845"/>
    <n v="1681"/>
    <n v="33884"/>
    <n v="1804"/>
    <n v="0"/>
    <n v="17145"/>
    <n v="3547"/>
  </r>
  <r>
    <x v="20"/>
    <n v="35720"/>
    <x v="60"/>
    <n v="85000"/>
    <n v="2"/>
    <n v="2400"/>
    <n v="2400"/>
    <n v="2958280"/>
    <n v="248454"/>
    <n v="68112"/>
    <n v="-205317"/>
    <n v="145530"/>
    <n v="88053"/>
    <n v="-9103"/>
    <n v="-6203"/>
    <n v="18"/>
    <n v="-2712"/>
    <n v="52201"/>
    <n v="23276"/>
    <n v="0"/>
    <n v="-9566"/>
    <n v="1241"/>
  </r>
  <r>
    <x v="20"/>
    <n v="35720"/>
    <x v="61"/>
    <n v="82600"/>
    <n v="5"/>
    <n v="-4300"/>
    <n v="-4300"/>
    <n v="3793749"/>
    <n v="319053"/>
    <n v="720087"/>
    <n v="-357689"/>
    <n v="-367072"/>
    <n v="-87826"/>
    <n v="-27263"/>
    <n v="-2114"/>
    <n v="-3203"/>
    <n v="354"/>
    <n v="-203569"/>
    <n v="-43451"/>
    <n v="0"/>
    <n v="8680"/>
    <n v="-4006"/>
  </r>
  <r>
    <x v="20"/>
    <n v="35720"/>
    <x v="62"/>
    <n v="86900"/>
    <n v="5"/>
    <n v="-700"/>
    <n v="-700"/>
    <n v="2204197"/>
    <n v="193115"/>
    <n v="47752"/>
    <n v="-242461"/>
    <n v="150831"/>
    <n v="126539"/>
    <n v="-15329"/>
    <n v="8968"/>
    <n v="-7421"/>
    <n v="500"/>
    <n v="26515"/>
    <n v="11059"/>
    <n v="0"/>
    <n v="44184"/>
    <n v="-306"/>
  </r>
  <r>
    <x v="20"/>
    <n v="35720"/>
    <x v="63"/>
    <n v="87600"/>
    <n v="5"/>
    <n v="-2400"/>
    <n v="-2400"/>
    <n v="2844579"/>
    <n v="251934"/>
    <n v="440653"/>
    <n v="-558572"/>
    <n v="81420"/>
    <n v="18356"/>
    <n v="5544"/>
    <n v="29254"/>
    <n v="-4885"/>
    <n v="0"/>
    <n v="39125"/>
    <n v="-5974"/>
    <n v="0"/>
    <n v="18986"/>
    <n v="17513"/>
  </r>
  <r>
    <x v="20"/>
    <n v="35720"/>
    <x v="64"/>
    <n v="90000"/>
    <n v="5"/>
    <n v="-1800"/>
    <n v="-1800"/>
    <n v="2021697"/>
    <n v="183388"/>
    <n v="126602"/>
    <n v="-356759"/>
    <n v="241804"/>
    <n v="222489"/>
    <n v="-23491"/>
    <n v="711"/>
    <n v="2809"/>
    <n v="2426"/>
    <n v="13967"/>
    <n v="22893"/>
    <n v="0"/>
    <n v="-11881"/>
    <n v="234"/>
  </r>
  <r>
    <x v="20"/>
    <n v="35720"/>
    <x v="65"/>
    <n v="91800"/>
    <n v="5"/>
    <n v="-500"/>
    <n v="-500"/>
    <n v="2954607"/>
    <n v="273015"/>
    <n v="372372"/>
    <n v="-333992"/>
    <n v="-11006"/>
    <n v="-40492"/>
    <n v="36559"/>
    <n v="32808"/>
    <n v="-1120"/>
    <n v="54"/>
    <n v="-82725"/>
    <n v="43910"/>
    <n v="0"/>
    <n v="-29217"/>
    <n v="1843"/>
  </r>
  <r>
    <x v="20"/>
    <n v="35720"/>
    <x v="66"/>
    <n v="92300"/>
    <n v="2"/>
    <n v="1900"/>
    <n v="1900"/>
    <n v="3004684"/>
    <n v="273233"/>
    <n v="94179"/>
    <n v="-353544"/>
    <n v="251358"/>
    <n v="154815"/>
    <n v="37578"/>
    <n v="10323"/>
    <n v="285"/>
    <n v="0"/>
    <n v="38643"/>
    <n v="9714"/>
    <n v="0"/>
    <n v="8566"/>
    <n v="-559"/>
  </r>
  <r>
    <x v="20"/>
    <n v="35720"/>
    <x v="67"/>
    <n v="90400"/>
    <n v="5"/>
    <n v="-1600"/>
    <n v="-1600"/>
    <n v="4587643"/>
    <n v="408121"/>
    <n v="-131876"/>
    <n v="138731"/>
    <n v="-13608"/>
    <n v="124272"/>
    <n v="-56451"/>
    <n v="-59040"/>
    <n v="-2418"/>
    <n v="-3888"/>
    <n v="29695"/>
    <n v="-45778"/>
    <n v="0"/>
    <n v="3370"/>
    <n v="3383"/>
  </r>
  <r>
    <x v="20"/>
    <n v="35720"/>
    <x v="68"/>
    <n v="92000"/>
    <n v="5"/>
    <n v="-900"/>
    <n v="-900"/>
    <n v="1650829"/>
    <n v="153554"/>
    <n v="141887"/>
    <n v="-82471"/>
    <n v="-51961"/>
    <n v="-9988"/>
    <n v="-7125"/>
    <n v="-668"/>
    <n v="-136"/>
    <n v="609"/>
    <n v="-35333"/>
    <n v="680"/>
    <n v="0"/>
    <n v="-8267"/>
    <n v="812"/>
  </r>
  <r>
    <x v="20"/>
    <n v="35720"/>
    <x v="69"/>
    <n v="92900"/>
    <n v="5"/>
    <n v="-1000"/>
    <n v="-1000"/>
    <n v="2589273"/>
    <n v="240340"/>
    <n v="278865"/>
    <n v="-93349"/>
    <n v="-197404"/>
    <n v="-56248"/>
    <n v="-23720"/>
    <n v="-11941"/>
    <n v="-1100"/>
    <n v="3050"/>
    <n v="-97161"/>
    <n v="-10284"/>
    <n v="0"/>
    <n v="11214"/>
    <n v="674"/>
  </r>
  <r>
    <x v="20"/>
    <n v="35720"/>
    <x v="70"/>
    <n v="93900"/>
    <n v="5"/>
    <n v="-2800"/>
    <n v="-2800"/>
    <n v="2685014"/>
    <n v="252361"/>
    <n v="983168"/>
    <n v="-503854"/>
    <n v="-491781"/>
    <n v="-284719"/>
    <n v="-33619"/>
    <n v="-72659"/>
    <n v="-2422"/>
    <n v="-1045"/>
    <n v="-72066"/>
    <n v="-25251"/>
    <n v="0"/>
    <n v="14037"/>
    <n v="-1570"/>
  </r>
  <r>
    <x v="20"/>
    <n v="35720"/>
    <x v="71"/>
    <n v="96700"/>
    <n v="5"/>
    <n v="-500"/>
    <n v="-500"/>
    <n v="2519096"/>
    <n v="244527"/>
    <n v="390355"/>
    <n v="-266264"/>
    <n v="-125311"/>
    <n v="211955"/>
    <n v="-37026"/>
    <n v="-21994"/>
    <n v="0"/>
    <n v="0"/>
    <n v="-227214"/>
    <n v="-51032"/>
    <n v="0"/>
    <n v="-953"/>
    <n v="2173"/>
  </r>
  <r>
    <x v="20"/>
    <n v="35720"/>
    <x v="72"/>
    <n v="97200"/>
    <n v="2"/>
    <n v="2200"/>
    <n v="2200"/>
    <n v="3354459"/>
    <n v="327687"/>
    <n v="332193"/>
    <n v="-444942"/>
    <n v="100906"/>
    <n v="216761"/>
    <n v="-40535"/>
    <n v="-34247"/>
    <n v="-574"/>
    <n v="-12531"/>
    <n v="-41742"/>
    <n v="13774"/>
    <n v="0"/>
    <n v="10056"/>
    <n v="1787"/>
  </r>
  <r>
    <x v="20"/>
    <n v="35720"/>
    <x v="73"/>
    <n v="95000"/>
    <n v="5"/>
    <n v="-1600"/>
    <n v="-1600"/>
    <n v="4382380"/>
    <n v="419599"/>
    <n v="823925"/>
    <n v="-863717"/>
    <n v="56356"/>
    <n v="239425"/>
    <n v="-14974"/>
    <n v="-34611"/>
    <n v="-5840"/>
    <n v="-1354"/>
    <n v="-118040"/>
    <n v="-8250"/>
    <n v="0"/>
    <n v="-16195"/>
    <n v="-369"/>
  </r>
  <r>
    <x v="20"/>
    <n v="35720"/>
    <x v="74"/>
    <n v="96600"/>
    <n v="5"/>
    <n v="-3400"/>
    <n v="-3400"/>
    <n v="5377749"/>
    <n v="519085"/>
    <n v="923273"/>
    <n v="-909925"/>
    <n v="-29148"/>
    <n v="100510"/>
    <n v="-20791"/>
    <n v="-36131"/>
    <n v="-854"/>
    <n v="1500"/>
    <n v="-66286"/>
    <n v="-7096"/>
    <n v="0"/>
    <n v="10991"/>
    <n v="4809"/>
  </r>
  <r>
    <x v="20"/>
    <n v="35720"/>
    <x v="75"/>
    <n v="100000"/>
    <n v="3"/>
    <n v="0"/>
    <n v="0"/>
    <n v="3962672"/>
    <n v="398239"/>
    <n v="998379"/>
    <n v="-823100"/>
    <n v="-169770"/>
    <n v="-116687"/>
    <n v="-15208"/>
    <n v="-27887"/>
    <n v="-22941"/>
    <n v="-203"/>
    <n v="24880"/>
    <n v="-11724"/>
    <n v="0"/>
    <n v="-10081"/>
    <n v="4572"/>
  </r>
  <r>
    <x v="20"/>
    <n v="35720"/>
    <x v="76"/>
    <n v="100000"/>
    <n v="5"/>
    <n v="-5500"/>
    <n v="-5500"/>
    <n v="7120428"/>
    <n v="716639"/>
    <n v="2342801"/>
    <n v="-1859246"/>
    <n v="-564694"/>
    <n v="-36479"/>
    <n v="-68210"/>
    <n v="-48709"/>
    <n v="-1121"/>
    <n v="-9511"/>
    <n v="-421264"/>
    <n v="20600"/>
    <n v="0"/>
    <n v="74985"/>
    <n v="6154"/>
  </r>
  <r>
    <x v="20"/>
    <n v="35720"/>
    <x v="77"/>
    <n v="105500"/>
    <n v="5"/>
    <n v="-6000"/>
    <n v="-6000"/>
    <n v="5108428"/>
    <n v="545380"/>
    <n v="2158971"/>
    <n v="-1210097"/>
    <n v="-973097"/>
    <n v="-404967"/>
    <n v="-47613"/>
    <n v="-149236"/>
    <n v="-1596"/>
    <n v="-3256"/>
    <n v="-356599"/>
    <n v="-9830"/>
    <n v="0"/>
    <n v="16026"/>
    <n v="8197"/>
  </r>
  <r>
    <x v="20"/>
    <n v="35720"/>
    <x v="78"/>
    <n v="111500"/>
    <n v="5"/>
    <n v="-3000"/>
    <n v="-3000"/>
    <n v="2396207"/>
    <n v="268926"/>
    <n v="1232384"/>
    <n v="-661024"/>
    <n v="-587790"/>
    <n v="-337658"/>
    <n v="-8512"/>
    <n v="-28615"/>
    <n v="-127"/>
    <n v="-501"/>
    <n v="-165785"/>
    <n v="-46592"/>
    <n v="0"/>
    <n v="11750"/>
    <n v="4680"/>
  </r>
  <r>
    <x v="20"/>
    <n v="35720"/>
    <x v="79"/>
    <n v="114500"/>
    <n v="2"/>
    <n v="2000"/>
    <n v="2000"/>
    <n v="1846049"/>
    <n v="212281"/>
    <n v="-198113"/>
    <n v="287178"/>
    <n v="-90952"/>
    <n v="-88648"/>
    <n v="2931"/>
    <n v="16346"/>
    <n v="0"/>
    <n v="35"/>
    <n v="-43526"/>
    <n v="21910"/>
    <n v="0"/>
    <n v="-3138"/>
    <n v="5025"/>
  </r>
  <r>
    <x v="20"/>
    <n v="35720"/>
    <x v="80"/>
    <n v="112500"/>
    <n v="5"/>
    <n v="-1500"/>
    <n v="-1500"/>
    <n v="1223078"/>
    <n v="138292"/>
    <n v="522158"/>
    <n v="-128354"/>
    <n v="-419061"/>
    <n v="-324052"/>
    <n v="-4109"/>
    <n v="6042"/>
    <n v="-1351"/>
    <n v="1030"/>
    <n v="-96048"/>
    <n v="-573"/>
    <n v="0"/>
    <n v="23716"/>
    <n v="1541"/>
  </r>
  <r>
    <x v="20"/>
    <n v="35720"/>
    <x v="81"/>
    <n v="114000"/>
    <n v="2"/>
    <n v="500"/>
    <n v="500"/>
    <n v="1791503"/>
    <n v="206461"/>
    <n v="317447"/>
    <n v="48531"/>
    <n v="-393633"/>
    <n v="-248191"/>
    <n v="-14258"/>
    <n v="796"/>
    <n v="250"/>
    <n v="4"/>
    <n v="-141951"/>
    <n v="9717"/>
    <n v="0"/>
    <n v="26442"/>
    <n v="1213"/>
  </r>
  <r>
    <x v="20"/>
    <n v="35720"/>
    <x v="82"/>
    <n v="113500"/>
    <n v="2"/>
    <n v="500"/>
    <n v="500"/>
    <n v="2370856"/>
    <n v="268720"/>
    <n v="-579667"/>
    <n v="272624"/>
    <n v="361049"/>
    <n v="361809"/>
    <n v="4088"/>
    <n v="-21054"/>
    <n v="-42650"/>
    <n v="2813"/>
    <n v="32010"/>
    <n v="24033"/>
    <n v="0"/>
    <n v="-26931"/>
    <n v="-27075"/>
  </r>
  <r>
    <x v="20"/>
    <n v="35720"/>
    <x v="83"/>
    <n v="113000"/>
    <n v="5"/>
    <n v="-1500"/>
    <n v="-1500"/>
    <n v="1116701"/>
    <n v="126641"/>
    <n v="71191"/>
    <n v="-28681"/>
    <n v="-42565"/>
    <n v="46143"/>
    <n v="-1409"/>
    <n v="-11933"/>
    <n v="-80814"/>
    <n v="0"/>
    <n v="-4587"/>
    <n v="10035"/>
    <n v="0"/>
    <n v="-1405"/>
    <n v="1460"/>
  </r>
  <r>
    <x v="20"/>
    <n v="35720"/>
    <x v="84"/>
    <n v="114500"/>
    <n v="2"/>
    <n v="1500"/>
    <n v="1500"/>
    <n v="1484508"/>
    <n v="169717"/>
    <n v="-288316"/>
    <n v="131063"/>
    <n v="189382"/>
    <n v="173262"/>
    <n v="2812"/>
    <n v="-9885"/>
    <n v="-4584"/>
    <n v="518"/>
    <n v="39381"/>
    <n v="-12122"/>
    <n v="0"/>
    <n v="-32039"/>
    <n v="-90"/>
  </r>
  <r>
    <x v="20"/>
    <n v="35720"/>
    <x v="85"/>
    <n v="113000"/>
    <n v="5"/>
    <n v="-1500"/>
    <n v="-1500"/>
    <n v="1113550"/>
    <n v="126300"/>
    <n v="191317"/>
    <n v="-63631"/>
    <n v="-115510"/>
    <n v="82074"/>
    <n v="-7629"/>
    <n v="-20739"/>
    <n v="-1537"/>
    <n v="6"/>
    <n v="-137173"/>
    <n v="-30512"/>
    <n v="0"/>
    <n v="-13346"/>
    <n v="1170"/>
  </r>
  <r>
    <x v="20"/>
    <n v="35720"/>
    <x v="86"/>
    <n v="114500"/>
    <n v="3"/>
    <n v="0"/>
    <n v="0"/>
    <n v="1036505"/>
    <n v="118464"/>
    <n v="68308"/>
    <n v="32841"/>
    <n v="-100692"/>
    <n v="1032"/>
    <n v="-6325"/>
    <n v="-10764"/>
    <n v="-30"/>
    <n v="-112"/>
    <n v="-74440"/>
    <n v="-10053"/>
    <n v="0"/>
    <n v="-4"/>
    <n v="-453"/>
  </r>
  <r>
    <x v="20"/>
    <n v="35720"/>
    <x v="87"/>
    <n v="114500"/>
    <n v="2"/>
    <n v="1500"/>
    <n v="1500"/>
    <n v="1366889"/>
    <n v="155957"/>
    <n v="-243722"/>
    <n v="130859"/>
    <n v="122812"/>
    <n v="127920"/>
    <n v="-5537"/>
    <n v="6480"/>
    <n v="0"/>
    <n v="436"/>
    <n v="-6874"/>
    <n v="387"/>
    <n v="0"/>
    <n v="-10637"/>
    <n v="688"/>
  </r>
  <r>
    <x v="20"/>
    <n v="35720"/>
    <x v="88"/>
    <n v="113000"/>
    <n v="5"/>
    <n v="-4500"/>
    <n v="-4500"/>
    <n v="2989796"/>
    <n v="341466"/>
    <n v="802070"/>
    <n v="-371107"/>
    <n v="-437915"/>
    <n v="-46990"/>
    <n v="-13148"/>
    <n v="-60545"/>
    <n v="-1067"/>
    <n v="-223"/>
    <n v="-294030"/>
    <n v="-21912"/>
    <n v="0"/>
    <n v="-1309"/>
    <n v="8261"/>
  </r>
  <r>
    <x v="20"/>
    <n v="35720"/>
    <x v="89"/>
    <n v="117500"/>
    <n v="5"/>
    <n v="-2000"/>
    <n v="-2000"/>
    <n v="1265074"/>
    <n v="149132"/>
    <n v="272335"/>
    <n v="-293280"/>
    <n v="15486"/>
    <n v="29479"/>
    <n v="-8887"/>
    <n v="-21799"/>
    <n v="180"/>
    <n v="0"/>
    <n v="26970"/>
    <n v="-10457"/>
    <n v="0"/>
    <n v="7403"/>
    <n v="-1944"/>
  </r>
  <r>
    <x v="20"/>
    <n v="35720"/>
    <x v="90"/>
    <n v="119500"/>
    <n v="2"/>
    <n v="1000"/>
    <n v="1000"/>
    <n v="1168717"/>
    <n v="139493"/>
    <n v="-83507"/>
    <n v="15083"/>
    <n v="64832"/>
    <n v="37140"/>
    <n v="-7703"/>
    <n v="-226"/>
    <n v="-1210"/>
    <n v="8"/>
    <n v="-24430"/>
    <n v="61253"/>
    <n v="0"/>
    <n v="2704"/>
    <n v="888"/>
  </r>
  <r>
    <x v="20"/>
    <n v="35720"/>
    <x v="91"/>
    <n v="118500"/>
    <n v="3"/>
    <n v="0"/>
    <n v="0"/>
    <n v="1070223"/>
    <n v="126395"/>
    <n v="-41764"/>
    <n v="161402"/>
    <n v="-118512"/>
    <n v="6536"/>
    <n v="-7905"/>
    <n v="-12853"/>
    <n v="0"/>
    <n v="1482"/>
    <n v="-102205"/>
    <n v="-3567"/>
    <n v="0"/>
    <n v="-690"/>
    <n v="-436"/>
  </r>
  <r>
    <x v="20"/>
    <n v="35720"/>
    <x v="92"/>
    <n v="118500"/>
    <n v="5"/>
    <n v="-1500"/>
    <n v="-1500"/>
    <n v="1718411"/>
    <n v="202834"/>
    <n v="375357"/>
    <n v="-129988"/>
    <n v="-250689"/>
    <n v="-145903"/>
    <n v="-17006"/>
    <n v="-15982"/>
    <n v="-3603"/>
    <n v="44"/>
    <n v="14045"/>
    <n v="-82284"/>
    <n v="0"/>
    <n v="3390"/>
    <n v="1930"/>
  </r>
  <r>
    <x v="20"/>
    <n v="35720"/>
    <x v="93"/>
    <n v="120000"/>
    <n v="5"/>
    <n v="-2500"/>
    <n v="-2500"/>
    <n v="1405089"/>
    <n v="170281"/>
    <n v="397543"/>
    <n v="-222360"/>
    <n v="-199231"/>
    <n v="-33656"/>
    <n v="-20822"/>
    <n v="4672"/>
    <n v="140"/>
    <n v="0"/>
    <n v="-131645"/>
    <n v="-17920"/>
    <n v="0"/>
    <n v="22586"/>
    <n v="1462"/>
  </r>
  <r>
    <x v="20"/>
    <n v="35720"/>
    <x v="94"/>
    <n v="122500"/>
    <n v="3"/>
    <n v="0"/>
    <n v="0"/>
    <n v="974383"/>
    <n v="118662"/>
    <n v="-176186"/>
    <n v="231653"/>
    <n v="-55690"/>
    <n v="-64081"/>
    <n v="-20211"/>
    <n v="76686"/>
    <n v="-281"/>
    <n v="-187"/>
    <n v="-52434"/>
    <n v="4818"/>
    <n v="0"/>
    <n v="1032"/>
    <n v="-809"/>
  </r>
  <r>
    <x v="20"/>
    <n v="35720"/>
    <x v="95"/>
    <n v="122500"/>
    <n v="2"/>
    <n v="1500"/>
    <n v="1500"/>
    <n v="2338843"/>
    <n v="284016"/>
    <n v="-128404"/>
    <n v="-48682"/>
    <n v="181475"/>
    <n v="455778"/>
    <n v="-25157"/>
    <n v="88160"/>
    <n v="-177"/>
    <n v="464"/>
    <n v="-278490"/>
    <n v="-59103"/>
    <n v="0"/>
    <n v="-9518"/>
    <n v="5129"/>
  </r>
  <r>
    <x v="20"/>
    <n v="35720"/>
    <x v="96"/>
    <n v="121000"/>
    <n v="2"/>
    <n v="500"/>
    <n v="500"/>
    <n v="2288195"/>
    <n v="275073"/>
    <n v="46402"/>
    <n v="-278140"/>
    <n v="236597"/>
    <n v="248552"/>
    <n v="227"/>
    <n v="2301"/>
    <n v="282"/>
    <n v="3937"/>
    <n v="-22089"/>
    <n v="3387"/>
    <n v="0"/>
    <n v="-5413"/>
    <n v="554"/>
  </r>
  <r>
    <x v="20"/>
    <n v="35720"/>
    <x v="97"/>
    <n v="120500"/>
    <n v="5"/>
    <n v="-500"/>
    <n v="-500"/>
    <n v="1218740"/>
    <n v="147147"/>
    <n v="247405"/>
    <n v="-151647"/>
    <n v="-93478"/>
    <n v="-34898"/>
    <n v="-11404"/>
    <n v="-1463"/>
    <n v="-182"/>
    <n v="-281"/>
    <n v="-49215"/>
    <n v="3965"/>
    <n v="0"/>
    <n v="-4074"/>
    <n v="1794"/>
  </r>
  <r>
    <x v="20"/>
    <n v="35720"/>
    <x v="98"/>
    <n v="121000"/>
    <n v="5"/>
    <n v="-2500"/>
    <n v="-2500"/>
    <n v="1477396"/>
    <n v="178901"/>
    <n v="538837"/>
    <n v="-344393"/>
    <n v="-192361"/>
    <n v="-50533"/>
    <n v="-21124"/>
    <n v="-25713"/>
    <n v="-70"/>
    <n v="0"/>
    <n v="-93860"/>
    <n v="-1061"/>
    <n v="0"/>
    <n v="-1318"/>
    <n v="-765"/>
  </r>
  <r>
    <x v="20"/>
    <n v="35720"/>
    <x v="99"/>
    <n v="123500"/>
    <n v="2"/>
    <n v="1000"/>
    <n v="1000"/>
    <n v="1488902"/>
    <n v="183262"/>
    <n v="-232264"/>
    <n v="342393"/>
    <n v="-55403"/>
    <n v="-61061"/>
    <n v="1484"/>
    <n v="-3229"/>
    <n v="-941"/>
    <n v="0"/>
    <n v="11106"/>
    <n v="-2762"/>
    <n v="0"/>
    <n v="-57513"/>
    <n v="2787"/>
  </r>
  <r>
    <x v="21"/>
    <n v="35420"/>
    <x v="0"/>
    <n v="282000"/>
    <n v="2"/>
    <n v="1500"/>
    <n v="1500"/>
    <n v="260001"/>
    <n v="73865"/>
    <n v="0"/>
    <n v="-2000"/>
    <n v="-8000"/>
    <n v="0"/>
    <n v="0"/>
    <n v="-8000"/>
    <n v="0"/>
    <n v="0"/>
    <n v="0"/>
    <n v="0"/>
    <n v="0"/>
    <n v="12000"/>
    <n v="0"/>
  </r>
  <r>
    <x v="21"/>
    <n v="35420"/>
    <x v="1"/>
    <n v="280500"/>
    <n v="3"/>
    <n v="0"/>
    <n v="0"/>
    <n v="547958"/>
    <n v="154063"/>
    <n v="111284"/>
    <n v="-151190"/>
    <n v="32893"/>
    <n v="32329"/>
    <n v="-1600"/>
    <n v="2993"/>
    <n v="1000"/>
    <n v="-2102"/>
    <n v="972"/>
    <n v="-699"/>
    <n v="0"/>
    <n v="6625"/>
    <n v="388"/>
  </r>
  <r>
    <x v="21"/>
    <n v="35420"/>
    <x v="2"/>
    <n v="280500"/>
    <n v="5"/>
    <n v="-6500"/>
    <n v="-6500"/>
    <n v="875090"/>
    <n v="244505"/>
    <n v="269067"/>
    <n v="-213853"/>
    <n v="-72590"/>
    <n v="1050"/>
    <n v="-630"/>
    <n v="-23444"/>
    <n v="-4376"/>
    <n v="-539"/>
    <n v="-38477"/>
    <n v="-6174"/>
    <n v="0"/>
    <n v="17358"/>
    <n v="18"/>
  </r>
  <r>
    <x v="21"/>
    <n v="35420"/>
    <x v="3"/>
    <n v="287000"/>
    <n v="5"/>
    <n v="-1500"/>
    <n v="-1500"/>
    <n v="804555"/>
    <n v="231616"/>
    <n v="250608"/>
    <n v="-277290"/>
    <n v="-14264"/>
    <n v="16963"/>
    <n v="-11851"/>
    <n v="2269"/>
    <n v="287"/>
    <n v="657"/>
    <n v="-22366"/>
    <n v="-223"/>
    <n v="0"/>
    <n v="40263"/>
    <n v="683"/>
  </r>
  <r>
    <x v="21"/>
    <n v="35420"/>
    <x v="4"/>
    <n v="288500"/>
    <n v="5"/>
    <n v="-11500"/>
    <n v="-11500"/>
    <n v="823308"/>
    <n v="239262"/>
    <n v="296365"/>
    <n v="-190384"/>
    <n v="-127832"/>
    <n v="-44677"/>
    <n v="-9944"/>
    <n v="-14533"/>
    <n v="936"/>
    <n v="602"/>
    <n v="-54028"/>
    <n v="-6188"/>
    <n v="0"/>
    <n v="19153"/>
    <n v="2698"/>
  </r>
  <r>
    <x v="21"/>
    <n v="35420"/>
    <x v="5"/>
    <n v="300000"/>
    <n v="5"/>
    <n v="-9500"/>
    <n v="-9500"/>
    <n v="1166406"/>
    <n v="350369"/>
    <n v="523876"/>
    <n v="-184602"/>
    <n v="-351270"/>
    <n v="-107134"/>
    <n v="-27027"/>
    <n v="-103118"/>
    <n v="457"/>
    <n v="-2489"/>
    <n v="-102484"/>
    <n v="-9475"/>
    <n v="0"/>
    <n v="10529"/>
    <n v="1467"/>
  </r>
  <r>
    <x v="21"/>
    <n v="35420"/>
    <x v="6"/>
    <n v="309500"/>
    <n v="5"/>
    <n v="-6000"/>
    <n v="-6000"/>
    <n v="803990"/>
    <n v="248215"/>
    <n v="228200"/>
    <n v="-55778"/>
    <n v="-172507"/>
    <n v="55738"/>
    <n v="-31268"/>
    <n v="-82301"/>
    <n v="-68"/>
    <n v="513"/>
    <n v="-98954"/>
    <n v="-16167"/>
    <n v="0"/>
    <n v="-1223"/>
    <n v="1308"/>
  </r>
  <r>
    <x v="21"/>
    <n v="35420"/>
    <x v="7"/>
    <n v="315500"/>
    <n v="2"/>
    <n v="3500"/>
    <n v="3500"/>
    <n v="496286"/>
    <n v="156121"/>
    <n v="-69151"/>
    <n v="131735"/>
    <n v="-62144"/>
    <n v="-42126"/>
    <n v="-1846"/>
    <n v="-7075"/>
    <n v="0"/>
    <n v="3"/>
    <n v="-10745"/>
    <n v="-355"/>
    <n v="0"/>
    <n v="-412"/>
    <n v="-28"/>
  </r>
  <r>
    <x v="21"/>
    <n v="35420"/>
    <x v="8"/>
    <n v="312000"/>
    <n v="2"/>
    <n v="5500"/>
    <n v="5500"/>
    <n v="371024"/>
    <n v="115444"/>
    <n v="-54441"/>
    <n v="54743"/>
    <n v="1007"/>
    <n v="22730"/>
    <n v="371"/>
    <n v="-8818"/>
    <n v="29"/>
    <n v="3"/>
    <n v="-12147"/>
    <n v="-1161"/>
    <n v="0"/>
    <n v="-903"/>
    <n v="-406"/>
  </r>
  <r>
    <x v="21"/>
    <n v="35420"/>
    <x v="9"/>
    <n v="306500"/>
    <n v="5"/>
    <n v="-2000"/>
    <n v="-2000"/>
    <n v="209787"/>
    <n v="64276"/>
    <n v="63806"/>
    <n v="6169"/>
    <n v="-71447"/>
    <n v="-16917"/>
    <n v="-5836"/>
    <n v="-4887"/>
    <n v="-54"/>
    <n v="-137"/>
    <n v="-40397"/>
    <n v="-3219"/>
    <n v="0"/>
    <n v="1060"/>
    <n v="412"/>
  </r>
  <r>
    <x v="21"/>
    <n v="35420"/>
    <x v="10"/>
    <n v="308500"/>
    <n v="5"/>
    <n v="-4500"/>
    <n v="-4500"/>
    <n v="369642"/>
    <n v="114203"/>
    <n v="96277"/>
    <n v="-64236"/>
    <n v="-32881"/>
    <n v="-57758"/>
    <n v="-3563"/>
    <n v="-11517"/>
    <n v="29"/>
    <n v="0"/>
    <n v="42736"/>
    <n v="-2808"/>
    <n v="0"/>
    <n v="804"/>
    <n v="36"/>
  </r>
  <r>
    <x v="21"/>
    <n v="35420"/>
    <x v="11"/>
    <n v="313000"/>
    <n v="2"/>
    <n v="2500"/>
    <n v="2500"/>
    <n v="459979"/>
    <n v="143766"/>
    <n v="-13891"/>
    <n v="-37072"/>
    <n v="50501"/>
    <n v="152"/>
    <n v="-2402"/>
    <n v="-13785"/>
    <n v="15"/>
    <n v="566"/>
    <n v="78851"/>
    <n v="-12896"/>
    <n v="0"/>
    <n v="254"/>
    <n v="208"/>
  </r>
  <r>
    <x v="21"/>
    <n v="35420"/>
    <x v="12"/>
    <n v="310500"/>
    <n v="2"/>
    <n v="2000"/>
    <n v="2000"/>
    <n v="519629"/>
    <n v="159935"/>
    <n v="136431"/>
    <n v="-189256"/>
    <n v="50177"/>
    <n v="55005"/>
    <n v="-16329"/>
    <n v="-2803"/>
    <n v="1990"/>
    <n v="1534"/>
    <n v="6587"/>
    <n v="4193"/>
    <n v="0"/>
    <n v="1673"/>
    <n v="975"/>
  </r>
  <r>
    <x v="21"/>
    <n v="35420"/>
    <x v="13"/>
    <n v="308500"/>
    <n v="5"/>
    <n v="-4500"/>
    <n v="-4500"/>
    <n v="467984"/>
    <n v="143568"/>
    <n v="150352"/>
    <n v="-92751"/>
    <n v="-62185"/>
    <n v="6789"/>
    <n v="-5879"/>
    <n v="-22165"/>
    <n v="376"/>
    <n v="3580"/>
    <n v="-49518"/>
    <n v="4632"/>
    <n v="0"/>
    <n v="3492"/>
    <n v="1092"/>
  </r>
  <r>
    <x v="21"/>
    <n v="35420"/>
    <x v="14"/>
    <n v="313000"/>
    <n v="5"/>
    <n v="-3500"/>
    <n v="-3500"/>
    <n v="507362"/>
    <n v="157176"/>
    <n v="167732"/>
    <n v="-68447"/>
    <n v="-100444"/>
    <n v="-4865"/>
    <n v="-12452"/>
    <n v="-24149"/>
    <n v="-1394"/>
    <n v="84"/>
    <n v="-56008"/>
    <n v="-1660"/>
    <n v="0"/>
    <n v="660"/>
    <n v="499"/>
  </r>
  <r>
    <x v="21"/>
    <n v="35420"/>
    <x v="15"/>
    <n v="316500"/>
    <n v="5"/>
    <n v="-4500"/>
    <n v="-4500"/>
    <n v="626173"/>
    <n v="197400"/>
    <n v="204745"/>
    <n v="-21950"/>
    <n v="-188079"/>
    <n v="7310"/>
    <n v="-23868"/>
    <n v="-49995"/>
    <n v="0"/>
    <n v="-4049"/>
    <n v="-94573"/>
    <n v="-22904"/>
    <n v="0"/>
    <n v="4561"/>
    <n v="723"/>
  </r>
  <r>
    <x v="21"/>
    <n v="35420"/>
    <x v="16"/>
    <n v="321000"/>
    <n v="5"/>
    <n v="-9000"/>
    <n v="-9000"/>
    <n v="493204"/>
    <n v="159318"/>
    <n v="137545"/>
    <n v="-31739"/>
    <n v="-114381"/>
    <n v="-46837"/>
    <n v="-7323"/>
    <n v="-19304"/>
    <n v="2500"/>
    <n v="84"/>
    <n v="-34337"/>
    <n v="-9164"/>
    <n v="0"/>
    <n v="7627"/>
    <n v="948"/>
  </r>
  <r>
    <x v="21"/>
    <n v="35420"/>
    <x v="17"/>
    <n v="330000"/>
    <n v="5"/>
    <n v="-12500"/>
    <n v="-12500"/>
    <n v="647201"/>
    <n v="215525"/>
    <n v="294038"/>
    <n v="-132632"/>
    <n v="-168613"/>
    <n v="-112083"/>
    <n v="-2648"/>
    <n v="-14512"/>
    <n v="1000"/>
    <n v="938"/>
    <n v="-35085"/>
    <n v="-6223"/>
    <n v="0"/>
    <n v="6156"/>
    <n v="1051"/>
  </r>
  <r>
    <x v="21"/>
    <n v="35420"/>
    <x v="18"/>
    <n v="342500"/>
    <n v="2"/>
    <n v="4500"/>
    <n v="4500"/>
    <n v="389951"/>
    <n v="132760"/>
    <n v="-55787"/>
    <n v="86138"/>
    <n v="-28460"/>
    <n v="-8481"/>
    <n v="-2713"/>
    <n v="5168"/>
    <n v="36"/>
    <n v="600"/>
    <n v="-28956"/>
    <n v="5886"/>
    <n v="0"/>
    <n v="-1783"/>
    <n v="-108"/>
  </r>
  <r>
    <x v="21"/>
    <n v="35420"/>
    <x v="19"/>
    <n v="338000"/>
    <n v="2"/>
    <n v="2500"/>
    <n v="2500"/>
    <n v="283687"/>
    <n v="95338"/>
    <n v="-2862"/>
    <n v="-10957"/>
    <n v="13334"/>
    <n v="7136"/>
    <n v="862"/>
    <n v="-659"/>
    <n v="0"/>
    <n v="-804"/>
    <n v="10366"/>
    <n v="-3567"/>
    <n v="0"/>
    <n v="336"/>
    <n v="149"/>
  </r>
  <r>
    <x v="21"/>
    <n v="35420"/>
    <x v="20"/>
    <n v="335500"/>
    <n v="5"/>
    <n v="-5000"/>
    <n v="-5000"/>
    <n v="446987"/>
    <n v="150555"/>
    <n v="50667"/>
    <n v="5838"/>
    <n v="-58640"/>
    <n v="-80762"/>
    <n v="-1013"/>
    <n v="1727"/>
    <n v="-83"/>
    <n v="600"/>
    <n v="20481"/>
    <n v="410"/>
    <n v="0"/>
    <n v="2124"/>
    <n v="11"/>
  </r>
  <r>
    <x v="21"/>
    <n v="35420"/>
    <x v="21"/>
    <n v="340500"/>
    <n v="2"/>
    <n v="1500"/>
    <n v="1500"/>
    <n v="427064"/>
    <n v="145424"/>
    <n v="-76831"/>
    <n v="71433"/>
    <n v="6536"/>
    <n v="19841"/>
    <n v="-1094"/>
    <n v="-10675"/>
    <n v="0"/>
    <n v="3017"/>
    <n v="-5086"/>
    <n v="533"/>
    <n v="0"/>
    <n v="-766"/>
    <n v="-372"/>
  </r>
  <r>
    <x v="21"/>
    <n v="35420"/>
    <x v="22"/>
    <n v="339000"/>
    <n v="2"/>
    <n v="5000"/>
    <n v="5000"/>
    <n v="454373"/>
    <n v="154228"/>
    <n v="-129190"/>
    <n v="90303"/>
    <n v="40300"/>
    <n v="35382"/>
    <n v="8208"/>
    <n v="34"/>
    <n v="0"/>
    <n v="-885"/>
    <n v="-1494"/>
    <n v="-945"/>
    <n v="0"/>
    <n v="-779"/>
    <n v="-634"/>
  </r>
  <r>
    <x v="21"/>
    <n v="35420"/>
    <x v="23"/>
    <n v="334000"/>
    <n v="2"/>
    <n v="2500"/>
    <n v="2500"/>
    <n v="323767"/>
    <n v="108381"/>
    <n v="-39807"/>
    <n v="14397"/>
    <n v="30625"/>
    <n v="50001"/>
    <n v="1194"/>
    <n v="-6471"/>
    <n v="-69"/>
    <n v="0"/>
    <n v="-14696"/>
    <n v="666"/>
    <n v="0"/>
    <n v="-4941"/>
    <n v="-274"/>
  </r>
  <r>
    <x v="21"/>
    <n v="35420"/>
    <x v="24"/>
    <n v="331500"/>
    <n v="5"/>
    <n v="-1500"/>
    <n v="-1500"/>
    <n v="356589"/>
    <n v="117390"/>
    <n v="18753"/>
    <n v="-33994"/>
    <n v="15770"/>
    <n v="23450"/>
    <n v="-1001"/>
    <n v="-6411"/>
    <n v="0"/>
    <n v="306"/>
    <n v="4999"/>
    <n v="-5573"/>
    <n v="0"/>
    <n v="-704"/>
    <n v="175"/>
  </r>
  <r>
    <x v="21"/>
    <n v="35420"/>
    <x v="25"/>
    <n v="333000"/>
    <n v="5"/>
    <n v="-7000"/>
    <n v="-7000"/>
    <n v="559026"/>
    <n v="186974"/>
    <n v="166115"/>
    <n v="-118451"/>
    <n v="-50021"/>
    <n v="-18310"/>
    <n v="-2366"/>
    <n v="-11656"/>
    <n v="0"/>
    <n v="830"/>
    <n v="-7365"/>
    <n v="-11154"/>
    <n v="0"/>
    <n v="1777"/>
    <n v="580"/>
  </r>
  <r>
    <x v="21"/>
    <n v="35420"/>
    <x v="26"/>
    <n v="340000"/>
    <n v="5"/>
    <n v="-5500"/>
    <n v="-5500"/>
    <n v="528012"/>
    <n v="178229"/>
    <n v="136082"/>
    <n v="-70743"/>
    <n v="-65317"/>
    <n v="-28326"/>
    <n v="-251"/>
    <n v="-6314"/>
    <n v="0"/>
    <n v="-945"/>
    <n v="-20002"/>
    <n v="-9479"/>
    <n v="0"/>
    <n v="-280"/>
    <n v="258"/>
  </r>
  <r>
    <x v="21"/>
    <n v="35420"/>
    <x v="27"/>
    <n v="345500"/>
    <n v="2"/>
    <n v="6000"/>
    <n v="6000"/>
    <n v="504911"/>
    <n v="173753"/>
    <n v="-75244"/>
    <n v="30378"/>
    <n v="49074"/>
    <n v="25447"/>
    <n v="4969"/>
    <n v="5766"/>
    <n v="137"/>
    <n v="615"/>
    <n v="17273"/>
    <n v="-5133"/>
    <n v="0"/>
    <n v="-4318"/>
    <n v="110"/>
  </r>
  <r>
    <x v="21"/>
    <n v="35420"/>
    <x v="28"/>
    <n v="339500"/>
    <n v="2"/>
    <n v="500"/>
    <n v="500"/>
    <n v="301259"/>
    <n v="102136"/>
    <n v="7761"/>
    <n v="-28035"/>
    <n v="20345"/>
    <n v="32418"/>
    <n v="-904"/>
    <n v="-2483"/>
    <n v="0"/>
    <n v="-526"/>
    <n v="-2880"/>
    <n v="-5280"/>
    <n v="0"/>
    <n v="-43"/>
    <n v="-28"/>
  </r>
  <r>
    <x v="21"/>
    <n v="35420"/>
    <x v="29"/>
    <n v="339000"/>
    <n v="5"/>
    <n v="-5500"/>
    <n v="-5500"/>
    <n v="398441"/>
    <n v="135399"/>
    <n v="88645"/>
    <n v="-49542"/>
    <n v="-34884"/>
    <n v="-27221"/>
    <n v="2258"/>
    <n v="-351"/>
    <n v="0"/>
    <n v="-2397"/>
    <n v="2018"/>
    <n v="-9191"/>
    <n v="0"/>
    <n v="-3377"/>
    <n v="-842"/>
  </r>
  <r>
    <x v="21"/>
    <n v="35420"/>
    <x v="30"/>
    <n v="344500"/>
    <n v="3"/>
    <n v="0"/>
    <n v="0"/>
    <n v="722326"/>
    <n v="248867"/>
    <n v="-4661"/>
    <n v="-6153"/>
    <n v="6549"/>
    <n v="-4452"/>
    <n v="9330"/>
    <n v="6899"/>
    <n v="201"/>
    <n v="293"/>
    <n v="1839"/>
    <n v="-7561"/>
    <n v="0"/>
    <n v="3900"/>
    <n v="365"/>
  </r>
  <r>
    <x v="21"/>
    <n v="35420"/>
    <x v="31"/>
    <n v="344500"/>
    <n v="2"/>
    <n v="14000"/>
    <n v="14000"/>
    <n v="1070200"/>
    <n v="368632"/>
    <n v="-351617"/>
    <n v="188642"/>
    <n v="171706"/>
    <n v="30654"/>
    <n v="13502"/>
    <n v="60821"/>
    <n v="-2336"/>
    <n v="248"/>
    <n v="15080"/>
    <n v="53737"/>
    <n v="0"/>
    <n v="-7588"/>
    <n v="-1143"/>
  </r>
  <r>
    <x v="21"/>
    <n v="35420"/>
    <x v="32"/>
    <n v="330500"/>
    <n v="2"/>
    <n v="3000"/>
    <n v="3000"/>
    <n v="584708"/>
    <n v="192295"/>
    <n v="31165"/>
    <n v="-91847"/>
    <n v="62642"/>
    <n v="34438"/>
    <n v="3586"/>
    <n v="34169"/>
    <n v="0"/>
    <n v="47"/>
    <n v="-8798"/>
    <n v="-800"/>
    <n v="0"/>
    <n v="-2079"/>
    <n v="119"/>
  </r>
  <r>
    <x v="21"/>
    <n v="35420"/>
    <x v="33"/>
    <n v="327500"/>
    <n v="5"/>
    <n v="-1500"/>
    <n v="-1500"/>
    <n v="627012"/>
    <n v="207069"/>
    <n v="24585"/>
    <n v="-73058"/>
    <n v="45890"/>
    <n v="-4443"/>
    <n v="8784"/>
    <n v="14789"/>
    <n v="0"/>
    <n v="260"/>
    <n v="24008"/>
    <n v="2492"/>
    <n v="0"/>
    <n v="1865"/>
    <n v="718"/>
  </r>
  <r>
    <x v="21"/>
    <n v="35420"/>
    <x v="34"/>
    <n v="329000"/>
    <n v="3"/>
    <n v="0"/>
    <n v="0"/>
    <n v="679812"/>
    <n v="224916"/>
    <n v="66306"/>
    <n v="-143196"/>
    <n v="73180"/>
    <n v="-357"/>
    <n v="11543"/>
    <n v="33509"/>
    <n v="-412"/>
    <n v="348"/>
    <n v="27706"/>
    <n v="843"/>
    <n v="0"/>
    <n v="3120"/>
    <n v="590"/>
  </r>
  <r>
    <x v="21"/>
    <n v="35420"/>
    <x v="35"/>
    <n v="329000"/>
    <n v="5"/>
    <n v="-1500"/>
    <n v="-1500"/>
    <n v="737003"/>
    <n v="241044"/>
    <n v="158401"/>
    <n v="-210226"/>
    <n v="41876"/>
    <n v="-4568"/>
    <n v="6142"/>
    <n v="33896"/>
    <n v="61"/>
    <n v="2259"/>
    <n v="-1729"/>
    <n v="5815"/>
    <n v="0"/>
    <n v="9089"/>
    <n v="860"/>
  </r>
  <r>
    <x v="21"/>
    <n v="35420"/>
    <x v="36"/>
    <n v="330500"/>
    <n v="2"/>
    <n v="26000"/>
    <n v="26000"/>
    <n v="1521280"/>
    <n v="502345"/>
    <n v="-430389"/>
    <n v="276014"/>
    <n v="160470"/>
    <n v="75883"/>
    <n v="13519"/>
    <n v="31503"/>
    <n v="11081"/>
    <n v="402"/>
    <n v="-1480"/>
    <n v="29562"/>
    <n v="0"/>
    <n v="-4619"/>
    <n v="-1476"/>
  </r>
  <r>
    <x v="21"/>
    <n v="35420"/>
    <x v="37"/>
    <n v="304500"/>
    <n v="5"/>
    <n v="-2500"/>
    <n v="-2500"/>
    <n v="559921"/>
    <n v="171093"/>
    <n v="72956"/>
    <n v="-80902"/>
    <n v="4528"/>
    <n v="-7055"/>
    <n v="4949"/>
    <n v="453"/>
    <n v="3000"/>
    <n v="62"/>
    <n v="4246"/>
    <n v="-1127"/>
    <n v="0"/>
    <n v="3090"/>
    <n v="328"/>
  </r>
  <r>
    <x v="21"/>
    <n v="35420"/>
    <x v="38"/>
    <n v="307000"/>
    <n v="5"/>
    <n v="-10500"/>
    <n v="-10500"/>
    <n v="535033"/>
    <n v="164297"/>
    <n v="247298"/>
    <n v="-191850"/>
    <n v="-58603"/>
    <n v="-56784"/>
    <n v="2705"/>
    <n v="-550"/>
    <n v="0"/>
    <n v="-4397"/>
    <n v="3396"/>
    <n v="-2973"/>
    <n v="0"/>
    <n v="1712"/>
    <n v="1443"/>
  </r>
  <r>
    <x v="21"/>
    <n v="35420"/>
    <x v="39"/>
    <n v="317500"/>
    <n v="5"/>
    <n v="-8000"/>
    <n v="-8000"/>
    <n v="445607"/>
    <n v="142456"/>
    <n v="104038"/>
    <n v="-73222"/>
    <n v="-31385"/>
    <n v="-28091"/>
    <n v="6995"/>
    <n v="-180"/>
    <n v="4"/>
    <n v="294"/>
    <n v="-14367"/>
    <n v="3960"/>
    <n v="0"/>
    <n v="219"/>
    <n v="350"/>
  </r>
  <r>
    <x v="21"/>
    <n v="35420"/>
    <x v="40"/>
    <n v="325500"/>
    <n v="2"/>
    <n v="8500"/>
    <n v="8500"/>
    <n v="580888"/>
    <n v="188682"/>
    <n v="-73754"/>
    <n v="-6308"/>
    <n v="80163"/>
    <n v="19816"/>
    <n v="8091"/>
    <n v="10537"/>
    <n v="24"/>
    <n v="1500"/>
    <n v="25390"/>
    <n v="14805"/>
    <n v="0"/>
    <n v="-279"/>
    <n v="178"/>
  </r>
  <r>
    <x v="21"/>
    <n v="35420"/>
    <x v="41"/>
    <n v="317000"/>
    <n v="5"/>
    <n v="-1000"/>
    <n v="-1000"/>
    <n v="546099"/>
    <n v="173109"/>
    <n v="36392"/>
    <n v="-76610"/>
    <n v="41339"/>
    <n v="-4235"/>
    <n v="10939"/>
    <n v="3182"/>
    <n v="-55"/>
    <n v="3"/>
    <n v="31482"/>
    <n v="23"/>
    <n v="0"/>
    <n v="-1655"/>
    <n v="534"/>
  </r>
  <r>
    <x v="21"/>
    <n v="35420"/>
    <x v="42"/>
    <n v="318000"/>
    <n v="2"/>
    <n v="3500"/>
    <n v="3500"/>
    <n v="542469"/>
    <n v="171204"/>
    <n v="-28549"/>
    <n v="79070"/>
    <n v="-52249"/>
    <n v="-30971"/>
    <n v="378"/>
    <n v="3245"/>
    <n v="153"/>
    <n v="-1027"/>
    <n v="-25443"/>
    <n v="1416"/>
    <n v="0"/>
    <n v="2178"/>
    <n v="-450"/>
  </r>
  <r>
    <x v="21"/>
    <n v="35420"/>
    <x v="43"/>
    <n v="314500"/>
    <n v="2"/>
    <n v="12000"/>
    <n v="12000"/>
    <n v="857872"/>
    <n v="267936"/>
    <n v="-148802"/>
    <n v="113078"/>
    <n v="41312"/>
    <n v="43501"/>
    <n v="6180"/>
    <n v="9373"/>
    <n v="159"/>
    <n v="82"/>
    <n v="-21011"/>
    <n v="3028"/>
    <n v="0"/>
    <n v="-5455"/>
    <n v="-133"/>
  </r>
  <r>
    <x v="21"/>
    <n v="35420"/>
    <x v="44"/>
    <n v="302500"/>
    <n v="5"/>
    <n v="-6500"/>
    <n v="-6500"/>
    <n v="666538"/>
    <n v="201503"/>
    <n v="95637"/>
    <n v="-54540"/>
    <n v="-46698"/>
    <n v="-33181"/>
    <n v="1417"/>
    <n v="2694"/>
    <n v="0"/>
    <n v="210"/>
    <n v="-13267"/>
    <n v="-4571"/>
    <n v="0"/>
    <n v="4222"/>
    <n v="1379"/>
  </r>
  <r>
    <x v="21"/>
    <n v="35420"/>
    <x v="45"/>
    <n v="309000"/>
    <n v="5"/>
    <n v="-4000"/>
    <n v="-4000"/>
    <n v="443348"/>
    <n v="137585"/>
    <n v="117674"/>
    <n v="-78418"/>
    <n v="-40423"/>
    <n v="15099"/>
    <n v="-11408"/>
    <n v="-7878"/>
    <n v="0"/>
    <n v="1556"/>
    <n v="-35864"/>
    <n v="-1928"/>
    <n v="0"/>
    <n v="454"/>
    <n v="713"/>
  </r>
  <r>
    <x v="21"/>
    <n v="35420"/>
    <x v="46"/>
    <n v="313000"/>
    <n v="5"/>
    <n v="-5000"/>
    <n v="-5000"/>
    <n v="484404"/>
    <n v="150306"/>
    <n v="129421"/>
    <n v="-36821"/>
    <n v="-95599"/>
    <n v="-32012"/>
    <n v="-2701"/>
    <n v="-13084"/>
    <n v="-524"/>
    <n v="0"/>
    <n v="-26942"/>
    <n v="-20336"/>
    <n v="0"/>
    <n v="2020"/>
    <n v="979"/>
  </r>
  <r>
    <x v="21"/>
    <n v="35420"/>
    <x v="47"/>
    <n v="318000"/>
    <n v="3"/>
    <n v="0"/>
    <n v="0"/>
    <n v="550016"/>
    <n v="172504"/>
    <n v="45979"/>
    <n v="18807"/>
    <n v="-64642"/>
    <n v="-9272"/>
    <n v="2823"/>
    <n v="-6169"/>
    <n v="0"/>
    <n v="0"/>
    <n v="-44607"/>
    <n v="-7417"/>
    <n v="0"/>
    <n v="-96"/>
    <n v="-48"/>
  </r>
  <r>
    <x v="21"/>
    <n v="35420"/>
    <x v="48"/>
    <n v="318000"/>
    <n v="5"/>
    <n v="-6500"/>
    <n v="-6500"/>
    <n v="549382"/>
    <n v="174480"/>
    <n v="218862"/>
    <n v="-169343"/>
    <n v="-50713"/>
    <n v="6091"/>
    <n v="-3989"/>
    <n v="-3865"/>
    <n v="-12"/>
    <n v="2"/>
    <n v="-26040"/>
    <n v="-22900"/>
    <n v="0"/>
    <n v="-246"/>
    <n v="1440"/>
  </r>
  <r>
    <x v="21"/>
    <n v="35420"/>
    <x v="49"/>
    <n v="324500"/>
    <n v="3"/>
    <n v="0"/>
    <n v="0"/>
    <n v="481773"/>
    <n v="156613"/>
    <n v="-24715"/>
    <n v="10073"/>
    <n v="16069"/>
    <n v="12633"/>
    <n v="218"/>
    <n v="14706"/>
    <n v="100"/>
    <n v="244"/>
    <n v="-13165"/>
    <n v="1333"/>
    <n v="0"/>
    <n v="-1540"/>
    <n v="113"/>
  </r>
  <r>
    <x v="21"/>
    <n v="35420"/>
    <x v="50"/>
    <n v="324500"/>
    <n v="2"/>
    <n v="6000"/>
    <n v="6000"/>
    <n v="447832"/>
    <n v="144682"/>
    <n v="-16803"/>
    <n v="-47635"/>
    <n v="61698"/>
    <n v="30629"/>
    <n v="-1503"/>
    <n v="7849"/>
    <n v="83"/>
    <n v="3"/>
    <n v="25374"/>
    <n v="-737"/>
    <n v="0"/>
    <n v="2487"/>
    <n v="253"/>
  </r>
  <r>
    <x v="21"/>
    <n v="35420"/>
    <x v="51"/>
    <n v="318500"/>
    <n v="5"/>
    <n v="-3500"/>
    <n v="-3500"/>
    <n v="335584"/>
    <n v="107442"/>
    <n v="45409"/>
    <n v="-66402"/>
    <n v="19341"/>
    <n v="22428"/>
    <n v="-1566"/>
    <n v="2494"/>
    <n v="-111"/>
    <n v="3"/>
    <n v="-2996"/>
    <n v="-911"/>
    <n v="0"/>
    <n v="756"/>
    <n v="896"/>
  </r>
  <r>
    <x v="21"/>
    <n v="35420"/>
    <x v="52"/>
    <n v="322000"/>
    <n v="5"/>
    <n v="-5500"/>
    <n v="-5500"/>
    <n v="424845"/>
    <n v="136939"/>
    <n v="-51127"/>
    <n v="8196"/>
    <n v="36025"/>
    <n v="17226"/>
    <n v="-1287"/>
    <n v="-8627"/>
    <n v="-448"/>
    <n v="0"/>
    <n v="29776"/>
    <n v="-615"/>
    <n v="0"/>
    <n v="6569"/>
    <n v="337"/>
  </r>
  <r>
    <x v="21"/>
    <n v="35420"/>
    <x v="53"/>
    <n v="327500"/>
    <n v="5"/>
    <n v="-4000"/>
    <n v="-4000"/>
    <n v="450896"/>
    <n v="147578"/>
    <n v="43322"/>
    <n v="11428"/>
    <n v="-53436"/>
    <n v="-44909"/>
    <n v="330"/>
    <n v="-6174"/>
    <n v="-547"/>
    <n v="95"/>
    <n v="-1318"/>
    <n v="-913"/>
    <n v="0"/>
    <n v="-1627"/>
    <n v="313"/>
  </r>
  <r>
    <x v="21"/>
    <n v="35420"/>
    <x v="54"/>
    <n v="331500"/>
    <n v="2"/>
    <n v="5500"/>
    <n v="5500"/>
    <n v="701866"/>
    <n v="233901"/>
    <n v="-92315"/>
    <n v="87910"/>
    <n v="6239"/>
    <n v="-64125"/>
    <n v="2745"/>
    <n v="20725"/>
    <n v="0"/>
    <n v="-2895"/>
    <n v="26365"/>
    <n v="23424"/>
    <n v="0"/>
    <n v="-1885"/>
    <n v="51"/>
  </r>
  <r>
    <x v="21"/>
    <n v="35420"/>
    <x v="55"/>
    <n v="326000"/>
    <n v="2"/>
    <n v="4000"/>
    <n v="4000"/>
    <n v="377538"/>
    <n v="122523"/>
    <n v="-38438"/>
    <n v="-25"/>
    <n v="37323"/>
    <n v="16026"/>
    <n v="1803"/>
    <n v="5527"/>
    <n v="0"/>
    <n v="14"/>
    <n v="17821"/>
    <n v="-3868"/>
    <n v="0"/>
    <n v="1114"/>
    <n v="26"/>
  </r>
  <r>
    <x v="21"/>
    <n v="35420"/>
    <x v="56"/>
    <n v="322000"/>
    <n v="5"/>
    <n v="-5000"/>
    <n v="-5000"/>
    <n v="427530"/>
    <n v="138555"/>
    <n v="75240"/>
    <n v="-59011"/>
    <n v="-12835"/>
    <n v="2644"/>
    <n v="121"/>
    <n v="-4355"/>
    <n v="322"/>
    <n v="13"/>
    <n v="-11332"/>
    <n v="-248"/>
    <n v="0"/>
    <n v="-3734"/>
    <n v="340"/>
  </r>
  <r>
    <x v="21"/>
    <n v="35420"/>
    <x v="57"/>
    <n v="327000"/>
    <n v="5"/>
    <n v="-500"/>
    <n v="-500"/>
    <n v="492656"/>
    <n v="160095"/>
    <n v="72632"/>
    <n v="80449"/>
    <n v="-149911"/>
    <n v="-107776"/>
    <n v="-6779"/>
    <n v="1416"/>
    <n v="0"/>
    <n v="30"/>
    <n v="-37341"/>
    <n v="539"/>
    <n v="0"/>
    <n v="-3758"/>
    <n v="588"/>
  </r>
  <r>
    <x v="21"/>
    <n v="35420"/>
    <x v="58"/>
    <n v="327500"/>
    <n v="2"/>
    <n v="7000"/>
    <n v="7000"/>
    <n v="548945"/>
    <n v="179262"/>
    <n v="-19140"/>
    <n v="28701"/>
    <n v="-4197"/>
    <n v="-28944"/>
    <n v="4085"/>
    <n v="13057"/>
    <n v="3834"/>
    <n v="235"/>
    <n v="224"/>
    <n v="3312"/>
    <n v="0"/>
    <n v="-5140"/>
    <n v="-224"/>
  </r>
  <r>
    <x v="21"/>
    <n v="35420"/>
    <x v="59"/>
    <n v="320500"/>
    <n v="2"/>
    <n v="10500"/>
    <n v="10500"/>
    <n v="884438"/>
    <n v="285968"/>
    <n v="-84628"/>
    <n v="99027"/>
    <n v="-14233"/>
    <n v="-25733"/>
    <n v="4113"/>
    <n v="18589"/>
    <n v="150"/>
    <n v="593"/>
    <n v="-13273"/>
    <n v="1328"/>
    <n v="0"/>
    <n v="212"/>
    <n v="-378"/>
  </r>
  <r>
    <x v="21"/>
    <n v="35420"/>
    <x v="60"/>
    <n v="310000"/>
    <n v="2"/>
    <n v="7000"/>
    <n v="7000"/>
    <n v="974351"/>
    <n v="297142"/>
    <n v="105362"/>
    <n v="-209051"/>
    <n v="99053"/>
    <n v="20696"/>
    <n v="10029"/>
    <n v="12777"/>
    <n v="-887"/>
    <n v="251"/>
    <n v="44401"/>
    <n v="11786"/>
    <n v="0"/>
    <n v="4154"/>
    <n v="482"/>
  </r>
  <r>
    <x v="21"/>
    <n v="35420"/>
    <x v="61"/>
    <n v="303000"/>
    <n v="5"/>
    <n v="-10000"/>
    <n v="-10000"/>
    <n v="949565"/>
    <n v="292134"/>
    <n v="102270"/>
    <n v="-66288"/>
    <n v="-42195"/>
    <n v="9407"/>
    <n v="-9403"/>
    <n v="19824"/>
    <n v="-524"/>
    <n v="-2642"/>
    <n v="-59999"/>
    <n v="1142"/>
    <n v="0"/>
    <n v="5434"/>
    <n v="779"/>
  </r>
  <r>
    <x v="21"/>
    <n v="35420"/>
    <x v="62"/>
    <n v="313000"/>
    <n v="5"/>
    <n v="-9000"/>
    <n v="-9000"/>
    <n v="811297"/>
    <n v="255362"/>
    <n v="217901"/>
    <n v="-230789"/>
    <n v="6258"/>
    <n v="30660"/>
    <n v="-10053"/>
    <n v="-10300"/>
    <n v="-30"/>
    <n v="693"/>
    <n v="-1549"/>
    <n v="-3163"/>
    <n v="0"/>
    <n v="5448"/>
    <n v="1182"/>
  </r>
  <r>
    <x v="21"/>
    <n v="35420"/>
    <x v="63"/>
    <n v="322000"/>
    <n v="5"/>
    <n v="-6500"/>
    <n v="-6500"/>
    <n v="799996"/>
    <n v="257971"/>
    <n v="138061"/>
    <n v="-146388"/>
    <n v="2027"/>
    <n v="-1789"/>
    <n v="777"/>
    <n v="5601"/>
    <n v="-440"/>
    <n v="357"/>
    <n v="-3614"/>
    <n v="1135"/>
    <n v="0"/>
    <n v="5537"/>
    <n v="763"/>
  </r>
  <r>
    <x v="21"/>
    <n v="35420"/>
    <x v="64"/>
    <n v="328500"/>
    <n v="5"/>
    <n v="-4500"/>
    <n v="-4500"/>
    <n v="494977"/>
    <n v="163283"/>
    <n v="3913"/>
    <n v="-74533"/>
    <n v="69059"/>
    <n v="90578"/>
    <n v="-22122"/>
    <n v="-16157"/>
    <n v="391"/>
    <n v="5"/>
    <n v="11648"/>
    <n v="4716"/>
    <n v="0"/>
    <n v="1407"/>
    <n v="154"/>
  </r>
  <r>
    <x v="21"/>
    <n v="35420"/>
    <x v="65"/>
    <n v="333000"/>
    <n v="5"/>
    <n v="-2000"/>
    <n v="-2000"/>
    <n v="580928"/>
    <n v="194092"/>
    <n v="39272"/>
    <n v="2732"/>
    <n v="-43313"/>
    <n v="-12466"/>
    <n v="-2542"/>
    <n v="4583"/>
    <n v="-25"/>
    <n v="-2"/>
    <n v="-40581"/>
    <n v="7720"/>
    <n v="0"/>
    <n v="1006"/>
    <n v="303"/>
  </r>
  <r>
    <x v="21"/>
    <n v="35420"/>
    <x v="66"/>
    <n v="335000"/>
    <n v="2"/>
    <n v="2500"/>
    <n v="2500"/>
    <n v="695553"/>
    <n v="230148"/>
    <n v="62938"/>
    <n v="-129863"/>
    <n v="64308"/>
    <n v="43820"/>
    <n v="-412"/>
    <n v="14962"/>
    <n v="40"/>
    <n v="500"/>
    <n v="5618"/>
    <n v="-220"/>
    <n v="0"/>
    <n v="2589"/>
    <n v="28"/>
  </r>
  <r>
    <x v="21"/>
    <n v="35420"/>
    <x v="67"/>
    <n v="332500"/>
    <n v="5"/>
    <n v="-5500"/>
    <n v="-5500"/>
    <n v="749338"/>
    <n v="247649"/>
    <n v="168327"/>
    <n v="-144023"/>
    <n v="-26863"/>
    <n v="8540"/>
    <n v="-15270"/>
    <n v="-18428"/>
    <n v="-301"/>
    <n v="-4494"/>
    <n v="7815"/>
    <n v="-4725"/>
    <n v="0"/>
    <n v="1548"/>
    <n v="1011"/>
  </r>
  <r>
    <x v="21"/>
    <n v="35420"/>
    <x v="68"/>
    <n v="338000"/>
    <n v="5"/>
    <n v="-5500"/>
    <n v="-5500"/>
    <n v="441573"/>
    <n v="150024"/>
    <n v="114771"/>
    <n v="-65646"/>
    <n v="-51625"/>
    <n v="-460"/>
    <n v="-1147"/>
    <n v="-667"/>
    <n v="10"/>
    <n v="13"/>
    <n v="-51095"/>
    <n v="1721"/>
    <n v="0"/>
    <n v="1783"/>
    <n v="717"/>
  </r>
  <r>
    <x v="21"/>
    <n v="35420"/>
    <x v="69"/>
    <n v="343500"/>
    <n v="2"/>
    <n v="1500"/>
    <n v="1500"/>
    <n v="418789"/>
    <n v="143604"/>
    <n v="19207"/>
    <n v="-26377"/>
    <n v="6764"/>
    <n v="6381"/>
    <n v="-905"/>
    <n v="1768"/>
    <n v="-1"/>
    <n v="147"/>
    <n v="-401"/>
    <n v="-225"/>
    <n v="0"/>
    <n v="406"/>
    <n v="0"/>
  </r>
  <r>
    <x v="21"/>
    <n v="35420"/>
    <x v="70"/>
    <n v="342000"/>
    <n v="5"/>
    <n v="-6000"/>
    <n v="-6000"/>
    <n v="504907"/>
    <n v="171404"/>
    <n v="100059"/>
    <n v="-46747"/>
    <n v="-55280"/>
    <n v="-55887"/>
    <n v="-3676"/>
    <n v="-2861"/>
    <n v="-886"/>
    <n v="-1986"/>
    <n v="8286"/>
    <n v="1730"/>
    <n v="0"/>
    <n v="1488"/>
    <n v="480"/>
  </r>
  <r>
    <x v="21"/>
    <n v="35420"/>
    <x v="71"/>
    <n v="348000"/>
    <n v="2"/>
    <n v="2500"/>
    <n v="2500"/>
    <n v="677226"/>
    <n v="236323"/>
    <n v="39052"/>
    <n v="7127"/>
    <n v="-45771"/>
    <n v="7266"/>
    <n v="-1490"/>
    <n v="181"/>
    <n v="106"/>
    <n v="-54"/>
    <n v="-41092"/>
    <n v="-10688"/>
    <n v="0"/>
    <n v="-463"/>
    <n v="55"/>
  </r>
  <r>
    <x v="21"/>
    <n v="35420"/>
    <x v="72"/>
    <n v="345500"/>
    <n v="2"/>
    <n v="10500"/>
    <n v="10500"/>
    <n v="1047713"/>
    <n v="364058"/>
    <n v="-44049"/>
    <n v="-131934"/>
    <n v="174743"/>
    <n v="66000"/>
    <n v="8102"/>
    <n v="32649"/>
    <n v="370"/>
    <n v="562"/>
    <n v="62568"/>
    <n v="4492"/>
    <n v="0"/>
    <n v="3007"/>
    <n v="-1767"/>
  </r>
  <r>
    <x v="21"/>
    <n v="35420"/>
    <x v="73"/>
    <n v="335000"/>
    <n v="3"/>
    <n v="0"/>
    <n v="0"/>
    <n v="805084"/>
    <n v="272271"/>
    <n v="130129"/>
    <n v="-177155"/>
    <n v="49908"/>
    <n v="14873"/>
    <n v="-237"/>
    <n v="14652"/>
    <n v="20"/>
    <n v="800"/>
    <n v="20107"/>
    <n v="-307"/>
    <n v="0"/>
    <n v="-4852"/>
    <n v="1970"/>
  </r>
  <r>
    <x v="21"/>
    <n v="35420"/>
    <x v="74"/>
    <n v="335000"/>
    <n v="5"/>
    <n v="-3000"/>
    <n v="-3000"/>
    <n v="828611"/>
    <n v="276479"/>
    <n v="115548"/>
    <n v="-64074"/>
    <n v="-47842"/>
    <n v="6250"/>
    <n v="-1864"/>
    <n v="-19522"/>
    <n v="-188"/>
    <n v="98"/>
    <n v="-28595"/>
    <n v="-4021"/>
    <n v="0"/>
    <n v="-3288"/>
    <n v="-344"/>
  </r>
  <r>
    <x v="21"/>
    <n v="35420"/>
    <x v="75"/>
    <n v="338000"/>
    <n v="5"/>
    <n v="-500"/>
    <n v="-500"/>
    <n v="787839"/>
    <n v="267513"/>
    <n v="295261"/>
    <n v="-200953"/>
    <n v="-91546"/>
    <n v="-26118"/>
    <n v="-11428"/>
    <n v="-14613"/>
    <n v="-366"/>
    <n v="144"/>
    <n v="-33531"/>
    <n v="-5634"/>
    <n v="0"/>
    <n v="-4248"/>
    <n v="1486"/>
  </r>
  <r>
    <x v="21"/>
    <n v="35420"/>
    <x v="76"/>
    <n v="338500"/>
    <n v="5"/>
    <n v="-16500"/>
    <n v="-16500"/>
    <n v="1280916"/>
    <n v="438426"/>
    <n v="463656"/>
    <n v="-298619"/>
    <n v="-186593"/>
    <n v="-26771"/>
    <n v="-22257"/>
    <n v="-43761"/>
    <n v="-3486"/>
    <n v="809"/>
    <n v="-78096"/>
    <n v="-13031"/>
    <n v="0"/>
    <n v="19707"/>
    <n v="1849"/>
  </r>
  <r>
    <x v="21"/>
    <n v="35420"/>
    <x v="77"/>
    <n v="355000"/>
    <n v="5"/>
    <n v="-10500"/>
    <n v="-10500"/>
    <n v="1151703"/>
    <n v="409304"/>
    <n v="332801"/>
    <n v="-26803"/>
    <n v="-312425"/>
    <n v="-116001"/>
    <n v="-22255"/>
    <n v="-34658"/>
    <n v="-507"/>
    <n v="-554"/>
    <n v="-128302"/>
    <n v="-10148"/>
    <n v="0"/>
    <n v="5781"/>
    <n v="646"/>
  </r>
  <r>
    <x v="21"/>
    <n v="35420"/>
    <x v="78"/>
    <n v="365500"/>
    <n v="5"/>
    <n v="-10500"/>
    <n v="-10500"/>
    <n v="803676"/>
    <n v="295845"/>
    <n v="479676"/>
    <n v="-227120"/>
    <n v="-273957"/>
    <n v="-111331"/>
    <n v="-12389"/>
    <n v="-41335"/>
    <n v="-160"/>
    <n v="-152"/>
    <n v="-96262"/>
    <n v="-12328"/>
    <n v="0"/>
    <n v="20119"/>
    <n v="1282"/>
  </r>
  <r>
    <x v="21"/>
    <n v="35420"/>
    <x v="79"/>
    <n v="376000"/>
    <n v="5"/>
    <n v="-2500"/>
    <n v="-2500"/>
    <n v="378920"/>
    <n v="142954"/>
    <n v="154467"/>
    <n v="-94905"/>
    <n v="-79169"/>
    <n v="-39415"/>
    <n v="-3625"/>
    <n v="-727"/>
    <n v="0"/>
    <n v="0"/>
    <n v="-35702"/>
    <n v="300"/>
    <n v="0"/>
    <n v="19661"/>
    <n v="-54"/>
  </r>
  <r>
    <x v="21"/>
    <n v="35420"/>
    <x v="80"/>
    <n v="378500"/>
    <n v="5"/>
    <n v="-3500"/>
    <n v="-3500"/>
    <n v="369314"/>
    <n v="139545"/>
    <n v="148646"/>
    <n v="-2080"/>
    <n v="-147599"/>
    <n v="-93171"/>
    <n v="-4295"/>
    <n v="-812"/>
    <n v="-190"/>
    <n v="507"/>
    <n v="-49656"/>
    <n v="18"/>
    <n v="0"/>
    <n v="351"/>
    <n v="682"/>
  </r>
  <r>
    <x v="21"/>
    <n v="35420"/>
    <x v="81"/>
    <n v="382000"/>
    <n v="5"/>
    <n v="-2500"/>
    <n v="-2500"/>
    <n v="352409"/>
    <n v="135292"/>
    <n v="141516"/>
    <n v="-9568"/>
    <n v="-138231"/>
    <n v="-104101"/>
    <n v="-19259"/>
    <n v="-4434"/>
    <n v="0"/>
    <n v="0"/>
    <n v="-8917"/>
    <n v="-1520"/>
    <n v="0"/>
    <n v="6735"/>
    <n v="-452"/>
  </r>
  <r>
    <x v="21"/>
    <n v="35420"/>
    <x v="82"/>
    <n v="384500"/>
    <n v="2"/>
    <n v="4000"/>
    <n v="4000"/>
    <n v="551228"/>
    <n v="210627"/>
    <n v="-188505"/>
    <n v="16701"/>
    <n v="170497"/>
    <n v="112027"/>
    <n v="-5379"/>
    <n v="-11533"/>
    <n v="-4476"/>
    <n v="0"/>
    <n v="79485"/>
    <n v="373"/>
    <n v="0"/>
    <n v="1523"/>
    <n v="-216"/>
  </r>
  <r>
    <x v="21"/>
    <n v="35420"/>
    <x v="83"/>
    <n v="380500"/>
    <n v="5"/>
    <n v="-3500"/>
    <n v="-3500"/>
    <n v="226757"/>
    <n v="86464"/>
    <n v="20928"/>
    <n v="-19185"/>
    <n v="3841"/>
    <n v="26043"/>
    <n v="-10374"/>
    <n v="-1638"/>
    <n v="183"/>
    <n v="0"/>
    <n v="-6957"/>
    <n v="-3416"/>
    <n v="0"/>
    <n v="-3862"/>
    <n v="-1722"/>
  </r>
  <r>
    <x v="21"/>
    <n v="35420"/>
    <x v="84"/>
    <n v="384000"/>
    <n v="2"/>
    <n v="6000"/>
    <n v="6000"/>
    <n v="412695"/>
    <n v="158903"/>
    <n v="-90414"/>
    <n v="-7488"/>
    <n v="97257"/>
    <n v="83603"/>
    <n v="-20365"/>
    <n v="1963"/>
    <n v="-991"/>
    <n v="-110"/>
    <n v="31004"/>
    <n v="2153"/>
    <n v="0"/>
    <n v="-1286"/>
    <n v="1931"/>
  </r>
  <r>
    <x v="21"/>
    <n v="35420"/>
    <x v="85"/>
    <n v="378000"/>
    <n v="5"/>
    <n v="-500"/>
    <n v="-500"/>
    <n v="354342"/>
    <n v="133398"/>
    <n v="56458"/>
    <n v="-29149"/>
    <n v="-27631"/>
    <n v="39384"/>
    <n v="-8309"/>
    <n v="-20066"/>
    <n v="-106"/>
    <n v="270"/>
    <n v="-33460"/>
    <n v="-5344"/>
    <n v="0"/>
    <n v="331"/>
    <n v="-9"/>
  </r>
  <r>
    <x v="21"/>
    <n v="35420"/>
    <x v="86"/>
    <n v="378500"/>
    <n v="2"/>
    <n v="3500"/>
    <n v="3500"/>
    <n v="263513"/>
    <n v="99580"/>
    <n v="7167"/>
    <n v="9128"/>
    <n v="-15502"/>
    <n v="2621"/>
    <n v="918"/>
    <n v="-3010"/>
    <n v="0"/>
    <n v="0"/>
    <n v="-14192"/>
    <n v="-1839"/>
    <n v="0"/>
    <n v="-552"/>
    <n v="-241"/>
  </r>
  <r>
    <x v="21"/>
    <n v="35420"/>
    <x v="87"/>
    <n v="375000"/>
    <n v="2"/>
    <n v="2000"/>
    <n v="2000"/>
    <n v="480367"/>
    <n v="180308"/>
    <n v="12758"/>
    <n v="-93519"/>
    <n v="72325"/>
    <n v="71554"/>
    <n v="-198"/>
    <n v="289"/>
    <n v="0"/>
    <n v="1217"/>
    <n v="-1981"/>
    <n v="1444"/>
    <n v="0"/>
    <n v="8022"/>
    <n v="414"/>
  </r>
  <r>
    <x v="21"/>
    <n v="35420"/>
    <x v="88"/>
    <n v="373000"/>
    <n v="5"/>
    <n v="-11500"/>
    <n v="-11500"/>
    <n v="630690"/>
    <n v="236774"/>
    <n v="304908"/>
    <n v="-111733"/>
    <n v="-193127"/>
    <n v="-30134"/>
    <n v="-2279"/>
    <n v="-43420"/>
    <n v="1330"/>
    <n v="519"/>
    <n v="-116117"/>
    <n v="-3026"/>
    <n v="0"/>
    <n v="-1362"/>
    <n v="1314"/>
  </r>
  <r>
    <x v="21"/>
    <n v="35420"/>
    <x v="89"/>
    <n v="384500"/>
    <n v="5"/>
    <n v="-3000"/>
    <n v="-3000"/>
    <n v="505284"/>
    <n v="194507"/>
    <n v="99215"/>
    <n v="-57385"/>
    <n v="-41972"/>
    <n v="7863"/>
    <n v="-9783"/>
    <n v="-4672"/>
    <n v="-233"/>
    <n v="-234"/>
    <n v="-29070"/>
    <n v="-5843"/>
    <n v="0"/>
    <n v="-267"/>
    <n v="409"/>
  </r>
  <r>
    <x v="21"/>
    <n v="35420"/>
    <x v="90"/>
    <n v="387500"/>
    <n v="3"/>
    <n v="0"/>
    <n v="0"/>
    <n v="543865"/>
    <n v="210995"/>
    <n v="135311"/>
    <n v="-110496"/>
    <n v="-25259"/>
    <n v="838"/>
    <n v="-1475"/>
    <n v="-32181"/>
    <n v="-56"/>
    <n v="22"/>
    <n v="9942"/>
    <n v="-2349"/>
    <n v="0"/>
    <n v="-995"/>
    <n v="1439"/>
  </r>
  <r>
    <x v="21"/>
    <n v="35420"/>
    <x v="91"/>
    <n v="387500"/>
    <n v="5"/>
    <n v="-4500"/>
    <n v="-4500"/>
    <n v="290339"/>
    <n v="112691"/>
    <n v="71317"/>
    <n v="-57427"/>
    <n v="-14767"/>
    <n v="-3363"/>
    <n v="-1967"/>
    <n v="-20038"/>
    <n v="0"/>
    <n v="1010"/>
    <n v="10516"/>
    <n v="-925"/>
    <n v="0"/>
    <n v="620"/>
    <n v="257"/>
  </r>
  <r>
    <x v="21"/>
    <n v="35420"/>
    <x v="92"/>
    <n v="392000"/>
    <n v="2"/>
    <n v="1500"/>
    <n v="1500"/>
    <n v="322068"/>
    <n v="125506"/>
    <n v="-6165"/>
    <n v="-12549"/>
    <n v="17895"/>
    <n v="-18289"/>
    <n v="-276"/>
    <n v="-3444"/>
    <n v="-1701"/>
    <n v="-38"/>
    <n v="43214"/>
    <n v="-1571"/>
    <n v="0"/>
    <n v="679"/>
    <n v="140"/>
  </r>
  <r>
    <x v="21"/>
    <n v="35420"/>
    <x v="93"/>
    <n v="390500"/>
    <n v="5"/>
    <n v="-4500"/>
    <n v="-4500"/>
    <n v="346330"/>
    <n v="136198"/>
    <n v="66007"/>
    <n v="-63138"/>
    <n v="-3732"/>
    <n v="33377"/>
    <n v="-2885"/>
    <n v="-16392"/>
    <n v="-69"/>
    <n v="0"/>
    <n v="-17011"/>
    <n v="-752"/>
    <n v="0"/>
    <n v="365"/>
    <n v="498"/>
  </r>
  <r>
    <x v="21"/>
    <n v="35420"/>
    <x v="94"/>
    <n v="395000"/>
    <n v="5"/>
    <n v="-4500"/>
    <n v="-4500"/>
    <n v="224452"/>
    <n v="88609"/>
    <n v="17664"/>
    <n v="-25439"/>
    <n v="10715"/>
    <n v="-6386"/>
    <n v="-3484"/>
    <n v="2088"/>
    <n v="-300"/>
    <n v="-25"/>
    <n v="10558"/>
    <n v="8264"/>
    <n v="0"/>
    <n v="-2905"/>
    <n v="-35"/>
  </r>
  <r>
    <x v="21"/>
    <n v="35420"/>
    <x v="95"/>
    <n v="399500"/>
    <n v="2"/>
    <n v="4500"/>
    <n v="4500"/>
    <n v="748143"/>
    <n v="297838"/>
    <n v="-61431"/>
    <n v="-79863"/>
    <n v="145965"/>
    <n v="168732"/>
    <n v="31510"/>
    <n v="-19225"/>
    <n v="-333"/>
    <n v="0"/>
    <n v="-45816"/>
    <n v="11097"/>
    <n v="0"/>
    <n v="-4514"/>
    <n v="-157"/>
  </r>
  <r>
    <x v="21"/>
    <n v="35420"/>
    <x v="96"/>
    <n v="395000"/>
    <n v="2"/>
    <n v="4000"/>
    <n v="4000"/>
    <n v="534080"/>
    <n v="205516"/>
    <n v="-103965"/>
    <n v="-28553"/>
    <n v="133086"/>
    <n v="118859"/>
    <n v="1789"/>
    <n v="7874"/>
    <n v="241"/>
    <n v="1193"/>
    <n v="-84"/>
    <n v="3214"/>
    <n v="0"/>
    <n v="-313"/>
    <n v="-255"/>
  </r>
  <r>
    <x v="21"/>
    <n v="35420"/>
    <x v="97"/>
    <n v="391000"/>
    <n v="5"/>
    <n v="-1000"/>
    <n v="-1000"/>
    <n v="384366"/>
    <n v="149994"/>
    <n v="75488"/>
    <n v="7875"/>
    <n v="-83274"/>
    <n v="-30845"/>
    <n v="-1733"/>
    <n v="-16032"/>
    <n v="-371"/>
    <n v="-87"/>
    <n v="-28242"/>
    <n v="-5964"/>
    <n v="0"/>
    <n v="-373"/>
    <n v="284"/>
  </r>
  <r>
    <x v="21"/>
    <n v="35420"/>
    <x v="98"/>
    <n v="392000"/>
    <n v="5"/>
    <n v="-10000"/>
    <n v="-10000"/>
    <n v="456773"/>
    <n v="179249"/>
    <n v="137668"/>
    <n v="-76571"/>
    <n v="-62345"/>
    <n v="-10475"/>
    <n v="-798"/>
    <n v="-13526"/>
    <n v="-51"/>
    <n v="2135"/>
    <n v="-38038"/>
    <n v="-1592"/>
    <n v="0"/>
    <n v="1244"/>
    <n v="4"/>
  </r>
  <r>
    <x v="21"/>
    <n v="35420"/>
    <x v="99"/>
    <n v="402000"/>
    <n v="2"/>
    <n v="3500"/>
    <n v="3500"/>
    <n v="501099"/>
    <n v="200205"/>
    <n v="-117036"/>
    <n v="106712"/>
    <n v="12623"/>
    <n v="-7401"/>
    <n v="-3908"/>
    <n v="-2970"/>
    <n v="-893"/>
    <n v="-133"/>
    <n v="29094"/>
    <n v="-1166"/>
    <n v="0"/>
    <n v="-2148"/>
    <n v="-151"/>
  </r>
  <r>
    <x v="22"/>
    <n v="65680"/>
    <x v="0"/>
    <n v="27100"/>
    <n v="2"/>
    <n v="50"/>
    <n v="50"/>
    <n v="1663"/>
    <n v="45"/>
    <n v="0"/>
    <n v="0"/>
    <n v="0"/>
    <n v="0"/>
    <n v="0"/>
    <n v="0"/>
    <n v="0"/>
    <n v="0"/>
    <n v="0"/>
    <n v="0"/>
    <n v="0"/>
    <n v="0"/>
    <n v="0"/>
  </r>
  <r>
    <x v="22"/>
    <n v="65680"/>
    <x v="1"/>
    <n v="27050"/>
    <n v="5"/>
    <n v="-550"/>
    <n v="-550"/>
    <n v="22168"/>
    <n v="600"/>
    <n v="1636"/>
    <n v="-3249"/>
    <n v="10642"/>
    <n v="0"/>
    <n v="0"/>
    <n v="5406"/>
    <n v="0"/>
    <n v="1914"/>
    <n v="0"/>
    <n v="3322"/>
    <n v="0"/>
    <n v="-9029"/>
    <n v="0"/>
  </r>
  <r>
    <x v="22"/>
    <n v="65680"/>
    <x v="2"/>
    <n v="27600"/>
    <n v="2"/>
    <n v="100"/>
    <n v="100"/>
    <n v="21732"/>
    <n v="589"/>
    <n v="-10277"/>
    <n v="2459"/>
    <n v="7975"/>
    <n v="0"/>
    <n v="0"/>
    <n v="4775"/>
    <n v="0"/>
    <n v="825"/>
    <n v="0"/>
    <n v="2375"/>
    <n v="0"/>
    <n v="43"/>
    <n v="-200"/>
  </r>
  <r>
    <x v="22"/>
    <n v="65680"/>
    <x v="3"/>
    <n v="27500"/>
    <n v="2"/>
    <n v="300"/>
    <n v="300"/>
    <n v="21338"/>
    <n v="587"/>
    <n v="-5503"/>
    <n v="2954"/>
    <n v="2200"/>
    <n v="0"/>
    <n v="0"/>
    <n v="2100"/>
    <n v="-1500"/>
    <n v="0"/>
    <n v="0"/>
    <n v="1600"/>
    <n v="0"/>
    <n v="367"/>
    <n v="-18"/>
  </r>
  <r>
    <x v="22"/>
    <n v="65680"/>
    <x v="4"/>
    <n v="27200"/>
    <n v="5"/>
    <n v="-1000"/>
    <n v="-1000"/>
    <n v="52039"/>
    <n v="1409"/>
    <n v="-5732"/>
    <n v="-10014"/>
    <n v="11013"/>
    <n v="-3000"/>
    <n v="0"/>
    <n v="7576"/>
    <n v="-500"/>
    <n v="1650"/>
    <n v="0"/>
    <n v="5287"/>
    <n v="0"/>
    <n v="4725"/>
    <n v="8"/>
  </r>
  <r>
    <x v="22"/>
    <n v="65680"/>
    <x v="5"/>
    <n v="28200"/>
    <n v="5"/>
    <n v="-400"/>
    <n v="-400"/>
    <n v="28384"/>
    <n v="791"/>
    <n v="-8846"/>
    <n v="-33"/>
    <n v="8563"/>
    <n v="0"/>
    <n v="0"/>
    <n v="8563"/>
    <n v="0"/>
    <n v="0"/>
    <n v="0"/>
    <n v="0"/>
    <n v="0"/>
    <n v="314"/>
    <n v="2"/>
  </r>
  <r>
    <x v="22"/>
    <n v="65680"/>
    <x v="6"/>
    <n v="28600"/>
    <n v="5"/>
    <n v="-300"/>
    <n v="-300"/>
    <n v="38335"/>
    <n v="1089"/>
    <n v="-1194"/>
    <n v="1990"/>
    <n v="-215"/>
    <n v="-76"/>
    <n v="0"/>
    <n v="-139"/>
    <n v="0"/>
    <n v="0"/>
    <n v="0"/>
    <n v="0"/>
    <n v="0"/>
    <n v="-589"/>
    <n v="8"/>
  </r>
  <r>
    <x v="22"/>
    <n v="65680"/>
    <x v="7"/>
    <n v="28900"/>
    <n v="2"/>
    <n v="100"/>
    <n v="100"/>
    <n v="23269"/>
    <n v="669"/>
    <n v="11861"/>
    <n v="-2853"/>
    <n v="-291"/>
    <n v="-291"/>
    <n v="0"/>
    <n v="0"/>
    <n v="0"/>
    <n v="0"/>
    <n v="0"/>
    <n v="0"/>
    <n v="0"/>
    <n v="-8717"/>
    <n v="0"/>
  </r>
  <r>
    <x v="22"/>
    <n v="65680"/>
    <x v="8"/>
    <n v="28800"/>
    <n v="2"/>
    <n v="50"/>
    <n v="50"/>
    <n v="11710"/>
    <n v="340"/>
    <n v="1123"/>
    <n v="-800"/>
    <n v="68"/>
    <n v="68"/>
    <n v="0"/>
    <n v="0"/>
    <n v="0"/>
    <n v="0"/>
    <n v="0"/>
    <n v="0"/>
    <n v="0"/>
    <n v="-383"/>
    <n v="-8"/>
  </r>
  <r>
    <x v="22"/>
    <n v="65680"/>
    <x v="9"/>
    <n v="28750"/>
    <n v="5"/>
    <n v="-800"/>
    <n v="-800"/>
    <n v="23978"/>
    <n v="696"/>
    <n v="-5513"/>
    <n v="-275"/>
    <n v="-1893"/>
    <n v="-1893"/>
    <n v="0"/>
    <n v="0"/>
    <n v="0"/>
    <n v="0"/>
    <n v="0"/>
    <n v="0"/>
    <n v="0"/>
    <n v="7673"/>
    <n v="8"/>
  </r>
  <r>
    <x v="22"/>
    <n v="65680"/>
    <x v="10"/>
    <n v="29550"/>
    <n v="5"/>
    <n v="-250"/>
    <n v="-250"/>
    <n v="49654"/>
    <n v="1458"/>
    <n v="-3804"/>
    <n v="-1720"/>
    <n v="-3262"/>
    <n v="0"/>
    <n v="0"/>
    <n v="-434"/>
    <n v="0"/>
    <n v="0"/>
    <n v="-3528"/>
    <n v="700"/>
    <n v="0"/>
    <n v="8786"/>
    <n v="0"/>
  </r>
  <r>
    <x v="22"/>
    <n v="65680"/>
    <x v="11"/>
    <n v="29800"/>
    <n v="2"/>
    <n v="1150"/>
    <n v="1150"/>
    <n v="110469"/>
    <n v="3278"/>
    <n v="-11333"/>
    <n v="8171"/>
    <n v="734"/>
    <n v="300"/>
    <n v="0"/>
    <n v="434"/>
    <n v="0"/>
    <n v="0"/>
    <n v="0"/>
    <n v="0"/>
    <n v="0"/>
    <n v="2218"/>
    <n v="210"/>
  </r>
  <r>
    <x v="22"/>
    <n v="65680"/>
    <x v="12"/>
    <n v="28650"/>
    <n v="2"/>
    <n v="750"/>
    <n v="750"/>
    <n v="21826"/>
    <n v="617"/>
    <n v="586"/>
    <n v="-1646"/>
    <n v="200"/>
    <n v="200"/>
    <n v="0"/>
    <n v="0"/>
    <n v="0"/>
    <n v="0"/>
    <n v="0"/>
    <n v="0"/>
    <n v="0"/>
    <n v="877"/>
    <n v="-17"/>
  </r>
  <r>
    <x v="22"/>
    <n v="65680"/>
    <x v="13"/>
    <n v="27900"/>
    <n v="5"/>
    <n v="-200"/>
    <n v="-200"/>
    <n v="13081"/>
    <n v="362"/>
    <n v="3552"/>
    <n v="-1309"/>
    <n v="-2205"/>
    <n v="-461"/>
    <n v="0"/>
    <n v="-1744"/>
    <n v="0"/>
    <n v="0"/>
    <n v="0"/>
    <n v="0"/>
    <n v="0"/>
    <n v="154"/>
    <n v="-192"/>
  </r>
  <r>
    <x v="22"/>
    <n v="65680"/>
    <x v="14"/>
    <n v="28100"/>
    <n v="5"/>
    <n v="-900"/>
    <n v="-900"/>
    <n v="42726"/>
    <n v="1227"/>
    <n v="14698"/>
    <n v="-11614"/>
    <n v="-2676"/>
    <n v="-766"/>
    <n v="0"/>
    <n v="0"/>
    <n v="-1000"/>
    <n v="0"/>
    <n v="0"/>
    <n v="-910"/>
    <n v="0"/>
    <n v="-386"/>
    <n v="-22"/>
  </r>
  <r>
    <x v="22"/>
    <n v="65680"/>
    <x v="15"/>
    <n v="29000"/>
    <n v="2"/>
    <n v="1500"/>
    <n v="1500"/>
    <n v="59411"/>
    <n v="1689"/>
    <n v="-12346"/>
    <n v="-1908"/>
    <n v="2100"/>
    <n v="0"/>
    <n v="0"/>
    <n v="0"/>
    <n v="0"/>
    <n v="0"/>
    <n v="0"/>
    <n v="2100"/>
    <n v="0"/>
    <n v="10683"/>
    <n v="1471"/>
  </r>
  <r>
    <x v="22"/>
    <n v="65680"/>
    <x v="16"/>
    <n v="27500"/>
    <n v="5"/>
    <n v="-250"/>
    <n v="-250"/>
    <n v="18521"/>
    <n v="507"/>
    <n v="136"/>
    <n v="-4770"/>
    <n v="1"/>
    <n v="1"/>
    <n v="0"/>
    <n v="0"/>
    <n v="0"/>
    <n v="0"/>
    <n v="0"/>
    <n v="0"/>
    <n v="0"/>
    <n v="3633"/>
    <n v="1000"/>
  </r>
  <r>
    <x v="22"/>
    <n v="65680"/>
    <x v="17"/>
    <n v="27750"/>
    <n v="2"/>
    <n v="550"/>
    <n v="550"/>
    <n v="39260"/>
    <n v="1055"/>
    <n v="-15599"/>
    <n v="5175"/>
    <n v="11353"/>
    <n v="2308"/>
    <n v="0"/>
    <n v="7963"/>
    <n v="0"/>
    <n v="0"/>
    <n v="0"/>
    <n v="1082"/>
    <n v="0"/>
    <n v="-929"/>
    <n v="0"/>
  </r>
  <r>
    <x v="22"/>
    <n v="65680"/>
    <x v="18"/>
    <n v="27200"/>
    <n v="3"/>
    <n v="0"/>
    <n v="0"/>
    <n v="18188"/>
    <n v="492"/>
    <n v="-2442"/>
    <n v="-32"/>
    <n v="2327"/>
    <n v="-500"/>
    <n v="0"/>
    <n v="2827"/>
    <n v="0"/>
    <n v="0"/>
    <n v="0"/>
    <n v="0"/>
    <n v="0"/>
    <n v="147"/>
    <n v="0"/>
  </r>
  <r>
    <x v="22"/>
    <n v="65680"/>
    <x v="19"/>
    <n v="27200"/>
    <n v="5"/>
    <n v="-50"/>
    <n v="-50"/>
    <n v="16165"/>
    <n v="438"/>
    <n v="2709"/>
    <n v="-5199"/>
    <n v="2203"/>
    <n v="-215"/>
    <n v="0"/>
    <n v="1736"/>
    <n v="0"/>
    <n v="0"/>
    <n v="0"/>
    <n v="682"/>
    <n v="0"/>
    <n v="300"/>
    <n v="-13"/>
  </r>
  <r>
    <x v="22"/>
    <n v="65680"/>
    <x v="20"/>
    <n v="27250"/>
    <n v="2"/>
    <n v="700"/>
    <n v="700"/>
    <n v="29892"/>
    <n v="805"/>
    <n v="-4238"/>
    <n v="-1803"/>
    <n v="5937"/>
    <n v="1810"/>
    <n v="0"/>
    <n v="2791"/>
    <n v="0"/>
    <n v="0"/>
    <n v="0"/>
    <n v="1336"/>
    <n v="0"/>
    <n v="105"/>
    <n v="-1"/>
  </r>
  <r>
    <x v="22"/>
    <n v="65680"/>
    <x v="21"/>
    <n v="26550"/>
    <n v="5"/>
    <n v="-550"/>
    <n v="-550"/>
    <n v="36175"/>
    <n v="959"/>
    <n v="797"/>
    <n v="-2250"/>
    <n v="500"/>
    <n v="500"/>
    <n v="0"/>
    <n v="0"/>
    <n v="0"/>
    <n v="0"/>
    <n v="0"/>
    <n v="0"/>
    <n v="0"/>
    <n v="952"/>
    <n v="1"/>
  </r>
  <r>
    <x v="22"/>
    <n v="65680"/>
    <x v="22"/>
    <n v="27100"/>
    <n v="5"/>
    <n v="-150"/>
    <n v="-150"/>
    <n v="17266"/>
    <n v="469"/>
    <n v="6006"/>
    <n v="-5234"/>
    <n v="-500"/>
    <n v="-700"/>
    <n v="0"/>
    <n v="0"/>
    <n v="0"/>
    <n v="0"/>
    <n v="0"/>
    <n v="200"/>
    <n v="0"/>
    <n v="-272"/>
    <n v="0"/>
  </r>
  <r>
    <x v="22"/>
    <n v="65680"/>
    <x v="23"/>
    <n v="27250"/>
    <n v="5"/>
    <n v="-300"/>
    <n v="-300"/>
    <n v="13297"/>
    <n v="363"/>
    <n v="194"/>
    <n v="72"/>
    <n v="-300"/>
    <n v="-300"/>
    <n v="0"/>
    <n v="0"/>
    <n v="0"/>
    <n v="0"/>
    <n v="0"/>
    <n v="0"/>
    <n v="0"/>
    <n v="34"/>
    <n v="0"/>
  </r>
  <r>
    <x v="22"/>
    <n v="65680"/>
    <x v="24"/>
    <n v="27550"/>
    <n v="5"/>
    <n v="-250"/>
    <n v="-250"/>
    <n v="15891"/>
    <n v="435"/>
    <n v="1410"/>
    <n v="747"/>
    <n v="-2245"/>
    <n v="-2245"/>
    <n v="0"/>
    <n v="0"/>
    <n v="0"/>
    <n v="0"/>
    <n v="0"/>
    <n v="0"/>
    <n v="0"/>
    <n v="88"/>
    <n v="0"/>
  </r>
  <r>
    <x v="22"/>
    <n v="65680"/>
    <x v="25"/>
    <n v="27800"/>
    <n v="5"/>
    <n v="-50"/>
    <n v="-50"/>
    <n v="9240"/>
    <n v="258"/>
    <n v="350"/>
    <n v="-49"/>
    <n v="-300"/>
    <n v="0"/>
    <n v="0"/>
    <n v="-300"/>
    <n v="0"/>
    <n v="0"/>
    <n v="0"/>
    <n v="0"/>
    <n v="0"/>
    <n v="-1"/>
    <n v="0"/>
  </r>
  <r>
    <x v="22"/>
    <n v="65680"/>
    <x v="26"/>
    <n v="27850"/>
    <n v="5"/>
    <n v="-650"/>
    <n v="-650"/>
    <n v="17584"/>
    <n v="492"/>
    <n v="5702"/>
    <n v="-2431"/>
    <n v="-3371"/>
    <n v="3"/>
    <n v="0"/>
    <n v="-3374"/>
    <n v="0"/>
    <n v="0"/>
    <n v="0"/>
    <n v="0"/>
    <n v="0"/>
    <n v="100"/>
    <n v="0"/>
  </r>
  <r>
    <x v="22"/>
    <n v="65680"/>
    <x v="27"/>
    <n v="28500"/>
    <n v="2"/>
    <n v="250"/>
    <n v="250"/>
    <n v="15307"/>
    <n v="435"/>
    <n v="-2789"/>
    <n v="398"/>
    <n v="1895"/>
    <n v="395"/>
    <n v="0"/>
    <n v="1500"/>
    <n v="0"/>
    <n v="0"/>
    <n v="0"/>
    <n v="0"/>
    <n v="0"/>
    <n v="500"/>
    <n v="-4"/>
  </r>
  <r>
    <x v="22"/>
    <n v="65680"/>
    <x v="28"/>
    <n v="28250"/>
    <n v="2"/>
    <n v="550"/>
    <n v="550"/>
    <n v="16213"/>
    <n v="455"/>
    <n v="-5228"/>
    <n v="1781"/>
    <n v="1457"/>
    <n v="1331"/>
    <n v="0"/>
    <n v="-300"/>
    <n v="0"/>
    <n v="0"/>
    <n v="0"/>
    <n v="426"/>
    <n v="0"/>
    <n v="2000"/>
    <n v="-10"/>
  </r>
  <r>
    <x v="22"/>
    <n v="65680"/>
    <x v="29"/>
    <n v="27700"/>
    <n v="5"/>
    <n v="-450"/>
    <n v="-450"/>
    <n v="24181"/>
    <n v="678"/>
    <n v="2740"/>
    <n v="-6169"/>
    <n v="-2171"/>
    <n v="4"/>
    <n v="0"/>
    <n v="-2175"/>
    <n v="0"/>
    <n v="0"/>
    <n v="0"/>
    <n v="0"/>
    <n v="0"/>
    <n v="5600"/>
    <n v="0"/>
  </r>
  <r>
    <x v="22"/>
    <n v="65680"/>
    <x v="30"/>
    <n v="28150"/>
    <n v="2"/>
    <n v="250"/>
    <n v="250"/>
    <n v="24823"/>
    <n v="696"/>
    <n v="651"/>
    <n v="-2015"/>
    <n v="1354"/>
    <n v="1580"/>
    <n v="0"/>
    <n v="-205"/>
    <n v="0"/>
    <n v="0"/>
    <n v="0"/>
    <n v="-21"/>
    <n v="0"/>
    <n v="0"/>
    <n v="10"/>
  </r>
  <r>
    <x v="22"/>
    <n v="65680"/>
    <x v="31"/>
    <n v="27900"/>
    <n v="2"/>
    <n v="2050"/>
    <n v="2050"/>
    <n v="115444"/>
    <n v="3204"/>
    <n v="-40563"/>
    <n v="36931"/>
    <n v="-368"/>
    <n v="3537"/>
    <n v="0"/>
    <n v="39"/>
    <n v="0"/>
    <n v="0"/>
    <n v="0"/>
    <n v="-3944"/>
    <n v="0"/>
    <n v="4000"/>
    <n v="0"/>
  </r>
  <r>
    <x v="22"/>
    <n v="65680"/>
    <x v="32"/>
    <n v="25850"/>
    <n v="2"/>
    <n v="1100"/>
    <n v="1100"/>
    <n v="35541"/>
    <n v="892"/>
    <n v="-5057"/>
    <n v="7000"/>
    <n v="-4173"/>
    <n v="-200"/>
    <n v="0"/>
    <n v="-7136"/>
    <n v="3163"/>
    <n v="0"/>
    <n v="0"/>
    <n v="0"/>
    <n v="0"/>
    <n v="2230"/>
    <n v="0"/>
  </r>
  <r>
    <x v="22"/>
    <n v="65680"/>
    <x v="33"/>
    <n v="24750"/>
    <n v="5"/>
    <n v="-900"/>
    <n v="-900"/>
    <n v="35673"/>
    <n v="892"/>
    <n v="4954"/>
    <n v="-874"/>
    <n v="-1600"/>
    <n v="-1600"/>
    <n v="0"/>
    <n v="0"/>
    <n v="0"/>
    <n v="0"/>
    <n v="0"/>
    <n v="0"/>
    <n v="0"/>
    <n v="-2480"/>
    <n v="0"/>
  </r>
  <r>
    <x v="22"/>
    <n v="65680"/>
    <x v="34"/>
    <n v="25650"/>
    <n v="5"/>
    <n v="-700"/>
    <n v="-700"/>
    <n v="30095"/>
    <n v="777"/>
    <n v="6691"/>
    <n v="-3467"/>
    <n v="-2544"/>
    <n v="2100"/>
    <n v="0"/>
    <n v="-3586"/>
    <n v="0"/>
    <n v="0"/>
    <n v="0"/>
    <n v="-1058"/>
    <n v="0"/>
    <n v="-700"/>
    <n v="20"/>
  </r>
  <r>
    <x v="22"/>
    <n v="65680"/>
    <x v="35"/>
    <n v="26350"/>
    <n v="3"/>
    <n v="0"/>
    <n v="0"/>
    <n v="10219"/>
    <n v="268"/>
    <n v="2862"/>
    <n v="-1179"/>
    <n v="-1893"/>
    <n v="-899"/>
    <n v="0"/>
    <n v="0"/>
    <n v="-394"/>
    <n v="0"/>
    <n v="0"/>
    <n v="-600"/>
    <n v="0"/>
    <n v="210"/>
    <n v="0"/>
  </r>
  <r>
    <x v="22"/>
    <n v="65680"/>
    <x v="36"/>
    <n v="26350"/>
    <n v="2"/>
    <n v="950"/>
    <n v="950"/>
    <n v="32277"/>
    <n v="847"/>
    <n v="-12172"/>
    <n v="12275"/>
    <n v="0"/>
    <n v="0"/>
    <n v="0"/>
    <n v="0"/>
    <n v="0"/>
    <n v="0"/>
    <n v="0"/>
    <n v="0"/>
    <n v="0"/>
    <n v="-100"/>
    <n v="-3"/>
  </r>
  <r>
    <x v="22"/>
    <n v="65680"/>
    <x v="37"/>
    <n v="25400"/>
    <n v="5"/>
    <n v="-500"/>
    <n v="-500"/>
    <n v="29182"/>
    <n v="740"/>
    <n v="939"/>
    <n v="1263"/>
    <n v="-2177"/>
    <n v="-2377"/>
    <n v="0"/>
    <n v="200"/>
    <n v="0"/>
    <n v="0"/>
    <n v="0"/>
    <n v="0"/>
    <n v="0"/>
    <n v="0"/>
    <n v="-25"/>
  </r>
  <r>
    <x v="22"/>
    <n v="65680"/>
    <x v="38"/>
    <n v="25900"/>
    <n v="5"/>
    <n v="-1950"/>
    <n v="-1950"/>
    <n v="86179"/>
    <n v="2258"/>
    <n v="8830"/>
    <n v="-10451"/>
    <n v="-380"/>
    <n v="100"/>
    <n v="0"/>
    <n v="-1447"/>
    <n v="0"/>
    <n v="0"/>
    <n v="0"/>
    <n v="967"/>
    <n v="0"/>
    <n v="0"/>
    <n v="2001"/>
  </r>
  <r>
    <x v="22"/>
    <n v="65680"/>
    <x v="39"/>
    <n v="27850"/>
    <n v="5"/>
    <n v="-600"/>
    <n v="-600"/>
    <n v="11471"/>
    <n v="320"/>
    <n v="3580"/>
    <n v="-4080"/>
    <n v="500"/>
    <n v="500"/>
    <n v="0"/>
    <n v="0"/>
    <n v="0"/>
    <n v="0"/>
    <n v="0"/>
    <n v="0"/>
    <n v="0"/>
    <n v="0"/>
    <n v="0"/>
  </r>
  <r>
    <x v="22"/>
    <n v="65680"/>
    <x v="40"/>
    <n v="28450"/>
    <n v="2"/>
    <n v="1350"/>
    <n v="1350"/>
    <n v="51770"/>
    <n v="1445"/>
    <n v="-3971"/>
    <n v="3459"/>
    <n v="512"/>
    <n v="2466"/>
    <n v="0"/>
    <n v="0"/>
    <n v="0"/>
    <n v="0"/>
    <n v="0"/>
    <n v="-1954"/>
    <n v="0"/>
    <n v="0"/>
    <n v="0"/>
  </r>
  <r>
    <x v="22"/>
    <n v="65680"/>
    <x v="41"/>
    <n v="27100"/>
    <n v="2"/>
    <n v="100"/>
    <n v="100"/>
    <n v="22530"/>
    <n v="612"/>
    <n v="4269"/>
    <n v="4116"/>
    <n v="-8285"/>
    <n v="-1479"/>
    <n v="0"/>
    <n v="-3779"/>
    <n v="0"/>
    <n v="0"/>
    <n v="0"/>
    <n v="-3027"/>
    <n v="0"/>
    <n v="-100"/>
    <n v="0"/>
  </r>
  <r>
    <x v="22"/>
    <n v="65680"/>
    <x v="42"/>
    <n v="27000"/>
    <n v="2"/>
    <n v="50"/>
    <n v="50"/>
    <n v="21179"/>
    <n v="571"/>
    <n v="620"/>
    <n v="-107"/>
    <n v="-618"/>
    <n v="3497"/>
    <n v="0"/>
    <n v="-1726"/>
    <n v="0"/>
    <n v="0"/>
    <n v="0"/>
    <n v="-2389"/>
    <n v="0"/>
    <n v="105"/>
    <n v="0"/>
  </r>
  <r>
    <x v="22"/>
    <n v="65680"/>
    <x v="43"/>
    <n v="26950"/>
    <n v="2"/>
    <n v="800"/>
    <n v="800"/>
    <n v="28817"/>
    <n v="771"/>
    <n v="152"/>
    <n v="72"/>
    <n v="-340"/>
    <n v="1"/>
    <n v="0"/>
    <n v="629"/>
    <n v="0"/>
    <n v="0"/>
    <n v="0"/>
    <n v="-970"/>
    <n v="0"/>
    <n v="116"/>
    <n v="0"/>
  </r>
  <r>
    <x v="22"/>
    <n v="65680"/>
    <x v="44"/>
    <n v="26150"/>
    <n v="5"/>
    <n v="-1900"/>
    <n v="-1900"/>
    <n v="47187"/>
    <n v="1255"/>
    <n v="5877"/>
    <n v="-11377"/>
    <n v="3057"/>
    <n v="-697"/>
    <n v="0"/>
    <n v="0"/>
    <n v="0"/>
    <n v="0"/>
    <n v="0"/>
    <n v="3754"/>
    <n v="0"/>
    <n v="2443"/>
    <n v="0"/>
  </r>
  <r>
    <x v="22"/>
    <n v="65680"/>
    <x v="45"/>
    <n v="28050"/>
    <n v="2"/>
    <n v="1000"/>
    <n v="1000"/>
    <n v="29125"/>
    <n v="810"/>
    <n v="-1217"/>
    <n v="-1829"/>
    <n v="3246"/>
    <n v="475"/>
    <n v="0"/>
    <n v="0"/>
    <n v="0"/>
    <n v="0"/>
    <n v="5399"/>
    <n v="-2628"/>
    <n v="0"/>
    <n v="-200"/>
    <n v="0"/>
  </r>
  <r>
    <x v="22"/>
    <n v="65680"/>
    <x v="46"/>
    <n v="27050"/>
    <n v="5"/>
    <n v="-700"/>
    <n v="-700"/>
    <n v="33593"/>
    <n v="902"/>
    <n v="4243"/>
    <n v="-14719"/>
    <n v="4228"/>
    <n v="2250"/>
    <n v="0"/>
    <n v="1978"/>
    <n v="0"/>
    <n v="0"/>
    <n v="0"/>
    <n v="0"/>
    <n v="0"/>
    <n v="6248"/>
    <n v="0"/>
  </r>
  <r>
    <x v="22"/>
    <n v="65680"/>
    <x v="47"/>
    <n v="27750"/>
    <n v="2"/>
    <n v="250"/>
    <n v="250"/>
    <n v="24329"/>
    <n v="667"/>
    <n v="3968"/>
    <n v="-8338"/>
    <n v="3202"/>
    <n v="-200"/>
    <n v="0"/>
    <n v="2476"/>
    <n v="0"/>
    <n v="0"/>
    <n v="0"/>
    <n v="926"/>
    <n v="0"/>
    <n v="1168"/>
    <n v="0"/>
  </r>
  <r>
    <x v="22"/>
    <n v="65680"/>
    <x v="48"/>
    <n v="27500"/>
    <n v="2"/>
    <n v="350"/>
    <n v="350"/>
    <n v="57650"/>
    <n v="1534"/>
    <n v="-9864"/>
    <n v="10195"/>
    <n v="463"/>
    <n v="291"/>
    <n v="0"/>
    <n v="1143"/>
    <n v="0"/>
    <n v="0"/>
    <n v="0"/>
    <n v="-971"/>
    <n v="0"/>
    <n v="-794"/>
    <n v="0"/>
  </r>
  <r>
    <x v="22"/>
    <n v="65680"/>
    <x v="49"/>
    <n v="27150"/>
    <n v="5"/>
    <n v="-300"/>
    <n v="-300"/>
    <n v="45742"/>
    <n v="1250"/>
    <n v="3580"/>
    <n v="-11374"/>
    <n v="3524"/>
    <n v="2380"/>
    <n v="0"/>
    <n v="1135"/>
    <n v="0"/>
    <n v="0"/>
    <n v="0"/>
    <n v="9"/>
    <n v="0"/>
    <n v="4290"/>
    <n v="-20"/>
  </r>
  <r>
    <x v="22"/>
    <n v="65680"/>
    <x v="50"/>
    <n v="27450"/>
    <n v="2"/>
    <n v="550"/>
    <n v="550"/>
    <n v="74286"/>
    <n v="2042"/>
    <n v="19669"/>
    <n v="-26085"/>
    <n v="6282"/>
    <n v="200"/>
    <n v="-1434"/>
    <n v="4693"/>
    <n v="0"/>
    <n v="0"/>
    <n v="3047"/>
    <n v="-224"/>
    <n v="0"/>
    <n v="134"/>
    <n v="0"/>
  </r>
  <r>
    <x v="22"/>
    <n v="65680"/>
    <x v="51"/>
    <n v="26900"/>
    <n v="2"/>
    <n v="400"/>
    <n v="400"/>
    <n v="67392"/>
    <n v="1815"/>
    <n v="-6417"/>
    <n v="6248"/>
    <n v="-436"/>
    <n v="-200"/>
    <n v="0"/>
    <n v="644"/>
    <n v="0"/>
    <n v="0"/>
    <n v="0"/>
    <n v="-880"/>
    <n v="0"/>
    <n v="605"/>
    <n v="0"/>
  </r>
  <r>
    <x v="22"/>
    <n v="65680"/>
    <x v="52"/>
    <n v="26500"/>
    <n v="5"/>
    <n v="-1000"/>
    <n v="-1000"/>
    <n v="118260"/>
    <n v="3112"/>
    <n v="1585"/>
    <n v="-954"/>
    <n v="-740"/>
    <n v="11148"/>
    <n v="0"/>
    <n v="-20277"/>
    <n v="8389"/>
    <n v="0"/>
    <n v="0"/>
    <n v="0"/>
    <n v="0"/>
    <n v="50"/>
    <n v="59"/>
  </r>
  <r>
    <x v="22"/>
    <n v="65680"/>
    <x v="53"/>
    <n v="27500"/>
    <n v="5"/>
    <n v="-1500"/>
    <n v="-1500"/>
    <n v="65353"/>
    <n v="1838"/>
    <n v="-18282"/>
    <n v="17734"/>
    <n v="434"/>
    <n v="-201"/>
    <n v="0"/>
    <n v="635"/>
    <n v="0"/>
    <n v="0"/>
    <n v="0"/>
    <n v="0"/>
    <n v="0"/>
    <n v="100"/>
    <n v="14"/>
  </r>
  <r>
    <x v="22"/>
    <n v="65680"/>
    <x v="54"/>
    <n v="29000"/>
    <n v="5"/>
    <n v="-2200"/>
    <n v="-2200"/>
    <n v="174176"/>
    <n v="5166"/>
    <n v="-208"/>
    <n v="7740"/>
    <n v="-325"/>
    <n v="1251"/>
    <n v="0"/>
    <n v="-2502"/>
    <n v="0"/>
    <n v="0"/>
    <n v="0"/>
    <n v="926"/>
    <n v="0"/>
    <n v="-7207"/>
    <n v="0"/>
  </r>
  <r>
    <x v="22"/>
    <n v="65680"/>
    <x v="55"/>
    <n v="31200"/>
    <n v="2"/>
    <n v="400"/>
    <n v="400"/>
    <n v="39536"/>
    <n v="1208"/>
    <n v="1612"/>
    <n v="-918"/>
    <n v="-1967"/>
    <n v="-1102"/>
    <n v="0"/>
    <n v="-839"/>
    <n v="7080"/>
    <n v="0"/>
    <n v="0"/>
    <n v="-7106"/>
    <n v="0"/>
    <n v="1265"/>
    <n v="8"/>
  </r>
  <r>
    <x v="22"/>
    <n v="65680"/>
    <x v="56"/>
    <n v="30800"/>
    <n v="5"/>
    <n v="-1050"/>
    <n v="-1050"/>
    <n v="46678"/>
    <n v="1438"/>
    <n v="-12035"/>
    <n v="4250"/>
    <n v="5267"/>
    <n v="1801"/>
    <n v="-825"/>
    <n v="0"/>
    <n v="4166"/>
    <n v="0"/>
    <n v="0"/>
    <n v="125"/>
    <n v="0"/>
    <n v="2571"/>
    <n v="-53"/>
  </r>
  <r>
    <x v="22"/>
    <n v="65680"/>
    <x v="57"/>
    <n v="31850"/>
    <n v="5"/>
    <n v="-500"/>
    <n v="-500"/>
    <n v="35214"/>
    <n v="1122"/>
    <n v="-4024"/>
    <n v="-1949"/>
    <n v="5827"/>
    <n v="2121"/>
    <n v="0"/>
    <n v="0"/>
    <n v="3706"/>
    <n v="0"/>
    <n v="0"/>
    <n v="0"/>
    <n v="0"/>
    <n v="146"/>
    <n v="0"/>
  </r>
  <r>
    <x v="22"/>
    <n v="65680"/>
    <x v="58"/>
    <n v="32350"/>
    <n v="2"/>
    <n v="400"/>
    <n v="400"/>
    <n v="45561"/>
    <n v="1459"/>
    <n v="-5897"/>
    <n v="5580"/>
    <n v="296"/>
    <n v="296"/>
    <n v="0"/>
    <n v="0"/>
    <n v="0"/>
    <n v="0"/>
    <n v="0"/>
    <n v="0"/>
    <n v="0"/>
    <n v="21"/>
    <n v="0"/>
  </r>
  <r>
    <x v="22"/>
    <n v="65680"/>
    <x v="59"/>
    <n v="31950"/>
    <n v="2"/>
    <n v="100"/>
    <n v="100"/>
    <n v="75920"/>
    <n v="2406"/>
    <n v="3495"/>
    <n v="-7564"/>
    <n v="3927"/>
    <n v="6500"/>
    <n v="0"/>
    <n v="-2573"/>
    <n v="0"/>
    <n v="0"/>
    <n v="0"/>
    <n v="0"/>
    <n v="0"/>
    <n v="-134"/>
    <n v="276"/>
  </r>
  <r>
    <x v="22"/>
    <n v="65680"/>
    <x v="60"/>
    <n v="31850"/>
    <n v="2"/>
    <n v="1650"/>
    <n v="1650"/>
    <n v="93184"/>
    <n v="2890"/>
    <n v="-4815"/>
    <n v="17718"/>
    <n v="-26"/>
    <n v="1540"/>
    <n v="0"/>
    <n v="170"/>
    <n v="0"/>
    <n v="0"/>
    <n v="0"/>
    <n v="-1736"/>
    <n v="0"/>
    <n v="-13104"/>
    <n v="227"/>
  </r>
  <r>
    <x v="22"/>
    <n v="65680"/>
    <x v="61"/>
    <n v="30200"/>
    <n v="3"/>
    <n v="0"/>
    <n v="0"/>
    <n v="82287"/>
    <n v="2496"/>
    <n v="-11763"/>
    <n v="-2806"/>
    <n v="-654"/>
    <n v="-518"/>
    <n v="0"/>
    <n v="1390"/>
    <n v="0"/>
    <n v="0"/>
    <n v="0"/>
    <n v="-1526"/>
    <n v="0"/>
    <n v="15223"/>
    <n v="0"/>
  </r>
  <r>
    <x v="22"/>
    <n v="65680"/>
    <x v="62"/>
    <n v="30200"/>
    <n v="2"/>
    <n v="850"/>
    <n v="850"/>
    <n v="56659"/>
    <n v="1678"/>
    <n v="1229"/>
    <n v="5283"/>
    <n v="-4876"/>
    <n v="-5418"/>
    <n v="-391"/>
    <n v="1517"/>
    <n v="-1539"/>
    <n v="0"/>
    <n v="0"/>
    <n v="955"/>
    <n v="0"/>
    <n v="-1636"/>
    <n v="0"/>
  </r>
  <r>
    <x v="22"/>
    <n v="65680"/>
    <x v="63"/>
    <n v="29350"/>
    <n v="5"/>
    <n v="-700"/>
    <n v="-700"/>
    <n v="69995"/>
    <n v="2078"/>
    <n v="1277"/>
    <n v="-3872"/>
    <n v="1804"/>
    <n v="851"/>
    <n v="0"/>
    <n v="953"/>
    <n v="0"/>
    <n v="0"/>
    <n v="0"/>
    <n v="0"/>
    <n v="0"/>
    <n v="991"/>
    <n v="-200"/>
  </r>
  <r>
    <x v="22"/>
    <n v="65680"/>
    <x v="64"/>
    <n v="30050"/>
    <n v="5"/>
    <n v="-700"/>
    <n v="-700"/>
    <n v="80228"/>
    <n v="2390"/>
    <n v="-8092"/>
    <n v="-3763"/>
    <n v="10258"/>
    <n v="2492"/>
    <n v="0"/>
    <n v="0"/>
    <n v="6780"/>
    <n v="0"/>
    <n v="0"/>
    <n v="986"/>
    <n v="0"/>
    <n v="1607"/>
    <n v="-10"/>
  </r>
  <r>
    <x v="22"/>
    <n v="65680"/>
    <x v="65"/>
    <n v="30750"/>
    <n v="5"/>
    <n v="-1150"/>
    <n v="-1150"/>
    <n v="109445"/>
    <n v="3341"/>
    <n v="-10470"/>
    <n v="-1943"/>
    <n v="10341"/>
    <n v="1052"/>
    <n v="0"/>
    <n v="0"/>
    <n v="11050"/>
    <n v="0"/>
    <n v="0"/>
    <n v="-1761"/>
    <n v="0"/>
    <n v="2070"/>
    <n v="2"/>
  </r>
  <r>
    <x v="22"/>
    <n v="65680"/>
    <x v="66"/>
    <n v="31900"/>
    <n v="2"/>
    <n v="500"/>
    <n v="500"/>
    <n v="35314"/>
    <n v="1114"/>
    <n v="3261"/>
    <n v="-2753"/>
    <n v="-1009"/>
    <n v="-801"/>
    <n v="-208"/>
    <n v="0"/>
    <n v="0"/>
    <n v="0"/>
    <n v="0"/>
    <n v="0"/>
    <n v="0"/>
    <n v="501"/>
    <n v="0"/>
  </r>
  <r>
    <x v="22"/>
    <n v="65680"/>
    <x v="67"/>
    <n v="31400"/>
    <n v="5"/>
    <n v="-200"/>
    <n v="-200"/>
    <n v="62982"/>
    <n v="1975"/>
    <n v="-4101"/>
    <n v="-1983"/>
    <n v="6154"/>
    <n v="-35"/>
    <n v="0"/>
    <n v="4272"/>
    <n v="0"/>
    <n v="0"/>
    <n v="1917"/>
    <n v="0"/>
    <n v="0"/>
    <n v="-70"/>
    <n v="0"/>
  </r>
  <r>
    <x v="22"/>
    <n v="65680"/>
    <x v="68"/>
    <n v="31600"/>
    <n v="5"/>
    <n v="-200"/>
    <n v="-200"/>
    <n v="179511"/>
    <n v="5622"/>
    <n v="-14092"/>
    <n v="3107"/>
    <n v="11259"/>
    <n v="922"/>
    <n v="0"/>
    <n v="448"/>
    <n v="8923"/>
    <n v="0"/>
    <n v="0"/>
    <n v="966"/>
    <n v="0"/>
    <n v="-272"/>
    <n v="-2"/>
  </r>
  <r>
    <x v="22"/>
    <n v="65680"/>
    <x v="69"/>
    <n v="31800"/>
    <n v="5"/>
    <n v="-2200"/>
    <n v="-2200"/>
    <n v="190815"/>
    <n v="6134"/>
    <n v="-3838"/>
    <n v="-16746"/>
    <n v="6299"/>
    <n v="1700"/>
    <n v="0"/>
    <n v="0"/>
    <n v="0"/>
    <n v="0"/>
    <n v="0"/>
    <n v="4599"/>
    <n v="0"/>
    <n v="14352"/>
    <n v="-67"/>
  </r>
  <r>
    <x v="22"/>
    <n v="65680"/>
    <x v="70"/>
    <n v="34000"/>
    <n v="5"/>
    <n v="-950"/>
    <n v="-950"/>
    <n v="114792"/>
    <n v="3894"/>
    <n v="15268"/>
    <n v="-15534"/>
    <n v="1925"/>
    <n v="-2006"/>
    <n v="-1231"/>
    <n v="-5630"/>
    <n v="10000"/>
    <n v="0"/>
    <n v="0"/>
    <n v="792"/>
    <n v="0"/>
    <n v="-1697"/>
    <n v="38"/>
  </r>
  <r>
    <x v="22"/>
    <n v="65680"/>
    <x v="71"/>
    <n v="34950"/>
    <n v="5"/>
    <n v="-50"/>
    <n v="-50"/>
    <n v="89943"/>
    <n v="3146"/>
    <n v="-9911"/>
    <n v="11232"/>
    <n v="3529"/>
    <n v="1"/>
    <n v="0"/>
    <n v="3528"/>
    <n v="0"/>
    <n v="0"/>
    <n v="0"/>
    <n v="0"/>
    <n v="0"/>
    <n v="-4845"/>
    <n v="-5"/>
  </r>
  <r>
    <x v="22"/>
    <n v="65680"/>
    <x v="72"/>
    <n v="35000"/>
    <n v="2"/>
    <n v="1300"/>
    <n v="1300"/>
    <n v="215905"/>
    <n v="7483"/>
    <n v="-26126"/>
    <n v="5078"/>
    <n v="14156"/>
    <n v="6624"/>
    <n v="0"/>
    <n v="7532"/>
    <n v="0"/>
    <n v="0"/>
    <n v="0"/>
    <n v="0"/>
    <n v="0"/>
    <n v="7043"/>
    <n v="-151"/>
  </r>
  <r>
    <x v="22"/>
    <n v="65680"/>
    <x v="73"/>
    <n v="33700"/>
    <n v="2"/>
    <n v="200"/>
    <n v="200"/>
    <n v="53350"/>
    <n v="1751"/>
    <n v="-7097"/>
    <n v="-3950"/>
    <n v="1300"/>
    <n v="1000"/>
    <n v="0"/>
    <n v="0"/>
    <n v="0"/>
    <n v="0"/>
    <n v="0"/>
    <n v="300"/>
    <n v="0"/>
    <n v="9787"/>
    <n v="-40"/>
  </r>
  <r>
    <x v="22"/>
    <n v="65680"/>
    <x v="74"/>
    <n v="33500"/>
    <n v="5"/>
    <n v="-600"/>
    <n v="-600"/>
    <n v="90143"/>
    <n v="3011"/>
    <n v="7289"/>
    <n v="-17286"/>
    <n v="2395"/>
    <n v="1640"/>
    <n v="0"/>
    <n v="0"/>
    <n v="0"/>
    <n v="0"/>
    <n v="0"/>
    <n v="755"/>
    <n v="0"/>
    <n v="7649"/>
    <n v="-47"/>
  </r>
  <r>
    <x v="22"/>
    <n v="65680"/>
    <x v="75"/>
    <n v="34100"/>
    <n v="2"/>
    <n v="1650"/>
    <n v="1650"/>
    <n v="138576"/>
    <n v="4629"/>
    <n v="-9333"/>
    <n v="9922"/>
    <n v="-863"/>
    <n v="0"/>
    <n v="0"/>
    <n v="0"/>
    <n v="0"/>
    <n v="0"/>
    <n v="0"/>
    <n v="-863"/>
    <n v="0"/>
    <n v="83"/>
    <n v="191"/>
  </r>
  <r>
    <x v="22"/>
    <n v="65680"/>
    <x v="76"/>
    <n v="32450"/>
    <n v="2"/>
    <n v="150"/>
    <n v="150"/>
    <n v="105502"/>
    <n v="3348"/>
    <n v="82"/>
    <n v="-3820"/>
    <n v="-1840"/>
    <n v="-1790"/>
    <n v="0"/>
    <n v="0"/>
    <n v="0"/>
    <n v="0"/>
    <n v="0"/>
    <n v="-50"/>
    <n v="0"/>
    <n v="5621"/>
    <n v="-43"/>
  </r>
  <r>
    <x v="22"/>
    <n v="65680"/>
    <x v="77"/>
    <n v="32300"/>
    <n v="5"/>
    <n v="-1400"/>
    <n v="-1400"/>
    <n v="106625"/>
    <n v="3444"/>
    <n v="23306"/>
    <n v="-8326"/>
    <n v="-14336"/>
    <n v="-14186"/>
    <n v="0"/>
    <n v="0"/>
    <n v="0"/>
    <n v="0"/>
    <n v="0"/>
    <n v="-150"/>
    <n v="0"/>
    <n v="1035"/>
    <n v="-1679"/>
  </r>
  <r>
    <x v="22"/>
    <n v="65680"/>
    <x v="78"/>
    <n v="33700"/>
    <n v="2"/>
    <n v="850"/>
    <n v="850"/>
    <n v="188529"/>
    <n v="6185"/>
    <n v="40586"/>
    <n v="-3759"/>
    <n v="-6297"/>
    <n v="-6355"/>
    <n v="58"/>
    <n v="0"/>
    <n v="0"/>
    <n v="0"/>
    <n v="0"/>
    <n v="0"/>
    <n v="0"/>
    <n v="-31189"/>
    <n v="659"/>
  </r>
  <r>
    <x v="22"/>
    <n v="65680"/>
    <x v="79"/>
    <n v="32850"/>
    <n v="5"/>
    <n v="-450"/>
    <n v="-450"/>
    <n v="102712"/>
    <n v="3408"/>
    <n v="-4239"/>
    <n v="-13526"/>
    <n v="7555"/>
    <n v="10045"/>
    <n v="0"/>
    <n v="110"/>
    <n v="0"/>
    <n v="0"/>
    <n v="0"/>
    <n v="-2600"/>
    <n v="0"/>
    <n v="10210"/>
    <n v="0"/>
  </r>
  <r>
    <x v="22"/>
    <n v="65680"/>
    <x v="80"/>
    <n v="33300"/>
    <n v="2"/>
    <n v="550"/>
    <n v="550"/>
    <n v="231582"/>
    <n v="7777"/>
    <n v="-29251"/>
    <n v="9386"/>
    <n v="10221"/>
    <n v="7221"/>
    <n v="0"/>
    <n v="0"/>
    <n v="0"/>
    <n v="0"/>
    <n v="3000"/>
    <n v="0"/>
    <n v="0"/>
    <n v="9767"/>
    <n v="-123"/>
  </r>
  <r>
    <x v="22"/>
    <n v="65680"/>
    <x v="81"/>
    <n v="32750"/>
    <n v="2"/>
    <n v="2950"/>
    <n v="2950"/>
    <n v="303259"/>
    <n v="9613"/>
    <n v="-5897"/>
    <n v="-5925"/>
    <n v="2133"/>
    <n v="12220"/>
    <n v="-1363"/>
    <n v="-1784"/>
    <n v="0"/>
    <n v="0"/>
    <n v="-441"/>
    <n v="-6499"/>
    <n v="0"/>
    <n v="9465"/>
    <n v="224"/>
  </r>
  <r>
    <x v="22"/>
    <n v="65680"/>
    <x v="82"/>
    <n v="29800"/>
    <n v="2"/>
    <n v="150"/>
    <n v="150"/>
    <n v="105844"/>
    <n v="3161"/>
    <n v="-10877"/>
    <n v="10448"/>
    <n v="3091"/>
    <n v="1"/>
    <n v="0"/>
    <n v="0"/>
    <n v="0"/>
    <n v="0"/>
    <n v="3090"/>
    <n v="0"/>
    <n v="0"/>
    <n v="-2868"/>
    <n v="206"/>
  </r>
  <r>
    <x v="22"/>
    <n v="65680"/>
    <x v="83"/>
    <n v="29650"/>
    <n v="5"/>
    <n v="-650"/>
    <n v="-650"/>
    <n v="79682"/>
    <n v="2372"/>
    <n v="2489"/>
    <n v="-3589"/>
    <n v="3960"/>
    <n v="0"/>
    <n v="0"/>
    <n v="0"/>
    <n v="0"/>
    <n v="0"/>
    <n v="3000"/>
    <n v="960"/>
    <n v="0"/>
    <n v="-2725"/>
    <n v="-135"/>
  </r>
  <r>
    <x v="22"/>
    <n v="65680"/>
    <x v="84"/>
    <n v="30300"/>
    <n v="5"/>
    <n v="-450"/>
    <n v="-450"/>
    <n v="67165"/>
    <n v="2047"/>
    <n v="-3796"/>
    <n v="-1849"/>
    <n v="5868"/>
    <n v="-61"/>
    <n v="0"/>
    <n v="0"/>
    <n v="0"/>
    <n v="0"/>
    <n v="5000"/>
    <n v="929"/>
    <n v="0"/>
    <n v="-269"/>
    <n v="46"/>
  </r>
  <r>
    <x v="22"/>
    <n v="65680"/>
    <x v="85"/>
    <n v="30750"/>
    <n v="2"/>
    <n v="850"/>
    <n v="850"/>
    <n v="179655"/>
    <n v="5548"/>
    <n v="-13138"/>
    <n v="23068"/>
    <n v="-4129"/>
    <n v="-41"/>
    <n v="0"/>
    <n v="-7088"/>
    <n v="0"/>
    <n v="0"/>
    <n v="3000"/>
    <n v="0"/>
    <n v="0"/>
    <n v="-4291"/>
    <n v="-1510"/>
  </r>
  <r>
    <x v="22"/>
    <n v="65680"/>
    <x v="86"/>
    <n v="29900"/>
    <n v="5"/>
    <n v="-100"/>
    <n v="-100"/>
    <n v="65475"/>
    <n v="1953"/>
    <n v="-4730"/>
    <n v="6509"/>
    <n v="3508"/>
    <n v="0"/>
    <n v="0"/>
    <n v="0"/>
    <n v="0"/>
    <n v="0"/>
    <n v="5708"/>
    <n v="-2200"/>
    <n v="0"/>
    <n v="-5253"/>
    <n v="-34"/>
  </r>
  <r>
    <x v="22"/>
    <n v="65680"/>
    <x v="87"/>
    <n v="30000"/>
    <n v="2"/>
    <n v="1150"/>
    <n v="1150"/>
    <n v="89587"/>
    <n v="2628"/>
    <n v="-21313"/>
    <n v="14451"/>
    <n v="-438"/>
    <n v="500"/>
    <n v="0"/>
    <n v="-938"/>
    <n v="0"/>
    <n v="0"/>
    <n v="0"/>
    <n v="0"/>
    <n v="0"/>
    <n v="7300"/>
    <n v="0"/>
  </r>
  <r>
    <x v="22"/>
    <n v="65680"/>
    <x v="88"/>
    <n v="28850"/>
    <n v="5"/>
    <n v="-1500"/>
    <n v="-1500"/>
    <n v="129412"/>
    <n v="3805"/>
    <n v="-25239"/>
    <n v="906"/>
    <n v="9805"/>
    <n v="-41"/>
    <n v="0"/>
    <n v="0"/>
    <n v="0"/>
    <n v="0"/>
    <n v="8000"/>
    <n v="1846"/>
    <n v="0"/>
    <n v="14600"/>
    <n v="-72"/>
  </r>
  <r>
    <x v="22"/>
    <n v="65680"/>
    <x v="89"/>
    <n v="30350"/>
    <n v="5"/>
    <n v="-150"/>
    <n v="-150"/>
    <n v="92054"/>
    <n v="2758"/>
    <n v="7895"/>
    <n v="-5799"/>
    <n v="3443"/>
    <n v="-200"/>
    <n v="0"/>
    <n v="3643"/>
    <n v="0"/>
    <n v="0"/>
    <n v="0"/>
    <n v="0"/>
    <n v="0"/>
    <n v="-5891"/>
    <n v="352"/>
  </r>
  <r>
    <x v="22"/>
    <n v="65680"/>
    <x v="90"/>
    <n v="30500"/>
    <n v="2"/>
    <n v="1250"/>
    <n v="1250"/>
    <n v="207904"/>
    <n v="6361"/>
    <n v="-11830"/>
    <n v="19747"/>
    <n v="-8770"/>
    <n v="-7270"/>
    <n v="0"/>
    <n v="-1020"/>
    <n v="0"/>
    <n v="0"/>
    <n v="0"/>
    <n v="-480"/>
    <n v="0"/>
    <n v="836"/>
    <n v="17"/>
  </r>
  <r>
    <x v="22"/>
    <n v="65680"/>
    <x v="91"/>
    <n v="29250"/>
    <n v="5"/>
    <n v="-400"/>
    <n v="-400"/>
    <n v="69723"/>
    <n v="2025"/>
    <n v="-6158"/>
    <n v="4435"/>
    <n v="3863"/>
    <n v="6000"/>
    <n v="0"/>
    <n v="-2137"/>
    <n v="0"/>
    <n v="0"/>
    <n v="0"/>
    <n v="0"/>
    <n v="0"/>
    <n v="-1841"/>
    <n v="-299"/>
  </r>
  <r>
    <x v="22"/>
    <n v="65680"/>
    <x v="92"/>
    <n v="29650"/>
    <n v="5"/>
    <n v="-500"/>
    <n v="-500"/>
    <n v="102208"/>
    <n v="3000"/>
    <n v="3035"/>
    <n v="1234"/>
    <n v="3472"/>
    <n v="12510"/>
    <n v="-1086"/>
    <n v="-5420"/>
    <n v="0"/>
    <n v="0"/>
    <n v="-3000"/>
    <n v="468"/>
    <n v="0"/>
    <n v="-7642"/>
    <n v="-99"/>
  </r>
  <r>
    <x v="22"/>
    <n v="65680"/>
    <x v="93"/>
    <n v="30150"/>
    <n v="2"/>
    <n v="1150"/>
    <n v="1150"/>
    <n v="196031"/>
    <n v="5836"/>
    <n v="4461"/>
    <n v="-3657"/>
    <n v="-3857"/>
    <n v="42"/>
    <n v="0"/>
    <n v="-4313"/>
    <n v="0"/>
    <n v="0"/>
    <n v="-500"/>
    <n v="914"/>
    <n v="0"/>
    <n v="3348"/>
    <n v="-295"/>
  </r>
  <r>
    <x v="22"/>
    <n v="65680"/>
    <x v="94"/>
    <n v="29000"/>
    <n v="2"/>
    <n v="1300"/>
    <n v="1300"/>
    <n v="158760"/>
    <n v="4532"/>
    <n v="-36835"/>
    <n v="18212"/>
    <n v="345"/>
    <n v="3099"/>
    <n v="0"/>
    <n v="977"/>
    <n v="0"/>
    <n v="0"/>
    <n v="0"/>
    <n v="-3731"/>
    <n v="0"/>
    <n v="18313"/>
    <n v="-35"/>
  </r>
  <r>
    <x v="22"/>
    <n v="65680"/>
    <x v="95"/>
    <n v="27700"/>
    <n v="5"/>
    <n v="-700"/>
    <n v="-700"/>
    <n v="86364"/>
    <n v="2423"/>
    <n v="19315"/>
    <n v="-4564"/>
    <n v="-14144"/>
    <n v="-1"/>
    <n v="-4313"/>
    <n v="-10246"/>
    <n v="0"/>
    <n v="0"/>
    <n v="0"/>
    <n v="416"/>
    <n v="0"/>
    <n v="-557"/>
    <n v="-50"/>
  </r>
  <r>
    <x v="22"/>
    <n v="65680"/>
    <x v="96"/>
    <n v="28400"/>
    <n v="2"/>
    <n v="450"/>
    <n v="450"/>
    <n v="111774"/>
    <n v="3151"/>
    <n v="-32642"/>
    <n v="14872"/>
    <n v="17518"/>
    <n v="17702"/>
    <n v="0"/>
    <n v="-184"/>
    <n v="0"/>
    <n v="0"/>
    <n v="0"/>
    <n v="0"/>
    <n v="0"/>
    <n v="107"/>
    <n v="145"/>
  </r>
  <r>
    <x v="22"/>
    <n v="65680"/>
    <x v="97"/>
    <n v="27950"/>
    <n v="2"/>
    <n v="1200"/>
    <n v="1200"/>
    <n v="223245"/>
    <n v="6196"/>
    <n v="-50536"/>
    <n v="50894"/>
    <n v="-929"/>
    <n v="-132"/>
    <n v="0"/>
    <n v="-2797"/>
    <n v="0"/>
    <n v="0"/>
    <n v="2000"/>
    <n v="0"/>
    <n v="0"/>
    <n v="519"/>
    <n v="52"/>
  </r>
  <r>
    <x v="22"/>
    <n v="65680"/>
    <x v="98"/>
    <n v="26750"/>
    <n v="2"/>
    <n v="1050"/>
    <n v="1050"/>
    <n v="152183"/>
    <n v="4033"/>
    <n v="-3690"/>
    <n v="13739"/>
    <n v="-3386"/>
    <n v="-1"/>
    <n v="0"/>
    <n v="-1341"/>
    <n v="0"/>
    <n v="0"/>
    <n v="0"/>
    <n v="-2044"/>
    <n v="0"/>
    <n v="-6669"/>
    <n v="6"/>
  </r>
  <r>
    <x v="22"/>
    <n v="65680"/>
    <x v="99"/>
    <n v="25700"/>
    <n v="2"/>
    <n v="350"/>
    <n v="350"/>
    <n v="239283"/>
    <n v="5934"/>
    <n v="16067"/>
    <n v="58362"/>
    <n v="5319"/>
    <n v="-1"/>
    <n v="0"/>
    <n v="-292"/>
    <n v="0"/>
    <n v="0"/>
    <n v="5612"/>
    <n v="0"/>
    <n v="0"/>
    <n v="-79760"/>
    <n v="12"/>
  </r>
  <r>
    <x v="23"/>
    <n v="12450"/>
    <x v="0"/>
    <n v="53100"/>
    <n v="2"/>
    <n v="100"/>
    <n v="100"/>
    <n v="169429"/>
    <n v="8950"/>
    <n v="0"/>
    <n v="-11000"/>
    <n v="1000"/>
    <n v="0"/>
    <n v="0"/>
    <n v="0"/>
    <n v="0"/>
    <n v="0"/>
    <n v="1000"/>
    <n v="0"/>
    <n v="0"/>
    <n v="-3000"/>
    <n v="0"/>
  </r>
  <r>
    <x v="23"/>
    <n v="12450"/>
    <x v="1"/>
    <n v="53000"/>
    <n v="2"/>
    <n v="600"/>
    <n v="600"/>
    <n v="267937"/>
    <n v="14068"/>
    <n v="-22951"/>
    <n v="3564"/>
    <n v="16464"/>
    <n v="4490"/>
    <n v="-1418"/>
    <n v="7478"/>
    <n v="49"/>
    <n v="0"/>
    <n v="7269"/>
    <n v="-1404"/>
    <n v="0"/>
    <n v="2876"/>
    <n v="47"/>
  </r>
  <r>
    <x v="23"/>
    <n v="12450"/>
    <x v="2"/>
    <n v="52400"/>
    <n v="5"/>
    <n v="-100"/>
    <n v="-100"/>
    <n v="301816"/>
    <n v="15658"/>
    <n v="41944"/>
    <n v="6748"/>
    <n v="-48796"/>
    <n v="16547"/>
    <n v="419"/>
    <n v="-17807"/>
    <n v="30"/>
    <n v="0"/>
    <n v="-8672"/>
    <n v="-39313"/>
    <n v="0"/>
    <n v="-11"/>
    <n v="115"/>
  </r>
  <r>
    <x v="23"/>
    <n v="12450"/>
    <x v="3"/>
    <n v="52500"/>
    <n v="2"/>
    <n v="800"/>
    <n v="800"/>
    <n v="268312"/>
    <n v="14044"/>
    <n v="40"/>
    <n v="56096"/>
    <n v="-56390"/>
    <n v="13441"/>
    <n v="-5878"/>
    <n v="-4144"/>
    <n v="0"/>
    <n v="0"/>
    <n v="-1808"/>
    <n v="-58001"/>
    <n v="0"/>
    <n v="234"/>
    <n v="20"/>
  </r>
  <r>
    <x v="23"/>
    <n v="12450"/>
    <x v="4"/>
    <n v="51700"/>
    <n v="5"/>
    <n v="-700"/>
    <n v="-700"/>
    <n v="243310"/>
    <n v="12627"/>
    <n v="-1922"/>
    <n v="12892"/>
    <n v="-9645"/>
    <n v="-2135"/>
    <n v="-14277"/>
    <n v="6308"/>
    <n v="0"/>
    <n v="0"/>
    <n v="-1654"/>
    <n v="2113"/>
    <n v="0"/>
    <n v="-901"/>
    <n v="-424"/>
  </r>
  <r>
    <x v="23"/>
    <n v="12450"/>
    <x v="5"/>
    <n v="52400"/>
    <n v="5"/>
    <n v="-600"/>
    <n v="-600"/>
    <n v="196428"/>
    <n v="10288"/>
    <n v="10114"/>
    <n v="57788"/>
    <n v="-60924"/>
    <n v="-14324"/>
    <n v="-1088"/>
    <n v="-37243"/>
    <n v="0"/>
    <n v="0"/>
    <n v="-2099"/>
    <n v="-6170"/>
    <n v="0"/>
    <n v="-7063"/>
    <n v="85"/>
  </r>
  <r>
    <x v="23"/>
    <n v="12450"/>
    <x v="6"/>
    <n v="53000"/>
    <n v="2"/>
    <n v="200"/>
    <n v="200"/>
    <n v="177180"/>
    <n v="9384"/>
    <n v="-18060"/>
    <n v="42756"/>
    <n v="-23730"/>
    <n v="17517"/>
    <n v="-4563"/>
    <n v="-6849"/>
    <n v="0"/>
    <n v="0"/>
    <n v="-25020"/>
    <n v="-4815"/>
    <n v="0"/>
    <n v="-975"/>
    <n v="9"/>
  </r>
  <r>
    <x v="23"/>
    <n v="12450"/>
    <x v="7"/>
    <n v="52800"/>
    <n v="5"/>
    <n v="-1200"/>
    <n v="-1200"/>
    <n v="285558"/>
    <n v="15091"/>
    <n v="31046"/>
    <n v="-13473"/>
    <n v="-17296"/>
    <n v="-2985"/>
    <n v="-1598"/>
    <n v="-5468"/>
    <n v="0"/>
    <n v="0"/>
    <n v="11076"/>
    <n v="-18321"/>
    <n v="0"/>
    <n v="-56"/>
    <n v="-221"/>
  </r>
  <r>
    <x v="23"/>
    <n v="12450"/>
    <x v="8"/>
    <n v="54000"/>
    <n v="5"/>
    <n v="-200"/>
    <n v="-200"/>
    <n v="246301"/>
    <n v="13212"/>
    <n v="-1008"/>
    <n v="-11384"/>
    <n v="12823"/>
    <n v="7591"/>
    <n v="-1921"/>
    <n v="-6990"/>
    <n v="0"/>
    <n v="0"/>
    <n v="14393"/>
    <n v="-250"/>
    <n v="0"/>
    <n v="-387"/>
    <n v="-44"/>
  </r>
  <r>
    <x v="23"/>
    <n v="12450"/>
    <x v="9"/>
    <n v="54200"/>
    <n v="2"/>
    <n v="1000"/>
    <n v="1000"/>
    <n v="342106"/>
    <n v="18476"/>
    <n v="-86154"/>
    <n v="-16933"/>
    <n v="105030"/>
    <n v="-5214"/>
    <n v="7226"/>
    <n v="25901"/>
    <n v="0"/>
    <n v="201"/>
    <n v="19230"/>
    <n v="57686"/>
    <n v="0"/>
    <n v="-2391"/>
    <n v="448"/>
  </r>
  <r>
    <x v="23"/>
    <n v="12450"/>
    <x v="10"/>
    <n v="53200"/>
    <n v="2"/>
    <n v="1200"/>
    <n v="1200"/>
    <n v="437778"/>
    <n v="23261"/>
    <n v="-161186"/>
    <n v="6693"/>
    <n v="153012"/>
    <n v="51"/>
    <n v="12795"/>
    <n v="21289"/>
    <n v="180"/>
    <n v="0"/>
    <n v="21495"/>
    <n v="97202"/>
    <n v="0"/>
    <n v="1680"/>
    <n v="-199"/>
  </r>
  <r>
    <x v="23"/>
    <n v="12450"/>
    <x v="11"/>
    <n v="52000"/>
    <n v="5"/>
    <n v="-500"/>
    <n v="-500"/>
    <n v="221942"/>
    <n v="11574"/>
    <n v="18318"/>
    <n v="-37152"/>
    <n v="18496"/>
    <n v="-2962"/>
    <n v="-1389"/>
    <n v="-3901"/>
    <n v="0"/>
    <n v="0"/>
    <n v="31749"/>
    <n v="-5001"/>
    <n v="0"/>
    <n v="358"/>
    <n v="-20"/>
  </r>
  <r>
    <x v="23"/>
    <n v="12450"/>
    <x v="12"/>
    <n v="52500"/>
    <n v="2"/>
    <n v="1700"/>
    <n v="1700"/>
    <n v="451359"/>
    <n v="23622"/>
    <n v="-183051"/>
    <n v="11395"/>
    <n v="174295"/>
    <n v="17485"/>
    <n v="22863"/>
    <n v="-852"/>
    <n v="830"/>
    <n v="0"/>
    <n v="101873"/>
    <n v="32096"/>
    <n v="0"/>
    <n v="-2960"/>
    <n v="321"/>
  </r>
  <r>
    <x v="23"/>
    <n v="12450"/>
    <x v="13"/>
    <n v="50800"/>
    <n v="5"/>
    <n v="-200"/>
    <n v="-200"/>
    <n v="171110"/>
    <n v="8669"/>
    <n v="22690"/>
    <n v="-1966"/>
    <n v="-19189"/>
    <n v="-5936"/>
    <n v="-3020"/>
    <n v="-7740"/>
    <n v="546"/>
    <n v="0"/>
    <n v="4091"/>
    <n v="-7130"/>
    <n v="0"/>
    <n v="-31"/>
    <n v="-1504"/>
  </r>
  <r>
    <x v="23"/>
    <n v="12450"/>
    <x v="14"/>
    <n v="51000"/>
    <n v="2"/>
    <n v="300"/>
    <n v="300"/>
    <n v="164691"/>
    <n v="8407"/>
    <n v="40100"/>
    <n v="-39365"/>
    <n v="-2408"/>
    <n v="-4039"/>
    <n v="-177"/>
    <n v="412"/>
    <n v="-565"/>
    <n v="0"/>
    <n v="235"/>
    <n v="1726"/>
    <n v="0"/>
    <n v="102"/>
    <n v="1571"/>
  </r>
  <r>
    <x v="23"/>
    <n v="12450"/>
    <x v="15"/>
    <n v="50700"/>
    <n v="2"/>
    <n v="300"/>
    <n v="300"/>
    <n v="222959"/>
    <n v="11293"/>
    <n v="19434"/>
    <n v="-2293"/>
    <n v="-17567"/>
    <n v="2797"/>
    <n v="-678"/>
    <n v="-30992"/>
    <n v="1"/>
    <n v="6150"/>
    <n v="14323"/>
    <n v="-9168"/>
    <n v="0"/>
    <n v="404"/>
    <n v="22"/>
  </r>
  <r>
    <x v="23"/>
    <n v="12450"/>
    <x v="16"/>
    <n v="50400"/>
    <n v="5"/>
    <n v="-1500"/>
    <n v="-1500"/>
    <n v="394221"/>
    <n v="19955"/>
    <n v="101358"/>
    <n v="34218"/>
    <n v="-136232"/>
    <n v="-9647"/>
    <n v="627"/>
    <n v="-38246"/>
    <n v="-265"/>
    <n v="0"/>
    <n v="-81801"/>
    <n v="-6900"/>
    <n v="0"/>
    <n v="364"/>
    <n v="292"/>
  </r>
  <r>
    <x v="23"/>
    <n v="12450"/>
    <x v="17"/>
    <n v="51900"/>
    <n v="2"/>
    <n v="600"/>
    <n v="600"/>
    <n v="437053"/>
    <n v="22469"/>
    <n v="-7130"/>
    <n v="125013"/>
    <n v="-110796"/>
    <n v="-13854"/>
    <n v="686"/>
    <n v="-30335"/>
    <n v="-265"/>
    <n v="0"/>
    <n v="-71495"/>
    <n v="4467"/>
    <n v="0"/>
    <n v="-6934"/>
    <n v="-153"/>
  </r>
  <r>
    <x v="23"/>
    <n v="12450"/>
    <x v="18"/>
    <n v="51300"/>
    <n v="5"/>
    <n v="-1400"/>
    <n v="-1400"/>
    <n v="497255"/>
    <n v="25623"/>
    <n v="174994"/>
    <n v="-36460"/>
    <n v="-104624"/>
    <n v="-15973"/>
    <n v="-5307"/>
    <n v="-42915"/>
    <n v="-202"/>
    <n v="-1209"/>
    <n v="-28261"/>
    <n v="-10757"/>
    <n v="0"/>
    <n v="-34051"/>
    <n v="141"/>
  </r>
  <r>
    <x v="23"/>
    <n v="12450"/>
    <x v="19"/>
    <n v="52700"/>
    <n v="2"/>
    <n v="500"/>
    <n v="500"/>
    <n v="190850"/>
    <n v="10034"/>
    <n v="-26096"/>
    <n v="7324"/>
    <n v="18341"/>
    <n v="3515"/>
    <n v="3455"/>
    <n v="4246"/>
    <n v="0"/>
    <n v="0"/>
    <n v="4403"/>
    <n v="2722"/>
    <n v="0"/>
    <n v="406"/>
    <n v="25"/>
  </r>
  <r>
    <x v="23"/>
    <n v="12450"/>
    <x v="20"/>
    <n v="52200"/>
    <n v="3"/>
    <n v="0"/>
    <n v="0"/>
    <n v="394553"/>
    <n v="20539"/>
    <n v="45256"/>
    <n v="72523"/>
    <n v="-51865"/>
    <n v="-15931"/>
    <n v="-15955"/>
    <n v="-12573"/>
    <n v="-182"/>
    <n v="0"/>
    <n v="1842"/>
    <n v="-9066"/>
    <n v="0"/>
    <n v="-65597"/>
    <n v="-317"/>
  </r>
  <r>
    <x v="23"/>
    <n v="12450"/>
    <x v="21"/>
    <n v="52200"/>
    <n v="5"/>
    <n v="-1200"/>
    <n v="-1200"/>
    <n v="481655"/>
    <n v="25434"/>
    <n v="83842"/>
    <n v="12262"/>
    <n v="-97821"/>
    <n v="-2976"/>
    <n v="-3719"/>
    <n v="-44150"/>
    <n v="0"/>
    <n v="0"/>
    <n v="-10970"/>
    <n v="-36006"/>
    <n v="0"/>
    <n v="1456"/>
    <n v="261"/>
  </r>
  <r>
    <x v="23"/>
    <n v="12450"/>
    <x v="22"/>
    <n v="53400"/>
    <n v="2"/>
    <n v="1400"/>
    <n v="1400"/>
    <n v="448079"/>
    <n v="23505"/>
    <n v="-72840"/>
    <n v="65712"/>
    <n v="9235"/>
    <n v="9703"/>
    <n v="1591"/>
    <n v="-37323"/>
    <n v="0"/>
    <n v="-900"/>
    <n v="31117"/>
    <n v="5047"/>
    <n v="0"/>
    <n v="-1916"/>
    <n v="-191"/>
  </r>
  <r>
    <x v="23"/>
    <n v="12450"/>
    <x v="23"/>
    <n v="52000"/>
    <n v="5"/>
    <n v="-3500"/>
    <n v="-3500"/>
    <n v="910095"/>
    <n v="48009"/>
    <n v="198448"/>
    <n v="-58972"/>
    <n v="-141362"/>
    <n v="-19339"/>
    <n v="-1563"/>
    <n v="-68408"/>
    <n v="-2083"/>
    <n v="-790"/>
    <n v="-24109"/>
    <n v="-25070"/>
    <n v="0"/>
    <n v="877"/>
    <n v="1009"/>
  </r>
  <r>
    <x v="23"/>
    <n v="12450"/>
    <x v="24"/>
    <n v="55500"/>
    <n v="3"/>
    <n v="0"/>
    <n v="0"/>
    <n v="362933"/>
    <n v="20231"/>
    <n v="-13045"/>
    <n v="8664"/>
    <n v="4790"/>
    <n v="-4129"/>
    <n v="3179"/>
    <n v="6616"/>
    <n v="-17"/>
    <n v="0"/>
    <n v="2805"/>
    <n v="-3664"/>
    <n v="0"/>
    <n v="-397"/>
    <n v="-12"/>
  </r>
  <r>
    <x v="23"/>
    <n v="12450"/>
    <x v="25"/>
    <n v="55500"/>
    <n v="2"/>
    <n v="1100"/>
    <n v="1100"/>
    <n v="787298"/>
    <n v="43748"/>
    <n v="-185056"/>
    <n v="181427"/>
    <n v="5294"/>
    <n v="-568"/>
    <n v="-3038"/>
    <n v="-8303"/>
    <n v="-54"/>
    <n v="-551"/>
    <n v="-7929"/>
    <n v="25737"/>
    <n v="0"/>
    <n v="-1317"/>
    <n v="-348"/>
  </r>
  <r>
    <x v="23"/>
    <n v="12450"/>
    <x v="26"/>
    <n v="54400"/>
    <n v="2"/>
    <n v="800"/>
    <n v="800"/>
    <n v="367468"/>
    <n v="19887"/>
    <n v="-71536"/>
    <n v="66861"/>
    <n v="6311"/>
    <n v="4323"/>
    <n v="3472"/>
    <n v="1860"/>
    <n v="0"/>
    <n v="1000"/>
    <n v="-4661"/>
    <n v="317"/>
    <n v="0"/>
    <n v="-1460"/>
    <n v="-176"/>
  </r>
  <r>
    <x v="23"/>
    <n v="12450"/>
    <x v="27"/>
    <n v="53600"/>
    <n v="5"/>
    <n v="-100"/>
    <n v="-100"/>
    <n v="418202"/>
    <n v="22357"/>
    <n v="-33046"/>
    <n v="87802"/>
    <n v="-50302"/>
    <n v="12302"/>
    <n v="-222"/>
    <n v="-51735"/>
    <n v="0"/>
    <n v="0"/>
    <n v="2303"/>
    <n v="-12950"/>
    <n v="0"/>
    <n v="-4268"/>
    <n v="-186"/>
  </r>
  <r>
    <x v="23"/>
    <n v="12450"/>
    <x v="28"/>
    <n v="53700"/>
    <n v="2"/>
    <n v="1900"/>
    <n v="1900"/>
    <n v="1150941"/>
    <n v="62009"/>
    <n v="-126166"/>
    <n v="241545"/>
    <n v="-116419"/>
    <n v="14332"/>
    <n v="2128"/>
    <n v="-65881"/>
    <n v="0"/>
    <n v="1349"/>
    <n v="-546"/>
    <n v="-67801"/>
    <n v="0"/>
    <n v="586"/>
    <n v="454"/>
  </r>
  <r>
    <x v="23"/>
    <n v="12450"/>
    <x v="29"/>
    <n v="51800"/>
    <n v="2"/>
    <n v="400"/>
    <n v="400"/>
    <n v="497847"/>
    <n v="25885"/>
    <n v="27190"/>
    <n v="-7993"/>
    <n v="-18932"/>
    <n v="-16859"/>
    <n v="357"/>
    <n v="115"/>
    <n v="1"/>
    <n v="700"/>
    <n v="-6417"/>
    <n v="3171"/>
    <n v="0"/>
    <n v="-481"/>
    <n v="216"/>
  </r>
  <r>
    <x v="23"/>
    <n v="12450"/>
    <x v="30"/>
    <n v="51400"/>
    <n v="2"/>
    <n v="800"/>
    <n v="800"/>
    <n v="706241"/>
    <n v="35935"/>
    <n v="-20245"/>
    <n v="-49551"/>
    <n v="66952"/>
    <n v="-3341"/>
    <n v="-2153"/>
    <n v="-14906"/>
    <n v="-169"/>
    <n v="0"/>
    <n v="-11824"/>
    <n v="99345"/>
    <n v="0"/>
    <n v="2377"/>
    <n v="467"/>
  </r>
  <r>
    <x v="23"/>
    <n v="12450"/>
    <x v="31"/>
    <n v="50600"/>
    <n v="5"/>
    <n v="-1600"/>
    <n v="-1600"/>
    <n v="1201187"/>
    <n v="60295"/>
    <n v="353118"/>
    <n v="-80315"/>
    <n v="-270732"/>
    <n v="6830"/>
    <n v="-35030"/>
    <n v="-157163"/>
    <n v="0"/>
    <n v="551"/>
    <n v="-47093"/>
    <n v="-38827"/>
    <n v="0"/>
    <n v="-2307"/>
    <n v="236"/>
  </r>
  <r>
    <x v="23"/>
    <n v="12450"/>
    <x v="32"/>
    <n v="52200"/>
    <n v="2"/>
    <n v="100"/>
    <n v="100"/>
    <n v="549103"/>
    <n v="28403"/>
    <n v="35329"/>
    <n v="95986"/>
    <n v="-125120"/>
    <n v="10518"/>
    <n v="-386"/>
    <n v="-34767"/>
    <n v="-5"/>
    <n v="551"/>
    <n v="-39251"/>
    <n v="-61780"/>
    <n v="0"/>
    <n v="-6311"/>
    <n v="116"/>
  </r>
  <r>
    <x v="23"/>
    <n v="12450"/>
    <x v="33"/>
    <n v="52100"/>
    <n v="5"/>
    <n v="-2600"/>
    <n v="-2600"/>
    <n v="538688"/>
    <n v="28258"/>
    <n v="47649"/>
    <n v="32851"/>
    <n v="-82778"/>
    <n v="12746"/>
    <n v="-4383"/>
    <n v="-18661"/>
    <n v="0"/>
    <n v="180"/>
    <n v="-40088"/>
    <n v="-32572"/>
    <n v="0"/>
    <n v="1685"/>
    <n v="593"/>
  </r>
  <r>
    <x v="23"/>
    <n v="12450"/>
    <x v="34"/>
    <n v="54700"/>
    <n v="5"/>
    <n v="-100"/>
    <n v="-100"/>
    <n v="478887"/>
    <n v="26356"/>
    <n v="-17022"/>
    <n v="27365"/>
    <n v="-15179"/>
    <n v="-10443"/>
    <n v="-2930"/>
    <n v="13397"/>
    <n v="0"/>
    <n v="-231"/>
    <n v="-3425"/>
    <n v="-11547"/>
    <n v="0"/>
    <n v="4866"/>
    <n v="-30"/>
  </r>
  <r>
    <x v="23"/>
    <n v="12450"/>
    <x v="35"/>
    <n v="54800"/>
    <n v="2"/>
    <n v="900"/>
    <n v="900"/>
    <n v="535147"/>
    <n v="29076"/>
    <n v="-47637"/>
    <n v="44552"/>
    <n v="-2839"/>
    <n v="25141"/>
    <n v="4457"/>
    <n v="-14158"/>
    <n v="0"/>
    <n v="500"/>
    <n v="10347"/>
    <n v="-29126"/>
    <n v="0"/>
    <n v="5933"/>
    <n v="-9"/>
  </r>
  <r>
    <x v="23"/>
    <n v="12450"/>
    <x v="36"/>
    <n v="53900"/>
    <n v="2"/>
    <n v="600"/>
    <n v="600"/>
    <n v="813778"/>
    <n v="43227"/>
    <n v="9761"/>
    <n v="-71572"/>
    <n v="62220"/>
    <n v="53962"/>
    <n v="765"/>
    <n v="-32667"/>
    <n v="0"/>
    <n v="2102"/>
    <n v="57042"/>
    <n v="-18984"/>
    <n v="0"/>
    <n v="-395"/>
    <n v="-14"/>
  </r>
  <r>
    <x v="23"/>
    <n v="12450"/>
    <x v="37"/>
    <n v="53300"/>
    <n v="5"/>
    <n v="-1800"/>
    <n v="-1800"/>
    <n v="826184"/>
    <n v="44638"/>
    <n v="-51236"/>
    <n v="123553"/>
    <n v="-66024"/>
    <n v="-7245"/>
    <n v="-2215"/>
    <n v="-23226"/>
    <n v="0"/>
    <n v="0"/>
    <n v="10057"/>
    <n v="-43395"/>
    <n v="0"/>
    <n v="-2834"/>
    <n v="-3459"/>
  </r>
  <r>
    <x v="23"/>
    <n v="12450"/>
    <x v="38"/>
    <n v="55100"/>
    <n v="5"/>
    <n v="-1200"/>
    <n v="-1200"/>
    <n v="1223811"/>
    <n v="69332"/>
    <n v="-29711"/>
    <n v="63328"/>
    <n v="-29947"/>
    <n v="13492"/>
    <n v="1655"/>
    <n v="4828"/>
    <n v="7333"/>
    <n v="-551"/>
    <n v="-24567"/>
    <n v="-32137"/>
    <n v="0"/>
    <n v="-2587"/>
    <n v="-1083"/>
  </r>
  <r>
    <x v="23"/>
    <n v="12450"/>
    <x v="39"/>
    <n v="56300"/>
    <n v="2"/>
    <n v="2400"/>
    <n v="2400"/>
    <n v="1301563"/>
    <n v="72159"/>
    <n v="-402300"/>
    <n v="214081"/>
    <n v="187384"/>
    <n v="-14676"/>
    <n v="5861"/>
    <n v="23458"/>
    <n v="11000"/>
    <n v="-551"/>
    <n v="66920"/>
    <n v="95372"/>
    <n v="0"/>
    <n v="1285"/>
    <n v="-450"/>
  </r>
  <r>
    <x v="23"/>
    <n v="12450"/>
    <x v="40"/>
    <n v="53900"/>
    <n v="5"/>
    <n v="-600"/>
    <n v="-600"/>
    <n v="779569"/>
    <n v="41846"/>
    <n v="-68201"/>
    <n v="92314"/>
    <n v="-21670"/>
    <n v="12467"/>
    <n v="-337"/>
    <n v="-41175"/>
    <n v="87"/>
    <n v="0"/>
    <n v="36339"/>
    <n v="-29051"/>
    <n v="0"/>
    <n v="-1054"/>
    <n v="-1389"/>
  </r>
  <r>
    <x v="23"/>
    <n v="12450"/>
    <x v="41"/>
    <n v="54500"/>
    <n v="2"/>
    <n v="2500"/>
    <n v="2500"/>
    <n v="1605467"/>
    <n v="87457"/>
    <n v="-423590"/>
    <n v="273776"/>
    <n v="146011"/>
    <n v="-64238"/>
    <n v="17685"/>
    <n v="72773"/>
    <n v="4105"/>
    <n v="-551"/>
    <n v="46786"/>
    <n v="69451"/>
    <n v="0"/>
    <n v="1597"/>
    <n v="2206"/>
  </r>
  <r>
    <x v="23"/>
    <n v="12450"/>
    <x v="42"/>
    <n v="52000"/>
    <n v="2"/>
    <n v="3100"/>
    <n v="3100"/>
    <n v="2058846"/>
    <n v="108159"/>
    <n v="-475922"/>
    <n v="318875"/>
    <n v="154765"/>
    <n v="6984"/>
    <n v="16071"/>
    <n v="66807"/>
    <n v="0"/>
    <n v="-2265"/>
    <n v="8796"/>
    <n v="58372"/>
    <n v="0"/>
    <n v="7953"/>
    <n v="-5671"/>
  </r>
  <r>
    <x v="23"/>
    <n v="12450"/>
    <x v="43"/>
    <n v="48900"/>
    <n v="2"/>
    <n v="3300"/>
    <n v="3300"/>
    <n v="635559"/>
    <n v="30504"/>
    <n v="-240092"/>
    <n v="155605"/>
    <n v="83702"/>
    <n v="16351"/>
    <n v="8686"/>
    <n v="25868"/>
    <n v="0"/>
    <n v="0"/>
    <n v="23023"/>
    <n v="9774"/>
    <n v="0"/>
    <n v="610"/>
    <n v="175"/>
  </r>
  <r>
    <x v="23"/>
    <n v="12450"/>
    <x v="44"/>
    <n v="45600"/>
    <n v="5"/>
    <n v="-700"/>
    <n v="-700"/>
    <n v="330904"/>
    <n v="15151"/>
    <n v="32781"/>
    <n v="-15273"/>
    <n v="-15325"/>
    <n v="-4693"/>
    <n v="-357"/>
    <n v="44"/>
    <n v="0"/>
    <n v="0"/>
    <n v="-9341"/>
    <n v="-978"/>
    <n v="0"/>
    <n v="-2304"/>
    <n v="121"/>
  </r>
  <r>
    <x v="23"/>
    <n v="12450"/>
    <x v="45"/>
    <n v="46300"/>
    <n v="2"/>
    <n v="1000"/>
    <n v="1000"/>
    <n v="215068"/>
    <n v="9951"/>
    <n v="-61548"/>
    <n v="66621"/>
    <n v="-5257"/>
    <n v="4430"/>
    <n v="100"/>
    <n v="24"/>
    <n v="0"/>
    <n v="0"/>
    <n v="-6266"/>
    <n v="-3545"/>
    <n v="0"/>
    <n v="220"/>
    <n v="-36"/>
  </r>
  <r>
    <x v="23"/>
    <n v="12450"/>
    <x v="46"/>
    <n v="45300"/>
    <n v="5"/>
    <n v="-1850"/>
    <n v="-1850"/>
    <n v="454955"/>
    <n v="20784"/>
    <n v="170125"/>
    <n v="-75794"/>
    <n v="-99188"/>
    <n v="-10050"/>
    <n v="-1650"/>
    <n v="-35790"/>
    <n v="0"/>
    <n v="0"/>
    <n v="-6458"/>
    <n v="-45240"/>
    <n v="0"/>
    <n v="5081"/>
    <n v="-224"/>
  </r>
  <r>
    <x v="23"/>
    <n v="12450"/>
    <x v="47"/>
    <n v="47150"/>
    <n v="5"/>
    <n v="-100"/>
    <n v="-100"/>
    <n v="210958"/>
    <n v="9890"/>
    <n v="42545"/>
    <n v="-18493"/>
    <n v="-22661"/>
    <n v="-7313"/>
    <n v="8"/>
    <n v="16235"/>
    <n v="0"/>
    <n v="0"/>
    <n v="-2086"/>
    <n v="-29505"/>
    <n v="0"/>
    <n v="-873"/>
    <n v="-518"/>
  </r>
  <r>
    <x v="23"/>
    <n v="12450"/>
    <x v="48"/>
    <n v="47250"/>
    <n v="5"/>
    <n v="-50"/>
    <n v="-50"/>
    <n v="234375"/>
    <n v="11024"/>
    <n v="-12582"/>
    <n v="40480"/>
    <n v="-29257"/>
    <n v="3349"/>
    <n v="-27730"/>
    <n v="3019"/>
    <n v="-8"/>
    <n v="0"/>
    <n v="14986"/>
    <n v="-22873"/>
    <n v="0"/>
    <n v="1376"/>
    <n v="-17"/>
  </r>
  <r>
    <x v="23"/>
    <n v="12450"/>
    <x v="49"/>
    <n v="47300"/>
    <n v="2"/>
    <n v="1350"/>
    <n v="1350"/>
    <n v="453172"/>
    <n v="21326"/>
    <n v="-89830"/>
    <n v="78893"/>
    <n v="10338"/>
    <n v="6990"/>
    <n v="44"/>
    <n v="1183"/>
    <n v="0"/>
    <n v="0"/>
    <n v="4939"/>
    <n v="-2818"/>
    <n v="0"/>
    <n v="-52"/>
    <n v="651"/>
  </r>
  <r>
    <x v="23"/>
    <n v="12450"/>
    <x v="50"/>
    <n v="45950"/>
    <n v="2"/>
    <n v="550"/>
    <n v="550"/>
    <n v="234414"/>
    <n v="10771"/>
    <n v="25658"/>
    <n v="-24091"/>
    <n v="-1573"/>
    <n v="7928"/>
    <n v="1841"/>
    <n v="-4282"/>
    <n v="-1563"/>
    <n v="0"/>
    <n v="-1045"/>
    <n v="-4452"/>
    <n v="0"/>
    <n v="49"/>
    <n v="-43"/>
  </r>
  <r>
    <x v="23"/>
    <n v="12450"/>
    <x v="51"/>
    <n v="45400"/>
    <n v="5"/>
    <n v="-1000"/>
    <n v="-1000"/>
    <n v="290883"/>
    <n v="13298"/>
    <n v="504"/>
    <n v="8292"/>
    <n v="-7246"/>
    <n v="2632"/>
    <n v="512"/>
    <n v="-2345"/>
    <n v="0"/>
    <n v="0"/>
    <n v="-1371"/>
    <n v="-6674"/>
    <n v="0"/>
    <n v="363"/>
    <n v="-1913"/>
  </r>
  <r>
    <x v="23"/>
    <n v="12450"/>
    <x v="52"/>
    <n v="46400"/>
    <n v="5"/>
    <n v="-1300"/>
    <n v="-1300"/>
    <n v="441320"/>
    <n v="20665"/>
    <n v="37759"/>
    <n v="-19050"/>
    <n v="-17548"/>
    <n v="9896"/>
    <n v="1160"/>
    <n v="-8994"/>
    <n v="-231"/>
    <n v="606"/>
    <n v="-2316"/>
    <n v="-17669"/>
    <n v="0"/>
    <n v="1864"/>
    <n v="-3025"/>
  </r>
  <r>
    <x v="23"/>
    <n v="12450"/>
    <x v="53"/>
    <n v="47700"/>
    <n v="5"/>
    <n v="-1100"/>
    <n v="-1100"/>
    <n v="300611"/>
    <n v="14428"/>
    <n v="39505"/>
    <n v="-2011"/>
    <n v="-41347"/>
    <n v="-17898"/>
    <n v="2459"/>
    <n v="-7176"/>
    <n v="-325"/>
    <n v="0"/>
    <n v="-8520"/>
    <n v="-9887"/>
    <n v="0"/>
    <n v="590"/>
    <n v="3263"/>
  </r>
  <r>
    <x v="23"/>
    <n v="12450"/>
    <x v="54"/>
    <n v="48800"/>
    <n v="5"/>
    <n v="-350"/>
    <n v="-350"/>
    <n v="314648"/>
    <n v="15397"/>
    <n v="2850"/>
    <n v="24118"/>
    <n v="-26376"/>
    <n v="1562"/>
    <n v="6573"/>
    <n v="-3674"/>
    <n v="0"/>
    <n v="0"/>
    <n v="1013"/>
    <n v="-31850"/>
    <n v="0"/>
    <n v="-660"/>
    <n v="68"/>
  </r>
  <r>
    <x v="23"/>
    <n v="12450"/>
    <x v="55"/>
    <n v="49150"/>
    <n v="5"/>
    <n v="-950"/>
    <n v="-950"/>
    <n v="316511"/>
    <n v="15655"/>
    <n v="19556"/>
    <n v="-11534"/>
    <n v="-8039"/>
    <n v="14850"/>
    <n v="-5725"/>
    <n v="-3803"/>
    <n v="0"/>
    <n v="0"/>
    <n v="-15977"/>
    <n v="2616"/>
    <n v="0"/>
    <n v="10"/>
    <n v="7"/>
  </r>
  <r>
    <x v="23"/>
    <n v="12450"/>
    <x v="56"/>
    <n v="50100"/>
    <n v="5"/>
    <n v="-300"/>
    <n v="-300"/>
    <n v="396527"/>
    <n v="19929"/>
    <n v="-5900"/>
    <n v="-699"/>
    <n v="4022"/>
    <n v="8673"/>
    <n v="4018"/>
    <n v="4489"/>
    <n v="0"/>
    <n v="0"/>
    <n v="-11519"/>
    <n v="-1639"/>
    <n v="0"/>
    <n v="2049"/>
    <n v="528"/>
  </r>
  <r>
    <x v="23"/>
    <n v="12450"/>
    <x v="57"/>
    <n v="50400"/>
    <n v="2"/>
    <n v="2250"/>
    <n v="2250"/>
    <n v="1077438"/>
    <n v="54272"/>
    <n v="-220911"/>
    <n v="149945"/>
    <n v="75841"/>
    <n v="-3119"/>
    <n v="7833"/>
    <n v="37614"/>
    <n v="95"/>
    <n v="0"/>
    <n v="31423"/>
    <n v="1995"/>
    <n v="0"/>
    <n v="-5929"/>
    <n v="1054"/>
  </r>
  <r>
    <x v="23"/>
    <n v="12450"/>
    <x v="58"/>
    <n v="48150"/>
    <n v="2"/>
    <n v="600"/>
    <n v="600"/>
    <n v="380710"/>
    <n v="18237"/>
    <n v="-33479"/>
    <n v="40892"/>
    <n v="-13792"/>
    <n v="1545"/>
    <n v="-845"/>
    <n v="-14171"/>
    <n v="0"/>
    <n v="0"/>
    <n v="3586"/>
    <n v="-3907"/>
    <n v="0"/>
    <n v="6511"/>
    <n v="-132"/>
  </r>
  <r>
    <x v="23"/>
    <n v="12450"/>
    <x v="59"/>
    <n v="47550"/>
    <n v="5"/>
    <n v="-250"/>
    <n v="-250"/>
    <n v="1091999"/>
    <n v="53444"/>
    <n v="328845"/>
    <n v="-182944"/>
    <n v="-141993"/>
    <n v="-24571"/>
    <n v="-2970"/>
    <n v="-20904"/>
    <n v="1210"/>
    <n v="0"/>
    <n v="-10086"/>
    <n v="-84672"/>
    <n v="0"/>
    <n v="-4757"/>
    <n v="849"/>
  </r>
  <r>
    <x v="23"/>
    <n v="12450"/>
    <x v="60"/>
    <n v="47800"/>
    <n v="2"/>
    <n v="950"/>
    <n v="950"/>
    <n v="502887"/>
    <n v="23957"/>
    <n v="68426"/>
    <n v="-34820"/>
    <n v="-35439"/>
    <n v="-5851"/>
    <n v="1026"/>
    <n v="-10373"/>
    <n v="0"/>
    <n v="0"/>
    <n v="25480"/>
    <n v="-45721"/>
    <n v="0"/>
    <n v="1302"/>
    <n v="531"/>
  </r>
  <r>
    <x v="23"/>
    <n v="12450"/>
    <x v="61"/>
    <n v="46850"/>
    <n v="5"/>
    <n v="-1750"/>
    <n v="-1750"/>
    <n v="519480"/>
    <n v="24607"/>
    <n v="25870"/>
    <n v="48303"/>
    <n v="-78207"/>
    <n v="-22148"/>
    <n v="-6876"/>
    <n v="-33879"/>
    <n v="-32"/>
    <n v="551"/>
    <n v="-9659"/>
    <n v="-6164"/>
    <n v="0"/>
    <n v="3374"/>
    <n v="660"/>
  </r>
  <r>
    <x v="23"/>
    <n v="12450"/>
    <x v="62"/>
    <n v="48600"/>
    <n v="2"/>
    <n v="100"/>
    <n v="100"/>
    <n v="428020"/>
    <n v="20979"/>
    <n v="-82065"/>
    <n v="17977"/>
    <n v="64202"/>
    <n v="-1108"/>
    <n v="-2093"/>
    <n v="30493"/>
    <n v="0"/>
    <n v="0"/>
    <n v="1051"/>
    <n v="35859"/>
    <n v="0"/>
    <n v="-50"/>
    <n v="-64"/>
  </r>
  <r>
    <x v="23"/>
    <n v="12450"/>
    <x v="63"/>
    <n v="48500"/>
    <n v="2"/>
    <n v="150"/>
    <n v="150"/>
    <n v="662948"/>
    <n v="32230"/>
    <n v="-86550"/>
    <n v="50112"/>
    <n v="38119"/>
    <n v="5594"/>
    <n v="-1666"/>
    <n v="18496"/>
    <n v="0"/>
    <n v="0"/>
    <n v="-2311"/>
    <n v="18006"/>
    <n v="0"/>
    <n v="-311"/>
    <n v="-1370"/>
  </r>
  <r>
    <x v="23"/>
    <n v="12450"/>
    <x v="64"/>
    <n v="48350"/>
    <n v="5"/>
    <n v="-5150"/>
    <n v="-5150"/>
    <n v="1507727"/>
    <n v="74449"/>
    <n v="236469"/>
    <n v="-74489"/>
    <n v="-148213"/>
    <n v="-13183"/>
    <n v="-32492"/>
    <n v="-96459"/>
    <n v="100"/>
    <n v="-90"/>
    <n v="27234"/>
    <n v="-33323"/>
    <n v="0"/>
    <n v="-16614"/>
    <n v="2847"/>
  </r>
  <r>
    <x v="23"/>
    <n v="12450"/>
    <x v="65"/>
    <n v="53500"/>
    <n v="5"/>
    <n v="-300"/>
    <n v="-300"/>
    <n v="568060"/>
    <n v="30177"/>
    <n v="-109129"/>
    <n v="50957"/>
    <n v="59517"/>
    <n v="2848"/>
    <n v="3335"/>
    <n v="36848"/>
    <n v="0"/>
    <n v="0"/>
    <n v="19422"/>
    <n v="-2936"/>
    <n v="0"/>
    <n v="-205"/>
    <n v="-1140"/>
  </r>
  <r>
    <x v="23"/>
    <n v="12450"/>
    <x v="66"/>
    <n v="53800"/>
    <n v="2"/>
    <n v="2300"/>
    <n v="2300"/>
    <n v="875377"/>
    <n v="46975"/>
    <n v="-188646"/>
    <n v="96799"/>
    <n v="90084"/>
    <n v="-7026"/>
    <n v="17215"/>
    <n v="8798"/>
    <n v="0"/>
    <n v="0"/>
    <n v="33392"/>
    <n v="37705"/>
    <n v="0"/>
    <n v="1836"/>
    <n v="-73"/>
  </r>
  <r>
    <x v="23"/>
    <n v="12450"/>
    <x v="67"/>
    <n v="51500"/>
    <n v="5"/>
    <n v="-500"/>
    <n v="-500"/>
    <n v="392397"/>
    <n v="20334"/>
    <n v="-81977"/>
    <n v="24298"/>
    <n v="58057"/>
    <n v="17414"/>
    <n v="3135"/>
    <n v="3067"/>
    <n v="0"/>
    <n v="-2696"/>
    <n v="30721"/>
    <n v="6416"/>
    <n v="0"/>
    <n v="203"/>
    <n v="-581"/>
  </r>
  <r>
    <x v="23"/>
    <n v="12450"/>
    <x v="68"/>
    <n v="52000"/>
    <n v="5"/>
    <n v="-500"/>
    <n v="-500"/>
    <n v="519773"/>
    <n v="27285"/>
    <n v="-105036"/>
    <n v="45810"/>
    <n v="60910"/>
    <n v="-2340"/>
    <n v="-4118"/>
    <n v="25134"/>
    <n v="0"/>
    <n v="-3792"/>
    <n v="8658"/>
    <n v="37368"/>
    <n v="0"/>
    <n v="-2019"/>
    <n v="335"/>
  </r>
  <r>
    <x v="23"/>
    <n v="12450"/>
    <x v="69"/>
    <n v="52500"/>
    <n v="5"/>
    <n v="-400"/>
    <n v="-400"/>
    <n v="765922"/>
    <n v="40661"/>
    <n v="-26519"/>
    <n v="-116516"/>
    <n v="142974"/>
    <n v="9159"/>
    <n v="17249"/>
    <n v="42796"/>
    <n v="171"/>
    <n v="-805"/>
    <n v="14512"/>
    <n v="59892"/>
    <n v="0"/>
    <n v="-169"/>
    <n v="230"/>
  </r>
  <r>
    <x v="23"/>
    <n v="12450"/>
    <x v="70"/>
    <n v="52900"/>
    <n v="2"/>
    <n v="400"/>
    <n v="400"/>
    <n v="465242"/>
    <n v="24450"/>
    <n v="29583"/>
    <n v="-59618"/>
    <n v="29865"/>
    <n v="-9561"/>
    <n v="-224"/>
    <n v="13033"/>
    <n v="-226"/>
    <n v="0"/>
    <n v="1601"/>
    <n v="25242"/>
    <n v="0"/>
    <n v="1011"/>
    <n v="-841"/>
  </r>
  <r>
    <x v="23"/>
    <n v="12450"/>
    <x v="71"/>
    <n v="52500"/>
    <n v="2"/>
    <n v="2100"/>
    <n v="2100"/>
    <n v="1065501"/>
    <n v="55890"/>
    <n v="-404090"/>
    <n v="222251"/>
    <n v="194333"/>
    <n v="26869"/>
    <n v="12806"/>
    <n v="74983"/>
    <n v="0"/>
    <n v="2145"/>
    <n v="17875"/>
    <n v="59655"/>
    <n v="0"/>
    <n v="-10677"/>
    <n v="-1817"/>
  </r>
  <r>
    <x v="23"/>
    <n v="12450"/>
    <x v="72"/>
    <n v="50400"/>
    <n v="2"/>
    <n v="200"/>
    <n v="200"/>
    <n v="235496"/>
    <n v="11921"/>
    <n v="-37931"/>
    <n v="17307"/>
    <n v="21099"/>
    <n v="12825"/>
    <n v="-2264"/>
    <n v="6427"/>
    <n v="0"/>
    <n v="0"/>
    <n v="-1611"/>
    <n v="5722"/>
    <n v="0"/>
    <n v="-412"/>
    <n v="-63"/>
  </r>
  <r>
    <x v="23"/>
    <n v="12450"/>
    <x v="73"/>
    <n v="50200"/>
    <n v="5"/>
    <n v="-900"/>
    <n v="-900"/>
    <n v="413774"/>
    <n v="20849"/>
    <n v="15210"/>
    <n v="5004"/>
    <n v="-15885"/>
    <n v="-5184"/>
    <n v="-7204"/>
    <n v="17322"/>
    <n v="0"/>
    <n v="-4475"/>
    <n v="-32397"/>
    <n v="16053"/>
    <n v="0"/>
    <n v="-4230"/>
    <n v="-99"/>
  </r>
  <r>
    <x v="23"/>
    <n v="12450"/>
    <x v="74"/>
    <n v="51100"/>
    <n v="2"/>
    <n v="1000"/>
    <n v="1000"/>
    <n v="564438"/>
    <n v="28840"/>
    <n v="-108675"/>
    <n v="-73052"/>
    <n v="180435"/>
    <n v="12967"/>
    <n v="56873"/>
    <n v="99184"/>
    <n v="0"/>
    <n v="0"/>
    <n v="14022"/>
    <n v="-2611"/>
    <n v="0"/>
    <n v="-677"/>
    <n v="1969"/>
  </r>
  <r>
    <x v="23"/>
    <n v="12450"/>
    <x v="75"/>
    <n v="50100"/>
    <n v="2"/>
    <n v="700"/>
    <n v="700"/>
    <n v="359538"/>
    <n v="18017"/>
    <n v="-80523"/>
    <n v="55528"/>
    <n v="27733"/>
    <n v="423"/>
    <n v="2789"/>
    <n v="15767"/>
    <n v="-830"/>
    <n v="0"/>
    <n v="470"/>
    <n v="9114"/>
    <n v="0"/>
    <n v="-2563"/>
    <n v="-175"/>
  </r>
  <r>
    <x v="23"/>
    <n v="12450"/>
    <x v="76"/>
    <n v="49400"/>
    <n v="5"/>
    <n v="-1500"/>
    <n v="-1500"/>
    <n v="555801"/>
    <n v="27865"/>
    <n v="-43250"/>
    <n v="14193"/>
    <n v="29444"/>
    <n v="-17598"/>
    <n v="1234"/>
    <n v="1336"/>
    <n v="10000"/>
    <n v="99"/>
    <n v="32548"/>
    <n v="1825"/>
    <n v="0"/>
    <n v="-160"/>
    <n v="-227"/>
  </r>
  <r>
    <x v="23"/>
    <n v="12450"/>
    <x v="77"/>
    <n v="50900"/>
    <n v="2"/>
    <n v="500"/>
    <n v="500"/>
    <n v="668999"/>
    <n v="33926"/>
    <n v="-168719"/>
    <n v="-10280"/>
    <n v="184162"/>
    <n v="-27384"/>
    <n v="28646"/>
    <n v="70614"/>
    <n v="10049"/>
    <n v="0"/>
    <n v="98639"/>
    <n v="3598"/>
    <n v="0"/>
    <n v="-4017"/>
    <n v="-1146"/>
  </r>
  <r>
    <x v="23"/>
    <n v="12450"/>
    <x v="78"/>
    <n v="50400"/>
    <n v="2"/>
    <n v="800"/>
    <n v="800"/>
    <n v="632043"/>
    <n v="31764"/>
    <n v="-69482"/>
    <n v="-43743"/>
    <n v="95634"/>
    <n v="-32244"/>
    <n v="6599"/>
    <n v="16539"/>
    <n v="24"/>
    <n v="-551"/>
    <n v="90071"/>
    <n v="15196"/>
    <n v="0"/>
    <n v="17568"/>
    <n v="23"/>
  </r>
  <r>
    <x v="23"/>
    <n v="12450"/>
    <x v="79"/>
    <n v="49600"/>
    <n v="2"/>
    <n v="1600"/>
    <n v="1600"/>
    <n v="578220"/>
    <n v="28399"/>
    <n v="-149741"/>
    <n v="3301"/>
    <n v="159237"/>
    <n v="-5666"/>
    <n v="6275"/>
    <n v="83419"/>
    <n v="0"/>
    <n v="-551"/>
    <n v="75340"/>
    <n v="420"/>
    <n v="0"/>
    <n v="-11884"/>
    <n v="-913"/>
  </r>
  <r>
    <x v="23"/>
    <n v="12450"/>
    <x v="80"/>
    <n v="48000"/>
    <n v="5"/>
    <n v="-250"/>
    <n v="-250"/>
    <n v="359366"/>
    <n v="17268"/>
    <n v="9433"/>
    <n v="-25486"/>
    <n v="19134"/>
    <n v="-47707"/>
    <n v="13862"/>
    <n v="18915"/>
    <n v="0"/>
    <n v="0"/>
    <n v="597"/>
    <n v="33467"/>
    <n v="0"/>
    <n v="-2879"/>
    <n v="-202"/>
  </r>
  <r>
    <x v="23"/>
    <n v="12450"/>
    <x v="81"/>
    <n v="48250"/>
    <n v="2"/>
    <n v="1250"/>
    <n v="1250"/>
    <n v="563177"/>
    <n v="27108"/>
    <n v="-206015"/>
    <n v="111852"/>
    <n v="98326"/>
    <n v="1288"/>
    <n v="26363"/>
    <n v="45313"/>
    <n v="0"/>
    <n v="0"/>
    <n v="-3639"/>
    <n v="29001"/>
    <n v="0"/>
    <n v="-4612"/>
    <n v="449"/>
  </r>
  <r>
    <x v="23"/>
    <n v="12450"/>
    <x v="82"/>
    <n v="47000"/>
    <n v="2"/>
    <n v="50"/>
    <n v="50"/>
    <n v="282248"/>
    <n v="13233"/>
    <n v="-72712"/>
    <n v="7608"/>
    <n v="65652"/>
    <n v="37744"/>
    <n v="1805"/>
    <n v="-7871"/>
    <n v="0"/>
    <n v="0"/>
    <n v="34688"/>
    <n v="-714"/>
    <n v="0"/>
    <n v="217"/>
    <n v="-765"/>
  </r>
  <r>
    <x v="23"/>
    <n v="12450"/>
    <x v="83"/>
    <n v="46950"/>
    <n v="2"/>
    <n v="200"/>
    <n v="200"/>
    <n v="283732"/>
    <n v="13372"/>
    <n v="-45905"/>
    <n v="14091"/>
    <n v="32690"/>
    <n v="9545"/>
    <n v="6664"/>
    <n v="11156"/>
    <n v="0"/>
    <n v="0"/>
    <n v="5050"/>
    <n v="275"/>
    <n v="0"/>
    <n v="-270"/>
    <n v="-606"/>
  </r>
  <r>
    <x v="23"/>
    <n v="12450"/>
    <x v="84"/>
    <n v="46750"/>
    <n v="2"/>
    <n v="650"/>
    <n v="650"/>
    <n v="260628"/>
    <n v="12146"/>
    <n v="-48909"/>
    <n v="26732"/>
    <n v="22526"/>
    <n v="21114"/>
    <n v="99"/>
    <n v="-4659"/>
    <n v="0"/>
    <n v="0"/>
    <n v="-1452"/>
    <n v="7424"/>
    <n v="0"/>
    <n v="-580"/>
    <n v="231"/>
  </r>
  <r>
    <x v="23"/>
    <n v="12450"/>
    <x v="85"/>
    <n v="46100"/>
    <n v="2"/>
    <n v="300"/>
    <n v="300"/>
    <n v="219129"/>
    <n v="10076"/>
    <n v="-71292"/>
    <n v="42274"/>
    <n v="29210"/>
    <n v="23324"/>
    <n v="4075"/>
    <n v="-898"/>
    <n v="0"/>
    <n v="0"/>
    <n v="6159"/>
    <n v="-3450"/>
    <n v="0"/>
    <n v="67"/>
    <n v="-259"/>
  </r>
  <r>
    <x v="23"/>
    <n v="12450"/>
    <x v="86"/>
    <n v="45800"/>
    <n v="5"/>
    <n v="-100"/>
    <n v="-100"/>
    <n v="169752"/>
    <n v="7786"/>
    <n v="26243"/>
    <n v="-15547"/>
    <n v="-14929"/>
    <n v="2047"/>
    <n v="46"/>
    <n v="-17993"/>
    <n v="0"/>
    <n v="0"/>
    <n v="845"/>
    <n v="126"/>
    <n v="0"/>
    <n v="4573"/>
    <n v="-340"/>
  </r>
  <r>
    <x v="23"/>
    <n v="12450"/>
    <x v="87"/>
    <n v="45900"/>
    <n v="5"/>
    <n v="-100"/>
    <n v="-100"/>
    <n v="193315"/>
    <n v="8882"/>
    <n v="-13805"/>
    <n v="-7318"/>
    <n v="20883"/>
    <n v="8709"/>
    <n v="-137"/>
    <n v="6515"/>
    <n v="0"/>
    <n v="0"/>
    <n v="5497"/>
    <n v="299"/>
    <n v="0"/>
    <n v="234"/>
    <n v="6"/>
  </r>
  <r>
    <x v="23"/>
    <n v="12450"/>
    <x v="88"/>
    <n v="46000"/>
    <n v="5"/>
    <n v="-1150"/>
    <n v="-1150"/>
    <n v="237372"/>
    <n v="11002"/>
    <n v="8687"/>
    <n v="-23307"/>
    <n v="15293"/>
    <n v="-15336"/>
    <n v="9802"/>
    <n v="1294"/>
    <n v="0"/>
    <n v="0"/>
    <n v="18373"/>
    <n v="1160"/>
    <n v="0"/>
    <n v="-911"/>
    <n v="238"/>
  </r>
  <r>
    <x v="23"/>
    <n v="12450"/>
    <x v="89"/>
    <n v="47150"/>
    <n v="2"/>
    <n v="1400"/>
    <n v="1400"/>
    <n v="403496"/>
    <n v="18800"/>
    <n v="-174218"/>
    <n v="66947"/>
    <n v="108434"/>
    <n v="19094"/>
    <n v="11520"/>
    <n v="44582"/>
    <n v="0"/>
    <n v="0"/>
    <n v="24474"/>
    <n v="8764"/>
    <n v="0"/>
    <n v="-988"/>
    <n v="-175"/>
  </r>
  <r>
    <x v="23"/>
    <n v="12450"/>
    <x v="90"/>
    <n v="45750"/>
    <n v="5"/>
    <n v="-300"/>
    <n v="-300"/>
    <n v="349337"/>
    <n v="16067"/>
    <n v="40367"/>
    <n v="-45456"/>
    <n v="6218"/>
    <n v="3195"/>
    <n v="1241"/>
    <n v="1983"/>
    <n v="0"/>
    <n v="0"/>
    <n v="-2553"/>
    <n v="2352"/>
    <n v="0"/>
    <n v="-1042"/>
    <n v="-87"/>
  </r>
  <r>
    <x v="23"/>
    <n v="12450"/>
    <x v="91"/>
    <n v="46050"/>
    <n v="5"/>
    <n v="-300"/>
    <n v="-300"/>
    <n v="308255"/>
    <n v="14196"/>
    <n v="-28528"/>
    <n v="13379"/>
    <n v="17411"/>
    <n v="14007"/>
    <n v="-8392"/>
    <n v="7963"/>
    <n v="0"/>
    <n v="-648"/>
    <n v="-234"/>
    <n v="4715"/>
    <n v="0"/>
    <n v="-1997"/>
    <n v="-265"/>
  </r>
  <r>
    <x v="23"/>
    <n v="12450"/>
    <x v="92"/>
    <n v="46350"/>
    <n v="5"/>
    <n v="-1050"/>
    <n v="-1050"/>
    <n v="536079"/>
    <n v="25167"/>
    <n v="84378"/>
    <n v="-82239"/>
    <n v="-2753"/>
    <n v="-26487"/>
    <n v="4227"/>
    <n v="27266"/>
    <n v="0"/>
    <n v="0"/>
    <n v="-4129"/>
    <n v="-3630"/>
    <n v="0"/>
    <n v="-229"/>
    <n v="843"/>
  </r>
  <r>
    <x v="23"/>
    <n v="12450"/>
    <x v="93"/>
    <n v="47400"/>
    <n v="2"/>
    <n v="500"/>
    <n v="500"/>
    <n v="1119799"/>
    <n v="53709"/>
    <n v="-178226"/>
    <n v="-64843"/>
    <n v="243904"/>
    <n v="9550"/>
    <n v="18490"/>
    <n v="140573"/>
    <n v="18100"/>
    <n v="0"/>
    <n v="47459"/>
    <n v="9732"/>
    <n v="0"/>
    <n v="1132"/>
    <n v="-1967"/>
  </r>
  <r>
    <x v="23"/>
    <n v="12450"/>
    <x v="94"/>
    <n v="46900"/>
    <n v="5"/>
    <n v="-350"/>
    <n v="-350"/>
    <n v="926139"/>
    <n v="44228"/>
    <n v="15064"/>
    <n v="-137196"/>
    <n v="66751"/>
    <n v="-12304"/>
    <n v="-5222"/>
    <n v="95885"/>
    <n v="-89"/>
    <n v="-551"/>
    <n v="9578"/>
    <n v="-20546"/>
    <n v="0"/>
    <n v="55714"/>
    <n v="-333"/>
  </r>
  <r>
    <x v="23"/>
    <n v="12450"/>
    <x v="95"/>
    <n v="47250"/>
    <n v="2"/>
    <n v="2900"/>
    <n v="2900"/>
    <n v="920806"/>
    <n v="42676"/>
    <n v="-292487"/>
    <n v="111900"/>
    <n v="184850"/>
    <n v="53143"/>
    <n v="7389"/>
    <n v="76970"/>
    <n v="-25"/>
    <n v="-658"/>
    <n v="37019"/>
    <n v="11012"/>
    <n v="0"/>
    <n v="-2377"/>
    <n v="-1886"/>
  </r>
  <r>
    <x v="23"/>
    <n v="12450"/>
    <x v="96"/>
    <n v="44350"/>
    <n v="5"/>
    <n v="-450"/>
    <n v="-450"/>
    <n v="403990"/>
    <n v="18182"/>
    <n v="-27117"/>
    <n v="-36172"/>
    <n v="63434"/>
    <n v="50977"/>
    <n v="1538"/>
    <n v="-3757"/>
    <n v="0"/>
    <n v="-1854"/>
    <n v="18867"/>
    <n v="-2337"/>
    <n v="0"/>
    <n v="388"/>
    <n v="-533"/>
  </r>
  <r>
    <x v="23"/>
    <n v="12450"/>
    <x v="97"/>
    <n v="44800"/>
    <n v="2"/>
    <n v="700"/>
    <n v="700"/>
    <n v="308462"/>
    <n v="13711"/>
    <n v="-58266"/>
    <n v="13222"/>
    <n v="42740"/>
    <n v="16813"/>
    <n v="5105"/>
    <n v="19714"/>
    <n v="0"/>
    <n v="0"/>
    <n v="-598"/>
    <n v="1706"/>
    <n v="0"/>
    <n v="2287"/>
    <n v="17"/>
  </r>
  <r>
    <x v="23"/>
    <n v="12450"/>
    <x v="98"/>
    <n v="44100"/>
    <n v="2"/>
    <n v="850"/>
    <n v="850"/>
    <n v="319817"/>
    <n v="14003"/>
    <n v="-65417"/>
    <n v="13795"/>
    <n v="48881"/>
    <n v="51205"/>
    <n v="-2278"/>
    <n v="12475"/>
    <n v="-21"/>
    <n v="0"/>
    <n v="-13666"/>
    <n v="1166"/>
    <n v="0"/>
    <n v="2378"/>
    <n v="363"/>
  </r>
  <r>
    <x v="23"/>
    <n v="12450"/>
    <x v="99"/>
    <n v="43250"/>
    <n v="3"/>
    <n v="0"/>
    <n v="0"/>
    <n v="202607"/>
    <n v="8773"/>
    <n v="29802"/>
    <n v="-8752"/>
    <n v="-20854"/>
    <n v="-3486"/>
    <n v="-5280"/>
    <n v="-192"/>
    <n v="0"/>
    <n v="241"/>
    <n v="-15137"/>
    <n v="3000"/>
    <n v="0"/>
    <n v="389"/>
    <n v="-585"/>
  </r>
  <r>
    <x v="24"/>
    <n v="207940"/>
    <x v="0"/>
    <n v="836000"/>
    <n v="2"/>
    <n v="1000"/>
    <n v="1000"/>
    <n v="29631"/>
    <n v="24773"/>
    <n v="0"/>
    <n v="0"/>
    <n v="0"/>
    <n v="0"/>
    <n v="0"/>
    <n v="0"/>
    <n v="0"/>
    <n v="0"/>
    <n v="0"/>
    <n v="0"/>
    <n v="0"/>
    <n v="0"/>
    <n v="0"/>
  </r>
  <r>
    <x v="24"/>
    <n v="207940"/>
    <x v="1"/>
    <n v="835000"/>
    <n v="2"/>
    <n v="25000"/>
    <n v="25000"/>
    <n v="98611"/>
    <n v="81828"/>
    <n v="-45243"/>
    <n v="33921"/>
    <n v="11176"/>
    <n v="-5992"/>
    <n v="2772"/>
    <n v="5979"/>
    <n v="-63"/>
    <n v="-90"/>
    <n v="8515"/>
    <n v="55"/>
    <n v="0"/>
    <n v="293"/>
    <n v="-147"/>
  </r>
  <r>
    <x v="24"/>
    <n v="207940"/>
    <x v="2"/>
    <n v="810000"/>
    <n v="2"/>
    <n v="6000"/>
    <n v="6000"/>
    <n v="35379"/>
    <n v="28337"/>
    <n v="-2274"/>
    <n v="640"/>
    <n v="1169"/>
    <n v="-910"/>
    <n v="674"/>
    <n v="139"/>
    <n v="-1066"/>
    <n v="0"/>
    <n v="2584"/>
    <n v="-252"/>
    <n v="0"/>
    <n v="418"/>
    <n v="47"/>
  </r>
  <r>
    <x v="24"/>
    <n v="207940"/>
    <x v="3"/>
    <n v="804000"/>
    <n v="2"/>
    <n v="11000"/>
    <n v="11000"/>
    <n v="56631"/>
    <n v="45665"/>
    <n v="-9074"/>
    <n v="-3188"/>
    <n v="11837"/>
    <n v="1875"/>
    <n v="-639"/>
    <n v="3485"/>
    <n v="0"/>
    <n v="-144"/>
    <n v="7001"/>
    <n v="259"/>
    <n v="0"/>
    <n v="469"/>
    <n v="-44"/>
  </r>
  <r>
    <x v="24"/>
    <n v="207940"/>
    <x v="4"/>
    <n v="793000"/>
    <n v="5"/>
    <n v="-8000"/>
    <n v="-8000"/>
    <n v="27420"/>
    <n v="21794"/>
    <n v="2802"/>
    <n v="-3095"/>
    <n v="-60"/>
    <n v="-1222"/>
    <n v="-1273"/>
    <n v="-178"/>
    <n v="0"/>
    <n v="0"/>
    <n v="2514"/>
    <n v="99"/>
    <n v="0"/>
    <n v="246"/>
    <n v="107"/>
  </r>
  <r>
    <x v="24"/>
    <n v="207940"/>
    <x v="5"/>
    <n v="801000"/>
    <n v="5"/>
    <n v="-5000"/>
    <n v="-5000"/>
    <n v="38163"/>
    <n v="30510"/>
    <n v="10504"/>
    <n v="3393"/>
    <n v="-13874"/>
    <n v="-9018"/>
    <n v="-65"/>
    <n v="-907"/>
    <n v="0"/>
    <n v="0"/>
    <n v="-4075"/>
    <n v="191"/>
    <n v="0"/>
    <n v="268"/>
    <n v="-291"/>
  </r>
  <r>
    <x v="24"/>
    <n v="207940"/>
    <x v="6"/>
    <n v="806000"/>
    <n v="2"/>
    <n v="1000"/>
    <n v="1000"/>
    <n v="23476"/>
    <n v="18991"/>
    <n v="599"/>
    <n v="-4605"/>
    <n v="4307"/>
    <n v="5799"/>
    <n v="-2261"/>
    <n v="552"/>
    <n v="0"/>
    <n v="0"/>
    <n v="196"/>
    <n v="21"/>
    <n v="0"/>
    <n v="-316"/>
    <n v="15"/>
  </r>
  <r>
    <x v="24"/>
    <n v="207940"/>
    <x v="7"/>
    <n v="805000"/>
    <n v="5"/>
    <n v="-20000"/>
    <n v="-20000"/>
    <n v="44188"/>
    <n v="35843"/>
    <n v="21544"/>
    <n v="-10539"/>
    <n v="-11977"/>
    <n v="-5654"/>
    <n v="-1515"/>
    <n v="-1595"/>
    <n v="0"/>
    <n v="144"/>
    <n v="-2255"/>
    <n v="-1102"/>
    <n v="0"/>
    <n v="949"/>
    <n v="23"/>
  </r>
  <r>
    <x v="24"/>
    <n v="207940"/>
    <x v="8"/>
    <n v="825000"/>
    <n v="5"/>
    <n v="-7000"/>
    <n v="-7000"/>
    <n v="34139"/>
    <n v="28243"/>
    <n v="2038"/>
    <n v="-2500"/>
    <n v="1540"/>
    <n v="2353"/>
    <n v="-711"/>
    <n v="-586"/>
    <n v="0"/>
    <n v="0"/>
    <n v="-416"/>
    <n v="900"/>
    <n v="0"/>
    <n v="-1081"/>
    <n v="3"/>
  </r>
  <r>
    <x v="24"/>
    <n v="207940"/>
    <x v="9"/>
    <n v="832000"/>
    <n v="5"/>
    <n v="-3000"/>
    <n v="-3000"/>
    <n v="29124"/>
    <n v="24135"/>
    <n v="-1221"/>
    <n v="-3953"/>
    <n v="5352"/>
    <n v="3848"/>
    <n v="291"/>
    <n v="-1664"/>
    <n v="60"/>
    <n v="0"/>
    <n v="2977"/>
    <n v="-160"/>
    <n v="0"/>
    <n v="-143"/>
    <n v="-35"/>
  </r>
  <r>
    <x v="24"/>
    <n v="207940"/>
    <x v="10"/>
    <n v="835000"/>
    <n v="5"/>
    <n v="-4000"/>
    <n v="-4000"/>
    <n v="57478"/>
    <n v="48208"/>
    <n v="-8036"/>
    <n v="-2972"/>
    <n v="11392"/>
    <n v="-9117"/>
    <n v="119"/>
    <n v="373"/>
    <n v="0"/>
    <n v="0"/>
    <n v="20114"/>
    <n v="-97"/>
    <n v="0"/>
    <n v="-375"/>
    <n v="-9"/>
  </r>
  <r>
    <x v="24"/>
    <n v="207940"/>
    <x v="11"/>
    <n v="839000"/>
    <n v="2"/>
    <n v="31000"/>
    <n v="31000"/>
    <n v="111394"/>
    <n v="92706"/>
    <n v="-46336"/>
    <n v="12485"/>
    <n v="35264"/>
    <n v="-1351"/>
    <n v="2709"/>
    <n v="1917"/>
    <n v="-95"/>
    <n v="-73"/>
    <n v="31989"/>
    <n v="168"/>
    <n v="0"/>
    <n v="-1244"/>
    <n v="-169"/>
  </r>
  <r>
    <x v="24"/>
    <n v="207940"/>
    <x v="12"/>
    <n v="808000"/>
    <n v="2"/>
    <n v="18000"/>
    <n v="18000"/>
    <n v="44448"/>
    <n v="35635"/>
    <n v="-7619"/>
    <n v="-649"/>
    <n v="8140"/>
    <n v="3518"/>
    <n v="-1417"/>
    <n v="-812"/>
    <n v="322"/>
    <n v="4"/>
    <n v="6826"/>
    <n v="-301"/>
    <n v="0"/>
    <n v="-12"/>
    <n v="140"/>
  </r>
  <r>
    <x v="24"/>
    <n v="207940"/>
    <x v="13"/>
    <n v="790000"/>
    <n v="5"/>
    <n v="-11000"/>
    <n v="-11000"/>
    <n v="42326"/>
    <n v="33411"/>
    <n v="7870"/>
    <n v="-4812"/>
    <n v="-3612"/>
    <n v="185"/>
    <n v="335"/>
    <n v="-39"/>
    <n v="0"/>
    <n v="153"/>
    <n v="-4134"/>
    <n v="-112"/>
    <n v="0"/>
    <n v="574"/>
    <n v="-20"/>
  </r>
  <r>
    <x v="24"/>
    <n v="207940"/>
    <x v="14"/>
    <n v="801000"/>
    <n v="5"/>
    <n v="-8000"/>
    <n v="-8000"/>
    <n v="31885"/>
    <n v="25578"/>
    <n v="4230"/>
    <n v="-6091"/>
    <n v="1710"/>
    <n v="-2116"/>
    <n v="-637"/>
    <n v="47"/>
    <n v="-196"/>
    <n v="0"/>
    <n v="5640"/>
    <n v="-1028"/>
    <n v="0"/>
    <n v="134"/>
    <n v="17"/>
  </r>
  <r>
    <x v="24"/>
    <n v="207940"/>
    <x v="15"/>
    <n v="809000"/>
    <n v="5"/>
    <n v="-1000"/>
    <n v="-1000"/>
    <n v="36035"/>
    <n v="29055"/>
    <n v="2444"/>
    <n v="-1441"/>
    <n v="-868"/>
    <n v="-875"/>
    <n v="557"/>
    <n v="775"/>
    <n v="0"/>
    <n v="0"/>
    <n v="-282"/>
    <n v="-1043"/>
    <n v="0"/>
    <n v="-121"/>
    <n v="-14"/>
  </r>
  <r>
    <x v="24"/>
    <n v="207940"/>
    <x v="16"/>
    <n v="810000"/>
    <n v="5"/>
    <n v="-3000"/>
    <n v="-3000"/>
    <n v="48246"/>
    <n v="39331"/>
    <n v="-4946"/>
    <n v="7375"/>
    <n v="-2432"/>
    <n v="-11619"/>
    <n v="557"/>
    <n v="2911"/>
    <n v="0"/>
    <n v="-27"/>
    <n v="6411"/>
    <n v="-665"/>
    <n v="0"/>
    <n v="-11"/>
    <n v="14"/>
  </r>
  <r>
    <x v="24"/>
    <n v="207940"/>
    <x v="17"/>
    <n v="813000"/>
    <n v="3"/>
    <n v="0"/>
    <n v="0"/>
    <n v="51140"/>
    <n v="41558"/>
    <n v="162"/>
    <n v="10208"/>
    <n v="-11374"/>
    <n v="-6967"/>
    <n v="-1291"/>
    <n v="-2181"/>
    <n v="-41"/>
    <n v="-30"/>
    <n v="-969"/>
    <n v="105"/>
    <n v="0"/>
    <n v="985"/>
    <n v="19"/>
  </r>
  <r>
    <x v="24"/>
    <n v="207940"/>
    <x v="18"/>
    <n v="813000"/>
    <n v="5"/>
    <n v="-3000"/>
    <n v="-3000"/>
    <n v="38306"/>
    <n v="31193"/>
    <n v="772"/>
    <n v="4150"/>
    <n v="-4879"/>
    <n v="-8177"/>
    <n v="673"/>
    <n v="884"/>
    <n v="0"/>
    <n v="0"/>
    <n v="1952"/>
    <n v="-211"/>
    <n v="0"/>
    <n v="-49"/>
    <n v="6"/>
  </r>
  <r>
    <x v="24"/>
    <n v="207940"/>
    <x v="19"/>
    <n v="816000"/>
    <n v="5"/>
    <n v="-4000"/>
    <n v="-4000"/>
    <n v="46595"/>
    <n v="37878"/>
    <n v="3677"/>
    <n v="5606"/>
    <n v="-9509"/>
    <n v="-1671"/>
    <n v="-1988"/>
    <n v="-3147"/>
    <n v="-17"/>
    <n v="0"/>
    <n v="-2159"/>
    <n v="-527"/>
    <n v="0"/>
    <n v="347"/>
    <n v="-121"/>
  </r>
  <r>
    <x v="24"/>
    <n v="207940"/>
    <x v="20"/>
    <n v="820000"/>
    <n v="5"/>
    <n v="-7000"/>
    <n v="-7000"/>
    <n v="45194"/>
    <n v="37010"/>
    <n v="13603"/>
    <n v="-3545"/>
    <n v="-10527"/>
    <n v="-8731"/>
    <n v="-1364"/>
    <n v="-1054"/>
    <n v="-34"/>
    <n v="-70"/>
    <n v="1577"/>
    <n v="-851"/>
    <n v="0"/>
    <n v="455"/>
    <n v="14"/>
  </r>
  <r>
    <x v="24"/>
    <n v="207940"/>
    <x v="21"/>
    <n v="827000"/>
    <n v="5"/>
    <n v="-17000"/>
    <n v="-17000"/>
    <n v="59199"/>
    <n v="49200"/>
    <n v="18487"/>
    <n v="-16052"/>
    <n v="-1931"/>
    <n v="2282"/>
    <n v="-1134"/>
    <n v="-3260"/>
    <n v="0"/>
    <n v="-31"/>
    <n v="380"/>
    <n v="-168"/>
    <n v="0"/>
    <n v="-424"/>
    <n v="-80"/>
  </r>
  <r>
    <x v="24"/>
    <n v="207940"/>
    <x v="22"/>
    <n v="844000"/>
    <n v="2"/>
    <n v="16000"/>
    <n v="16000"/>
    <n v="50145"/>
    <n v="42094"/>
    <n v="-16577"/>
    <n v="9115"/>
    <n v="7146"/>
    <n v="-261"/>
    <n v="1324"/>
    <n v="890"/>
    <n v="0"/>
    <n v="0"/>
    <n v="5367"/>
    <n v="-174"/>
    <n v="0"/>
    <n v="383"/>
    <n v="-67"/>
  </r>
  <r>
    <x v="24"/>
    <n v="207940"/>
    <x v="23"/>
    <n v="828000"/>
    <n v="2"/>
    <n v="5000"/>
    <n v="5000"/>
    <n v="32949"/>
    <n v="27179"/>
    <n v="-6069"/>
    <n v="-77"/>
    <n v="8055"/>
    <n v="4762"/>
    <n v="132"/>
    <n v="-223"/>
    <n v="0"/>
    <n v="0"/>
    <n v="3268"/>
    <n v="116"/>
    <n v="0"/>
    <n v="-1865"/>
    <n v="-44"/>
  </r>
  <r>
    <x v="24"/>
    <n v="207940"/>
    <x v="24"/>
    <n v="823000"/>
    <n v="2"/>
    <n v="4000"/>
    <n v="4000"/>
    <n v="31750"/>
    <n v="25974"/>
    <n v="-7205"/>
    <n v="3694"/>
    <n v="3302"/>
    <n v="-2168"/>
    <n v="153"/>
    <n v="-655"/>
    <n v="234"/>
    <n v="0"/>
    <n v="5644"/>
    <n v="94"/>
    <n v="0"/>
    <n v="92"/>
    <n v="117"/>
  </r>
  <r>
    <x v="24"/>
    <n v="207940"/>
    <x v="25"/>
    <n v="819000"/>
    <n v="5"/>
    <n v="-5000"/>
    <n v="-5000"/>
    <n v="43776"/>
    <n v="35760"/>
    <n v="1106"/>
    <n v="632"/>
    <n v="-1769"/>
    <n v="-6930"/>
    <n v="-1104"/>
    <n v="-1273"/>
    <n v="0"/>
    <n v="6"/>
    <n v="7607"/>
    <n v="-75"/>
    <n v="0"/>
    <n v="11"/>
    <n v="20"/>
  </r>
  <r>
    <x v="24"/>
    <n v="207940"/>
    <x v="26"/>
    <n v="824000"/>
    <n v="5"/>
    <n v="-11000"/>
    <n v="-11000"/>
    <n v="45561"/>
    <n v="37433"/>
    <n v="3755"/>
    <n v="9011"/>
    <n v="-12834"/>
    <n v="-14186"/>
    <n v="-183"/>
    <n v="-2276"/>
    <n v="0"/>
    <n v="-70"/>
    <n v="4389"/>
    <n v="-508"/>
    <n v="0"/>
    <n v="70"/>
    <n v="-2"/>
  </r>
  <r>
    <x v="24"/>
    <n v="207940"/>
    <x v="27"/>
    <n v="835000"/>
    <n v="5"/>
    <n v="-1000"/>
    <n v="-1000"/>
    <n v="39884"/>
    <n v="33309"/>
    <n v="-2935"/>
    <n v="3475"/>
    <n v="-451"/>
    <n v="-2651"/>
    <n v="202"/>
    <n v="1133"/>
    <n v="0"/>
    <n v="-2"/>
    <n v="3622"/>
    <n v="-2755"/>
    <n v="0"/>
    <n v="-111"/>
    <n v="22"/>
  </r>
  <r>
    <x v="24"/>
    <n v="207940"/>
    <x v="28"/>
    <n v="836000"/>
    <n v="2"/>
    <n v="7000"/>
    <n v="7000"/>
    <n v="33607"/>
    <n v="27944"/>
    <n v="-10339"/>
    <n v="7228"/>
    <n v="3644"/>
    <n v="3288"/>
    <n v="-894"/>
    <n v="297"/>
    <n v="777"/>
    <n v="-35"/>
    <n v="644"/>
    <n v="-433"/>
    <n v="0"/>
    <n v="-482"/>
    <n v="-51"/>
  </r>
  <r>
    <x v="24"/>
    <n v="207940"/>
    <x v="29"/>
    <n v="829000"/>
    <n v="2"/>
    <n v="1000"/>
    <n v="1000"/>
    <n v="49535"/>
    <n v="41150"/>
    <n v="-642"/>
    <n v="9172"/>
    <n v="-8299"/>
    <n v="-4298"/>
    <n v="75"/>
    <n v="1941"/>
    <n v="0"/>
    <n v="-765"/>
    <n v="-5524"/>
    <n v="272"/>
    <n v="0"/>
    <n v="-258"/>
    <n v="27"/>
  </r>
  <r>
    <x v="24"/>
    <n v="207940"/>
    <x v="30"/>
    <n v="828000"/>
    <n v="2"/>
    <n v="13000"/>
    <n v="13000"/>
    <n v="51227"/>
    <n v="42328"/>
    <n v="-10262"/>
    <n v="7963"/>
    <n v="2407"/>
    <n v="-2496"/>
    <n v="566"/>
    <n v="9"/>
    <n v="0"/>
    <n v="37"/>
    <n v="4153"/>
    <n v="138"/>
    <n v="0"/>
    <n v="-68"/>
    <n v="-40"/>
  </r>
  <r>
    <x v="24"/>
    <n v="207940"/>
    <x v="31"/>
    <n v="815000"/>
    <n v="5"/>
    <n v="-11000"/>
    <n v="-11000"/>
    <n v="63072"/>
    <n v="52153"/>
    <n v="-2879"/>
    <n v="1891"/>
    <n v="1389"/>
    <n v="1133"/>
    <n v="741"/>
    <n v="-922"/>
    <n v="0"/>
    <n v="-182"/>
    <n v="1586"/>
    <n v="-967"/>
    <n v="0"/>
    <n v="-240"/>
    <n v="-161"/>
  </r>
  <r>
    <x v="24"/>
    <n v="207940"/>
    <x v="32"/>
    <n v="826000"/>
    <n v="2"/>
    <n v="15000"/>
    <n v="15000"/>
    <n v="54051"/>
    <n v="44348"/>
    <n v="-19978"/>
    <n v="10597"/>
    <n v="10119"/>
    <n v="-61"/>
    <n v="37"/>
    <n v="222"/>
    <n v="0"/>
    <n v="0"/>
    <n v="9003"/>
    <n v="918"/>
    <n v="0"/>
    <n v="-652"/>
    <n v="-86"/>
  </r>
  <r>
    <x v="24"/>
    <n v="207940"/>
    <x v="33"/>
    <n v="811000"/>
    <n v="2"/>
    <n v="12000"/>
    <n v="12000"/>
    <n v="58260"/>
    <n v="47028"/>
    <n v="-17805"/>
    <n v="243"/>
    <n v="17755"/>
    <n v="-3240"/>
    <n v="127"/>
    <n v="1207"/>
    <n v="0"/>
    <n v="1565"/>
    <n v="17781"/>
    <n v="315"/>
    <n v="0"/>
    <n v="-179"/>
    <n v="-14"/>
  </r>
  <r>
    <x v="24"/>
    <n v="207940"/>
    <x v="34"/>
    <n v="799000"/>
    <n v="2"/>
    <n v="12000"/>
    <n v="12000"/>
    <n v="51580"/>
    <n v="40698"/>
    <n v="-15714"/>
    <n v="11039"/>
    <n v="5019"/>
    <n v="-1896"/>
    <n v="219"/>
    <n v="-3098"/>
    <n v="0"/>
    <n v="0"/>
    <n v="8997"/>
    <n v="797"/>
    <n v="0"/>
    <n v="-29"/>
    <n v="-315"/>
  </r>
  <r>
    <x v="24"/>
    <n v="207940"/>
    <x v="35"/>
    <n v="787000"/>
    <n v="5"/>
    <n v="-6000"/>
    <n v="-6000"/>
    <n v="39856"/>
    <n v="31339"/>
    <n v="1889"/>
    <n v="239"/>
    <n v="-2463"/>
    <n v="-4612"/>
    <n v="-638"/>
    <n v="-2059"/>
    <n v="-30"/>
    <n v="250"/>
    <n v="5336"/>
    <n v="-710"/>
    <n v="0"/>
    <n v="340"/>
    <n v="-5"/>
  </r>
  <r>
    <x v="24"/>
    <n v="207940"/>
    <x v="36"/>
    <n v="793000"/>
    <n v="2"/>
    <n v="24000"/>
    <n v="24000"/>
    <n v="84286"/>
    <n v="66258"/>
    <n v="-9555"/>
    <n v="5056"/>
    <n v="4729"/>
    <n v="9920"/>
    <n v="-1287"/>
    <n v="-6865"/>
    <n v="-69"/>
    <n v="260"/>
    <n v="4252"/>
    <n v="-1482"/>
    <n v="0"/>
    <n v="-304"/>
    <n v="74"/>
  </r>
  <r>
    <x v="24"/>
    <n v="207940"/>
    <x v="37"/>
    <n v="769000"/>
    <n v="2"/>
    <n v="5000"/>
    <n v="5000"/>
    <n v="38676"/>
    <n v="29705"/>
    <n v="-10094"/>
    <n v="10703"/>
    <n v="97"/>
    <n v="-2715"/>
    <n v="330"/>
    <n v="-682"/>
    <n v="0"/>
    <n v="0"/>
    <n v="1880"/>
    <n v="1284"/>
    <n v="0"/>
    <n v="-705"/>
    <n v="-1"/>
  </r>
  <r>
    <x v="24"/>
    <n v="207940"/>
    <x v="38"/>
    <n v="764000"/>
    <n v="5"/>
    <n v="-11000"/>
    <n v="-11000"/>
    <n v="39433"/>
    <n v="30015"/>
    <n v="7748"/>
    <n v="-5459"/>
    <n v="-3743"/>
    <n v="-6184"/>
    <n v="741"/>
    <n v="367"/>
    <n v="0"/>
    <n v="108"/>
    <n v="1441"/>
    <n v="-216"/>
    <n v="0"/>
    <n v="986"/>
    <n v="468"/>
  </r>
  <r>
    <x v="24"/>
    <n v="207940"/>
    <x v="39"/>
    <n v="775000"/>
    <n v="5"/>
    <n v="-12000"/>
    <n v="-12000"/>
    <n v="42743"/>
    <n v="33216"/>
    <n v="13004"/>
    <n v="-9146"/>
    <n v="-4101"/>
    <n v="-2716"/>
    <n v="372"/>
    <n v="-1946"/>
    <n v="-48"/>
    <n v="0"/>
    <n v="360"/>
    <n v="-123"/>
    <n v="0"/>
    <n v="134"/>
    <n v="109"/>
  </r>
  <r>
    <x v="24"/>
    <n v="207940"/>
    <x v="40"/>
    <n v="787000"/>
    <n v="2"/>
    <n v="19000"/>
    <n v="19000"/>
    <n v="45302"/>
    <n v="35200"/>
    <n v="-7306"/>
    <n v="2156"/>
    <n v="4826"/>
    <n v="52"/>
    <n v="814"/>
    <n v="-279"/>
    <n v="0"/>
    <n v="0"/>
    <n v="5523"/>
    <n v="-1284"/>
    <n v="0"/>
    <n v="207"/>
    <n v="117"/>
  </r>
  <r>
    <x v="24"/>
    <n v="207940"/>
    <x v="41"/>
    <n v="768000"/>
    <n v="5"/>
    <n v="-11000"/>
    <n v="-11000"/>
    <n v="63797"/>
    <n v="49243"/>
    <n v="17034"/>
    <n v="-14488"/>
    <n v="-2883"/>
    <n v="-1949"/>
    <n v="922"/>
    <n v="727"/>
    <n v="-10"/>
    <n v="0"/>
    <n v="-1421"/>
    <n v="-1152"/>
    <n v="0"/>
    <n v="201"/>
    <n v="136"/>
  </r>
  <r>
    <x v="24"/>
    <n v="207940"/>
    <x v="42"/>
    <n v="779000"/>
    <n v="2"/>
    <n v="19000"/>
    <n v="19000"/>
    <n v="63114"/>
    <n v="48423"/>
    <n v="-4732"/>
    <n v="10144"/>
    <n v="-5436"/>
    <n v="-6576"/>
    <n v="-235"/>
    <n v="-2258"/>
    <n v="0"/>
    <n v="0"/>
    <n v="5473"/>
    <n v="-1840"/>
    <n v="0"/>
    <n v="91"/>
    <n v="-67"/>
  </r>
  <r>
    <x v="24"/>
    <n v="207940"/>
    <x v="43"/>
    <n v="769000"/>
    <n v="2"/>
    <n v="9000"/>
    <n v="9000"/>
    <n v="56486"/>
    <n v="43240"/>
    <n v="1568"/>
    <n v="-1813"/>
    <n v="-335"/>
    <n v="7496"/>
    <n v="-1230"/>
    <n v="-4509"/>
    <n v="0"/>
    <n v="-2818"/>
    <n v="-3479"/>
    <n v="4205"/>
    <n v="0"/>
    <n v="552"/>
    <n v="28"/>
  </r>
  <r>
    <x v="24"/>
    <n v="207940"/>
    <x v="44"/>
    <n v="760000"/>
    <n v="5"/>
    <n v="-9000"/>
    <n v="-9000"/>
    <n v="41112"/>
    <n v="31164"/>
    <n v="4099"/>
    <n v="-2541"/>
    <n v="-2005"/>
    <n v="-2867"/>
    <n v="-510"/>
    <n v="-362"/>
    <n v="-29"/>
    <n v="-11"/>
    <n v="1625"/>
    <n v="149"/>
    <n v="0"/>
    <n v="305"/>
    <n v="142"/>
  </r>
  <r>
    <x v="24"/>
    <n v="207940"/>
    <x v="45"/>
    <n v="769000"/>
    <n v="5"/>
    <n v="-6000"/>
    <n v="-6000"/>
    <n v="36370"/>
    <n v="28129"/>
    <n v="6606"/>
    <n v="-10121"/>
    <n v="2780"/>
    <n v="1047"/>
    <n v="-1275"/>
    <n v="-394"/>
    <n v="0"/>
    <n v="0"/>
    <n v="1740"/>
    <n v="1662"/>
    <n v="0"/>
    <n v="686"/>
    <n v="49"/>
  </r>
  <r>
    <x v="24"/>
    <n v="207940"/>
    <x v="46"/>
    <n v="775000"/>
    <n v="2"/>
    <n v="8000"/>
    <n v="8000"/>
    <n v="52892"/>
    <n v="40714"/>
    <n v="-7786"/>
    <n v="14099"/>
    <n v="-1795"/>
    <n v="-2315"/>
    <n v="267"/>
    <n v="-1533"/>
    <n v="48"/>
    <n v="0"/>
    <n v="-1013"/>
    <n v="2751"/>
    <n v="0"/>
    <n v="-4526"/>
    <n v="8"/>
  </r>
  <r>
    <x v="24"/>
    <n v="207940"/>
    <x v="47"/>
    <n v="767000"/>
    <n v="2"/>
    <n v="10000"/>
    <n v="10000"/>
    <n v="33131"/>
    <n v="25209"/>
    <n v="-8932"/>
    <n v="6840"/>
    <n v="2020"/>
    <n v="-2092"/>
    <n v="964"/>
    <n v="-434"/>
    <n v="24"/>
    <n v="0"/>
    <n v="1201"/>
    <n v="2357"/>
    <n v="0"/>
    <n v="77"/>
    <n v="-5"/>
  </r>
  <r>
    <x v="24"/>
    <n v="207940"/>
    <x v="48"/>
    <n v="757000"/>
    <n v="5"/>
    <n v="-3000"/>
    <n v="-3000"/>
    <n v="38173"/>
    <n v="28689"/>
    <n v="6299"/>
    <n v="-8889"/>
    <n v="2427"/>
    <n v="-702"/>
    <n v="-299"/>
    <n v="-338"/>
    <n v="-2"/>
    <n v="0"/>
    <n v="3739"/>
    <n v="29"/>
    <n v="0"/>
    <n v="177"/>
    <n v="-14"/>
  </r>
  <r>
    <x v="24"/>
    <n v="207940"/>
    <x v="49"/>
    <n v="760000"/>
    <n v="2"/>
    <n v="3000"/>
    <n v="3000"/>
    <n v="51498"/>
    <n v="39217"/>
    <n v="-32"/>
    <n v="-2532"/>
    <n v="2868"/>
    <n v="614"/>
    <n v="-1288"/>
    <n v="2243"/>
    <n v="0"/>
    <n v="130"/>
    <n v="-222"/>
    <n v="1391"/>
    <n v="0"/>
    <n v="-284"/>
    <n v="-20"/>
  </r>
  <r>
    <x v="24"/>
    <n v="207940"/>
    <x v="50"/>
    <n v="757000"/>
    <n v="2"/>
    <n v="17000"/>
    <n v="17000"/>
    <n v="44371"/>
    <n v="33600"/>
    <n v="-4489"/>
    <n v="-4650"/>
    <n v="9222"/>
    <n v="3741"/>
    <n v="-647"/>
    <n v="238"/>
    <n v="0"/>
    <n v="-350"/>
    <n v="2703"/>
    <n v="3537"/>
    <n v="0"/>
    <n v="-43"/>
    <n v="-40"/>
  </r>
  <r>
    <x v="24"/>
    <n v="207940"/>
    <x v="51"/>
    <n v="740000"/>
    <n v="5"/>
    <n v="-23000"/>
    <n v="-23000"/>
    <n v="57002"/>
    <n v="42550"/>
    <n v="17047"/>
    <n v="-16869"/>
    <n v="-498"/>
    <n v="1513"/>
    <n v="117"/>
    <n v="-421"/>
    <n v="-42"/>
    <n v="2"/>
    <n v="-1883"/>
    <n v="216"/>
    <n v="0"/>
    <n v="292"/>
    <n v="28"/>
  </r>
  <r>
    <x v="24"/>
    <n v="207940"/>
    <x v="52"/>
    <n v="763000"/>
    <n v="2"/>
    <n v="9000"/>
    <n v="9000"/>
    <n v="59900"/>
    <n v="45627"/>
    <n v="-10615"/>
    <n v="-1827"/>
    <n v="12927"/>
    <n v="1085"/>
    <n v="-19"/>
    <n v="422"/>
    <n v="-100"/>
    <n v="2"/>
    <n v="10223"/>
    <n v="1314"/>
    <n v="0"/>
    <n v="-276"/>
    <n v="-209"/>
  </r>
  <r>
    <x v="24"/>
    <n v="207940"/>
    <x v="53"/>
    <n v="754000"/>
    <n v="5"/>
    <n v="-22000"/>
    <n v="-22000"/>
    <n v="61692"/>
    <n v="46562"/>
    <n v="12669"/>
    <n v="-17245"/>
    <n v="-1099"/>
    <n v="-4594"/>
    <n v="-374"/>
    <n v="-2508"/>
    <n v="-139"/>
    <n v="198"/>
    <n v="6331"/>
    <n v="-13"/>
    <n v="0"/>
    <n v="5268"/>
    <n v="407"/>
  </r>
  <r>
    <x v="24"/>
    <n v="207940"/>
    <x v="54"/>
    <n v="776000"/>
    <n v="2"/>
    <n v="3000"/>
    <n v="3000"/>
    <n v="51347"/>
    <n v="39817"/>
    <n v="6209"/>
    <n v="-6040"/>
    <n v="-395"/>
    <n v="-2494"/>
    <n v="-505"/>
    <n v="-698"/>
    <n v="0"/>
    <n v="0"/>
    <n v="3098"/>
    <n v="204"/>
    <n v="0"/>
    <n v="234"/>
    <n v="-8"/>
  </r>
  <r>
    <x v="24"/>
    <n v="207940"/>
    <x v="55"/>
    <n v="773000"/>
    <n v="5"/>
    <n v="-27000"/>
    <n v="-27000"/>
    <n v="74136"/>
    <n v="57652"/>
    <n v="34349"/>
    <n v="-34970"/>
    <n v="-236"/>
    <n v="939"/>
    <n v="-339"/>
    <n v="-2040"/>
    <n v="0"/>
    <n v="49"/>
    <n v="1789"/>
    <n v="-634"/>
    <n v="0"/>
    <n v="522"/>
    <n v="335"/>
  </r>
  <r>
    <x v="24"/>
    <n v="207940"/>
    <x v="56"/>
    <n v="800000"/>
    <n v="2"/>
    <n v="37000"/>
    <n v="37000"/>
    <n v="171625"/>
    <n v="139038"/>
    <n v="-29435"/>
    <n v="34846"/>
    <n v="-5079"/>
    <n v="-457"/>
    <n v="-1030"/>
    <n v="8688"/>
    <n v="0"/>
    <n v="500"/>
    <n v="-20689"/>
    <n v="7909"/>
    <n v="0"/>
    <n v="84"/>
    <n v="-416"/>
  </r>
  <r>
    <x v="24"/>
    <n v="207940"/>
    <x v="57"/>
    <n v="763000"/>
    <n v="5"/>
    <n v="-6000"/>
    <n v="-6000"/>
    <n v="46758"/>
    <n v="35449"/>
    <n v="3350"/>
    <n v="2821"/>
    <n v="-5811"/>
    <n v="-8752"/>
    <n v="-244"/>
    <n v="687"/>
    <n v="0"/>
    <n v="0"/>
    <n v="2521"/>
    <n v="-23"/>
    <n v="0"/>
    <n v="-364"/>
    <n v="4"/>
  </r>
  <r>
    <x v="24"/>
    <n v="207940"/>
    <x v="58"/>
    <n v="769000"/>
    <n v="5"/>
    <n v="-3000"/>
    <n v="-3000"/>
    <n v="41715"/>
    <n v="32305"/>
    <n v="-1468"/>
    <n v="-9794"/>
    <n v="10897"/>
    <n v="-525"/>
    <n v="411"/>
    <n v="1547"/>
    <n v="0"/>
    <n v="0"/>
    <n v="9416"/>
    <n v="48"/>
    <n v="0"/>
    <n v="154"/>
    <n v="211"/>
  </r>
  <r>
    <x v="24"/>
    <n v="207940"/>
    <x v="59"/>
    <n v="772000"/>
    <n v="2"/>
    <n v="33000"/>
    <n v="33000"/>
    <n v="96017"/>
    <n v="74076"/>
    <n v="3465"/>
    <n v="-15852"/>
    <n v="12990"/>
    <n v="666"/>
    <n v="382"/>
    <n v="1751"/>
    <n v="120"/>
    <n v="58"/>
    <n v="9264"/>
    <n v="749"/>
    <n v="0"/>
    <n v="-788"/>
    <n v="185"/>
  </r>
  <r>
    <x v="24"/>
    <n v="207940"/>
    <x v="60"/>
    <n v="739000"/>
    <n v="2"/>
    <n v="27000"/>
    <n v="27000"/>
    <n v="170082"/>
    <n v="124282"/>
    <n v="9258"/>
    <n v="-24681"/>
    <n v="14432"/>
    <n v="-8810"/>
    <n v="3768"/>
    <n v="4385"/>
    <n v="121"/>
    <n v="275"/>
    <n v="16393"/>
    <n v="-1700"/>
    <n v="0"/>
    <n v="971"/>
    <n v="20"/>
  </r>
  <r>
    <x v="24"/>
    <n v="207940"/>
    <x v="61"/>
    <n v="712000"/>
    <n v="5"/>
    <n v="-45000"/>
    <n v="-45000"/>
    <n v="165806"/>
    <n v="119701"/>
    <n v="59636"/>
    <n v="-10002"/>
    <n v="-52588"/>
    <n v="-1553"/>
    <n v="-7027"/>
    <n v="-8856"/>
    <n v="-247"/>
    <n v="441"/>
    <n v="-35033"/>
    <n v="-313"/>
    <n v="0"/>
    <n v="2772"/>
    <n v="182"/>
  </r>
  <r>
    <x v="24"/>
    <n v="207940"/>
    <x v="62"/>
    <n v="757000"/>
    <n v="5"/>
    <n v="-23000"/>
    <n v="-23000"/>
    <n v="97445"/>
    <n v="74908"/>
    <n v="24838"/>
    <n v="-27166"/>
    <n v="1636"/>
    <n v="13215"/>
    <n v="-5392"/>
    <n v="-460"/>
    <n v="-50"/>
    <n v="162"/>
    <n v="-7657"/>
    <n v="1818"/>
    <n v="0"/>
    <n v="514"/>
    <n v="178"/>
  </r>
  <r>
    <x v="24"/>
    <n v="207940"/>
    <x v="63"/>
    <n v="780000"/>
    <n v="5"/>
    <n v="-31000"/>
    <n v="-31000"/>
    <n v="103821"/>
    <n v="81711"/>
    <n v="44261"/>
    <n v="-43210"/>
    <n v="-3040"/>
    <n v="-5"/>
    <n v="-1136"/>
    <n v="-3038"/>
    <n v="0"/>
    <n v="192"/>
    <n v="1870"/>
    <n v="-923"/>
    <n v="0"/>
    <n v="1350"/>
    <n v="639"/>
  </r>
  <r>
    <x v="24"/>
    <n v="207940"/>
    <x v="64"/>
    <n v="811000"/>
    <n v="5"/>
    <n v="-7000"/>
    <n v="-7000"/>
    <n v="40440"/>
    <n v="32798"/>
    <n v="-3637"/>
    <n v="-9032"/>
    <n v="13472"/>
    <n v="12236"/>
    <n v="-262"/>
    <n v="-739"/>
    <n v="0"/>
    <n v="-32"/>
    <n v="3198"/>
    <n v="-929"/>
    <n v="0"/>
    <n v="-785"/>
    <n v="-18"/>
  </r>
  <r>
    <x v="24"/>
    <n v="207940"/>
    <x v="65"/>
    <n v="818000"/>
    <n v="2"/>
    <n v="2000"/>
    <n v="2000"/>
    <n v="38291"/>
    <n v="31434"/>
    <n v="420"/>
    <n v="-1006"/>
    <n v="879"/>
    <n v="-2082"/>
    <n v="-1118"/>
    <n v="978"/>
    <n v="0"/>
    <n v="0"/>
    <n v="3994"/>
    <n v="-893"/>
    <n v="0"/>
    <n v="-315"/>
    <n v="22"/>
  </r>
  <r>
    <x v="24"/>
    <n v="207940"/>
    <x v="66"/>
    <n v="816000"/>
    <n v="3"/>
    <n v="0"/>
    <n v="0"/>
    <n v="37566"/>
    <n v="30671"/>
    <n v="5177"/>
    <n v="-7861"/>
    <n v="1302"/>
    <n v="3191"/>
    <n v="-412"/>
    <n v="806"/>
    <n v="0"/>
    <n v="92"/>
    <n v="-1861"/>
    <n v="-514"/>
    <n v="0"/>
    <n v="994"/>
    <n v="388"/>
  </r>
  <r>
    <x v="24"/>
    <n v="207940"/>
    <x v="67"/>
    <n v="816000"/>
    <n v="2"/>
    <n v="10000"/>
    <n v="10000"/>
    <n v="48003"/>
    <n v="39131"/>
    <n v="-3132"/>
    <n v="-1256"/>
    <n v="4225"/>
    <n v="4768"/>
    <n v="141"/>
    <n v="226"/>
    <n v="0"/>
    <n v="-774"/>
    <n v="1103"/>
    <n v="-1239"/>
    <n v="0"/>
    <n v="157"/>
    <n v="6"/>
  </r>
  <r>
    <x v="24"/>
    <n v="207940"/>
    <x v="68"/>
    <n v="806000"/>
    <n v="5"/>
    <n v="-20000"/>
    <n v="-20000"/>
    <n v="95674"/>
    <n v="77897"/>
    <n v="29499"/>
    <n v="-16317"/>
    <n v="-18265"/>
    <n v="-3889"/>
    <n v="-875"/>
    <n v="-9018"/>
    <n v="0"/>
    <n v="-53"/>
    <n v="8901"/>
    <n v="-13331"/>
    <n v="0"/>
    <n v="3993"/>
    <n v="1090"/>
  </r>
  <r>
    <x v="24"/>
    <n v="207940"/>
    <x v="69"/>
    <n v="826000"/>
    <n v="5"/>
    <n v="-24000"/>
    <n v="-24000"/>
    <n v="71098"/>
    <n v="58880"/>
    <n v="24799"/>
    <n v="-12084"/>
    <n v="-13202"/>
    <n v="1559"/>
    <n v="-1091"/>
    <n v="-2256"/>
    <n v="-199"/>
    <n v="-68"/>
    <n v="-3440"/>
    <n v="-7707"/>
    <n v="0"/>
    <n v="468"/>
    <n v="19"/>
  </r>
  <r>
    <x v="24"/>
    <n v="207940"/>
    <x v="70"/>
    <n v="850000"/>
    <n v="5"/>
    <n v="-15000"/>
    <n v="-15000"/>
    <n v="49224"/>
    <n v="41865"/>
    <n v="13607"/>
    <n v="-10613"/>
    <n v="-3431"/>
    <n v="-5804"/>
    <n v="1259"/>
    <n v="-482"/>
    <n v="-40"/>
    <n v="0"/>
    <n v="3009"/>
    <n v="-1373"/>
    <n v="0"/>
    <n v="405"/>
    <n v="32"/>
  </r>
  <r>
    <x v="24"/>
    <n v="207940"/>
    <x v="71"/>
    <n v="865000"/>
    <n v="2"/>
    <n v="8000"/>
    <n v="8000"/>
    <n v="61773"/>
    <n v="52888"/>
    <n v="-2349"/>
    <n v="-6088"/>
    <n v="8541"/>
    <n v="2465"/>
    <n v="1364"/>
    <n v="-139"/>
    <n v="0"/>
    <n v="0"/>
    <n v="2475"/>
    <n v="2376"/>
    <n v="0"/>
    <n v="-75"/>
    <n v="-29"/>
  </r>
  <r>
    <x v="24"/>
    <n v="207940"/>
    <x v="72"/>
    <n v="857000"/>
    <n v="2"/>
    <n v="24000"/>
    <n v="24000"/>
    <n v="65309"/>
    <n v="55678"/>
    <n v="-10735"/>
    <n v="-4166"/>
    <n v="14545"/>
    <n v="9895"/>
    <n v="4817"/>
    <n v="29"/>
    <n v="-71"/>
    <n v="-41"/>
    <n v="2785"/>
    <n v="-2869"/>
    <n v="0"/>
    <n v="412"/>
    <n v="-56"/>
  </r>
  <r>
    <x v="24"/>
    <n v="207940"/>
    <x v="73"/>
    <n v="833000"/>
    <n v="5"/>
    <n v="-3000"/>
    <n v="-3000"/>
    <n v="41179"/>
    <n v="34456"/>
    <n v="10356"/>
    <n v="-5786"/>
    <n v="-4951"/>
    <n v="734"/>
    <n v="-539"/>
    <n v="-375"/>
    <n v="-25"/>
    <n v="350"/>
    <n v="-4226"/>
    <n v="-870"/>
    <n v="0"/>
    <n v="169"/>
    <n v="212"/>
  </r>
  <r>
    <x v="24"/>
    <n v="207940"/>
    <x v="74"/>
    <n v="836000"/>
    <n v="5"/>
    <n v="-8000"/>
    <n v="-8000"/>
    <n v="48848"/>
    <n v="40997"/>
    <n v="14779"/>
    <n v="-3506"/>
    <n v="-12251"/>
    <n v="-1174"/>
    <n v="-1790"/>
    <n v="-2799"/>
    <n v="-9"/>
    <n v="0"/>
    <n v="-6426"/>
    <n v="-53"/>
    <n v="0"/>
    <n v="466"/>
    <n v="512"/>
  </r>
  <r>
    <x v="24"/>
    <n v="207940"/>
    <x v="75"/>
    <n v="844000"/>
    <n v="2"/>
    <n v="6000"/>
    <n v="6000"/>
    <n v="72184"/>
    <n v="60917"/>
    <n v="14392"/>
    <n v="-18404"/>
    <n v="3615"/>
    <n v="7048"/>
    <n v="-966"/>
    <n v="-1135"/>
    <n v="0"/>
    <n v="0"/>
    <n v="1141"/>
    <n v="-2473"/>
    <n v="0"/>
    <n v="350"/>
    <n v="47"/>
  </r>
  <r>
    <x v="24"/>
    <n v="207940"/>
    <x v="76"/>
    <n v="838000"/>
    <n v="5"/>
    <n v="-23000"/>
    <n v="-23000"/>
    <n v="82022"/>
    <n v="69518"/>
    <n v="32880"/>
    <n v="-5231"/>
    <n v="-29885"/>
    <n v="-9876"/>
    <n v="-3287"/>
    <n v="-3354"/>
    <n v="0"/>
    <n v="-111"/>
    <n v="-12802"/>
    <n v="-455"/>
    <n v="0"/>
    <n v="1176"/>
    <n v="1060"/>
  </r>
  <r>
    <x v="24"/>
    <n v="207940"/>
    <x v="77"/>
    <n v="861000"/>
    <n v="5"/>
    <n v="-27000"/>
    <n v="-27000"/>
    <n v="96818"/>
    <n v="83596"/>
    <n v="45087"/>
    <n v="-13803"/>
    <n v="-32420"/>
    <n v="-8838"/>
    <n v="-3257"/>
    <n v="-3111"/>
    <n v="-102"/>
    <n v="-99"/>
    <n v="-15256"/>
    <n v="-1757"/>
    <n v="0"/>
    <n v="508"/>
    <n v="628"/>
  </r>
  <r>
    <x v="24"/>
    <n v="207940"/>
    <x v="78"/>
    <n v="888000"/>
    <n v="5"/>
    <n v="-23000"/>
    <n v="-23000"/>
    <n v="71100"/>
    <n v="63382"/>
    <n v="32048"/>
    <n v="-15732"/>
    <n v="-18776"/>
    <n v="-10347"/>
    <n v="-3020"/>
    <n v="-1424"/>
    <n v="110"/>
    <n v="0"/>
    <n v="-4126"/>
    <n v="31"/>
    <n v="0"/>
    <n v="2416"/>
    <n v="44"/>
  </r>
  <r>
    <x v="24"/>
    <n v="207940"/>
    <x v="79"/>
    <n v="911000"/>
    <n v="2"/>
    <n v="8000"/>
    <n v="8000"/>
    <n v="46043"/>
    <n v="41920"/>
    <n v="-7767"/>
    <n v="394"/>
    <n v="7323"/>
    <n v="-5720"/>
    <n v="87"/>
    <n v="1789"/>
    <n v="40"/>
    <n v="22"/>
    <n v="10747"/>
    <n v="358"/>
    <n v="0"/>
    <n v="-6"/>
    <n v="56"/>
  </r>
  <r>
    <x v="24"/>
    <n v="207940"/>
    <x v="80"/>
    <n v="903000"/>
    <n v="2"/>
    <n v="13000"/>
    <n v="13000"/>
    <n v="173007"/>
    <n v="159198"/>
    <n v="26020"/>
    <n v="-32502"/>
    <n v="2390"/>
    <n v="-16527"/>
    <n v="146"/>
    <n v="3775"/>
    <n v="31"/>
    <n v="0"/>
    <n v="11891"/>
    <n v="3074"/>
    <n v="0"/>
    <n v="4185"/>
    <n v="-93"/>
  </r>
  <r>
    <x v="24"/>
    <n v="207940"/>
    <x v="81"/>
    <n v="890000"/>
    <n v="5"/>
    <n v="-1000"/>
    <n v="-1000"/>
    <n v="71560"/>
    <n v="63898"/>
    <n v="41170"/>
    <n v="-12287"/>
    <n v="-27917"/>
    <n v="-17013"/>
    <n v="-1796"/>
    <n v="-1271"/>
    <n v="-87"/>
    <n v="-621"/>
    <n v="-7105"/>
    <n v="-24"/>
    <n v="0"/>
    <n v="-985"/>
    <n v="19"/>
  </r>
  <r>
    <x v="24"/>
    <n v="207940"/>
    <x v="82"/>
    <n v="891000"/>
    <n v="2"/>
    <n v="5000"/>
    <n v="5000"/>
    <n v="90833"/>
    <n v="80602"/>
    <n v="-25134"/>
    <n v="-3542"/>
    <n v="33244"/>
    <n v="20424"/>
    <n v="905"/>
    <n v="365"/>
    <n v="-955"/>
    <n v="0"/>
    <n v="16138"/>
    <n v="-3633"/>
    <n v="0"/>
    <n v="-4679"/>
    <n v="111"/>
  </r>
  <r>
    <x v="24"/>
    <n v="207940"/>
    <x v="83"/>
    <n v="886000"/>
    <n v="2"/>
    <n v="1000"/>
    <n v="1000"/>
    <n v="57185"/>
    <n v="50992"/>
    <n v="-24296"/>
    <n v="6513"/>
    <n v="17910"/>
    <n v="4993"/>
    <n v="867"/>
    <n v="72"/>
    <n v="-688"/>
    <n v="0"/>
    <n v="8672"/>
    <n v="3994"/>
    <n v="0"/>
    <n v="178"/>
    <n v="-305"/>
  </r>
  <r>
    <x v="24"/>
    <n v="207940"/>
    <x v="84"/>
    <n v="885000"/>
    <n v="5"/>
    <n v="-11000"/>
    <n v="-11000"/>
    <n v="49424"/>
    <n v="44008"/>
    <n v="7099"/>
    <n v="-4024"/>
    <n v="-2585"/>
    <n v="7219"/>
    <n v="-253"/>
    <n v="-2633"/>
    <n v="-99"/>
    <n v="0"/>
    <n v="-5435"/>
    <n v="-1384"/>
    <n v="0"/>
    <n v="-496"/>
    <n v="6"/>
  </r>
  <r>
    <x v="24"/>
    <n v="207940"/>
    <x v="85"/>
    <n v="896000"/>
    <n v="5"/>
    <n v="-5000"/>
    <n v="-5000"/>
    <n v="68267"/>
    <n v="60840"/>
    <n v="-343"/>
    <n v="7291"/>
    <n v="-6655"/>
    <n v="5528"/>
    <n v="811"/>
    <n v="-875"/>
    <n v="48"/>
    <n v="0"/>
    <n v="-11883"/>
    <n v="-284"/>
    <n v="0"/>
    <n v="-308"/>
    <n v="15"/>
  </r>
  <r>
    <x v="24"/>
    <n v="207940"/>
    <x v="86"/>
    <n v="901000"/>
    <n v="5"/>
    <n v="-28000"/>
    <n v="-28000"/>
    <n v="80433"/>
    <n v="72822"/>
    <n v="21491"/>
    <n v="-6990"/>
    <n v="-14674"/>
    <n v="-2038"/>
    <n v="-684"/>
    <n v="-3777"/>
    <n v="140"/>
    <n v="0"/>
    <n v="-2573"/>
    <n v="-5742"/>
    <n v="0"/>
    <n v="286"/>
    <n v="-113"/>
  </r>
  <r>
    <x v="24"/>
    <n v="207940"/>
    <x v="87"/>
    <n v="929000"/>
    <n v="5"/>
    <n v="-6000"/>
    <n v="-6000"/>
    <n v="48341"/>
    <n v="45073"/>
    <n v="-3131"/>
    <n v="-6233"/>
    <n v="9451"/>
    <n v="6761"/>
    <n v="592"/>
    <n v="-1012"/>
    <n v="-1"/>
    <n v="0"/>
    <n v="2951"/>
    <n v="160"/>
    <n v="0"/>
    <n v="-147"/>
    <n v="60"/>
  </r>
  <r>
    <x v="24"/>
    <n v="207940"/>
    <x v="88"/>
    <n v="935000"/>
    <n v="5"/>
    <n v="-20000"/>
    <n v="-20000"/>
    <n v="64857"/>
    <n v="60967"/>
    <n v="10239"/>
    <n v="-11946"/>
    <n v="1910"/>
    <n v="-6051"/>
    <n v="143"/>
    <n v="473"/>
    <n v="0"/>
    <n v="0"/>
    <n v="7733"/>
    <n v="-388"/>
    <n v="0"/>
    <n v="-243"/>
    <n v="40"/>
  </r>
  <r>
    <x v="24"/>
    <n v="207940"/>
    <x v="89"/>
    <n v="955000"/>
    <n v="5"/>
    <n v="-3000"/>
    <n v="-3000"/>
    <n v="140167"/>
    <n v="134005"/>
    <n v="-30121"/>
    <n v="21876"/>
    <n v="8211"/>
    <n v="-4588"/>
    <n v="-606"/>
    <n v="-4105"/>
    <n v="51"/>
    <n v="-10"/>
    <n v="17244"/>
    <n v="225"/>
    <n v="0"/>
    <n v="-1"/>
    <n v="35"/>
  </r>
  <r>
    <x v="24"/>
    <n v="207940"/>
    <x v="90"/>
    <n v="958000"/>
    <n v="2"/>
    <n v="54000"/>
    <n v="54000"/>
    <n v="285399"/>
    <n v="269473"/>
    <n v="-146749"/>
    <n v="129167"/>
    <n v="29869"/>
    <n v="1502"/>
    <n v="2712"/>
    <n v="9424"/>
    <n v="1355"/>
    <n v="59"/>
    <n v="12713"/>
    <n v="2104"/>
    <n v="0"/>
    <n v="-5340"/>
    <n v="-6947"/>
  </r>
  <r>
    <x v="24"/>
    <n v="207940"/>
    <x v="91"/>
    <n v="904000"/>
    <n v="2"/>
    <n v="14000"/>
    <n v="14000"/>
    <n v="79450"/>
    <n v="71669"/>
    <n v="-16537"/>
    <n v="11904"/>
    <n v="5912"/>
    <n v="-1864"/>
    <n v="1682"/>
    <n v="4518"/>
    <n v="109"/>
    <n v="0"/>
    <n v="2707"/>
    <n v="-1240"/>
    <n v="0"/>
    <n v="-93"/>
    <n v="-1186"/>
  </r>
  <r>
    <x v="24"/>
    <n v="207940"/>
    <x v="92"/>
    <n v="890000"/>
    <n v="2"/>
    <n v="18000"/>
    <n v="18000"/>
    <n v="74909"/>
    <n v="66448"/>
    <n v="-16654"/>
    <n v="12369"/>
    <n v="4655"/>
    <n v="-5452"/>
    <n v="1710"/>
    <n v="-78"/>
    <n v="-1"/>
    <n v="-5"/>
    <n v="7186"/>
    <n v="1295"/>
    <n v="0"/>
    <n v="-273"/>
    <n v="-97"/>
  </r>
  <r>
    <x v="24"/>
    <n v="207940"/>
    <x v="93"/>
    <n v="872000"/>
    <n v="5"/>
    <n v="-29000"/>
    <n v="-29000"/>
    <n v="78202"/>
    <n v="69141"/>
    <n v="27224"/>
    <n v="-557"/>
    <n v="-27017"/>
    <n v="-6082"/>
    <n v="-501"/>
    <n v="-4050"/>
    <n v="8"/>
    <n v="-29"/>
    <n v="-7360"/>
    <n v="-9003"/>
    <n v="0"/>
    <n v="179"/>
    <n v="171"/>
  </r>
  <r>
    <x v="24"/>
    <n v="207940"/>
    <x v="94"/>
    <n v="901000"/>
    <n v="5"/>
    <n v="-15000"/>
    <n v="-15000"/>
    <n v="39525"/>
    <n v="35787"/>
    <n v="7103"/>
    <n v="-923"/>
    <n v="-5794"/>
    <n v="-461"/>
    <n v="-142"/>
    <n v="-4992"/>
    <n v="58"/>
    <n v="0"/>
    <n v="1713"/>
    <n v="-1970"/>
    <n v="0"/>
    <n v="-394"/>
    <n v="8"/>
  </r>
  <r>
    <x v="24"/>
    <n v="207940"/>
    <x v="95"/>
    <n v="916000"/>
    <n v="2"/>
    <n v="2000"/>
    <n v="2000"/>
    <n v="96606"/>
    <n v="88142"/>
    <n v="-12207"/>
    <n v="-7842"/>
    <n v="20342"/>
    <n v="5434"/>
    <n v="-968"/>
    <n v="9663"/>
    <n v="-2"/>
    <n v="5"/>
    <n v="-1817"/>
    <n v="8027"/>
    <n v="0"/>
    <n v="-234"/>
    <n v="-59"/>
  </r>
  <r>
    <x v="24"/>
    <n v="207940"/>
    <x v="96"/>
    <n v="914000"/>
    <n v="2"/>
    <n v="37000"/>
    <n v="37000"/>
    <n v="139324"/>
    <n v="126705"/>
    <n v="-82255"/>
    <n v="48042"/>
    <n v="35057"/>
    <n v="19323"/>
    <n v="624"/>
    <n v="4873"/>
    <n v="-200"/>
    <n v="0"/>
    <n v="3566"/>
    <n v="6871"/>
    <n v="0"/>
    <n v="-418"/>
    <n v="-426"/>
  </r>
  <r>
    <x v="24"/>
    <n v="207940"/>
    <x v="97"/>
    <n v="877000"/>
    <n v="5"/>
    <n v="-24000"/>
    <n v="-24000"/>
    <n v="93704"/>
    <n v="81900"/>
    <n v="19695"/>
    <n v="-7287"/>
    <n v="-13127"/>
    <n v="-2921"/>
    <n v="-2301"/>
    <n v="-4175"/>
    <n v="-100"/>
    <n v="300"/>
    <n v="-7806"/>
    <n v="3876"/>
    <n v="0"/>
    <n v="599"/>
    <n v="120"/>
  </r>
  <r>
    <x v="24"/>
    <n v="207940"/>
    <x v="98"/>
    <n v="901000"/>
    <n v="2"/>
    <n v="1000"/>
    <n v="1000"/>
    <n v="46974"/>
    <n v="42187"/>
    <n v="1830"/>
    <n v="805"/>
    <n v="-2458"/>
    <n v="-261"/>
    <n v="-716"/>
    <n v="-657"/>
    <n v="-20"/>
    <n v="0"/>
    <n v="-432"/>
    <n v="-372"/>
    <n v="0"/>
    <n v="-225"/>
    <n v="48"/>
  </r>
  <r>
    <x v="24"/>
    <n v="207940"/>
    <x v="99"/>
    <n v="900000"/>
    <n v="2"/>
    <n v="8000"/>
    <n v="8000"/>
    <n v="58605"/>
    <n v="52399"/>
    <n v="-16583"/>
    <n v="4569"/>
    <n v="9682"/>
    <n v="-2750"/>
    <n v="49"/>
    <n v="108"/>
    <n v="-65"/>
    <n v="0"/>
    <n v="11332"/>
    <n v="1008"/>
    <n v="0"/>
    <n v="2356"/>
    <n v="-24"/>
  </r>
  <r>
    <x v="25"/>
    <n v="285130"/>
    <x v="0"/>
    <n v="125500"/>
    <n v="2"/>
    <n v="500"/>
    <n v="500"/>
    <n v="15099"/>
    <n v="1895"/>
    <n v="0"/>
    <n v="0"/>
    <n v="0"/>
    <n v="0"/>
    <n v="0"/>
    <n v="0"/>
    <n v="0"/>
    <n v="0"/>
    <n v="0"/>
    <n v="0"/>
    <n v="0"/>
    <n v="0"/>
    <n v="0"/>
  </r>
  <r>
    <x v="25"/>
    <n v="285130"/>
    <x v="1"/>
    <n v="125000"/>
    <n v="2"/>
    <n v="3000"/>
    <n v="3000"/>
    <n v="64811"/>
    <n v="7976"/>
    <n v="-26231"/>
    <n v="19399"/>
    <n v="6780"/>
    <n v="8285"/>
    <n v="105"/>
    <n v="-222"/>
    <n v="0"/>
    <n v="0"/>
    <n v="-225"/>
    <n v="-1163"/>
    <n v="0"/>
    <n v="52"/>
    <n v="0"/>
  </r>
  <r>
    <x v="25"/>
    <n v="285130"/>
    <x v="2"/>
    <n v="122000"/>
    <n v="5"/>
    <n v="-3000"/>
    <n v="-3000"/>
    <n v="56050"/>
    <n v="6846"/>
    <n v="-12327"/>
    <n v="3867"/>
    <n v="8640"/>
    <n v="9054"/>
    <n v="61"/>
    <n v="-183"/>
    <n v="0"/>
    <n v="0"/>
    <n v="-1021"/>
    <n v="729"/>
    <n v="0"/>
    <n v="-183"/>
    <n v="3"/>
  </r>
  <r>
    <x v="25"/>
    <n v="285130"/>
    <x v="3"/>
    <n v="125000"/>
    <n v="3"/>
    <n v="0"/>
    <n v="0"/>
    <n v="48136"/>
    <n v="6040"/>
    <n v="-404"/>
    <n v="-10400"/>
    <n v="10994"/>
    <n v="11772"/>
    <n v="76"/>
    <n v="-518"/>
    <n v="0"/>
    <n v="0"/>
    <n v="0"/>
    <n v="-336"/>
    <n v="0"/>
    <n v="-201"/>
    <n v="11"/>
  </r>
  <r>
    <x v="25"/>
    <n v="285130"/>
    <x v="4"/>
    <n v="125000"/>
    <n v="5"/>
    <n v="-1500"/>
    <n v="-1500"/>
    <n v="76160"/>
    <n v="9674"/>
    <n v="1917"/>
    <n v="-8222"/>
    <n v="5929"/>
    <n v="8931"/>
    <n v="65"/>
    <n v="-1780"/>
    <n v="0"/>
    <n v="0"/>
    <n v="-180"/>
    <n v="-1107"/>
    <n v="0"/>
    <n v="375"/>
    <n v="1"/>
  </r>
  <r>
    <x v="25"/>
    <n v="285130"/>
    <x v="5"/>
    <n v="126500"/>
    <n v="5"/>
    <n v="-2500"/>
    <n v="-2500"/>
    <n v="42688"/>
    <n v="5392"/>
    <n v="5885"/>
    <n v="-840"/>
    <n v="-5049"/>
    <n v="-203"/>
    <n v="120"/>
    <n v="-2842"/>
    <n v="-295"/>
    <n v="0"/>
    <n v="-433"/>
    <n v="-1396"/>
    <n v="0"/>
    <n v="-10"/>
    <n v="14"/>
  </r>
  <r>
    <x v="25"/>
    <n v="285130"/>
    <x v="6"/>
    <n v="129000"/>
    <n v="3"/>
    <n v="0"/>
    <n v="0"/>
    <n v="43704"/>
    <n v="5648"/>
    <n v="-10335"/>
    <n v="-1611"/>
    <n v="11606"/>
    <n v="14629"/>
    <n v="-35"/>
    <n v="-1393"/>
    <n v="0"/>
    <n v="0"/>
    <n v="269"/>
    <n v="-1864"/>
    <n v="0"/>
    <n v="343"/>
    <n v="-3"/>
  </r>
  <r>
    <x v="25"/>
    <n v="285130"/>
    <x v="7"/>
    <n v="129000"/>
    <n v="3"/>
    <n v="0"/>
    <n v="0"/>
    <n v="42147"/>
    <n v="5449"/>
    <n v="-6179"/>
    <n v="1311"/>
    <n v="4602"/>
    <n v="5834"/>
    <n v="-120"/>
    <n v="-682"/>
    <n v="0"/>
    <n v="0"/>
    <n v="-55"/>
    <n v="-375"/>
    <n v="0"/>
    <n v="267"/>
    <n v="-1"/>
  </r>
  <r>
    <x v="25"/>
    <n v="285130"/>
    <x v="8"/>
    <n v="129000"/>
    <n v="2"/>
    <n v="3500"/>
    <n v="3500"/>
    <n v="38695"/>
    <n v="4960"/>
    <n v="-15240"/>
    <n v="11016"/>
    <n v="4099"/>
    <n v="4807"/>
    <n v="-27"/>
    <n v="3"/>
    <n v="0"/>
    <n v="0"/>
    <n v="180"/>
    <n v="-864"/>
    <n v="0"/>
    <n v="117"/>
    <n v="8"/>
  </r>
  <r>
    <x v="25"/>
    <n v="285130"/>
    <x v="9"/>
    <n v="125500"/>
    <n v="5"/>
    <n v="-1000"/>
    <n v="-1000"/>
    <n v="43646"/>
    <n v="5510"/>
    <n v="1759"/>
    <n v="-2789"/>
    <n v="988"/>
    <n v="9607"/>
    <n v="-769"/>
    <n v="-688"/>
    <n v="0"/>
    <n v="0"/>
    <n v="-5343"/>
    <n v="-1819"/>
    <n v="0"/>
    <n v="17"/>
    <n v="25"/>
  </r>
  <r>
    <x v="25"/>
    <n v="285130"/>
    <x v="10"/>
    <n v="126500"/>
    <n v="5"/>
    <n v="-4500"/>
    <n v="-4500"/>
    <n v="70605"/>
    <n v="9046"/>
    <n v="20283"/>
    <n v="-18782"/>
    <n v="-1630"/>
    <n v="5105"/>
    <n v="-73"/>
    <n v="285"/>
    <n v="0"/>
    <n v="0"/>
    <n v="-7062"/>
    <n v="115"/>
    <n v="0"/>
    <n v="90"/>
    <n v="39"/>
  </r>
  <r>
    <x v="25"/>
    <n v="285130"/>
    <x v="11"/>
    <n v="131000"/>
    <n v="5"/>
    <n v="-1500"/>
    <n v="-1500"/>
    <n v="40295"/>
    <n v="5299"/>
    <n v="-4211"/>
    <n v="-3960"/>
    <n v="8150"/>
    <n v="9754"/>
    <n v="-387"/>
    <n v="-887"/>
    <n v="0"/>
    <n v="0"/>
    <n v="-367"/>
    <n v="37"/>
    <n v="0"/>
    <n v="1"/>
    <n v="20"/>
  </r>
  <r>
    <x v="25"/>
    <n v="285130"/>
    <x v="12"/>
    <n v="132500"/>
    <n v="2"/>
    <n v="1000"/>
    <n v="1000"/>
    <n v="46367"/>
    <n v="6121"/>
    <n v="-6901"/>
    <n v="3570"/>
    <n v="3514"/>
    <n v="12325"/>
    <n v="326"/>
    <n v="-103"/>
    <n v="0"/>
    <n v="0"/>
    <n v="-7106"/>
    <n v="-1928"/>
    <n v="0"/>
    <n v="-314"/>
    <n v="131"/>
  </r>
  <r>
    <x v="25"/>
    <n v="285130"/>
    <x v="13"/>
    <n v="131500"/>
    <n v="5"/>
    <n v="-3500"/>
    <n v="-3500"/>
    <n v="79304"/>
    <n v="10435"/>
    <n v="-21535"/>
    <n v="13867"/>
    <n v="7387"/>
    <n v="9830"/>
    <n v="-2550"/>
    <n v="-53"/>
    <n v="0"/>
    <n v="0"/>
    <n v="177"/>
    <n v="-17"/>
    <n v="0"/>
    <n v="172"/>
    <n v="109"/>
  </r>
  <r>
    <x v="25"/>
    <n v="285130"/>
    <x v="14"/>
    <n v="135000"/>
    <n v="5"/>
    <n v="-1500"/>
    <n v="-1500"/>
    <n v="67999"/>
    <n v="9208"/>
    <n v="-7641"/>
    <n v="-1142"/>
    <n v="10674"/>
    <n v="8114"/>
    <n v="-2007"/>
    <n v="712"/>
    <n v="0"/>
    <n v="0"/>
    <n v="112"/>
    <n v="3743"/>
    <n v="0"/>
    <n v="-1891"/>
    <n v="0"/>
  </r>
  <r>
    <x v="25"/>
    <n v="285130"/>
    <x v="15"/>
    <n v="136500"/>
    <n v="2"/>
    <n v="1000"/>
    <n v="1000"/>
    <n v="60649"/>
    <n v="8206"/>
    <n v="-18440"/>
    <n v="1950"/>
    <n v="17299"/>
    <n v="10131"/>
    <n v="-136"/>
    <n v="2"/>
    <n v="0"/>
    <n v="0"/>
    <n v="-85"/>
    <n v="7387"/>
    <n v="0"/>
    <n v="-811"/>
    <n v="2"/>
  </r>
  <r>
    <x v="25"/>
    <n v="285130"/>
    <x v="16"/>
    <n v="135500"/>
    <n v="5"/>
    <n v="-1500"/>
    <n v="-1500"/>
    <n v="80041"/>
    <n v="10790"/>
    <n v="-4171"/>
    <n v="4946"/>
    <n v="-773"/>
    <n v="-4043"/>
    <n v="-26"/>
    <n v="-2263"/>
    <n v="0"/>
    <n v="0"/>
    <n v="-4669"/>
    <n v="10228"/>
    <n v="0"/>
    <n v="-55"/>
    <n v="53"/>
  </r>
  <r>
    <x v="25"/>
    <n v="285130"/>
    <x v="17"/>
    <n v="137000"/>
    <n v="2"/>
    <n v="1500"/>
    <n v="1500"/>
    <n v="95952"/>
    <n v="13053"/>
    <n v="-6863"/>
    <n v="-6030"/>
    <n v="13753"/>
    <n v="8393"/>
    <n v="4212"/>
    <n v="735"/>
    <n v="0"/>
    <n v="0"/>
    <n v="-277"/>
    <n v="690"/>
    <n v="0"/>
    <n v="-838"/>
    <n v="-22"/>
  </r>
  <r>
    <x v="25"/>
    <n v="285130"/>
    <x v="18"/>
    <n v="135500"/>
    <n v="5"/>
    <n v="-500"/>
    <n v="-500"/>
    <n v="39604"/>
    <n v="5357"/>
    <n v="-6462"/>
    <n v="-7"/>
    <n v="7255"/>
    <n v="7720"/>
    <n v="-259"/>
    <n v="-158"/>
    <n v="0"/>
    <n v="0"/>
    <n v="-51"/>
    <n v="3"/>
    <n v="0"/>
    <n v="-792"/>
    <n v="6"/>
  </r>
  <r>
    <x v="25"/>
    <n v="285130"/>
    <x v="19"/>
    <n v="136000"/>
    <n v="2"/>
    <n v="1500"/>
    <n v="1500"/>
    <n v="41387"/>
    <n v="5585"/>
    <n v="-16720"/>
    <n v="9151"/>
    <n v="8090"/>
    <n v="8121"/>
    <n v="-50"/>
    <n v="5"/>
    <n v="0"/>
    <n v="0"/>
    <n v="-107"/>
    <n v="121"/>
    <n v="0"/>
    <n v="-182"/>
    <n v="-339"/>
  </r>
  <r>
    <x v="25"/>
    <n v="285130"/>
    <x v="20"/>
    <n v="134500"/>
    <n v="5"/>
    <n v="-1500"/>
    <n v="-1500"/>
    <n v="63413"/>
    <n v="8584"/>
    <n v="-2936"/>
    <n v="5187"/>
    <n v="424"/>
    <n v="3703"/>
    <n v="19"/>
    <n v="-160"/>
    <n v="0"/>
    <n v="0"/>
    <n v="-3525"/>
    <n v="387"/>
    <n v="0"/>
    <n v="-2612"/>
    <n v="-63"/>
  </r>
  <r>
    <x v="25"/>
    <n v="285130"/>
    <x v="21"/>
    <n v="136000"/>
    <n v="2"/>
    <n v="1500"/>
    <n v="1500"/>
    <n v="81452"/>
    <n v="11008"/>
    <n v="-17908"/>
    <n v="4397"/>
    <n v="17768"/>
    <n v="11721"/>
    <n v="497"/>
    <n v="2184"/>
    <n v="0"/>
    <n v="0"/>
    <n v="2584"/>
    <n v="782"/>
    <n v="0"/>
    <n v="-4399"/>
    <n v="142"/>
  </r>
  <r>
    <x v="25"/>
    <n v="285130"/>
    <x v="22"/>
    <n v="134500"/>
    <n v="2"/>
    <n v="4000"/>
    <n v="4000"/>
    <n v="122385"/>
    <n v="16406"/>
    <n v="-43153"/>
    <n v="33705"/>
    <n v="4525"/>
    <n v="4979"/>
    <n v="395"/>
    <n v="-1033"/>
    <n v="0"/>
    <n v="0"/>
    <n v="1120"/>
    <n v="-936"/>
    <n v="0"/>
    <n v="4950"/>
    <n v="-27"/>
  </r>
  <r>
    <x v="25"/>
    <n v="285130"/>
    <x v="23"/>
    <n v="130500"/>
    <n v="2"/>
    <n v="2000"/>
    <n v="2000"/>
    <n v="56088"/>
    <n v="7276"/>
    <n v="-20735"/>
    <n v="10228"/>
    <n v="10472"/>
    <n v="12044"/>
    <n v="-48"/>
    <n v="-202"/>
    <n v="0"/>
    <n v="0"/>
    <n v="-1300"/>
    <n v="-22"/>
    <n v="0"/>
    <n v="55"/>
    <n v="-20"/>
  </r>
  <r>
    <x v="25"/>
    <n v="285130"/>
    <x v="24"/>
    <n v="128500"/>
    <n v="2"/>
    <n v="1000"/>
    <n v="1000"/>
    <n v="59092"/>
    <n v="7551"/>
    <n v="-7019"/>
    <n v="-2024"/>
    <n v="8701"/>
    <n v="11104"/>
    <n v="-23"/>
    <n v="9"/>
    <n v="0"/>
    <n v="0"/>
    <n v="-2371"/>
    <n v="-18"/>
    <n v="0"/>
    <n v="307"/>
    <n v="35"/>
  </r>
  <r>
    <x v="25"/>
    <n v="285130"/>
    <x v="25"/>
    <n v="127500"/>
    <n v="2"/>
    <n v="1500"/>
    <n v="1500"/>
    <n v="67994"/>
    <n v="8670"/>
    <n v="-17168"/>
    <n v="7202"/>
    <n v="9772"/>
    <n v="6089"/>
    <n v="78"/>
    <n v="-456"/>
    <n v="0"/>
    <n v="0"/>
    <n v="3905"/>
    <n v="156"/>
    <n v="0"/>
    <n v="194"/>
    <n v="0"/>
  </r>
  <r>
    <x v="25"/>
    <n v="285130"/>
    <x v="26"/>
    <n v="126000"/>
    <n v="2"/>
    <n v="2000"/>
    <n v="2000"/>
    <n v="69758"/>
    <n v="8700"/>
    <n v="-29036"/>
    <n v="17754"/>
    <n v="11211"/>
    <n v="7229"/>
    <n v="4112"/>
    <n v="-11"/>
    <n v="0"/>
    <n v="0"/>
    <n v="8"/>
    <n v="-127"/>
    <n v="0"/>
    <n v="110"/>
    <n v="-39"/>
  </r>
  <r>
    <x v="25"/>
    <n v="285130"/>
    <x v="27"/>
    <n v="124000"/>
    <n v="2"/>
    <n v="1000"/>
    <n v="1000"/>
    <n v="47833"/>
    <n v="5911"/>
    <n v="-5733"/>
    <n v="3132"/>
    <n v="2289"/>
    <n v="2001"/>
    <n v="-62"/>
    <n v="-9"/>
    <n v="0"/>
    <n v="0"/>
    <n v="380"/>
    <n v="-21"/>
    <n v="0"/>
    <n v="301"/>
    <n v="11"/>
  </r>
  <r>
    <x v="25"/>
    <n v="285130"/>
    <x v="28"/>
    <n v="123000"/>
    <n v="2"/>
    <n v="2500"/>
    <n v="2500"/>
    <n v="100479"/>
    <n v="12398"/>
    <n v="-10440"/>
    <n v="-5465"/>
    <n v="15566"/>
    <n v="4702"/>
    <n v="-1043"/>
    <n v="383"/>
    <n v="0"/>
    <n v="0"/>
    <n v="1948"/>
    <n v="9576"/>
    <n v="0"/>
    <n v="-27"/>
    <n v="366"/>
  </r>
  <r>
    <x v="25"/>
    <n v="285130"/>
    <x v="29"/>
    <n v="120500"/>
    <n v="2"/>
    <n v="500"/>
    <n v="500"/>
    <n v="46673"/>
    <n v="5620"/>
    <n v="-1094"/>
    <n v="4005"/>
    <n v="-3531"/>
    <n v="-1541"/>
    <n v="-3"/>
    <n v="-12"/>
    <n v="0"/>
    <n v="0"/>
    <n v="-2694"/>
    <n v="719"/>
    <n v="0"/>
    <n v="607"/>
    <n v="13"/>
  </r>
  <r>
    <x v="25"/>
    <n v="285130"/>
    <x v="30"/>
    <n v="120000"/>
    <n v="2"/>
    <n v="1500"/>
    <n v="1500"/>
    <n v="86793"/>
    <n v="10382"/>
    <n v="1682"/>
    <n v="7532"/>
    <n v="-9491"/>
    <n v="1843"/>
    <n v="-3903"/>
    <n v="-244"/>
    <n v="-150"/>
    <n v="0"/>
    <n v="-8104"/>
    <n v="1067"/>
    <n v="0"/>
    <n v="263"/>
    <n v="14"/>
  </r>
  <r>
    <x v="25"/>
    <n v="285130"/>
    <x v="31"/>
    <n v="118500"/>
    <n v="2"/>
    <n v="2500"/>
    <n v="2500"/>
    <n v="50036"/>
    <n v="5948"/>
    <n v="-10034"/>
    <n v="9319"/>
    <n v="816"/>
    <n v="1973"/>
    <n v="-1697"/>
    <n v="108"/>
    <n v="0"/>
    <n v="0"/>
    <n v="-128"/>
    <n v="560"/>
    <n v="0"/>
    <n v="119"/>
    <n v="-220"/>
  </r>
  <r>
    <x v="25"/>
    <n v="285130"/>
    <x v="32"/>
    <n v="116000"/>
    <n v="2"/>
    <n v="3500"/>
    <n v="3500"/>
    <n v="61378"/>
    <n v="7071"/>
    <n v="-21439"/>
    <n v="24843"/>
    <n v="-3340"/>
    <n v="1811"/>
    <n v="-787"/>
    <n v="-207"/>
    <n v="0"/>
    <n v="0"/>
    <n v="-2077"/>
    <n v="-2080"/>
    <n v="0"/>
    <n v="125"/>
    <n v="-189"/>
  </r>
  <r>
    <x v="25"/>
    <n v="285130"/>
    <x v="33"/>
    <n v="112500"/>
    <n v="5"/>
    <n v="-2500"/>
    <n v="-2500"/>
    <n v="82539"/>
    <n v="9325"/>
    <n v="-1624"/>
    <n v="10024"/>
    <n v="-9057"/>
    <n v="-9023"/>
    <n v="49"/>
    <n v="3"/>
    <n v="0"/>
    <n v="0"/>
    <n v="54"/>
    <n v="-140"/>
    <n v="0"/>
    <n v="656"/>
    <n v="1"/>
  </r>
  <r>
    <x v="25"/>
    <n v="285130"/>
    <x v="34"/>
    <n v="115000"/>
    <n v="5"/>
    <n v="-3000"/>
    <n v="-3000"/>
    <n v="87174"/>
    <n v="10046"/>
    <n v="23369"/>
    <n v="-14900"/>
    <n v="-8253"/>
    <n v="5328"/>
    <n v="-3590"/>
    <n v="-79"/>
    <n v="-80"/>
    <n v="0"/>
    <n v="-9708"/>
    <n v="-124"/>
    <n v="0"/>
    <n v="-66"/>
    <n v="-150"/>
  </r>
  <r>
    <x v="25"/>
    <n v="285130"/>
    <x v="35"/>
    <n v="118000"/>
    <n v="5"/>
    <n v="-1000"/>
    <n v="-1000"/>
    <n v="53886"/>
    <n v="6347"/>
    <n v="4590"/>
    <n v="-2024"/>
    <n v="-4015"/>
    <n v="1228"/>
    <n v="-474"/>
    <n v="-632"/>
    <n v="0"/>
    <n v="0"/>
    <n v="-3667"/>
    <n v="-470"/>
    <n v="0"/>
    <n v="1151"/>
    <n v="298"/>
  </r>
  <r>
    <x v="25"/>
    <n v="285130"/>
    <x v="36"/>
    <n v="119000"/>
    <n v="2"/>
    <n v="3000"/>
    <n v="3000"/>
    <n v="72604"/>
    <n v="8645"/>
    <n v="-15786"/>
    <n v="9639"/>
    <n v="5656"/>
    <n v="6619"/>
    <n v="706"/>
    <n v="405"/>
    <n v="0"/>
    <n v="0"/>
    <n v="-2277"/>
    <n v="203"/>
    <n v="0"/>
    <n v="166"/>
    <n v="325"/>
  </r>
  <r>
    <x v="25"/>
    <n v="285130"/>
    <x v="37"/>
    <n v="116000"/>
    <n v="5"/>
    <n v="-4500"/>
    <n v="-4500"/>
    <n v="105948"/>
    <n v="12440"/>
    <n v="48164"/>
    <n v="-27129"/>
    <n v="-22534"/>
    <n v="-939"/>
    <n v="132"/>
    <n v="-2933"/>
    <n v="0"/>
    <n v="0"/>
    <n v="-18615"/>
    <n v="-179"/>
    <n v="0"/>
    <n v="1522"/>
    <n v="-23"/>
  </r>
  <r>
    <x v="25"/>
    <n v="285130"/>
    <x v="38"/>
    <n v="120500"/>
    <n v="5"/>
    <n v="-4000"/>
    <n v="-4000"/>
    <n v="66805"/>
    <n v="8058"/>
    <n v="18923"/>
    <n v="-10555"/>
    <n v="-8975"/>
    <n v="-4807"/>
    <n v="9"/>
    <n v="-703"/>
    <n v="0"/>
    <n v="0"/>
    <n v="-3200"/>
    <n v="-274"/>
    <n v="0"/>
    <n v="568"/>
    <n v="39"/>
  </r>
  <r>
    <x v="25"/>
    <n v="285130"/>
    <x v="39"/>
    <n v="124500"/>
    <n v="5"/>
    <n v="-4000"/>
    <n v="-4000"/>
    <n v="58065"/>
    <n v="7252"/>
    <n v="20283"/>
    <n v="-15065"/>
    <n v="-6585"/>
    <n v="-2461"/>
    <n v="252"/>
    <n v="-334"/>
    <n v="0"/>
    <n v="0"/>
    <n v="-3861"/>
    <n v="-181"/>
    <n v="0"/>
    <n v="1225"/>
    <n v="142"/>
  </r>
  <r>
    <x v="25"/>
    <n v="285130"/>
    <x v="40"/>
    <n v="128500"/>
    <n v="2"/>
    <n v="3500"/>
    <n v="3500"/>
    <n v="63909"/>
    <n v="8149"/>
    <n v="-16451"/>
    <n v="20658"/>
    <n v="-4481"/>
    <n v="-1084"/>
    <n v="-2948"/>
    <n v="-496"/>
    <n v="0"/>
    <n v="0"/>
    <n v="90"/>
    <n v="-43"/>
    <n v="0"/>
    <n v="700"/>
    <n v="-426"/>
  </r>
  <r>
    <x v="25"/>
    <n v="285130"/>
    <x v="41"/>
    <n v="125000"/>
    <n v="3"/>
    <n v="0"/>
    <n v="0"/>
    <n v="55694"/>
    <n v="6982"/>
    <n v="-7045"/>
    <n v="8231"/>
    <n v="-1859"/>
    <n v="-1667"/>
    <n v="44"/>
    <n v="165"/>
    <n v="0"/>
    <n v="0"/>
    <n v="-162"/>
    <n v="-239"/>
    <n v="0"/>
    <n v="892"/>
    <n v="-219"/>
  </r>
  <r>
    <x v="25"/>
    <n v="285130"/>
    <x v="42"/>
    <n v="125000"/>
    <n v="2"/>
    <n v="3000"/>
    <n v="3000"/>
    <n v="62256"/>
    <n v="7707"/>
    <n v="-19396"/>
    <n v="19553"/>
    <n v="-1470"/>
    <n v="-2239"/>
    <n v="-23"/>
    <n v="647"/>
    <n v="0"/>
    <n v="0"/>
    <n v="-109"/>
    <n v="254"/>
    <n v="0"/>
    <n v="1667"/>
    <n v="-354"/>
  </r>
  <r>
    <x v="25"/>
    <n v="285130"/>
    <x v="43"/>
    <n v="122000"/>
    <n v="2"/>
    <n v="4000"/>
    <n v="4000"/>
    <n v="66789"/>
    <n v="8134"/>
    <n v="-34928"/>
    <n v="33315"/>
    <n v="1850"/>
    <n v="2347"/>
    <n v="-392"/>
    <n v="31"/>
    <n v="3"/>
    <n v="0"/>
    <n v="-177"/>
    <n v="38"/>
    <n v="0"/>
    <n v="9"/>
    <n v="-246"/>
  </r>
  <r>
    <x v="25"/>
    <n v="285130"/>
    <x v="44"/>
    <n v="118000"/>
    <n v="5"/>
    <n v="-7000"/>
    <n v="-7000"/>
    <n v="118112"/>
    <n v="14137"/>
    <n v="41732"/>
    <n v="-25742"/>
    <n v="-16018"/>
    <n v="-3128"/>
    <n v="-1456"/>
    <n v="85"/>
    <n v="-233"/>
    <n v="0"/>
    <n v="-3019"/>
    <n v="-8267"/>
    <n v="0"/>
    <n v="207"/>
    <n v="-179"/>
  </r>
  <r>
    <x v="25"/>
    <n v="285130"/>
    <x v="45"/>
    <n v="125000"/>
    <n v="2"/>
    <n v="2000"/>
    <n v="2000"/>
    <n v="51865"/>
    <n v="6426"/>
    <n v="-11885"/>
    <n v="15874"/>
    <n v="-3995"/>
    <n v="1326"/>
    <n v="-753"/>
    <n v="-1222"/>
    <n v="0"/>
    <n v="0"/>
    <n v="-3185"/>
    <n v="-161"/>
    <n v="0"/>
    <n v="102"/>
    <n v="-96"/>
  </r>
  <r>
    <x v="25"/>
    <n v="285130"/>
    <x v="46"/>
    <n v="123000"/>
    <n v="5"/>
    <n v="-3000"/>
    <n v="-3000"/>
    <n v="74603"/>
    <n v="9161"/>
    <n v="-2644"/>
    <n v="7817"/>
    <n v="-5412"/>
    <n v="-2078"/>
    <n v="-33"/>
    <n v="-1"/>
    <n v="16"/>
    <n v="0"/>
    <n v="-3315"/>
    <n v="-1"/>
    <n v="0"/>
    <n v="261"/>
    <n v="-22"/>
  </r>
  <r>
    <x v="25"/>
    <n v="285130"/>
    <x v="47"/>
    <n v="126000"/>
    <n v="5"/>
    <n v="-2000"/>
    <n v="-2000"/>
    <n v="54415"/>
    <n v="6863"/>
    <n v="7192"/>
    <n v="6776"/>
    <n v="-14167"/>
    <n v="-742"/>
    <n v="117"/>
    <n v="9"/>
    <n v="31"/>
    <n v="0"/>
    <n v="-13547"/>
    <n v="-35"/>
    <n v="0"/>
    <n v="362"/>
    <n v="-163"/>
  </r>
  <r>
    <x v="25"/>
    <n v="285130"/>
    <x v="48"/>
    <n v="128000"/>
    <n v="2"/>
    <n v="2500"/>
    <n v="2500"/>
    <n v="60621"/>
    <n v="7652"/>
    <n v="-8991"/>
    <n v="10276"/>
    <n v="-1297"/>
    <n v="119"/>
    <n v="928"/>
    <n v="253"/>
    <n v="0"/>
    <n v="0"/>
    <n v="-2563"/>
    <n v="-34"/>
    <n v="0"/>
    <n v="-11"/>
    <n v="23"/>
  </r>
  <r>
    <x v="25"/>
    <n v="285130"/>
    <x v="49"/>
    <n v="125500"/>
    <n v="5"/>
    <n v="-4500"/>
    <n v="-4500"/>
    <n v="104232"/>
    <n v="13219"/>
    <n v="30538"/>
    <n v="-16299"/>
    <n v="-13245"/>
    <n v="794"/>
    <n v="1"/>
    <n v="769"/>
    <n v="0"/>
    <n v="0"/>
    <n v="-16948"/>
    <n v="2139"/>
    <n v="0"/>
    <n v="-224"/>
    <n v="-770"/>
  </r>
  <r>
    <x v="25"/>
    <n v="285130"/>
    <x v="50"/>
    <n v="130000"/>
    <n v="2"/>
    <n v="8500"/>
    <n v="8500"/>
    <n v="92124"/>
    <n v="11822"/>
    <n v="-50520"/>
    <n v="41029"/>
    <n v="10078"/>
    <n v="2369"/>
    <n v="-182"/>
    <n v="970"/>
    <n v="0"/>
    <n v="0"/>
    <n v="6870"/>
    <n v="51"/>
    <n v="0"/>
    <n v="-367"/>
    <n v="-220"/>
  </r>
  <r>
    <x v="25"/>
    <n v="285130"/>
    <x v="51"/>
    <n v="121500"/>
    <n v="5"/>
    <n v="-4000"/>
    <n v="-4000"/>
    <n v="83351"/>
    <n v="10217"/>
    <n v="2183"/>
    <n v="-8282"/>
    <n v="5075"/>
    <n v="2249"/>
    <n v="-538"/>
    <n v="-26"/>
    <n v="0"/>
    <n v="0"/>
    <n v="3524"/>
    <n v="-134"/>
    <n v="0"/>
    <n v="795"/>
    <n v="229"/>
  </r>
  <r>
    <x v="25"/>
    <n v="285130"/>
    <x v="52"/>
    <n v="125500"/>
    <n v="5"/>
    <n v="-3000"/>
    <n v="-3000"/>
    <n v="61470"/>
    <n v="7746"/>
    <n v="2943"/>
    <n v="-6540"/>
    <n v="1648"/>
    <n v="829"/>
    <n v="-58"/>
    <n v="-45"/>
    <n v="-103"/>
    <n v="0"/>
    <n v="1008"/>
    <n v="17"/>
    <n v="0"/>
    <n v="1946"/>
    <n v="3"/>
  </r>
  <r>
    <x v="25"/>
    <n v="285130"/>
    <x v="53"/>
    <n v="128500"/>
    <n v="5"/>
    <n v="-4500"/>
    <n v="-4500"/>
    <n v="54927"/>
    <n v="7108"/>
    <n v="9210"/>
    <n v="-4302"/>
    <n v="-4695"/>
    <n v="-3352"/>
    <n v="-957"/>
    <n v="199"/>
    <n v="-143"/>
    <n v="0"/>
    <n v="-483"/>
    <n v="41"/>
    <n v="0"/>
    <n v="-229"/>
    <n v="16"/>
  </r>
  <r>
    <x v="25"/>
    <n v="285130"/>
    <x v="54"/>
    <n v="133000"/>
    <n v="2"/>
    <n v="500"/>
    <n v="500"/>
    <n v="59583"/>
    <n v="7899"/>
    <n v="-805"/>
    <n v="7576"/>
    <n v="-12783"/>
    <n v="-4878"/>
    <n v="-98"/>
    <n v="93"/>
    <n v="0"/>
    <n v="0"/>
    <n v="-8032"/>
    <n v="132"/>
    <n v="0"/>
    <n v="6010"/>
    <n v="2"/>
  </r>
  <r>
    <x v="25"/>
    <n v="285130"/>
    <x v="55"/>
    <n v="132500"/>
    <n v="2"/>
    <n v="4000"/>
    <n v="4000"/>
    <n v="80667"/>
    <n v="10630"/>
    <n v="-14852"/>
    <n v="23633"/>
    <n v="-9979"/>
    <n v="-11485"/>
    <n v="2973"/>
    <n v="-240"/>
    <n v="144"/>
    <n v="0"/>
    <n v="-828"/>
    <n v="-543"/>
    <n v="0"/>
    <n v="1197"/>
    <n v="1"/>
  </r>
  <r>
    <x v="25"/>
    <n v="285130"/>
    <x v="56"/>
    <n v="128500"/>
    <n v="5"/>
    <n v="-1500"/>
    <n v="-1500"/>
    <n v="63957"/>
    <n v="8265"/>
    <n v="5871"/>
    <n v="5062"/>
    <n v="-11191"/>
    <n v="-2581"/>
    <n v="-2395"/>
    <n v="-3608"/>
    <n v="0"/>
    <n v="0"/>
    <n v="91"/>
    <n v="-2698"/>
    <n v="0"/>
    <n v="257"/>
    <n v="1"/>
  </r>
  <r>
    <x v="25"/>
    <n v="285130"/>
    <x v="57"/>
    <n v="130000"/>
    <n v="5"/>
    <n v="-500"/>
    <n v="-500"/>
    <n v="52093"/>
    <n v="6684"/>
    <n v="4304"/>
    <n v="5561"/>
    <n v="-9036"/>
    <n v="-7308"/>
    <n v="-175"/>
    <n v="-1411"/>
    <n v="0"/>
    <n v="0"/>
    <n v="-95"/>
    <n v="-47"/>
    <n v="0"/>
    <n v="-750"/>
    <n v="-79"/>
  </r>
  <r>
    <x v="25"/>
    <n v="285130"/>
    <x v="58"/>
    <n v="130500"/>
    <n v="2"/>
    <n v="1000"/>
    <n v="1000"/>
    <n v="58032"/>
    <n v="7544"/>
    <n v="-44"/>
    <n v="4103"/>
    <n v="-3860"/>
    <n v="-1947"/>
    <n v="-345"/>
    <n v="144"/>
    <n v="0"/>
    <n v="0"/>
    <n v="-1838"/>
    <n v="126"/>
    <n v="0"/>
    <n v="51"/>
    <n v="-250"/>
  </r>
  <r>
    <x v="25"/>
    <n v="285130"/>
    <x v="59"/>
    <n v="129500"/>
    <n v="2"/>
    <n v="4000"/>
    <n v="4000"/>
    <n v="92858"/>
    <n v="12011"/>
    <n v="-9366"/>
    <n v="27907"/>
    <n v="-19044"/>
    <n v="-5116"/>
    <n v="-2104"/>
    <n v="608"/>
    <n v="0"/>
    <n v="0"/>
    <n v="-12482"/>
    <n v="50"/>
    <n v="0"/>
    <n v="100"/>
    <n v="403"/>
  </r>
  <r>
    <x v="25"/>
    <n v="285130"/>
    <x v="60"/>
    <n v="125500"/>
    <n v="2"/>
    <n v="4500"/>
    <n v="4500"/>
    <n v="89514"/>
    <n v="11075"/>
    <n v="-29084"/>
    <n v="33883"/>
    <n v="-4257"/>
    <n v="3942"/>
    <n v="446"/>
    <n v="-7543"/>
    <n v="74"/>
    <n v="0"/>
    <n v="-1327"/>
    <n v="151"/>
    <n v="0"/>
    <n v="-25"/>
    <n v="-517"/>
  </r>
  <r>
    <x v="25"/>
    <n v="285130"/>
    <x v="61"/>
    <n v="121000"/>
    <n v="5"/>
    <n v="-7500"/>
    <n v="-7500"/>
    <n v="149197"/>
    <n v="18391"/>
    <n v="-18666"/>
    <n v="19224"/>
    <n v="-3871"/>
    <n v="812"/>
    <n v="1051"/>
    <n v="-430"/>
    <n v="-40"/>
    <n v="0"/>
    <n v="-5134"/>
    <n v="-130"/>
    <n v="0"/>
    <n v="3240"/>
    <n v="73"/>
  </r>
  <r>
    <x v="25"/>
    <n v="285130"/>
    <x v="62"/>
    <n v="128500"/>
    <n v="2"/>
    <n v="2000"/>
    <n v="2000"/>
    <n v="131179"/>
    <n v="16967"/>
    <n v="-40202"/>
    <n v="40739"/>
    <n v="557"/>
    <n v="7175"/>
    <n v="-2533"/>
    <n v="-1787"/>
    <n v="0"/>
    <n v="0"/>
    <n v="-2488"/>
    <n v="190"/>
    <n v="0"/>
    <n v="-986"/>
    <n v="-108"/>
  </r>
  <r>
    <x v="25"/>
    <n v="285130"/>
    <x v="63"/>
    <n v="126500"/>
    <n v="5"/>
    <n v="-13000"/>
    <n v="-13000"/>
    <n v="276221"/>
    <n v="35849"/>
    <n v="90651"/>
    <n v="-84495"/>
    <n v="-8072"/>
    <n v="2984"/>
    <n v="1996"/>
    <n v="-3273"/>
    <n v="-323"/>
    <n v="-15"/>
    <n v="-8847"/>
    <n v="-594"/>
    <n v="0"/>
    <n v="721"/>
    <n v="1195"/>
  </r>
  <r>
    <x v="25"/>
    <n v="285130"/>
    <x v="64"/>
    <n v="139500"/>
    <n v="5"/>
    <n v="-3000"/>
    <n v="-3000"/>
    <n v="64250"/>
    <n v="8913"/>
    <n v="-16"/>
    <n v="-7180"/>
    <n v="4968"/>
    <n v="8489"/>
    <n v="-785"/>
    <n v="-7"/>
    <n v="-2233"/>
    <n v="0"/>
    <n v="-83"/>
    <n v="-413"/>
    <n v="0"/>
    <n v="2109"/>
    <n v="119"/>
  </r>
  <r>
    <x v="25"/>
    <n v="285130"/>
    <x v="65"/>
    <n v="142500"/>
    <n v="5"/>
    <n v="-1500"/>
    <n v="-1500"/>
    <n v="40637"/>
    <n v="5799"/>
    <n v="-8195"/>
    <n v="6837"/>
    <n v="990"/>
    <n v="-1121"/>
    <n v="870"/>
    <n v="110"/>
    <n v="0"/>
    <n v="0"/>
    <n v="1399"/>
    <n v="-268"/>
    <n v="0"/>
    <n v="349"/>
    <n v="19"/>
  </r>
  <r>
    <x v="25"/>
    <n v="285130"/>
    <x v="66"/>
    <n v="144000"/>
    <n v="2"/>
    <n v="5500"/>
    <n v="5500"/>
    <n v="60080"/>
    <n v="8466"/>
    <n v="-19703"/>
    <n v="19764"/>
    <n v="-156"/>
    <n v="3088"/>
    <n v="-33"/>
    <n v="-598"/>
    <n v="0"/>
    <n v="0"/>
    <n v="-266"/>
    <n v="-2347"/>
    <n v="0"/>
    <n v="100"/>
    <n v="-5"/>
  </r>
  <r>
    <x v="25"/>
    <n v="285130"/>
    <x v="67"/>
    <n v="138500"/>
    <n v="5"/>
    <n v="-2500"/>
    <n v="-2500"/>
    <n v="68501"/>
    <n v="9536"/>
    <n v="10772"/>
    <n v="-8971"/>
    <n v="-1939"/>
    <n v="-71"/>
    <n v="69"/>
    <n v="-1139"/>
    <n v="0"/>
    <n v="0"/>
    <n v="-336"/>
    <n v="-462"/>
    <n v="0"/>
    <n v="26"/>
    <n v="112"/>
  </r>
  <r>
    <x v="25"/>
    <n v="285130"/>
    <x v="68"/>
    <n v="141000"/>
    <n v="5"/>
    <n v="-1000"/>
    <n v="-1000"/>
    <n v="57135"/>
    <n v="8053"/>
    <n v="-8478"/>
    <n v="11235"/>
    <n v="-2040"/>
    <n v="-483"/>
    <n v="-215"/>
    <n v="14"/>
    <n v="0"/>
    <n v="-9"/>
    <n v="-1373"/>
    <n v="26"/>
    <n v="0"/>
    <n v="-716"/>
    <n v="-1"/>
  </r>
  <r>
    <x v="25"/>
    <n v="285130"/>
    <x v="69"/>
    <n v="142000"/>
    <n v="5"/>
    <n v="-5000"/>
    <n v="-5000"/>
    <n v="70396"/>
    <n v="10049"/>
    <n v="21609"/>
    <n v="-18167"/>
    <n v="-2961"/>
    <n v="563"/>
    <n v="-384"/>
    <n v="-3133"/>
    <n v="0"/>
    <n v="0"/>
    <n v="-19"/>
    <n v="12"/>
    <n v="0"/>
    <n v="-278"/>
    <n v="-203"/>
  </r>
  <r>
    <x v="25"/>
    <n v="285130"/>
    <x v="70"/>
    <n v="147000"/>
    <n v="5"/>
    <n v="-2000"/>
    <n v="-2000"/>
    <n v="63241"/>
    <n v="9254"/>
    <n v="-1931"/>
    <n v="7969"/>
    <n v="-6358"/>
    <n v="-3959"/>
    <n v="-1200"/>
    <n v="-48"/>
    <n v="-73"/>
    <n v="-3000"/>
    <n v="2049"/>
    <n v="-127"/>
    <n v="0"/>
    <n v="580"/>
    <n v="-260"/>
  </r>
  <r>
    <x v="25"/>
    <n v="285130"/>
    <x v="71"/>
    <n v="149000"/>
    <n v="5"/>
    <n v="-3500"/>
    <n v="-3500"/>
    <n v="93698"/>
    <n v="14090"/>
    <n v="6631"/>
    <n v="2032"/>
    <n v="-8757"/>
    <n v="-6194"/>
    <n v="-1909"/>
    <n v="-84"/>
    <n v="0"/>
    <n v="0"/>
    <n v="-599"/>
    <n v="29"/>
    <n v="0"/>
    <n v="-115"/>
    <n v="209"/>
  </r>
  <r>
    <x v="25"/>
    <n v="285130"/>
    <x v="72"/>
    <n v="152500"/>
    <n v="2"/>
    <n v="5500"/>
    <n v="5500"/>
    <n v="180809"/>
    <n v="27672"/>
    <n v="-92017"/>
    <n v="88967"/>
    <n v="4408"/>
    <n v="7349"/>
    <n v="-3347"/>
    <n v="-344"/>
    <n v="0"/>
    <n v="0"/>
    <n v="103"/>
    <n v="647"/>
    <n v="0"/>
    <n v="-13"/>
    <n v="-1345"/>
  </r>
  <r>
    <x v="25"/>
    <n v="285130"/>
    <x v="73"/>
    <n v="147000"/>
    <n v="2"/>
    <n v="1500"/>
    <n v="1500"/>
    <n v="96021"/>
    <n v="14165"/>
    <n v="-17651"/>
    <n v="16140"/>
    <n v="2736"/>
    <n v="936"/>
    <n v="-582"/>
    <n v="234"/>
    <n v="0"/>
    <n v="0"/>
    <n v="2196"/>
    <n v="-48"/>
    <n v="0"/>
    <n v="-64"/>
    <n v="-1161"/>
  </r>
  <r>
    <x v="25"/>
    <n v="285130"/>
    <x v="74"/>
    <n v="145500"/>
    <n v="3"/>
    <n v="0"/>
    <n v="0"/>
    <n v="55366"/>
    <n v="8047"/>
    <n v="-8641"/>
    <n v="8117"/>
    <n v="524"/>
    <n v="3886"/>
    <n v="-588"/>
    <n v="-472"/>
    <n v="0"/>
    <n v="0"/>
    <n v="-533"/>
    <n v="-1769"/>
    <n v="0"/>
    <n v="1"/>
    <n v="-1"/>
  </r>
  <r>
    <x v="25"/>
    <n v="285130"/>
    <x v="75"/>
    <n v="145500"/>
    <n v="2"/>
    <n v="6000"/>
    <n v="6000"/>
    <n v="78238"/>
    <n v="11269"/>
    <n v="-27462"/>
    <n v="29645"/>
    <n v="-2007"/>
    <n v="-2054"/>
    <n v="-394"/>
    <n v="194"/>
    <n v="0"/>
    <n v="3000"/>
    <n v="-2468"/>
    <n v="-285"/>
    <n v="0"/>
    <n v="-19"/>
    <n v="-157"/>
  </r>
  <r>
    <x v="25"/>
    <n v="285130"/>
    <x v="76"/>
    <n v="139500"/>
    <n v="5"/>
    <n v="-5000"/>
    <n v="-5000"/>
    <n v="136208"/>
    <n v="19176"/>
    <n v="4889"/>
    <n v="2861"/>
    <n v="-6999"/>
    <n v="-6148"/>
    <n v="-806"/>
    <n v="356"/>
    <n v="0"/>
    <n v="0"/>
    <n v="-212"/>
    <n v="-189"/>
    <n v="0"/>
    <n v="-1037"/>
    <n v="286"/>
  </r>
  <r>
    <x v="25"/>
    <n v="285130"/>
    <x v="77"/>
    <n v="144500"/>
    <n v="5"/>
    <n v="-2000"/>
    <n v="-2000"/>
    <n v="93415"/>
    <n v="13478"/>
    <n v="-9167"/>
    <n v="17651"/>
    <n v="-8862"/>
    <n v="-7171"/>
    <n v="-282"/>
    <n v="-67"/>
    <n v="0"/>
    <n v="0"/>
    <n v="-820"/>
    <n v="-522"/>
    <n v="0"/>
    <n v="473"/>
    <n v="-95"/>
  </r>
  <r>
    <x v="25"/>
    <n v="285130"/>
    <x v="78"/>
    <n v="146500"/>
    <n v="5"/>
    <n v="-2000"/>
    <n v="-2000"/>
    <n v="68155"/>
    <n v="10000"/>
    <n v="8196"/>
    <n v="-3226"/>
    <n v="-5429"/>
    <n v="-5715"/>
    <n v="254"/>
    <n v="338"/>
    <n v="8"/>
    <n v="0"/>
    <n v="-200"/>
    <n v="-114"/>
    <n v="0"/>
    <n v="278"/>
    <n v="181"/>
  </r>
  <r>
    <x v="25"/>
    <n v="285130"/>
    <x v="79"/>
    <n v="148500"/>
    <n v="5"/>
    <n v="-500"/>
    <n v="-500"/>
    <n v="62156"/>
    <n v="9209"/>
    <n v="-4603"/>
    <n v="9111"/>
    <n v="-3766"/>
    <n v="-443"/>
    <n v="-268"/>
    <n v="-2698"/>
    <n v="0"/>
    <n v="0"/>
    <n v="169"/>
    <n v="-526"/>
    <n v="0"/>
    <n v="-643"/>
    <n v="-99"/>
  </r>
  <r>
    <x v="25"/>
    <n v="285130"/>
    <x v="80"/>
    <n v="149000"/>
    <n v="5"/>
    <n v="-2500"/>
    <n v="-2500"/>
    <n v="79194"/>
    <n v="11785"/>
    <n v="7360"/>
    <n v="-520"/>
    <n v="-6763"/>
    <n v="-7836"/>
    <n v="38"/>
    <n v="570"/>
    <n v="0"/>
    <n v="0"/>
    <n v="-143"/>
    <n v="608"/>
    <n v="0"/>
    <n v="-88"/>
    <n v="11"/>
  </r>
  <r>
    <x v="25"/>
    <n v="285130"/>
    <x v="81"/>
    <n v="151500"/>
    <n v="5"/>
    <n v="-4000"/>
    <n v="-4000"/>
    <n v="86913"/>
    <n v="13155"/>
    <n v="26223"/>
    <n v="-228"/>
    <n v="-26684"/>
    <n v="-26163"/>
    <n v="-474"/>
    <n v="100"/>
    <n v="0"/>
    <n v="0"/>
    <n v="-148"/>
    <n v="1"/>
    <n v="0"/>
    <n v="615"/>
    <n v="74"/>
  </r>
  <r>
    <x v="25"/>
    <n v="285130"/>
    <x v="82"/>
    <n v="155500"/>
    <n v="2"/>
    <n v="2000"/>
    <n v="2000"/>
    <n v="108567"/>
    <n v="16724"/>
    <n v="-20283"/>
    <n v="-10321"/>
    <n v="32603"/>
    <n v="21008"/>
    <n v="455"/>
    <n v="236"/>
    <n v="0"/>
    <n v="1"/>
    <n v="7865"/>
    <n v="3038"/>
    <n v="0"/>
    <n v="-1965"/>
    <n v="-34"/>
  </r>
  <r>
    <x v="25"/>
    <n v="285130"/>
    <x v="83"/>
    <n v="153500"/>
    <n v="2"/>
    <n v="500"/>
    <n v="500"/>
    <n v="68795"/>
    <n v="10590"/>
    <n v="-13983"/>
    <n v="4926"/>
    <n v="10655"/>
    <n v="1825"/>
    <n v="235"/>
    <n v="108"/>
    <n v="1581"/>
    <n v="0"/>
    <n v="3943"/>
    <n v="2963"/>
    <n v="0"/>
    <n v="-1564"/>
    <n v="-34"/>
  </r>
  <r>
    <x v="25"/>
    <n v="285130"/>
    <x v="84"/>
    <n v="153000"/>
    <n v="2"/>
    <n v="1500"/>
    <n v="1500"/>
    <n v="105301"/>
    <n v="16189"/>
    <n v="-41774"/>
    <n v="28212"/>
    <n v="13145"/>
    <n v="5384"/>
    <n v="541"/>
    <n v="-72"/>
    <n v="-459"/>
    <n v="0"/>
    <n v="4785"/>
    <n v="2966"/>
    <n v="0"/>
    <n v="446"/>
    <n v="-29"/>
  </r>
  <r>
    <x v="25"/>
    <n v="285130"/>
    <x v="85"/>
    <n v="151500"/>
    <n v="3"/>
    <n v="0"/>
    <n v="0"/>
    <n v="162045"/>
    <n v="24710"/>
    <n v="-14294"/>
    <n v="5894"/>
    <n v="8326"/>
    <n v="3074"/>
    <n v="231"/>
    <n v="1146"/>
    <n v="0"/>
    <n v="0"/>
    <n v="698"/>
    <n v="3177"/>
    <n v="0"/>
    <n v="79"/>
    <n v="-5"/>
  </r>
  <r>
    <x v="25"/>
    <n v="285130"/>
    <x v="86"/>
    <n v="151500"/>
    <n v="5"/>
    <n v="-6000"/>
    <n v="-6000"/>
    <n v="162123"/>
    <n v="24832"/>
    <n v="50287"/>
    <n v="-44688"/>
    <n v="-2706"/>
    <n v="-468"/>
    <n v="-1224"/>
    <n v="-1028"/>
    <n v="0"/>
    <n v="0"/>
    <n v="-3404"/>
    <n v="3418"/>
    <n v="0"/>
    <n v="-2666"/>
    <n v="-227"/>
  </r>
  <r>
    <x v="25"/>
    <n v="285130"/>
    <x v="87"/>
    <n v="157500"/>
    <n v="2"/>
    <n v="500"/>
    <n v="500"/>
    <n v="221429"/>
    <n v="34205"/>
    <n v="-12175"/>
    <n v="4339"/>
    <n v="8413"/>
    <n v="4831"/>
    <n v="-571"/>
    <n v="-298"/>
    <n v="0"/>
    <n v="0"/>
    <n v="-6445"/>
    <n v="10896"/>
    <n v="0"/>
    <n v="-358"/>
    <n v="-219"/>
  </r>
  <r>
    <x v="25"/>
    <n v="285130"/>
    <x v="88"/>
    <n v="157000"/>
    <n v="5"/>
    <n v="-4000"/>
    <n v="-4000"/>
    <n v="235387"/>
    <n v="37356"/>
    <n v="12480"/>
    <n v="-16472"/>
    <n v="3144"/>
    <n v="-2669"/>
    <n v="916"/>
    <n v="64"/>
    <n v="0"/>
    <n v="0"/>
    <n v="1968"/>
    <n v="2865"/>
    <n v="0"/>
    <n v="861"/>
    <n v="-13"/>
  </r>
  <r>
    <x v="25"/>
    <n v="285130"/>
    <x v="89"/>
    <n v="161000"/>
    <n v="2"/>
    <n v="13000"/>
    <n v="13000"/>
    <n v="663478"/>
    <n v="105550"/>
    <n v="-47278"/>
    <n v="32659"/>
    <n v="25979"/>
    <n v="-1689"/>
    <n v="5177"/>
    <n v="-207"/>
    <n v="897"/>
    <n v="0"/>
    <n v="15355"/>
    <n v="6446"/>
    <n v="0"/>
    <n v="-10673"/>
    <n v="-687"/>
  </r>
  <r>
    <x v="25"/>
    <n v="285130"/>
    <x v="90"/>
    <n v="148000"/>
    <n v="2"/>
    <n v="500"/>
    <n v="500"/>
    <n v="60815"/>
    <n v="9035"/>
    <n v="-5489"/>
    <n v="13636"/>
    <n v="-7413"/>
    <n v="514"/>
    <n v="13"/>
    <n v="-10432"/>
    <n v="0"/>
    <n v="0"/>
    <n v="162"/>
    <n v="2330"/>
    <n v="0"/>
    <n v="-999"/>
    <n v="265"/>
  </r>
  <r>
    <x v="25"/>
    <n v="285130"/>
    <x v="91"/>
    <n v="147500"/>
    <n v="5"/>
    <n v="-1500"/>
    <n v="-1500"/>
    <n v="48289"/>
    <n v="7150"/>
    <n v="5633"/>
    <n v="-6919"/>
    <n v="1591"/>
    <n v="-954"/>
    <n v="629"/>
    <n v="470"/>
    <n v="0"/>
    <n v="0"/>
    <n v="-686"/>
    <n v="2132"/>
    <n v="0"/>
    <n v="-357"/>
    <n v="52"/>
  </r>
  <r>
    <x v="25"/>
    <n v="285130"/>
    <x v="92"/>
    <n v="149000"/>
    <n v="2"/>
    <n v="1500"/>
    <n v="1500"/>
    <n v="82148"/>
    <n v="12224"/>
    <n v="-13642"/>
    <n v="9158"/>
    <n v="4318"/>
    <n v="-1492"/>
    <n v="-274"/>
    <n v="679"/>
    <n v="0"/>
    <n v="0"/>
    <n v="-38"/>
    <n v="5443"/>
    <n v="0"/>
    <n v="101"/>
    <n v="65"/>
  </r>
  <r>
    <x v="25"/>
    <n v="285130"/>
    <x v="93"/>
    <n v="147500"/>
    <n v="5"/>
    <n v="-500"/>
    <n v="-500"/>
    <n v="80322"/>
    <n v="11923"/>
    <n v="-6857"/>
    <n v="-3476"/>
    <n v="10258"/>
    <n v="5380"/>
    <n v="781"/>
    <n v="646"/>
    <n v="0"/>
    <n v="0"/>
    <n v="-535"/>
    <n v="3986"/>
    <n v="0"/>
    <n v="98"/>
    <n v="-23"/>
  </r>
  <r>
    <x v="25"/>
    <n v="285130"/>
    <x v="94"/>
    <n v="148000"/>
    <n v="2"/>
    <n v="1500"/>
    <n v="1500"/>
    <n v="120748"/>
    <n v="17955"/>
    <n v="-7632"/>
    <n v="-8858"/>
    <n v="16341"/>
    <n v="-602"/>
    <n v="-4176"/>
    <n v="10274"/>
    <n v="-1000"/>
    <n v="0"/>
    <n v="9732"/>
    <n v="2113"/>
    <n v="0"/>
    <n v="75"/>
    <n v="74"/>
  </r>
  <r>
    <x v="25"/>
    <n v="285130"/>
    <x v="95"/>
    <n v="146500"/>
    <n v="2"/>
    <n v="1000"/>
    <n v="1000"/>
    <n v="91111"/>
    <n v="13360"/>
    <n v="176"/>
    <n v="-8226"/>
    <n v="9631"/>
    <n v="10283"/>
    <n v="-2318"/>
    <n v="-1749"/>
    <n v="5"/>
    <n v="0"/>
    <n v="-435"/>
    <n v="3845"/>
    <n v="0"/>
    <n v="-1599"/>
    <n v="18"/>
  </r>
  <r>
    <x v="25"/>
    <n v="285130"/>
    <x v="96"/>
    <n v="145500"/>
    <n v="2"/>
    <n v="2500"/>
    <n v="2500"/>
    <n v="147238"/>
    <n v="21618"/>
    <n v="-29568"/>
    <n v="19675"/>
    <n v="10396"/>
    <n v="8306"/>
    <n v="-622"/>
    <n v="48"/>
    <n v="0"/>
    <n v="-2"/>
    <n v="2110"/>
    <n v="556"/>
    <n v="0"/>
    <n v="-314"/>
    <n v="-189"/>
  </r>
  <r>
    <x v="25"/>
    <n v="285130"/>
    <x v="97"/>
    <n v="143000"/>
    <n v="5"/>
    <n v="-4000"/>
    <n v="-4000"/>
    <n v="116382"/>
    <n v="16696"/>
    <n v="38497"/>
    <n v="-24521"/>
    <n v="-13971"/>
    <n v="-755"/>
    <n v="-716"/>
    <n v="-7927"/>
    <n v="-163"/>
    <n v="-4"/>
    <n v="-4050"/>
    <n v="-356"/>
    <n v="0"/>
    <n v="-118"/>
    <n v="113"/>
  </r>
  <r>
    <x v="25"/>
    <n v="285130"/>
    <x v="98"/>
    <n v="147000"/>
    <n v="2"/>
    <n v="2500"/>
    <n v="2500"/>
    <n v="84124"/>
    <n v="12230"/>
    <n v="-15726"/>
    <n v="20121"/>
    <n v="-1783"/>
    <n v="-829"/>
    <n v="-453"/>
    <n v="-46"/>
    <n v="0"/>
    <n v="0"/>
    <n v="-1493"/>
    <n v="1038"/>
    <n v="0"/>
    <n v="-2684"/>
    <n v="72"/>
  </r>
  <r>
    <x v="25"/>
    <n v="285130"/>
    <x v="99"/>
    <n v="144500"/>
    <n v="2"/>
    <n v="2000"/>
    <n v="2000"/>
    <n v="90059"/>
    <n v="12926"/>
    <n v="-12892"/>
    <n v="16181"/>
    <n v="-3840"/>
    <n v="-1570"/>
    <n v="10"/>
    <n v="-1903"/>
    <n v="-58"/>
    <n v="0"/>
    <n v="-1103"/>
    <n v="784"/>
    <n v="0"/>
    <n v="553"/>
    <n v="-2"/>
  </r>
  <r>
    <x v="26"/>
    <n v="1360"/>
    <x v="0"/>
    <n v="3970"/>
    <n v="2"/>
    <n v="90"/>
    <n v="90"/>
    <n v="103559"/>
    <n v="408"/>
    <n v="0"/>
    <n v="0"/>
    <n v="0"/>
    <n v="0"/>
    <n v="0"/>
    <n v="0"/>
    <n v="0"/>
    <n v="0"/>
    <n v="0"/>
    <n v="0"/>
    <n v="0"/>
    <n v="0"/>
    <n v="0"/>
  </r>
  <r>
    <x v="26"/>
    <n v="1360"/>
    <x v="1"/>
    <n v="3880"/>
    <n v="5"/>
    <n v="-30"/>
    <n v="-30"/>
    <n v="182096"/>
    <n v="707"/>
    <n v="8813"/>
    <n v="-8117"/>
    <n v="-1552"/>
    <n v="93"/>
    <n v="0"/>
    <n v="700"/>
    <n v="0"/>
    <n v="0"/>
    <n v="-2726"/>
    <n v="381"/>
    <n v="0"/>
    <n v="0"/>
    <n v="856"/>
  </r>
  <r>
    <x v="26"/>
    <n v="1360"/>
    <x v="2"/>
    <n v="3910"/>
    <n v="5"/>
    <n v="-50"/>
    <n v="-50"/>
    <n v="202787"/>
    <n v="787"/>
    <n v="12383"/>
    <n v="-20915"/>
    <n v="7679"/>
    <n v="336"/>
    <n v="0"/>
    <n v="4653"/>
    <n v="0"/>
    <n v="0"/>
    <n v="2690"/>
    <n v="0"/>
    <n v="0"/>
    <n v="650"/>
    <n v="203"/>
  </r>
  <r>
    <x v="26"/>
    <n v="1360"/>
    <x v="3"/>
    <n v="3960"/>
    <n v="2"/>
    <n v="15"/>
    <n v="15"/>
    <n v="109425"/>
    <n v="434"/>
    <n v="11588"/>
    <n v="-10786"/>
    <n v="1266"/>
    <n v="939"/>
    <n v="-30"/>
    <n v="163"/>
    <n v="0"/>
    <n v="0"/>
    <n v="0"/>
    <n v="194"/>
    <n v="0"/>
    <n v="-2119"/>
    <n v="51"/>
  </r>
  <r>
    <x v="26"/>
    <n v="1360"/>
    <x v="4"/>
    <n v="3945"/>
    <n v="5"/>
    <n v="-75"/>
    <n v="-75"/>
    <n v="260577"/>
    <n v="1029"/>
    <n v="57459"/>
    <n v="-62674"/>
    <n v="140"/>
    <n v="41"/>
    <n v="585"/>
    <n v="-287"/>
    <n v="0"/>
    <n v="0"/>
    <n v="0"/>
    <n v="-199"/>
    <n v="0"/>
    <n v="880"/>
    <n v="4195"/>
  </r>
  <r>
    <x v="26"/>
    <n v="1360"/>
    <x v="5"/>
    <n v="4020"/>
    <n v="5"/>
    <n v="-45"/>
    <n v="-45"/>
    <n v="189902"/>
    <n v="763"/>
    <n v="36004"/>
    <n v="-36198"/>
    <n v="-943"/>
    <n v="-1324"/>
    <n v="0"/>
    <n v="0"/>
    <n v="0"/>
    <n v="0"/>
    <n v="0"/>
    <n v="381"/>
    <n v="0"/>
    <n v="350"/>
    <n v="787"/>
  </r>
  <r>
    <x v="26"/>
    <n v="1360"/>
    <x v="6"/>
    <n v="4065"/>
    <n v="2"/>
    <n v="5"/>
    <n v="5"/>
    <n v="173644"/>
    <n v="704"/>
    <n v="-11893"/>
    <n v="6144"/>
    <n v="197"/>
    <n v="-9"/>
    <n v="206"/>
    <n v="0"/>
    <n v="0"/>
    <n v="0"/>
    <n v="0"/>
    <n v="0"/>
    <n v="0"/>
    <n v="351"/>
    <n v="5201"/>
  </r>
  <r>
    <x v="26"/>
    <n v="1360"/>
    <x v="7"/>
    <n v="4060"/>
    <n v="2"/>
    <n v="15"/>
    <n v="15"/>
    <n v="131393"/>
    <n v="531"/>
    <n v="-11361"/>
    <n v="11454"/>
    <n v="36"/>
    <n v="21"/>
    <n v="15"/>
    <n v="0"/>
    <n v="0"/>
    <n v="0"/>
    <n v="0"/>
    <n v="0"/>
    <n v="0"/>
    <n v="0"/>
    <n v="-129"/>
  </r>
  <r>
    <x v="26"/>
    <n v="1360"/>
    <x v="8"/>
    <n v="4045"/>
    <n v="2"/>
    <n v="15"/>
    <n v="15"/>
    <n v="123971"/>
    <n v="501"/>
    <n v="2046"/>
    <n v="-2605"/>
    <n v="412"/>
    <n v="8"/>
    <n v="0"/>
    <n v="0"/>
    <n v="0"/>
    <n v="0"/>
    <n v="0"/>
    <n v="404"/>
    <n v="0"/>
    <n v="0"/>
    <n v="147"/>
  </r>
  <r>
    <x v="26"/>
    <n v="1360"/>
    <x v="9"/>
    <n v="4030"/>
    <n v="5"/>
    <n v="-15"/>
    <n v="-15"/>
    <n v="152202"/>
    <n v="612"/>
    <n v="33742"/>
    <n v="-33291"/>
    <n v="-65"/>
    <n v="-65"/>
    <n v="0"/>
    <n v="0"/>
    <n v="0"/>
    <n v="0"/>
    <n v="0"/>
    <n v="0"/>
    <n v="0"/>
    <n v="1"/>
    <n v="-387"/>
  </r>
  <r>
    <x v="26"/>
    <n v="1360"/>
    <x v="10"/>
    <n v="4045"/>
    <n v="5"/>
    <n v="-70"/>
    <n v="-70"/>
    <n v="124120"/>
    <n v="503"/>
    <n v="54886"/>
    <n v="-55249"/>
    <n v="152"/>
    <n v="-66"/>
    <n v="46"/>
    <n v="-84"/>
    <n v="0"/>
    <n v="0"/>
    <n v="0"/>
    <n v="256"/>
    <n v="0"/>
    <n v="0"/>
    <n v="211"/>
  </r>
  <r>
    <x v="26"/>
    <n v="1360"/>
    <x v="11"/>
    <n v="4115"/>
    <n v="2"/>
    <n v="30"/>
    <n v="30"/>
    <n v="123540"/>
    <n v="508"/>
    <n v="27360"/>
    <n v="-28238"/>
    <n v="2626"/>
    <n v="-32"/>
    <n v="2196"/>
    <n v="0"/>
    <n v="0"/>
    <n v="0"/>
    <n v="462"/>
    <n v="0"/>
    <n v="0"/>
    <n v="0"/>
    <n v="-1748"/>
  </r>
  <r>
    <x v="26"/>
    <n v="1360"/>
    <x v="12"/>
    <n v="4085"/>
    <n v="2"/>
    <n v="65"/>
    <n v="65"/>
    <n v="186757"/>
    <n v="760"/>
    <n v="-16438"/>
    <n v="13962"/>
    <n v="1900"/>
    <n v="-197"/>
    <n v="230"/>
    <n v="0"/>
    <n v="0"/>
    <n v="0"/>
    <n v="1486"/>
    <n v="381"/>
    <n v="0"/>
    <n v="0"/>
    <n v="576"/>
  </r>
  <r>
    <x v="26"/>
    <n v="1360"/>
    <x v="13"/>
    <n v="4020"/>
    <n v="5"/>
    <n v="-90"/>
    <n v="-90"/>
    <n v="286694"/>
    <n v="1155"/>
    <n v="69915"/>
    <n v="-30152"/>
    <n v="-333"/>
    <n v="-333"/>
    <n v="0"/>
    <n v="0"/>
    <n v="0"/>
    <n v="0"/>
    <n v="0"/>
    <n v="0"/>
    <n v="0"/>
    <n v="-39739"/>
    <n v="309"/>
  </r>
  <r>
    <x v="26"/>
    <n v="1360"/>
    <x v="14"/>
    <n v="4110"/>
    <n v="5"/>
    <n v="-95"/>
    <n v="-95"/>
    <n v="231159"/>
    <n v="956"/>
    <n v="68211"/>
    <n v="-66875"/>
    <n v="-2088"/>
    <n v="98"/>
    <n v="0"/>
    <n v="0"/>
    <n v="0"/>
    <n v="0"/>
    <n v="-2567"/>
    <n v="381"/>
    <n v="0"/>
    <n v="980"/>
    <n v="-228"/>
  </r>
  <r>
    <x v="26"/>
    <n v="1360"/>
    <x v="15"/>
    <n v="4205"/>
    <n v="5"/>
    <n v="-35"/>
    <n v="-35"/>
    <n v="173984"/>
    <n v="732"/>
    <n v="60645"/>
    <n v="-62650"/>
    <n v="-87"/>
    <n v="-87"/>
    <n v="0"/>
    <n v="0"/>
    <n v="0"/>
    <n v="0"/>
    <n v="0"/>
    <n v="0"/>
    <n v="0"/>
    <n v="1640"/>
    <n v="452"/>
  </r>
  <r>
    <x v="26"/>
    <n v="1360"/>
    <x v="16"/>
    <n v="4240"/>
    <n v="5"/>
    <n v="-120"/>
    <n v="-120"/>
    <n v="336458"/>
    <n v="1433"/>
    <n v="155682"/>
    <n v="-161660"/>
    <n v="2427"/>
    <n v="-213"/>
    <n v="332"/>
    <n v="0"/>
    <n v="0"/>
    <n v="0"/>
    <n v="1457"/>
    <n v="851"/>
    <n v="0"/>
    <n v="2811"/>
    <n v="740"/>
  </r>
  <r>
    <x v="26"/>
    <n v="1360"/>
    <x v="17"/>
    <n v="4360"/>
    <n v="5"/>
    <n v="-65"/>
    <n v="-65"/>
    <n v="219939"/>
    <n v="962"/>
    <n v="57039"/>
    <n v="-58600"/>
    <n v="-51"/>
    <n v="23"/>
    <n v="-71"/>
    <n v="-1"/>
    <n v="0"/>
    <n v="0"/>
    <n v="-2"/>
    <n v="0"/>
    <n v="0"/>
    <n v="0"/>
    <n v="1612"/>
  </r>
  <r>
    <x v="26"/>
    <n v="1360"/>
    <x v="18"/>
    <n v="4425"/>
    <n v="2"/>
    <n v="25"/>
    <n v="25"/>
    <n v="171102"/>
    <n v="754"/>
    <n v="-14914"/>
    <n v="15690"/>
    <n v="-122"/>
    <n v="-67"/>
    <n v="-55"/>
    <n v="0"/>
    <n v="0"/>
    <n v="0"/>
    <n v="0"/>
    <n v="0"/>
    <n v="0"/>
    <n v="0"/>
    <n v="-654"/>
  </r>
  <r>
    <x v="26"/>
    <n v="1360"/>
    <x v="19"/>
    <n v="4400"/>
    <n v="2"/>
    <n v="80"/>
    <n v="80"/>
    <n v="260407"/>
    <n v="1135"/>
    <n v="-54871"/>
    <n v="51626"/>
    <n v="2498"/>
    <n v="-47"/>
    <n v="-25"/>
    <n v="36"/>
    <n v="0"/>
    <n v="0"/>
    <n v="2534"/>
    <n v="0"/>
    <n v="0"/>
    <n v="0"/>
    <n v="747"/>
  </r>
  <r>
    <x v="26"/>
    <n v="1360"/>
    <x v="20"/>
    <n v="4320"/>
    <n v="5"/>
    <n v="-50"/>
    <n v="-50"/>
    <n v="248628"/>
    <n v="1071"/>
    <n v="77657"/>
    <n v="-84995"/>
    <n v="8281"/>
    <n v="6644"/>
    <n v="4366"/>
    <n v="0"/>
    <n v="0"/>
    <n v="0"/>
    <n v="-3110"/>
    <n v="381"/>
    <n v="0"/>
    <n v="0"/>
    <n v="-943"/>
  </r>
  <r>
    <x v="26"/>
    <n v="1360"/>
    <x v="21"/>
    <n v="4370"/>
    <n v="5"/>
    <n v="-45"/>
    <n v="-45"/>
    <n v="330292"/>
    <n v="1449"/>
    <n v="102631"/>
    <n v="-102329"/>
    <n v="-1693"/>
    <n v="-67"/>
    <n v="-18"/>
    <n v="0"/>
    <n v="0"/>
    <n v="0"/>
    <n v="-1989"/>
    <n v="381"/>
    <n v="0"/>
    <n v="0"/>
    <n v="1391"/>
  </r>
  <r>
    <x v="26"/>
    <n v="1360"/>
    <x v="22"/>
    <n v="4415"/>
    <n v="2"/>
    <n v="55"/>
    <n v="55"/>
    <n v="865860"/>
    <n v="3881"/>
    <n v="73934"/>
    <n v="-72044"/>
    <n v="-1166"/>
    <n v="-370"/>
    <n v="0"/>
    <n v="0"/>
    <n v="0"/>
    <n v="0"/>
    <n v="-1177"/>
    <n v="381"/>
    <n v="0"/>
    <n v="0"/>
    <n v="-724"/>
  </r>
  <r>
    <x v="26"/>
    <n v="1360"/>
    <x v="23"/>
    <n v="4360"/>
    <n v="2"/>
    <n v="80"/>
    <n v="80"/>
    <n v="297383"/>
    <n v="1294"/>
    <n v="-106932"/>
    <n v="100549"/>
    <n v="3333"/>
    <n v="2103"/>
    <n v="92"/>
    <n v="0"/>
    <n v="0"/>
    <n v="0"/>
    <n v="1273"/>
    <n v="-135"/>
    <n v="0"/>
    <n v="0"/>
    <n v="3050"/>
  </r>
  <r>
    <x v="26"/>
    <n v="1360"/>
    <x v="24"/>
    <n v="4280"/>
    <n v="5"/>
    <n v="-65"/>
    <n v="-65"/>
    <n v="212914"/>
    <n v="914"/>
    <n v="82615"/>
    <n v="-91322"/>
    <n v="8373"/>
    <n v="9457"/>
    <n v="0"/>
    <n v="-210"/>
    <n v="0"/>
    <n v="0"/>
    <n v="-1255"/>
    <n v="381"/>
    <n v="0"/>
    <n v="100"/>
    <n v="234"/>
  </r>
  <r>
    <x v="26"/>
    <n v="1360"/>
    <x v="25"/>
    <n v="4345"/>
    <n v="3"/>
    <n v="0"/>
    <n v="0"/>
    <n v="215681"/>
    <n v="938"/>
    <n v="-7229"/>
    <n v="3979"/>
    <n v="3935"/>
    <n v="-64"/>
    <n v="0"/>
    <n v="-1955"/>
    <n v="0"/>
    <n v="0"/>
    <n v="1255"/>
    <n v="4699"/>
    <n v="0"/>
    <n v="0"/>
    <n v="-685"/>
  </r>
  <r>
    <x v="26"/>
    <n v="1360"/>
    <x v="26"/>
    <n v="4345"/>
    <n v="2"/>
    <n v="55"/>
    <n v="55"/>
    <n v="306408"/>
    <n v="1315"/>
    <n v="-52440"/>
    <n v="48948"/>
    <n v="3913"/>
    <n v="-357"/>
    <n v="0"/>
    <n v="0"/>
    <n v="0"/>
    <n v="0"/>
    <n v="328"/>
    <n v="3942"/>
    <n v="0"/>
    <n v="2"/>
    <n v="-423"/>
  </r>
  <r>
    <x v="26"/>
    <n v="1360"/>
    <x v="27"/>
    <n v="4290"/>
    <n v="2"/>
    <n v="5"/>
    <n v="5"/>
    <n v="150795"/>
    <n v="647"/>
    <n v="1030"/>
    <n v="-1265"/>
    <n v="748"/>
    <n v="69"/>
    <n v="-27"/>
    <n v="466"/>
    <n v="0"/>
    <n v="0"/>
    <n v="-104"/>
    <n v="344"/>
    <n v="0"/>
    <n v="0"/>
    <n v="-513"/>
  </r>
  <r>
    <x v="26"/>
    <n v="1360"/>
    <x v="28"/>
    <n v="4285"/>
    <n v="5"/>
    <n v="-40"/>
    <n v="-40"/>
    <n v="179434"/>
    <n v="769"/>
    <n v="184"/>
    <n v="-4884"/>
    <n v="4648"/>
    <n v="0"/>
    <n v="0"/>
    <n v="0"/>
    <n v="0"/>
    <n v="0"/>
    <n v="0"/>
    <n v="4648"/>
    <n v="0"/>
    <n v="0"/>
    <n v="52"/>
  </r>
  <r>
    <x v="26"/>
    <n v="1360"/>
    <x v="29"/>
    <n v="4325"/>
    <n v="5"/>
    <n v="-25"/>
    <n v="-25"/>
    <n v="216289"/>
    <n v="934"/>
    <n v="-21080"/>
    <n v="13589"/>
    <n v="5230"/>
    <n v="234"/>
    <n v="0"/>
    <n v="-12"/>
    <n v="0"/>
    <n v="0"/>
    <n v="0"/>
    <n v="5008"/>
    <n v="0"/>
    <n v="0"/>
    <n v="2261"/>
  </r>
  <r>
    <x v="26"/>
    <n v="1360"/>
    <x v="30"/>
    <n v="4350"/>
    <n v="3"/>
    <n v="0"/>
    <n v="0"/>
    <n v="154637"/>
    <n v="669"/>
    <n v="15975"/>
    <n v="-12719"/>
    <n v="-10"/>
    <n v="-220"/>
    <n v="0"/>
    <n v="-179"/>
    <n v="0"/>
    <n v="0"/>
    <n v="-1"/>
    <n v="390"/>
    <n v="0"/>
    <n v="-2505"/>
    <n v="-741"/>
  </r>
  <r>
    <x v="26"/>
    <n v="1360"/>
    <x v="31"/>
    <n v="4350"/>
    <n v="2"/>
    <n v="105"/>
    <n v="105"/>
    <n v="378838"/>
    <n v="1651"/>
    <n v="-145637"/>
    <n v="151268"/>
    <n v="7251"/>
    <n v="-319"/>
    <n v="-14"/>
    <n v="0"/>
    <n v="0"/>
    <n v="0"/>
    <n v="7561"/>
    <n v="23"/>
    <n v="0"/>
    <n v="-12039"/>
    <n v="-843"/>
  </r>
  <r>
    <x v="26"/>
    <n v="1360"/>
    <x v="32"/>
    <n v="4245"/>
    <n v="2"/>
    <n v="75"/>
    <n v="75"/>
    <n v="133026"/>
    <n v="563"/>
    <n v="-68517"/>
    <n v="67885"/>
    <n v="244"/>
    <n v="-146"/>
    <n v="0"/>
    <n v="0"/>
    <n v="0"/>
    <n v="0"/>
    <n v="0"/>
    <n v="390"/>
    <n v="0"/>
    <n v="0"/>
    <n v="388"/>
  </r>
  <r>
    <x v="26"/>
    <n v="1360"/>
    <x v="33"/>
    <n v="4170"/>
    <n v="5"/>
    <n v="-30"/>
    <n v="-30"/>
    <n v="142737"/>
    <n v="592"/>
    <n v="5209"/>
    <n v="-4215"/>
    <n v="-247"/>
    <n v="-270"/>
    <n v="0"/>
    <n v="0"/>
    <n v="0"/>
    <n v="0"/>
    <n v="0"/>
    <n v="23"/>
    <n v="0"/>
    <n v="0"/>
    <n v="-747"/>
  </r>
  <r>
    <x v="26"/>
    <n v="1360"/>
    <x v="34"/>
    <n v="4200"/>
    <n v="5"/>
    <n v="-125"/>
    <n v="-125"/>
    <n v="215820"/>
    <n v="910"/>
    <n v="79096"/>
    <n v="-79203"/>
    <n v="495"/>
    <n v="105"/>
    <n v="0"/>
    <n v="0"/>
    <n v="0"/>
    <n v="0"/>
    <n v="0"/>
    <n v="390"/>
    <n v="0"/>
    <n v="465"/>
    <n v="-853"/>
  </r>
  <r>
    <x v="26"/>
    <n v="1360"/>
    <x v="35"/>
    <n v="4325"/>
    <n v="2"/>
    <n v="140"/>
    <n v="140"/>
    <n v="327709"/>
    <n v="1413"/>
    <n v="-78958"/>
    <n v="80503"/>
    <n v="150"/>
    <n v="-240"/>
    <n v="0"/>
    <n v="0"/>
    <n v="0"/>
    <n v="0"/>
    <n v="0"/>
    <n v="390"/>
    <n v="0"/>
    <n v="-2000"/>
    <n v="305"/>
  </r>
  <r>
    <x v="26"/>
    <n v="1360"/>
    <x v="36"/>
    <n v="4185"/>
    <n v="2"/>
    <n v="85"/>
    <n v="85"/>
    <n v="138807"/>
    <n v="581"/>
    <n v="-40251"/>
    <n v="44267"/>
    <n v="-951"/>
    <n v="886"/>
    <n v="823"/>
    <n v="-2149"/>
    <n v="0"/>
    <n v="0"/>
    <n v="19"/>
    <n v="-530"/>
    <n v="0"/>
    <n v="-2000"/>
    <n v="-1065"/>
  </r>
  <r>
    <x v="26"/>
    <n v="1360"/>
    <x v="37"/>
    <n v="4100"/>
    <n v="5"/>
    <n v="-40"/>
    <n v="-40"/>
    <n v="161834"/>
    <n v="666"/>
    <n v="20871"/>
    <n v="-23328"/>
    <n v="575"/>
    <n v="-294"/>
    <n v="0"/>
    <n v="0"/>
    <n v="0"/>
    <n v="0"/>
    <n v="0"/>
    <n v="869"/>
    <n v="0"/>
    <n v="0"/>
    <n v="1882"/>
  </r>
  <r>
    <x v="26"/>
    <n v="1360"/>
    <x v="38"/>
    <n v="4140"/>
    <n v="5"/>
    <n v="-140"/>
    <n v="-140"/>
    <n v="220003"/>
    <n v="917"/>
    <n v="70800"/>
    <n v="-70389"/>
    <n v="-121"/>
    <n v="-502"/>
    <n v="0"/>
    <n v="0"/>
    <n v="0"/>
    <n v="0"/>
    <n v="-98"/>
    <n v="479"/>
    <n v="0"/>
    <n v="-497"/>
    <n v="207"/>
  </r>
  <r>
    <x v="26"/>
    <n v="1360"/>
    <x v="39"/>
    <n v="4280"/>
    <n v="5"/>
    <n v="-45"/>
    <n v="-45"/>
    <n v="582196"/>
    <n v="2540"/>
    <n v="137491"/>
    <n v="-134489"/>
    <n v="253"/>
    <n v="-518"/>
    <n v="0"/>
    <n v="0"/>
    <n v="0"/>
    <n v="0"/>
    <n v="-98"/>
    <n v="869"/>
    <n v="0"/>
    <n v="-720"/>
    <n v="-2535"/>
  </r>
  <r>
    <x v="26"/>
    <n v="1360"/>
    <x v="40"/>
    <n v="4325"/>
    <n v="2"/>
    <n v="20"/>
    <n v="20"/>
    <n v="209195"/>
    <n v="901"/>
    <n v="-42535"/>
    <n v="46746"/>
    <n v="-3831"/>
    <n v="-339"/>
    <n v="-3882"/>
    <n v="0"/>
    <n v="0"/>
    <n v="0"/>
    <n v="0"/>
    <n v="390"/>
    <n v="0"/>
    <n v="0"/>
    <n v="-380"/>
  </r>
  <r>
    <x v="26"/>
    <n v="1360"/>
    <x v="41"/>
    <n v="4305"/>
    <n v="2"/>
    <n v="25"/>
    <n v="25"/>
    <n v="208541"/>
    <n v="896"/>
    <n v="7930"/>
    <n v="-6015"/>
    <n v="-116"/>
    <n v="-497"/>
    <n v="-9"/>
    <n v="0"/>
    <n v="0"/>
    <n v="0"/>
    <n v="0"/>
    <n v="390"/>
    <n v="0"/>
    <n v="1"/>
    <n v="-1800"/>
  </r>
  <r>
    <x v="26"/>
    <n v="1360"/>
    <x v="42"/>
    <n v="4280"/>
    <n v="2"/>
    <n v="120"/>
    <n v="120"/>
    <n v="234107"/>
    <n v="989"/>
    <n v="-26573"/>
    <n v="26708"/>
    <n v="173"/>
    <n v="-217"/>
    <n v="0"/>
    <n v="0"/>
    <n v="0"/>
    <n v="0"/>
    <n v="0"/>
    <n v="390"/>
    <n v="0"/>
    <n v="-308"/>
    <n v="0"/>
  </r>
  <r>
    <x v="26"/>
    <n v="1360"/>
    <x v="43"/>
    <n v="4160"/>
    <n v="2"/>
    <n v="140"/>
    <n v="140"/>
    <n v="199021"/>
    <n v="819"/>
    <n v="-92260"/>
    <n v="93075"/>
    <n v="153"/>
    <n v="-62"/>
    <n v="-59"/>
    <n v="-51"/>
    <n v="0"/>
    <n v="0"/>
    <n v="-66"/>
    <n v="391"/>
    <n v="0"/>
    <n v="-500"/>
    <n v="-468"/>
  </r>
  <r>
    <x v="26"/>
    <n v="1360"/>
    <x v="44"/>
    <n v="4020"/>
    <n v="5"/>
    <n v="-170"/>
    <n v="-170"/>
    <n v="276832"/>
    <n v="1126"/>
    <n v="59023"/>
    <n v="-62664"/>
    <n v="-26"/>
    <n v="-6"/>
    <n v="0"/>
    <n v="0"/>
    <n v="0"/>
    <n v="0"/>
    <n v="-66"/>
    <n v="46"/>
    <n v="0"/>
    <n v="677"/>
    <n v="2990"/>
  </r>
  <r>
    <x v="26"/>
    <n v="1360"/>
    <x v="45"/>
    <n v="4190"/>
    <n v="2"/>
    <n v="30"/>
    <n v="30"/>
    <n v="125865"/>
    <n v="526"/>
    <n v="-35076"/>
    <n v="35187"/>
    <n v="-100"/>
    <n v="-424"/>
    <n v="0"/>
    <n v="0"/>
    <n v="0"/>
    <n v="0"/>
    <n v="-66"/>
    <n v="390"/>
    <n v="0"/>
    <n v="-11"/>
    <n v="0"/>
  </r>
  <r>
    <x v="26"/>
    <n v="1360"/>
    <x v="46"/>
    <n v="4160"/>
    <n v="5"/>
    <n v="-110"/>
    <n v="-110"/>
    <n v="153773"/>
    <n v="640"/>
    <n v="19814"/>
    <n v="-19013"/>
    <n v="316"/>
    <n v="-382"/>
    <n v="0"/>
    <n v="0"/>
    <n v="0"/>
    <n v="0"/>
    <n v="-82"/>
    <n v="780"/>
    <n v="0"/>
    <n v="255"/>
    <n v="-1372"/>
  </r>
  <r>
    <x v="26"/>
    <n v="1360"/>
    <x v="47"/>
    <n v="4270"/>
    <n v="2"/>
    <n v="15"/>
    <n v="15"/>
    <n v="150500"/>
    <n v="637"/>
    <n v="-43237"/>
    <n v="43739"/>
    <n v="-5503"/>
    <n v="-379"/>
    <n v="0"/>
    <n v="0"/>
    <n v="0"/>
    <n v="0"/>
    <n v="-5124"/>
    <n v="0"/>
    <n v="0"/>
    <n v="1"/>
    <n v="5000"/>
  </r>
  <r>
    <x v="26"/>
    <n v="1360"/>
    <x v="48"/>
    <n v="4255"/>
    <n v="2"/>
    <n v="35"/>
    <n v="35"/>
    <n v="167789"/>
    <n v="710"/>
    <n v="-56482"/>
    <n v="56851"/>
    <n v="-61"/>
    <n v="-387"/>
    <n v="0"/>
    <n v="-41"/>
    <n v="0"/>
    <n v="0"/>
    <n v="0"/>
    <n v="367"/>
    <n v="0"/>
    <n v="-111"/>
    <n v="-197"/>
  </r>
  <r>
    <x v="26"/>
    <n v="1360"/>
    <x v="49"/>
    <n v="4220"/>
    <n v="5"/>
    <n v="-10"/>
    <n v="-10"/>
    <n v="236407"/>
    <n v="1006"/>
    <n v="-15833"/>
    <n v="18514"/>
    <n v="-102"/>
    <n v="-411"/>
    <n v="0"/>
    <n v="8"/>
    <n v="0"/>
    <n v="0"/>
    <n v="0"/>
    <n v="301"/>
    <n v="0"/>
    <n v="-1762"/>
    <n v="-817"/>
  </r>
  <r>
    <x v="26"/>
    <n v="1360"/>
    <x v="50"/>
    <n v="4230"/>
    <n v="2"/>
    <n v="220"/>
    <n v="220"/>
    <n v="249795"/>
    <n v="1045"/>
    <n v="-176408"/>
    <n v="171225"/>
    <n v="5154"/>
    <n v="-75"/>
    <n v="-18"/>
    <n v="0"/>
    <n v="0"/>
    <n v="0"/>
    <n v="5293"/>
    <n v="-46"/>
    <n v="0"/>
    <n v="1"/>
    <n v="28"/>
  </r>
  <r>
    <x v="26"/>
    <n v="1360"/>
    <x v="51"/>
    <n v="4010"/>
    <n v="5"/>
    <n v="-90"/>
    <n v="-90"/>
    <n v="204304"/>
    <n v="823"/>
    <n v="28365"/>
    <n v="-28065"/>
    <n v="187"/>
    <n v="187"/>
    <n v="0"/>
    <n v="0"/>
    <n v="0"/>
    <n v="0"/>
    <n v="0"/>
    <n v="0"/>
    <n v="0"/>
    <n v="-1351"/>
    <n v="864"/>
  </r>
  <r>
    <x v="26"/>
    <n v="1360"/>
    <x v="52"/>
    <n v="4100"/>
    <n v="5"/>
    <n v="-150"/>
    <n v="-150"/>
    <n v="213513"/>
    <n v="874"/>
    <n v="-10922"/>
    <n v="16284"/>
    <n v="-7166"/>
    <n v="-535"/>
    <n v="0"/>
    <n v="-543"/>
    <n v="0"/>
    <n v="0"/>
    <n v="-6296"/>
    <n v="208"/>
    <n v="0"/>
    <n v="2318"/>
    <n v="-514"/>
  </r>
  <r>
    <x v="26"/>
    <n v="1360"/>
    <x v="53"/>
    <n v="4250"/>
    <n v="5"/>
    <n v="-95"/>
    <n v="-95"/>
    <n v="209391"/>
    <n v="894"/>
    <n v="32924"/>
    <n v="-35256"/>
    <n v="-1422"/>
    <n v="146"/>
    <n v="0"/>
    <n v="-784"/>
    <n v="0"/>
    <n v="0"/>
    <n v="0"/>
    <n v="-784"/>
    <n v="0"/>
    <n v="4320"/>
    <n v="-566"/>
  </r>
  <r>
    <x v="26"/>
    <n v="1360"/>
    <x v="54"/>
    <n v="4345"/>
    <n v="2"/>
    <n v="5"/>
    <n v="5"/>
    <n v="271906"/>
    <n v="1190"/>
    <n v="60607"/>
    <n v="-60062"/>
    <n v="-503"/>
    <n v="-103"/>
    <n v="0"/>
    <n v="0"/>
    <n v="0"/>
    <n v="0"/>
    <n v="-400"/>
    <n v="0"/>
    <n v="0"/>
    <n v="0"/>
    <n v="-42"/>
  </r>
  <r>
    <x v="26"/>
    <n v="1360"/>
    <x v="55"/>
    <n v="4340"/>
    <n v="2"/>
    <n v="35"/>
    <n v="35"/>
    <n v="216338"/>
    <n v="938"/>
    <n v="-53494"/>
    <n v="56378"/>
    <n v="-961"/>
    <n v="-359"/>
    <n v="-602"/>
    <n v="0"/>
    <n v="0"/>
    <n v="0"/>
    <n v="0"/>
    <n v="0"/>
    <n v="0"/>
    <n v="-1943"/>
    <n v="20"/>
  </r>
  <r>
    <x v="26"/>
    <n v="1360"/>
    <x v="56"/>
    <n v="4305"/>
    <n v="2"/>
    <n v="30"/>
    <n v="30"/>
    <n v="246204"/>
    <n v="1058"/>
    <n v="-15652"/>
    <n v="17116"/>
    <n v="-2254"/>
    <n v="-124"/>
    <n v="-2454"/>
    <n v="0"/>
    <n v="0"/>
    <n v="0"/>
    <n v="-66"/>
    <n v="390"/>
    <n v="0"/>
    <n v="0"/>
    <n v="790"/>
  </r>
  <r>
    <x v="26"/>
    <n v="1360"/>
    <x v="57"/>
    <n v="4275"/>
    <n v="5"/>
    <n v="-20"/>
    <n v="-20"/>
    <n v="136451"/>
    <n v="582"/>
    <n v="142"/>
    <n v="-1715"/>
    <n v="1262"/>
    <n v="-64"/>
    <n v="0"/>
    <n v="-185"/>
    <n v="0"/>
    <n v="0"/>
    <n v="1511"/>
    <n v="0"/>
    <n v="0"/>
    <n v="0"/>
    <n v="311"/>
  </r>
  <r>
    <x v="26"/>
    <n v="1360"/>
    <x v="58"/>
    <n v="4295"/>
    <n v="2"/>
    <n v="10"/>
    <n v="10"/>
    <n v="174819"/>
    <n v="748"/>
    <n v="-17817"/>
    <n v="14836"/>
    <n v="2482"/>
    <n v="-30"/>
    <n v="-23"/>
    <n v="-177"/>
    <n v="0"/>
    <n v="0"/>
    <n v="2500"/>
    <n v="212"/>
    <n v="0"/>
    <n v="455"/>
    <n v="44"/>
  </r>
  <r>
    <x v="26"/>
    <n v="1360"/>
    <x v="59"/>
    <n v="4285"/>
    <n v="2"/>
    <n v="185"/>
    <n v="185"/>
    <n v="332374"/>
    <n v="1416"/>
    <n v="-123776"/>
    <n v="120897"/>
    <n v="-75"/>
    <n v="-184"/>
    <n v="20"/>
    <n v="89"/>
    <n v="0"/>
    <n v="0"/>
    <n v="0"/>
    <n v="0"/>
    <n v="0"/>
    <n v="0"/>
    <n v="2954"/>
  </r>
  <r>
    <x v="26"/>
    <n v="1360"/>
    <x v="60"/>
    <n v="4100"/>
    <n v="2"/>
    <n v="235"/>
    <n v="235"/>
    <n v="489868"/>
    <n v="1957"/>
    <n v="-226262"/>
    <n v="225756"/>
    <n v="623"/>
    <n v="126"/>
    <n v="0"/>
    <n v="16"/>
    <n v="0"/>
    <n v="0"/>
    <n v="2"/>
    <n v="479"/>
    <n v="0"/>
    <n v="300"/>
    <n v="-417"/>
  </r>
  <r>
    <x v="26"/>
    <n v="1360"/>
    <x v="61"/>
    <n v="3865"/>
    <n v="5"/>
    <n v="-245"/>
    <n v="-245"/>
    <n v="487412"/>
    <n v="1914"/>
    <n v="102664"/>
    <n v="-98981"/>
    <n v="-6107"/>
    <n v="-928"/>
    <n v="-1108"/>
    <n v="-1311"/>
    <n v="0"/>
    <n v="0"/>
    <n v="-1822"/>
    <n v="-938"/>
    <n v="0"/>
    <n v="1601"/>
    <n v="823"/>
  </r>
  <r>
    <x v="26"/>
    <n v="1360"/>
    <x v="62"/>
    <n v="4110"/>
    <n v="2"/>
    <n v="110"/>
    <n v="110"/>
    <n v="374001"/>
    <n v="1532"/>
    <n v="-139741"/>
    <n v="138391"/>
    <n v="1369"/>
    <n v="872"/>
    <n v="-156"/>
    <n v="0"/>
    <n v="0"/>
    <n v="0"/>
    <n v="0"/>
    <n v="653"/>
    <n v="0"/>
    <n v="-125"/>
    <n v="106"/>
  </r>
  <r>
    <x v="26"/>
    <n v="1360"/>
    <x v="63"/>
    <n v="4000"/>
    <n v="5"/>
    <n v="-165"/>
    <n v="-165"/>
    <n v="451210"/>
    <n v="1813"/>
    <n v="-45213"/>
    <n v="47766"/>
    <n v="830"/>
    <n v="437"/>
    <n v="-15"/>
    <n v="0"/>
    <n v="0"/>
    <n v="0"/>
    <n v="-62"/>
    <n v="470"/>
    <n v="0"/>
    <n v="-3401"/>
    <n v="18"/>
  </r>
  <r>
    <x v="26"/>
    <n v="1360"/>
    <x v="64"/>
    <n v="4165"/>
    <n v="5"/>
    <n v="-265"/>
    <n v="-265"/>
    <n v="463019"/>
    <n v="1951"/>
    <n v="163970"/>
    <n v="-164445"/>
    <n v="292"/>
    <n v="205"/>
    <n v="-80"/>
    <n v="0"/>
    <n v="0"/>
    <n v="0"/>
    <n v="0"/>
    <n v="167"/>
    <n v="0"/>
    <n v="2"/>
    <n v="181"/>
  </r>
  <r>
    <x v="26"/>
    <n v="1360"/>
    <x v="65"/>
    <n v="4430"/>
    <n v="5"/>
    <n v="-65"/>
    <n v="-65"/>
    <n v="228441"/>
    <n v="1019"/>
    <n v="2594"/>
    <n v="-5213"/>
    <n v="3021"/>
    <n v="589"/>
    <n v="0"/>
    <n v="0"/>
    <n v="0"/>
    <n v="0"/>
    <n v="-3"/>
    <n v="2435"/>
    <n v="0"/>
    <n v="0"/>
    <n v="-402"/>
  </r>
  <r>
    <x v="26"/>
    <n v="1360"/>
    <x v="66"/>
    <n v="4495"/>
    <n v="2"/>
    <n v="210"/>
    <n v="210"/>
    <n v="399888"/>
    <n v="1756"/>
    <n v="-161212"/>
    <n v="166331"/>
    <n v="87"/>
    <n v="-303"/>
    <n v="0"/>
    <n v="0"/>
    <n v="0"/>
    <n v="0"/>
    <n v="0"/>
    <n v="390"/>
    <n v="0"/>
    <n v="-10"/>
    <n v="-5196"/>
  </r>
  <r>
    <x v="26"/>
    <n v="1360"/>
    <x v="67"/>
    <n v="4285"/>
    <n v="5"/>
    <n v="-200"/>
    <n v="-200"/>
    <n v="491973"/>
    <n v="2145"/>
    <n v="41905"/>
    <n v="-40905"/>
    <n v="614"/>
    <n v="233"/>
    <n v="144"/>
    <n v="0"/>
    <n v="0"/>
    <n v="0"/>
    <n v="-249"/>
    <n v="486"/>
    <n v="0"/>
    <n v="10"/>
    <n v="-1624"/>
  </r>
  <r>
    <x v="26"/>
    <n v="1360"/>
    <x v="68"/>
    <n v="4485"/>
    <n v="5"/>
    <n v="-105"/>
    <n v="-105"/>
    <n v="595301"/>
    <n v="2741"/>
    <n v="135681"/>
    <n v="-140610"/>
    <n v="111"/>
    <n v="164"/>
    <n v="-149"/>
    <n v="-3"/>
    <n v="0"/>
    <n v="0"/>
    <n v="0"/>
    <n v="99"/>
    <n v="0"/>
    <n v="5507"/>
    <n v="-689"/>
  </r>
  <r>
    <x v="26"/>
    <n v="1360"/>
    <x v="69"/>
    <n v="4590"/>
    <n v="2"/>
    <n v="25"/>
    <n v="25"/>
    <n v="812923"/>
    <n v="3852"/>
    <n v="25547"/>
    <n v="-28270"/>
    <n v="914"/>
    <n v="39"/>
    <n v="0"/>
    <n v="0"/>
    <n v="0"/>
    <n v="0"/>
    <n v="0"/>
    <n v="875"/>
    <n v="0"/>
    <n v="-3"/>
    <n v="1812"/>
  </r>
  <r>
    <x v="26"/>
    <n v="1360"/>
    <x v="70"/>
    <n v="4565"/>
    <n v="5"/>
    <n v="-100"/>
    <n v="-100"/>
    <n v="386998"/>
    <n v="1772"/>
    <n v="103287"/>
    <n v="-106743"/>
    <n v="536"/>
    <n v="145"/>
    <n v="0"/>
    <n v="0"/>
    <n v="0"/>
    <n v="0"/>
    <n v="0"/>
    <n v="391"/>
    <n v="0"/>
    <n v="1166"/>
    <n v="1754"/>
  </r>
  <r>
    <x v="26"/>
    <n v="1360"/>
    <x v="71"/>
    <n v="4665"/>
    <n v="5"/>
    <n v="-60"/>
    <n v="-60"/>
    <n v="252538"/>
    <n v="1179"/>
    <n v="36395"/>
    <n v="-37727"/>
    <n v="443"/>
    <n v="-96"/>
    <n v="0"/>
    <n v="0"/>
    <n v="0"/>
    <n v="0"/>
    <n v="0"/>
    <n v="539"/>
    <n v="0"/>
    <n v="1"/>
    <n v="888"/>
  </r>
  <r>
    <x v="26"/>
    <n v="1360"/>
    <x v="72"/>
    <n v="4725"/>
    <n v="2"/>
    <n v="75"/>
    <n v="75"/>
    <n v="273805"/>
    <n v="1298"/>
    <n v="-136194"/>
    <n v="139494"/>
    <n v="-390"/>
    <n v="-343"/>
    <n v="0"/>
    <n v="0"/>
    <n v="0"/>
    <n v="0"/>
    <n v="0"/>
    <n v="-47"/>
    <n v="0"/>
    <n v="-2881"/>
    <n v="-29"/>
  </r>
  <r>
    <x v="26"/>
    <n v="1360"/>
    <x v="73"/>
    <n v="4650"/>
    <n v="5"/>
    <n v="-85"/>
    <n v="-85"/>
    <n v="324619"/>
    <n v="1518"/>
    <n v="124577"/>
    <n v="-109936"/>
    <n v="273"/>
    <n v="-69"/>
    <n v="0"/>
    <n v="0"/>
    <n v="0"/>
    <n v="0"/>
    <n v="-48"/>
    <n v="390"/>
    <n v="0"/>
    <n v="-9899"/>
    <n v="-5015"/>
  </r>
  <r>
    <x v="26"/>
    <n v="1360"/>
    <x v="74"/>
    <n v="4735"/>
    <n v="5"/>
    <n v="-135"/>
    <n v="-135"/>
    <n v="394788"/>
    <n v="1875"/>
    <n v="137018"/>
    <n v="-153525"/>
    <n v="40"/>
    <n v="-452"/>
    <n v="21"/>
    <n v="0"/>
    <n v="0"/>
    <n v="0"/>
    <n v="0"/>
    <n v="471"/>
    <n v="0"/>
    <n v="16000"/>
    <n v="467"/>
  </r>
  <r>
    <x v="26"/>
    <n v="1360"/>
    <x v="75"/>
    <n v="4870"/>
    <n v="2"/>
    <n v="85"/>
    <n v="85"/>
    <n v="252575"/>
    <n v="1231"/>
    <n v="-98547"/>
    <n v="98636"/>
    <n v="-1080"/>
    <n v="-1505"/>
    <n v="0"/>
    <n v="0"/>
    <n v="0"/>
    <n v="0"/>
    <n v="48"/>
    <n v="377"/>
    <n v="0"/>
    <n v="-99"/>
    <n v="1090"/>
  </r>
  <r>
    <x v="26"/>
    <n v="1360"/>
    <x v="76"/>
    <n v="4785"/>
    <n v="5"/>
    <n v="-105"/>
    <n v="-105"/>
    <n v="368518"/>
    <n v="1776"/>
    <n v="88718"/>
    <n v="-89608"/>
    <n v="-132"/>
    <n v="-522"/>
    <n v="0"/>
    <n v="0"/>
    <n v="0"/>
    <n v="0"/>
    <n v="0"/>
    <n v="390"/>
    <n v="0"/>
    <n v="0"/>
    <n v="1022"/>
  </r>
  <r>
    <x v="26"/>
    <n v="1360"/>
    <x v="77"/>
    <n v="4890"/>
    <n v="5"/>
    <n v="-105"/>
    <n v="-105"/>
    <n v="326039"/>
    <n v="1602"/>
    <n v="78646"/>
    <n v="-80560"/>
    <n v="726"/>
    <n v="-87"/>
    <n v="-14"/>
    <n v="0"/>
    <n v="0"/>
    <n v="0"/>
    <n v="0"/>
    <n v="827"/>
    <n v="0"/>
    <n v="300"/>
    <n v="888"/>
  </r>
  <r>
    <x v="26"/>
    <n v="1360"/>
    <x v="78"/>
    <n v="4995"/>
    <n v="2"/>
    <n v="25"/>
    <n v="25"/>
    <n v="190956"/>
    <n v="949"/>
    <n v="-2428"/>
    <n v="-810"/>
    <n v="812"/>
    <n v="32"/>
    <n v="0"/>
    <n v="0"/>
    <n v="0"/>
    <n v="0"/>
    <n v="0"/>
    <n v="780"/>
    <n v="0"/>
    <n v="996"/>
    <n v="1430"/>
  </r>
  <r>
    <x v="26"/>
    <n v="1360"/>
    <x v="79"/>
    <n v="4970"/>
    <n v="2"/>
    <n v="45"/>
    <n v="45"/>
    <n v="266665"/>
    <n v="1322"/>
    <n v="-65422"/>
    <n v="73814"/>
    <n v="-1330"/>
    <n v="-2110"/>
    <n v="0"/>
    <n v="0"/>
    <n v="0"/>
    <n v="0"/>
    <n v="0"/>
    <n v="780"/>
    <n v="0"/>
    <n v="-100"/>
    <n v="-6962"/>
  </r>
  <r>
    <x v="26"/>
    <n v="1360"/>
    <x v="80"/>
    <n v="4925"/>
    <n v="5"/>
    <n v="-25"/>
    <n v="-25"/>
    <n v="219489"/>
    <n v="1082"/>
    <n v="32856"/>
    <n v="-53163"/>
    <n v="2004"/>
    <n v="145"/>
    <n v="1492"/>
    <n v="0"/>
    <n v="0"/>
    <n v="0"/>
    <n v="0"/>
    <n v="367"/>
    <n v="0"/>
    <n v="21000"/>
    <n v="-2697"/>
  </r>
  <r>
    <x v="26"/>
    <n v="1360"/>
    <x v="81"/>
    <n v="4950"/>
    <n v="2"/>
    <n v="100"/>
    <n v="100"/>
    <n v="379125"/>
    <n v="1881"/>
    <n v="-124262"/>
    <n v="124655"/>
    <n v="690"/>
    <n v="193"/>
    <n v="0"/>
    <n v="0"/>
    <n v="0"/>
    <n v="0"/>
    <n v="0"/>
    <n v="497"/>
    <n v="0"/>
    <n v="0"/>
    <n v="-1083"/>
  </r>
  <r>
    <x v="26"/>
    <n v="1360"/>
    <x v="82"/>
    <n v="4850"/>
    <n v="5"/>
    <n v="-60"/>
    <n v="-60"/>
    <n v="350758"/>
    <n v="1708"/>
    <n v="90251"/>
    <n v="-60769"/>
    <n v="129"/>
    <n v="136"/>
    <n v="-7"/>
    <n v="0"/>
    <n v="0"/>
    <n v="0"/>
    <n v="0"/>
    <n v="0"/>
    <n v="0"/>
    <n v="-30350"/>
    <n v="739"/>
  </r>
  <r>
    <x v="26"/>
    <n v="1360"/>
    <x v="83"/>
    <n v="4910"/>
    <n v="2"/>
    <n v="60"/>
    <n v="60"/>
    <n v="348942"/>
    <n v="1719"/>
    <n v="-129614"/>
    <n v="121572"/>
    <n v="42"/>
    <n v="42"/>
    <n v="0"/>
    <n v="0"/>
    <n v="0"/>
    <n v="0"/>
    <n v="0"/>
    <n v="0"/>
    <n v="0"/>
    <n v="0"/>
    <n v="8000"/>
  </r>
  <r>
    <x v="26"/>
    <n v="1360"/>
    <x v="84"/>
    <n v="4850"/>
    <n v="5"/>
    <n v="-15"/>
    <n v="-15"/>
    <n v="178863"/>
    <n v="873"/>
    <n v="-6511"/>
    <n v="8411"/>
    <n v="103"/>
    <n v="77"/>
    <n v="-8"/>
    <n v="0"/>
    <n v="0"/>
    <n v="0"/>
    <n v="0"/>
    <n v="34"/>
    <n v="0"/>
    <n v="0"/>
    <n v="-2003"/>
  </r>
  <r>
    <x v="26"/>
    <n v="1360"/>
    <x v="85"/>
    <n v="4865"/>
    <n v="2"/>
    <n v="25"/>
    <n v="25"/>
    <n v="255471"/>
    <n v="1243"/>
    <n v="-32015"/>
    <n v="31423"/>
    <n v="58"/>
    <n v="58"/>
    <n v="0"/>
    <n v="0"/>
    <n v="0"/>
    <n v="0"/>
    <n v="0"/>
    <n v="0"/>
    <n v="0"/>
    <n v="0"/>
    <n v="534"/>
  </r>
  <r>
    <x v="26"/>
    <n v="1360"/>
    <x v="86"/>
    <n v="4840"/>
    <n v="5"/>
    <n v="-10"/>
    <n v="-10"/>
    <n v="263804"/>
    <n v="1274"/>
    <n v="52761"/>
    <n v="-53676"/>
    <n v="517"/>
    <n v="57"/>
    <n v="1"/>
    <n v="0"/>
    <n v="0"/>
    <n v="0"/>
    <n v="0"/>
    <n v="459"/>
    <n v="0"/>
    <n v="-349"/>
    <n v="747"/>
  </r>
  <r>
    <x v="26"/>
    <n v="1360"/>
    <x v="87"/>
    <n v="4850"/>
    <n v="5"/>
    <n v="-80"/>
    <n v="-80"/>
    <n v="279261"/>
    <n v="1355"/>
    <n v="50175"/>
    <n v="-52010"/>
    <n v="65"/>
    <n v="16"/>
    <n v="0"/>
    <n v="0"/>
    <n v="0"/>
    <n v="0"/>
    <n v="0"/>
    <n v="49"/>
    <n v="0"/>
    <n v="950"/>
    <n v="820"/>
  </r>
  <r>
    <x v="26"/>
    <n v="1360"/>
    <x v="88"/>
    <n v="4930"/>
    <n v="5"/>
    <n v="-90"/>
    <n v="-90"/>
    <n v="270656"/>
    <n v="1341"/>
    <n v="58871"/>
    <n v="-61014"/>
    <n v="810"/>
    <n v="-643"/>
    <n v="0"/>
    <n v="968"/>
    <n v="0"/>
    <n v="0"/>
    <n v="0"/>
    <n v="485"/>
    <n v="0"/>
    <n v="200"/>
    <n v="1133"/>
  </r>
  <r>
    <x v="26"/>
    <n v="1360"/>
    <x v="89"/>
    <n v="5020"/>
    <n v="5"/>
    <n v="-20"/>
    <n v="-20"/>
    <n v="232783"/>
    <n v="1170"/>
    <n v="-37584"/>
    <n v="38002"/>
    <n v="-345"/>
    <n v="-735"/>
    <n v="0"/>
    <n v="0"/>
    <n v="0"/>
    <n v="0"/>
    <n v="0"/>
    <n v="390"/>
    <n v="0"/>
    <n v="100"/>
    <n v="-173"/>
  </r>
  <r>
    <x v="26"/>
    <n v="1360"/>
    <x v="90"/>
    <n v="5040"/>
    <n v="5"/>
    <n v="-160"/>
    <n v="-160"/>
    <n v="383999"/>
    <n v="1950"/>
    <n v="141602"/>
    <n v="-143655"/>
    <n v="119"/>
    <n v="15"/>
    <n v="0"/>
    <n v="0"/>
    <n v="0"/>
    <n v="0"/>
    <n v="0"/>
    <n v="104"/>
    <n v="0"/>
    <n v="1800"/>
    <n v="134"/>
  </r>
  <r>
    <x v="26"/>
    <n v="1360"/>
    <x v="91"/>
    <n v="5200"/>
    <n v="2"/>
    <n v="30"/>
    <n v="30"/>
    <n v="428060"/>
    <n v="2220"/>
    <n v="33792"/>
    <n v="-33178"/>
    <n v="602"/>
    <n v="117"/>
    <n v="0"/>
    <n v="0"/>
    <n v="0"/>
    <n v="0"/>
    <n v="0"/>
    <n v="485"/>
    <n v="0"/>
    <n v="-950"/>
    <n v="-266"/>
  </r>
  <r>
    <x v="26"/>
    <n v="1360"/>
    <x v="92"/>
    <n v="5170"/>
    <n v="2"/>
    <n v="60"/>
    <n v="60"/>
    <n v="276030"/>
    <n v="1417"/>
    <n v="-53702"/>
    <n v="53148"/>
    <n v="54"/>
    <n v="54"/>
    <n v="0"/>
    <n v="0"/>
    <n v="0"/>
    <n v="0"/>
    <n v="0"/>
    <n v="0"/>
    <n v="0"/>
    <n v="180"/>
    <n v="320"/>
  </r>
  <r>
    <x v="26"/>
    <n v="1360"/>
    <x v="93"/>
    <n v="5110"/>
    <n v="5"/>
    <n v="-80"/>
    <n v="-80"/>
    <n v="371433"/>
    <n v="1901"/>
    <n v="-95812"/>
    <n v="100941"/>
    <n v="-270"/>
    <n v="-176"/>
    <n v="0"/>
    <n v="-432"/>
    <n v="0"/>
    <n v="0"/>
    <n v="0"/>
    <n v="338"/>
    <n v="0"/>
    <n v="-2850"/>
    <n v="-2009"/>
  </r>
  <r>
    <x v="26"/>
    <n v="1360"/>
    <x v="94"/>
    <n v="5190"/>
    <n v="2"/>
    <n v="10"/>
    <n v="10"/>
    <n v="244729"/>
    <n v="1271"/>
    <n v="26320"/>
    <n v="-26287"/>
    <n v="-166"/>
    <n v="-173"/>
    <n v="0"/>
    <n v="0"/>
    <n v="0"/>
    <n v="0"/>
    <n v="0"/>
    <n v="7"/>
    <n v="0"/>
    <n v="0"/>
    <n v="133"/>
  </r>
  <r>
    <x v="26"/>
    <n v="1360"/>
    <x v="95"/>
    <n v="5180"/>
    <n v="2"/>
    <n v="90"/>
    <n v="90"/>
    <n v="309334"/>
    <n v="1599"/>
    <n v="-54900"/>
    <n v="70681"/>
    <n v="-401"/>
    <n v="41"/>
    <n v="-80"/>
    <n v="-10"/>
    <n v="0"/>
    <n v="0"/>
    <n v="0"/>
    <n v="-352"/>
    <n v="0"/>
    <n v="30"/>
    <n v="-15410"/>
  </r>
  <r>
    <x v="26"/>
    <n v="1360"/>
    <x v="96"/>
    <n v="5090"/>
    <n v="5"/>
    <n v="-10"/>
    <n v="-10"/>
    <n v="244965"/>
    <n v="1255"/>
    <n v="-26922"/>
    <n v="27558"/>
    <n v="-468"/>
    <n v="-196"/>
    <n v="-198"/>
    <n v="2"/>
    <n v="0"/>
    <n v="0"/>
    <n v="252"/>
    <n v="-328"/>
    <n v="0"/>
    <n v="25"/>
    <n v="-193"/>
  </r>
  <r>
    <x v="26"/>
    <n v="1360"/>
    <x v="97"/>
    <n v="5100"/>
    <n v="2"/>
    <n v="70"/>
    <n v="70"/>
    <n v="1067649"/>
    <n v="5532"/>
    <n v="120445"/>
    <n v="-118122"/>
    <n v="3"/>
    <n v="-92"/>
    <n v="0"/>
    <n v="0"/>
    <n v="0"/>
    <n v="0"/>
    <n v="0"/>
    <n v="95"/>
    <n v="0"/>
    <n v="-1"/>
    <n v="-2325"/>
  </r>
  <r>
    <x v="26"/>
    <n v="1360"/>
    <x v="98"/>
    <n v="5030"/>
    <n v="5"/>
    <n v="-10"/>
    <n v="-10"/>
    <n v="246397"/>
    <n v="1230"/>
    <n v="-37390"/>
    <n v="35927"/>
    <n v="-245"/>
    <n v="-2"/>
    <n v="-284"/>
    <n v="41"/>
    <n v="0"/>
    <n v="0"/>
    <n v="0"/>
    <n v="0"/>
    <n v="0"/>
    <n v="1000"/>
    <n v="708"/>
  </r>
  <r>
    <x v="26"/>
    <n v="1360"/>
    <x v="99"/>
    <n v="5040"/>
    <n v="2"/>
    <n v="100"/>
    <n v="100"/>
    <n v="323903"/>
    <n v="1618"/>
    <n v="-88469"/>
    <n v="85504"/>
    <n v="2194"/>
    <n v="603"/>
    <n v="0"/>
    <n v="-3"/>
    <n v="0"/>
    <n v="0"/>
    <n v="0"/>
    <n v="1594"/>
    <n v="0"/>
    <n v="0"/>
    <n v="771"/>
  </r>
  <r>
    <x v="27"/>
    <n v="32500"/>
    <x v="0"/>
    <n v="32400"/>
    <n v="2"/>
    <n v="200"/>
    <n v="200"/>
    <n v="38635"/>
    <n v="1251"/>
    <n v="0"/>
    <n v="0"/>
    <n v="0"/>
    <n v="0"/>
    <n v="0"/>
    <n v="0"/>
    <n v="0"/>
    <n v="0"/>
    <n v="0"/>
    <n v="0"/>
    <n v="0"/>
    <n v="0"/>
    <n v="0"/>
  </r>
  <r>
    <x v="27"/>
    <n v="32500"/>
    <x v="1"/>
    <n v="32200"/>
    <n v="2"/>
    <n v="100"/>
    <n v="100"/>
    <n v="81446"/>
    <n v="2618"/>
    <n v="-16617"/>
    <n v="1594"/>
    <n v="14354"/>
    <n v="14111"/>
    <n v="0"/>
    <n v="952"/>
    <n v="0"/>
    <n v="0"/>
    <n v="-325"/>
    <n v="-384"/>
    <n v="0"/>
    <n v="714"/>
    <n v="-45"/>
  </r>
  <r>
    <x v="27"/>
    <n v="32500"/>
    <x v="2"/>
    <n v="32100"/>
    <n v="2"/>
    <n v="150"/>
    <n v="150"/>
    <n v="86490"/>
    <n v="2727"/>
    <n v="-14569"/>
    <n v="5790"/>
    <n v="9163"/>
    <n v="-2319"/>
    <n v="0"/>
    <n v="8208"/>
    <n v="0"/>
    <n v="0"/>
    <n v="0"/>
    <n v="3274"/>
    <n v="0"/>
    <n v="-404"/>
    <n v="20"/>
  </r>
  <r>
    <x v="27"/>
    <n v="32500"/>
    <x v="3"/>
    <n v="31950"/>
    <n v="2"/>
    <n v="850"/>
    <n v="850"/>
    <n v="78478"/>
    <n v="2488"/>
    <n v="-40492"/>
    <n v="22213"/>
    <n v="19171"/>
    <n v="17979"/>
    <n v="0"/>
    <n v="1192"/>
    <n v="0"/>
    <n v="0"/>
    <n v="0"/>
    <n v="0"/>
    <n v="0"/>
    <n v="-2"/>
    <n v="-890"/>
  </r>
  <r>
    <x v="27"/>
    <n v="32500"/>
    <x v="4"/>
    <n v="31100"/>
    <n v="5"/>
    <n v="-850"/>
    <n v="-850"/>
    <n v="112462"/>
    <n v="3506"/>
    <n v="4470"/>
    <n v="14081"/>
    <n v="-19000"/>
    <n v="-4000"/>
    <n v="0"/>
    <n v="0"/>
    <n v="0"/>
    <n v="0"/>
    <n v="-15000"/>
    <n v="0"/>
    <n v="0"/>
    <n v="671"/>
    <n v="-222"/>
  </r>
  <r>
    <x v="27"/>
    <n v="32500"/>
    <x v="5"/>
    <n v="31950"/>
    <n v="5"/>
    <n v="-250"/>
    <n v="-250"/>
    <n v="103314"/>
    <n v="3294"/>
    <n v="20436"/>
    <n v="14015"/>
    <n v="-33763"/>
    <n v="-31220"/>
    <n v="0"/>
    <n v="0"/>
    <n v="0"/>
    <n v="0"/>
    <n v="0"/>
    <n v="-2543"/>
    <n v="0"/>
    <n v="-501"/>
    <n v="-187"/>
  </r>
  <r>
    <x v="27"/>
    <n v="32500"/>
    <x v="6"/>
    <n v="32200"/>
    <n v="5"/>
    <n v="-300"/>
    <n v="-300"/>
    <n v="93524"/>
    <n v="3036"/>
    <n v="8104"/>
    <n v="10523"/>
    <n v="-18961"/>
    <n v="3662"/>
    <n v="-10557"/>
    <n v="-47"/>
    <n v="0"/>
    <n v="0"/>
    <n v="-2355"/>
    <n v="-9664"/>
    <n v="0"/>
    <n v="373"/>
    <n v="-39"/>
  </r>
  <r>
    <x v="27"/>
    <n v="32500"/>
    <x v="7"/>
    <n v="32500"/>
    <n v="5"/>
    <n v="-200"/>
    <n v="-200"/>
    <n v="68939"/>
    <n v="2248"/>
    <n v="14089"/>
    <n v="1143"/>
    <n v="-15316"/>
    <n v="-2361"/>
    <n v="0"/>
    <n v="-2861"/>
    <n v="0"/>
    <n v="0"/>
    <n v="814"/>
    <n v="-10908"/>
    <n v="0"/>
    <n v="61"/>
    <n v="23"/>
  </r>
  <r>
    <x v="27"/>
    <n v="32500"/>
    <x v="8"/>
    <n v="32700"/>
    <n v="2"/>
    <n v="700"/>
    <n v="700"/>
    <n v="111589"/>
    <n v="3656"/>
    <n v="-40607"/>
    <n v="19928"/>
    <n v="20104"/>
    <n v="29665"/>
    <n v="0"/>
    <n v="607"/>
    <n v="0"/>
    <n v="0"/>
    <n v="0"/>
    <n v="-10168"/>
    <n v="0"/>
    <n v="586"/>
    <n v="-11"/>
  </r>
  <r>
    <x v="27"/>
    <n v="32500"/>
    <x v="9"/>
    <n v="32000"/>
    <n v="5"/>
    <n v="-250"/>
    <n v="-250"/>
    <n v="74613"/>
    <n v="2397"/>
    <n v="-6614"/>
    <n v="4953"/>
    <n v="1725"/>
    <n v="1746"/>
    <n v="0"/>
    <n v="11"/>
    <n v="0"/>
    <n v="0"/>
    <n v="29"/>
    <n v="-61"/>
    <n v="0"/>
    <n v="2"/>
    <n v="-66"/>
  </r>
  <r>
    <x v="27"/>
    <n v="32500"/>
    <x v="10"/>
    <n v="32250"/>
    <n v="2"/>
    <n v="450"/>
    <n v="450"/>
    <n v="110732"/>
    <n v="3530"/>
    <n v="-24003"/>
    <n v="15721"/>
    <n v="7884"/>
    <n v="-13359"/>
    <n v="-75"/>
    <n v="1557"/>
    <n v="0"/>
    <n v="0"/>
    <n v="5055"/>
    <n v="14706"/>
    <n v="0"/>
    <n v="350"/>
    <n v="48"/>
  </r>
  <r>
    <x v="27"/>
    <n v="32500"/>
    <x v="11"/>
    <n v="31800"/>
    <n v="5"/>
    <n v="-150"/>
    <n v="-150"/>
    <n v="75499"/>
    <n v="2403"/>
    <n v="6190"/>
    <n v="-1922"/>
    <n v="-3799"/>
    <n v="-1528"/>
    <n v="0"/>
    <n v="0"/>
    <n v="0"/>
    <n v="0"/>
    <n v="-2000"/>
    <n v="-271"/>
    <n v="0"/>
    <n v="-540"/>
    <n v="71"/>
  </r>
  <r>
    <x v="27"/>
    <n v="32500"/>
    <x v="12"/>
    <n v="31950"/>
    <n v="2"/>
    <n v="1000"/>
    <n v="1000"/>
    <n v="104024"/>
    <n v="3270"/>
    <n v="-24231"/>
    <n v="7004"/>
    <n v="17104"/>
    <n v="20850"/>
    <n v="0"/>
    <n v="10"/>
    <n v="0"/>
    <n v="0"/>
    <n v="35"/>
    <n v="-3791"/>
    <n v="0"/>
    <n v="110"/>
    <n v="13"/>
  </r>
  <r>
    <x v="27"/>
    <n v="32500"/>
    <x v="13"/>
    <n v="30950"/>
    <n v="5"/>
    <n v="-600"/>
    <n v="-600"/>
    <n v="139351"/>
    <n v="4312"/>
    <n v="41229"/>
    <n v="-26561"/>
    <n v="-15288"/>
    <n v="642"/>
    <n v="0"/>
    <n v="-19"/>
    <n v="0"/>
    <n v="0"/>
    <n v="702"/>
    <n v="-16613"/>
    <n v="0"/>
    <n v="445"/>
    <n v="175"/>
  </r>
  <r>
    <x v="27"/>
    <n v="32500"/>
    <x v="14"/>
    <n v="31550"/>
    <n v="5"/>
    <n v="-1150"/>
    <n v="-1150"/>
    <n v="145826"/>
    <n v="4629"/>
    <n v="60059"/>
    <n v="-43783"/>
    <n v="-17312"/>
    <n v="-15443"/>
    <n v="0"/>
    <n v="-300"/>
    <n v="0"/>
    <n v="0"/>
    <n v="0"/>
    <n v="-1569"/>
    <n v="0"/>
    <n v="762"/>
    <n v="274"/>
  </r>
  <r>
    <x v="27"/>
    <n v="32500"/>
    <x v="15"/>
    <n v="32700"/>
    <n v="5"/>
    <n v="-200"/>
    <n v="-200"/>
    <n v="107192"/>
    <n v="3492"/>
    <n v="12492"/>
    <n v="-19250"/>
    <n v="7103"/>
    <n v="7706"/>
    <n v="0"/>
    <n v="171"/>
    <n v="0"/>
    <n v="0"/>
    <n v="0"/>
    <n v="-774"/>
    <n v="0"/>
    <n v="-453"/>
    <n v="108"/>
  </r>
  <r>
    <x v="27"/>
    <n v="32500"/>
    <x v="16"/>
    <n v="32900"/>
    <n v="5"/>
    <n v="-350"/>
    <n v="-350"/>
    <n v="133129"/>
    <n v="4378"/>
    <n v="21561"/>
    <n v="-4538"/>
    <n v="-16866"/>
    <n v="1408"/>
    <n v="150"/>
    <n v="-1500"/>
    <n v="0"/>
    <n v="0"/>
    <n v="0"/>
    <n v="-16924"/>
    <n v="0"/>
    <n v="96"/>
    <n v="-253"/>
  </r>
  <r>
    <x v="27"/>
    <n v="32500"/>
    <x v="17"/>
    <n v="33250"/>
    <n v="5"/>
    <n v="-1500"/>
    <n v="-1500"/>
    <n v="231819"/>
    <n v="7793"/>
    <n v="90746"/>
    <n v="-53455"/>
    <n v="-35670"/>
    <n v="-33418"/>
    <n v="0"/>
    <n v="-680"/>
    <n v="0"/>
    <n v="0"/>
    <n v="0"/>
    <n v="-1572"/>
    <n v="0"/>
    <n v="-2294"/>
    <n v="673"/>
  </r>
  <r>
    <x v="27"/>
    <n v="32500"/>
    <x v="18"/>
    <n v="34750"/>
    <n v="2"/>
    <n v="150"/>
    <n v="150"/>
    <n v="238988"/>
    <n v="8367"/>
    <n v="28701"/>
    <n v="-39237"/>
    <n v="7992"/>
    <n v="-1688"/>
    <n v="10557"/>
    <n v="-2282"/>
    <n v="0"/>
    <n v="0"/>
    <n v="2326"/>
    <n v="-921"/>
    <n v="0"/>
    <n v="2844"/>
    <n v="-300"/>
  </r>
  <r>
    <x v="27"/>
    <n v="32500"/>
    <x v="19"/>
    <n v="34600"/>
    <n v="2"/>
    <n v="250"/>
    <n v="250"/>
    <n v="140438"/>
    <n v="4852"/>
    <n v="35375"/>
    <n v="-44812"/>
    <n v="8633"/>
    <n v="8231"/>
    <n v="0"/>
    <n v="-500"/>
    <n v="0"/>
    <n v="0"/>
    <n v="0"/>
    <n v="902"/>
    <n v="0"/>
    <n v="551"/>
    <n v="253"/>
  </r>
  <r>
    <x v="27"/>
    <n v="32500"/>
    <x v="20"/>
    <n v="34350"/>
    <n v="5"/>
    <n v="-500"/>
    <n v="-500"/>
    <n v="188324"/>
    <n v="6492"/>
    <n v="39855"/>
    <n v="-31945"/>
    <n v="-8741"/>
    <n v="-7411"/>
    <n v="0"/>
    <n v="506"/>
    <n v="0"/>
    <n v="0"/>
    <n v="0"/>
    <n v="-1836"/>
    <n v="0"/>
    <n v="426"/>
    <n v="405"/>
  </r>
  <r>
    <x v="27"/>
    <n v="32500"/>
    <x v="21"/>
    <n v="34850"/>
    <n v="2"/>
    <n v="1850"/>
    <n v="1850"/>
    <n v="554689"/>
    <n v="18937"/>
    <n v="-127495"/>
    <n v="72887"/>
    <n v="52956"/>
    <n v="6587"/>
    <n v="457"/>
    <n v="4500"/>
    <n v="0"/>
    <n v="0"/>
    <n v="50927"/>
    <n v="-9515"/>
    <n v="0"/>
    <n v="1788"/>
    <n v="-136"/>
  </r>
  <r>
    <x v="27"/>
    <n v="32500"/>
    <x v="22"/>
    <n v="33000"/>
    <n v="3"/>
    <n v="0"/>
    <n v="0"/>
    <n v="140163"/>
    <n v="4617"/>
    <n v="-15624"/>
    <n v="19584"/>
    <n v="-3422"/>
    <n v="-1805"/>
    <n v="0"/>
    <n v="-560"/>
    <n v="0"/>
    <n v="0"/>
    <n v="0"/>
    <n v="-1057"/>
    <n v="0"/>
    <n v="-650"/>
    <n v="112"/>
  </r>
  <r>
    <x v="27"/>
    <n v="32500"/>
    <x v="23"/>
    <n v="33000"/>
    <n v="2"/>
    <n v="1550"/>
    <n v="1550"/>
    <n v="266753"/>
    <n v="8697"/>
    <n v="-101221"/>
    <n v="93578"/>
    <n v="9694"/>
    <n v="9206"/>
    <n v="-167"/>
    <n v="0"/>
    <n v="0"/>
    <n v="0"/>
    <n v="0"/>
    <n v="655"/>
    <n v="0"/>
    <n v="-749"/>
    <n v="-1302"/>
  </r>
  <r>
    <x v="27"/>
    <n v="32500"/>
    <x v="24"/>
    <n v="31450"/>
    <n v="5"/>
    <n v="-700"/>
    <n v="-700"/>
    <n v="108562"/>
    <n v="3431"/>
    <n v="41572"/>
    <n v="-21181"/>
    <n v="-26138"/>
    <n v="-25669"/>
    <n v="-49"/>
    <n v="0"/>
    <n v="0"/>
    <n v="0"/>
    <n v="0"/>
    <n v="-420"/>
    <n v="0"/>
    <n v="5273"/>
    <n v="474"/>
  </r>
  <r>
    <x v="27"/>
    <n v="32500"/>
    <x v="25"/>
    <n v="32150"/>
    <n v="2"/>
    <n v="150"/>
    <n v="150"/>
    <n v="115581"/>
    <n v="3708"/>
    <n v="-1908"/>
    <n v="20242"/>
    <n v="-19723"/>
    <n v="-4177"/>
    <n v="-4346"/>
    <n v="-9460"/>
    <n v="0"/>
    <n v="0"/>
    <n v="0"/>
    <n v="-1740"/>
    <n v="0"/>
    <n v="948"/>
    <n v="441"/>
  </r>
  <r>
    <x v="27"/>
    <n v="32500"/>
    <x v="26"/>
    <n v="32000"/>
    <n v="5"/>
    <n v="-450"/>
    <n v="-450"/>
    <n v="89356"/>
    <n v="2852"/>
    <n v="17748"/>
    <n v="-10040"/>
    <n v="-8383"/>
    <n v="-4214"/>
    <n v="0"/>
    <n v="-11"/>
    <n v="0"/>
    <n v="0"/>
    <n v="-3572"/>
    <n v="-586"/>
    <n v="0"/>
    <n v="572"/>
    <n v="103"/>
  </r>
  <r>
    <x v="27"/>
    <n v="32500"/>
    <x v="27"/>
    <n v="32450"/>
    <n v="2"/>
    <n v="50"/>
    <n v="50"/>
    <n v="87781"/>
    <n v="2854"/>
    <n v="4123"/>
    <n v="-4396"/>
    <n v="4269"/>
    <n v="404"/>
    <n v="0"/>
    <n v="849"/>
    <n v="0"/>
    <n v="0"/>
    <n v="0"/>
    <n v="3016"/>
    <n v="0"/>
    <n v="-4171"/>
    <n v="175"/>
  </r>
  <r>
    <x v="27"/>
    <n v="32500"/>
    <x v="28"/>
    <n v="32400"/>
    <n v="5"/>
    <n v="-50"/>
    <n v="-50"/>
    <n v="82852"/>
    <n v="2681"/>
    <n v="7832"/>
    <n v="-7034"/>
    <n v="-1848"/>
    <n v="-2625"/>
    <n v="107"/>
    <n v="1058"/>
    <n v="0"/>
    <n v="0"/>
    <n v="0"/>
    <n v="-388"/>
    <n v="0"/>
    <n v="1055"/>
    <n v="-5"/>
  </r>
  <r>
    <x v="27"/>
    <n v="32500"/>
    <x v="29"/>
    <n v="32450"/>
    <n v="5"/>
    <n v="-450"/>
    <n v="-450"/>
    <n v="83852"/>
    <n v="2751"/>
    <n v="6744"/>
    <n v="-1802"/>
    <n v="-5054"/>
    <n v="-6754"/>
    <n v="0"/>
    <n v="-24"/>
    <n v="0"/>
    <n v="0"/>
    <n v="2000"/>
    <n v="-276"/>
    <n v="0"/>
    <n v="57"/>
    <n v="55"/>
  </r>
  <r>
    <x v="27"/>
    <n v="32500"/>
    <x v="30"/>
    <n v="32900"/>
    <n v="2"/>
    <n v="100"/>
    <n v="100"/>
    <n v="95083"/>
    <n v="3098"/>
    <n v="5234"/>
    <n v="1261"/>
    <n v="-9484"/>
    <n v="-8697"/>
    <n v="-187"/>
    <n v="-517"/>
    <n v="0"/>
    <n v="0"/>
    <n v="0"/>
    <n v="-83"/>
    <n v="0"/>
    <n v="2998"/>
    <n v="-9"/>
  </r>
  <r>
    <x v="27"/>
    <n v="32500"/>
    <x v="31"/>
    <n v="32800"/>
    <n v="2"/>
    <n v="500"/>
    <n v="500"/>
    <n v="153355"/>
    <n v="5015"/>
    <n v="-37954"/>
    <n v="11805"/>
    <n v="26539"/>
    <n v="20455"/>
    <n v="2136"/>
    <n v="4683"/>
    <n v="0"/>
    <n v="0"/>
    <n v="0"/>
    <n v="-735"/>
    <n v="0"/>
    <n v="-206"/>
    <n v="-184"/>
  </r>
  <r>
    <x v="27"/>
    <n v="32500"/>
    <x v="32"/>
    <n v="32300"/>
    <n v="2"/>
    <n v="1750"/>
    <n v="1750"/>
    <n v="248244"/>
    <n v="7930"/>
    <n v="-85315"/>
    <n v="54878"/>
    <n v="30946"/>
    <n v="22784"/>
    <n v="2216"/>
    <n v="5207"/>
    <n v="0"/>
    <n v="0"/>
    <n v="0"/>
    <n v="739"/>
    <n v="0"/>
    <n v="36"/>
    <n v="-545"/>
  </r>
  <r>
    <x v="27"/>
    <n v="32500"/>
    <x v="33"/>
    <n v="30550"/>
    <n v="2"/>
    <n v="250"/>
    <n v="250"/>
    <n v="96852"/>
    <n v="2967"/>
    <n v="-17042"/>
    <n v="24905"/>
    <n v="-8114"/>
    <n v="-5512"/>
    <n v="0"/>
    <n v="-2373"/>
    <n v="0"/>
    <n v="0"/>
    <n v="0"/>
    <n v="-229"/>
    <n v="0"/>
    <n v="156"/>
    <n v="95"/>
  </r>
  <r>
    <x v="27"/>
    <n v="32500"/>
    <x v="34"/>
    <n v="30300"/>
    <n v="5"/>
    <n v="-950"/>
    <n v="-950"/>
    <n v="117458"/>
    <n v="3587"/>
    <n v="33992"/>
    <n v="-15582"/>
    <n v="-17900"/>
    <n v="-16850"/>
    <n v="0"/>
    <n v="-900"/>
    <n v="0"/>
    <n v="0"/>
    <n v="0"/>
    <n v="-150"/>
    <n v="0"/>
    <n v="-429"/>
    <n v="-81"/>
  </r>
  <r>
    <x v="27"/>
    <n v="32500"/>
    <x v="35"/>
    <n v="31250"/>
    <n v="2"/>
    <n v="350"/>
    <n v="350"/>
    <n v="91327"/>
    <n v="2835"/>
    <n v="-14051"/>
    <n v="-993"/>
    <n v="18889"/>
    <n v="9835"/>
    <n v="0"/>
    <n v="-4395"/>
    <n v="0"/>
    <n v="0"/>
    <n v="15000"/>
    <n v="-1551"/>
    <n v="0"/>
    <n v="-4000"/>
    <n v="155"/>
  </r>
  <r>
    <x v="27"/>
    <n v="32500"/>
    <x v="36"/>
    <n v="30900"/>
    <n v="2"/>
    <n v="700"/>
    <n v="700"/>
    <n v="213711"/>
    <n v="6655"/>
    <n v="-17009"/>
    <n v="8822"/>
    <n v="8220"/>
    <n v="52759"/>
    <n v="0"/>
    <n v="-37026"/>
    <n v="0"/>
    <n v="0"/>
    <n v="1860"/>
    <n v="-9373"/>
    <n v="0"/>
    <n v="-3"/>
    <n v="-30"/>
  </r>
  <r>
    <x v="27"/>
    <n v="32500"/>
    <x v="37"/>
    <n v="30200"/>
    <n v="5"/>
    <n v="-700"/>
    <n v="-700"/>
    <n v="115463"/>
    <n v="3505"/>
    <n v="19950"/>
    <n v="-6701"/>
    <n v="-13466"/>
    <n v="-7100"/>
    <n v="0"/>
    <n v="-4633"/>
    <n v="0"/>
    <n v="0"/>
    <n v="0"/>
    <n v="-1733"/>
    <n v="0"/>
    <n v="92"/>
    <n v="125"/>
  </r>
  <r>
    <x v="27"/>
    <n v="32500"/>
    <x v="38"/>
    <n v="30900"/>
    <n v="5"/>
    <n v="-1400"/>
    <n v="-1400"/>
    <n v="151200"/>
    <n v="4711"/>
    <n v="52879"/>
    <n v="-39691"/>
    <n v="-9017"/>
    <n v="-9374"/>
    <n v="0"/>
    <n v="-4"/>
    <n v="0"/>
    <n v="0"/>
    <n v="0"/>
    <n v="361"/>
    <n v="0"/>
    <n v="-4162"/>
    <n v="-9"/>
  </r>
  <r>
    <x v="27"/>
    <n v="32500"/>
    <x v="39"/>
    <n v="32300"/>
    <n v="2"/>
    <n v="300"/>
    <n v="300"/>
    <n v="181065"/>
    <n v="5850"/>
    <n v="2421"/>
    <n v="21073"/>
    <n v="-24569"/>
    <n v="-28315"/>
    <n v="0"/>
    <n v="5976"/>
    <n v="0"/>
    <n v="0"/>
    <n v="-3643"/>
    <n v="1413"/>
    <n v="0"/>
    <n v="1150"/>
    <n v="-75"/>
  </r>
  <r>
    <x v="27"/>
    <n v="32500"/>
    <x v="40"/>
    <n v="32000"/>
    <n v="2"/>
    <n v="600"/>
    <n v="600"/>
    <n v="108074"/>
    <n v="3450"/>
    <n v="-10852"/>
    <n v="6170"/>
    <n v="5352"/>
    <n v="5586"/>
    <n v="-91"/>
    <n v="884"/>
    <n v="0"/>
    <n v="0"/>
    <n v="0"/>
    <n v="-1027"/>
    <n v="0"/>
    <n v="-612"/>
    <n v="-58"/>
  </r>
  <r>
    <x v="27"/>
    <n v="32500"/>
    <x v="41"/>
    <n v="31400"/>
    <n v="2"/>
    <n v="350"/>
    <n v="350"/>
    <n v="145760"/>
    <n v="4558"/>
    <n v="-2192"/>
    <n v="9670"/>
    <n v="-7247"/>
    <n v="-3623"/>
    <n v="0"/>
    <n v="-566"/>
    <n v="0"/>
    <n v="0"/>
    <n v="0"/>
    <n v="-3058"/>
    <n v="0"/>
    <n v="-391"/>
    <n v="160"/>
  </r>
  <r>
    <x v="27"/>
    <n v="32500"/>
    <x v="42"/>
    <n v="31050"/>
    <n v="5"/>
    <n v="-50"/>
    <n v="-50"/>
    <n v="98420"/>
    <n v="3036"/>
    <n v="6173"/>
    <n v="14325"/>
    <n v="-20257"/>
    <n v="-20043"/>
    <n v="0"/>
    <n v="0"/>
    <n v="0"/>
    <n v="0"/>
    <n v="0"/>
    <n v="-214"/>
    <n v="0"/>
    <n v="-280"/>
    <n v="39"/>
  </r>
  <r>
    <x v="27"/>
    <n v="32500"/>
    <x v="43"/>
    <n v="31100"/>
    <n v="2"/>
    <n v="1100"/>
    <n v="1100"/>
    <n v="170919"/>
    <n v="5271"/>
    <n v="-96353"/>
    <n v="95563"/>
    <n v="6363"/>
    <n v="8740"/>
    <n v="-12"/>
    <n v="2113"/>
    <n v="0"/>
    <n v="0"/>
    <n v="0"/>
    <n v="-4478"/>
    <n v="0"/>
    <n v="-5574"/>
    <n v="1"/>
  </r>
  <r>
    <x v="27"/>
    <n v="32500"/>
    <x v="44"/>
    <n v="30000"/>
    <n v="5"/>
    <n v="-1150"/>
    <n v="-1150"/>
    <n v="237827"/>
    <n v="7159"/>
    <n v="47583"/>
    <n v="-30478"/>
    <n v="-18601"/>
    <n v="7570"/>
    <n v="0"/>
    <n v="-2199"/>
    <n v="0"/>
    <n v="0"/>
    <n v="-2864"/>
    <n v="-21108"/>
    <n v="0"/>
    <n v="1363"/>
    <n v="133"/>
  </r>
  <r>
    <x v="27"/>
    <n v="32500"/>
    <x v="45"/>
    <n v="31150"/>
    <n v="2"/>
    <n v="400"/>
    <n v="400"/>
    <n v="99622"/>
    <n v="3075"/>
    <n v="-6995"/>
    <n v="19368"/>
    <n v="-12378"/>
    <n v="-12016"/>
    <n v="0"/>
    <n v="0"/>
    <n v="0"/>
    <n v="0"/>
    <n v="0"/>
    <n v="-362"/>
    <n v="0"/>
    <n v="0"/>
    <n v="5"/>
  </r>
  <r>
    <x v="27"/>
    <n v="32500"/>
    <x v="46"/>
    <n v="30750"/>
    <n v="5"/>
    <n v="-900"/>
    <n v="-900"/>
    <n v="117840"/>
    <n v="3642"/>
    <n v="27464"/>
    <n v="-5103"/>
    <n v="-22730"/>
    <n v="-11796"/>
    <n v="0"/>
    <n v="0"/>
    <n v="0"/>
    <n v="0"/>
    <n v="0"/>
    <n v="-10934"/>
    <n v="0"/>
    <n v="392"/>
    <n v="-23"/>
  </r>
  <r>
    <x v="27"/>
    <n v="32500"/>
    <x v="47"/>
    <n v="31650"/>
    <n v="3"/>
    <n v="0"/>
    <n v="0"/>
    <n v="75091"/>
    <n v="2357"/>
    <n v="2333"/>
    <n v="1656"/>
    <n v="-4503"/>
    <n v="-4468"/>
    <n v="0"/>
    <n v="0"/>
    <n v="0"/>
    <n v="0"/>
    <n v="0"/>
    <n v="-35"/>
    <n v="0"/>
    <n v="350"/>
    <n v="164"/>
  </r>
  <r>
    <x v="27"/>
    <n v="32500"/>
    <x v="48"/>
    <n v="31650"/>
    <n v="2"/>
    <n v="150"/>
    <n v="150"/>
    <n v="103758"/>
    <n v="3255"/>
    <n v="-20358"/>
    <n v="20101"/>
    <n v="602"/>
    <n v="187"/>
    <n v="434"/>
    <n v="0"/>
    <n v="0"/>
    <n v="0"/>
    <n v="0"/>
    <n v="-19"/>
    <n v="0"/>
    <n v="-160"/>
    <n v="-185"/>
  </r>
  <r>
    <x v="27"/>
    <n v="32500"/>
    <x v="49"/>
    <n v="31500"/>
    <n v="5"/>
    <n v="-50"/>
    <n v="-50"/>
    <n v="156246"/>
    <n v="4959"/>
    <n v="-16815"/>
    <n v="21788"/>
    <n v="-5065"/>
    <n v="-4781"/>
    <n v="0"/>
    <n v="331"/>
    <n v="-6"/>
    <n v="0"/>
    <n v="0"/>
    <n v="-609"/>
    <n v="0"/>
    <n v="79"/>
    <n v="13"/>
  </r>
  <r>
    <x v="27"/>
    <n v="32500"/>
    <x v="50"/>
    <n v="31550"/>
    <n v="2"/>
    <n v="1200"/>
    <n v="1200"/>
    <n v="102297"/>
    <n v="3193"/>
    <n v="-31862"/>
    <n v="38308"/>
    <n v="-5786"/>
    <n v="529"/>
    <n v="0"/>
    <n v="3450"/>
    <n v="3"/>
    <n v="0"/>
    <n v="-103"/>
    <n v="-9665"/>
    <n v="0"/>
    <n v="-753"/>
    <n v="93"/>
  </r>
  <r>
    <x v="27"/>
    <n v="32500"/>
    <x v="51"/>
    <n v="30350"/>
    <n v="5"/>
    <n v="-150"/>
    <n v="-150"/>
    <n v="90651"/>
    <n v="2773"/>
    <n v="-33229"/>
    <n v="24254"/>
    <n v="8838"/>
    <n v="10698"/>
    <n v="0"/>
    <n v="-1500"/>
    <n v="0"/>
    <n v="0"/>
    <n v="-245"/>
    <n v="-115"/>
    <n v="0"/>
    <n v="130"/>
    <n v="7"/>
  </r>
  <r>
    <x v="27"/>
    <n v="32500"/>
    <x v="52"/>
    <n v="30500"/>
    <n v="5"/>
    <n v="-950"/>
    <n v="-950"/>
    <n v="158435"/>
    <n v="4840"/>
    <n v="-48680"/>
    <n v="38128"/>
    <n v="11623"/>
    <n v="12837"/>
    <n v="0"/>
    <n v="810"/>
    <n v="0"/>
    <n v="0"/>
    <n v="-3328"/>
    <n v="1304"/>
    <n v="0"/>
    <n v="-485"/>
    <n v="-586"/>
  </r>
  <r>
    <x v="27"/>
    <n v="32500"/>
    <x v="53"/>
    <n v="31450"/>
    <n v="5"/>
    <n v="-1150"/>
    <n v="-1150"/>
    <n v="143129"/>
    <n v="4526"/>
    <n v="28609"/>
    <n v="-11751"/>
    <n v="-18606"/>
    <n v="-18016"/>
    <n v="-497"/>
    <n v="367"/>
    <n v="0"/>
    <n v="0"/>
    <n v="0"/>
    <n v="-460"/>
    <n v="0"/>
    <n v="1733"/>
    <n v="15"/>
  </r>
  <r>
    <x v="27"/>
    <n v="32500"/>
    <x v="54"/>
    <n v="32600"/>
    <n v="3"/>
    <n v="0"/>
    <n v="0"/>
    <n v="111063"/>
    <n v="3619"/>
    <n v="-7383"/>
    <n v="2614"/>
    <n v="4385"/>
    <n v="4496"/>
    <n v="-1"/>
    <n v="-494"/>
    <n v="0"/>
    <n v="0"/>
    <n v="719"/>
    <n v="-335"/>
    <n v="0"/>
    <n v="0"/>
    <n v="384"/>
  </r>
  <r>
    <x v="27"/>
    <n v="32500"/>
    <x v="55"/>
    <n v="32600"/>
    <n v="2"/>
    <n v="850"/>
    <n v="850"/>
    <n v="108072"/>
    <n v="3473"/>
    <n v="-33044"/>
    <n v="32025"/>
    <n v="603"/>
    <n v="1880"/>
    <n v="-6"/>
    <n v="2700"/>
    <n v="3"/>
    <n v="0"/>
    <n v="-3910"/>
    <n v="-64"/>
    <n v="0"/>
    <n v="416"/>
    <n v="0"/>
  </r>
  <r>
    <x v="27"/>
    <n v="32500"/>
    <x v="56"/>
    <n v="31750"/>
    <n v="5"/>
    <n v="-100"/>
    <n v="-100"/>
    <n v="105970"/>
    <n v="3383"/>
    <n v="12908"/>
    <n v="4545"/>
    <n v="-17191"/>
    <n v="-10450"/>
    <n v="-6"/>
    <n v="-6459"/>
    <n v="0"/>
    <n v="0"/>
    <n v="0"/>
    <n v="-276"/>
    <n v="0"/>
    <n v="8"/>
    <n v="-270"/>
  </r>
  <r>
    <x v="27"/>
    <n v="32500"/>
    <x v="57"/>
    <n v="31850"/>
    <n v="5"/>
    <n v="-950"/>
    <n v="-950"/>
    <n v="111316"/>
    <n v="3554"/>
    <n v="50054"/>
    <n v="-27347"/>
    <n v="-24457"/>
    <n v="-23136"/>
    <n v="-109"/>
    <n v="-1616"/>
    <n v="0"/>
    <n v="0"/>
    <n v="0"/>
    <n v="404"/>
    <n v="0"/>
    <n v="1449"/>
    <n v="301"/>
  </r>
  <r>
    <x v="27"/>
    <n v="32500"/>
    <x v="58"/>
    <n v="32800"/>
    <n v="2"/>
    <n v="600"/>
    <n v="600"/>
    <n v="118678"/>
    <n v="3859"/>
    <n v="-22177"/>
    <n v="18136"/>
    <n v="2997"/>
    <n v="-2694"/>
    <n v="-160"/>
    <n v="6151"/>
    <n v="0"/>
    <n v="0"/>
    <n v="0"/>
    <n v="-300"/>
    <n v="0"/>
    <n v="1001"/>
    <n v="43"/>
  </r>
  <r>
    <x v="27"/>
    <n v="32500"/>
    <x v="59"/>
    <n v="32200"/>
    <n v="2"/>
    <n v="100"/>
    <n v="100"/>
    <n v="164084"/>
    <n v="5305"/>
    <n v="36851"/>
    <n v="3118"/>
    <n v="-39994"/>
    <n v="-18437"/>
    <n v="0"/>
    <n v="6664"/>
    <n v="0"/>
    <n v="0"/>
    <n v="-3126"/>
    <n v="-25095"/>
    <n v="0"/>
    <n v="20"/>
    <n v="5"/>
  </r>
  <r>
    <x v="27"/>
    <n v="32500"/>
    <x v="60"/>
    <n v="32100"/>
    <n v="2"/>
    <n v="950"/>
    <n v="950"/>
    <n v="220828"/>
    <n v="6956"/>
    <n v="-38641"/>
    <n v="20495"/>
    <n v="18713"/>
    <n v="12507"/>
    <n v="-1052"/>
    <n v="10706"/>
    <n v="0"/>
    <n v="0"/>
    <n v="-3126"/>
    <n v="-322"/>
    <n v="0"/>
    <n v="-545"/>
    <n v="-22"/>
  </r>
  <r>
    <x v="27"/>
    <n v="32500"/>
    <x v="61"/>
    <n v="31150"/>
    <n v="5"/>
    <n v="-3000"/>
    <n v="-3000"/>
    <n v="431838"/>
    <n v="13908"/>
    <n v="21398"/>
    <n v="-18419"/>
    <n v="-7611"/>
    <n v="12503"/>
    <n v="-15"/>
    <n v="-2265"/>
    <n v="0"/>
    <n v="0"/>
    <n v="0"/>
    <n v="-17834"/>
    <n v="0"/>
    <n v="4027"/>
    <n v="605"/>
  </r>
  <r>
    <x v="27"/>
    <n v="32500"/>
    <x v="62"/>
    <n v="34150"/>
    <n v="5"/>
    <n v="-650"/>
    <n v="-650"/>
    <n v="161049"/>
    <n v="5555"/>
    <n v="-11784"/>
    <n v="-15416"/>
    <n v="26162"/>
    <n v="22684"/>
    <n v="-116"/>
    <n v="6186"/>
    <n v="0"/>
    <n v="0"/>
    <n v="-2452"/>
    <n v="-140"/>
    <n v="0"/>
    <n v="1061"/>
    <n v="-23"/>
  </r>
  <r>
    <x v="27"/>
    <n v="32500"/>
    <x v="63"/>
    <n v="34800"/>
    <n v="5"/>
    <n v="-700"/>
    <n v="-700"/>
    <n v="222347"/>
    <n v="7812"/>
    <n v="-41876"/>
    <n v="-7638"/>
    <n v="48834"/>
    <n v="29154"/>
    <n v="0"/>
    <n v="6734"/>
    <n v="0"/>
    <n v="0"/>
    <n v="0"/>
    <n v="12946"/>
    <n v="0"/>
    <n v="812"/>
    <n v="-132"/>
  </r>
  <r>
    <x v="27"/>
    <n v="32500"/>
    <x v="64"/>
    <n v="35500"/>
    <n v="5"/>
    <n v="-350"/>
    <n v="-350"/>
    <n v="164455"/>
    <n v="5901"/>
    <n v="-26710"/>
    <n v="-15124"/>
    <n v="41033"/>
    <n v="43296"/>
    <n v="-2782"/>
    <n v="837"/>
    <n v="-328"/>
    <n v="0"/>
    <n v="0"/>
    <n v="10"/>
    <n v="0"/>
    <n v="820"/>
    <n v="-19"/>
  </r>
  <r>
    <x v="27"/>
    <n v="32500"/>
    <x v="65"/>
    <n v="35850"/>
    <n v="5"/>
    <n v="-400"/>
    <n v="-400"/>
    <n v="150908"/>
    <n v="5384"/>
    <n v="40640"/>
    <n v="-37235"/>
    <n v="-5992"/>
    <n v="-8163"/>
    <n v="0"/>
    <n v="3107"/>
    <n v="0"/>
    <n v="0"/>
    <n v="0"/>
    <n v="-936"/>
    <n v="0"/>
    <n v="2163"/>
    <n v="424"/>
  </r>
  <r>
    <x v="27"/>
    <n v="32500"/>
    <x v="66"/>
    <n v="36250"/>
    <n v="2"/>
    <n v="1050"/>
    <n v="1050"/>
    <n v="125438"/>
    <n v="4464"/>
    <n v="-21116"/>
    <n v="653"/>
    <n v="20068"/>
    <n v="14734"/>
    <n v="0"/>
    <n v="5186"/>
    <n v="0"/>
    <n v="0"/>
    <n v="0"/>
    <n v="148"/>
    <n v="0"/>
    <n v="239"/>
    <n v="156"/>
  </r>
  <r>
    <x v="27"/>
    <n v="32500"/>
    <x v="67"/>
    <n v="35200"/>
    <n v="5"/>
    <n v="-400"/>
    <n v="-400"/>
    <n v="145264"/>
    <n v="5113"/>
    <n v="-5556"/>
    <n v="-3354"/>
    <n v="8795"/>
    <n v="1331"/>
    <n v="0"/>
    <n v="7802"/>
    <n v="0"/>
    <n v="0"/>
    <n v="0"/>
    <n v="-338"/>
    <n v="0"/>
    <n v="-134"/>
    <n v="249"/>
  </r>
  <r>
    <x v="27"/>
    <n v="32500"/>
    <x v="68"/>
    <n v="35600"/>
    <n v="5"/>
    <n v="-850"/>
    <n v="-850"/>
    <n v="172096"/>
    <n v="6204"/>
    <n v="40905"/>
    <n v="-45834"/>
    <n v="2816"/>
    <n v="5240"/>
    <n v="-160"/>
    <n v="30"/>
    <n v="0"/>
    <n v="0"/>
    <n v="-496"/>
    <n v="-1798"/>
    <n v="0"/>
    <n v="661"/>
    <n v="1452"/>
  </r>
  <r>
    <x v="27"/>
    <n v="32500"/>
    <x v="69"/>
    <n v="36450"/>
    <n v="5"/>
    <n v="-900"/>
    <n v="-900"/>
    <n v="163722"/>
    <n v="6008"/>
    <n v="5229"/>
    <n v="-21876"/>
    <n v="16477"/>
    <n v="16701"/>
    <n v="0"/>
    <n v="-12"/>
    <n v="0"/>
    <n v="0"/>
    <n v="0"/>
    <n v="-212"/>
    <n v="0"/>
    <n v="304"/>
    <n v="-134"/>
  </r>
  <r>
    <x v="27"/>
    <n v="32500"/>
    <x v="70"/>
    <n v="37350"/>
    <n v="5"/>
    <n v="-950"/>
    <n v="-950"/>
    <n v="167255"/>
    <n v="6262"/>
    <n v="51837"/>
    <n v="-44578"/>
    <n v="-8540"/>
    <n v="-5394"/>
    <n v="247"/>
    <n v="146"/>
    <n v="0"/>
    <n v="0"/>
    <n v="-1628"/>
    <n v="-1911"/>
    <n v="0"/>
    <n v="1219"/>
    <n v="62"/>
  </r>
  <r>
    <x v="27"/>
    <n v="32500"/>
    <x v="71"/>
    <n v="38300"/>
    <n v="5"/>
    <n v="-200"/>
    <n v="-200"/>
    <n v="97948"/>
    <n v="3737"/>
    <n v="5120"/>
    <n v="3317"/>
    <n v="-8125"/>
    <n v="-6805"/>
    <n v="-1044"/>
    <n v="0"/>
    <n v="0"/>
    <n v="0"/>
    <n v="0"/>
    <n v="-276"/>
    <n v="0"/>
    <n v="-798"/>
    <n v="486"/>
  </r>
  <r>
    <x v="27"/>
    <n v="32500"/>
    <x v="72"/>
    <n v="38500"/>
    <n v="2"/>
    <n v="950"/>
    <n v="950"/>
    <n v="150030"/>
    <n v="5722"/>
    <n v="-10436"/>
    <n v="21526"/>
    <n v="-10835"/>
    <n v="1487"/>
    <n v="-2183"/>
    <n v="5423"/>
    <n v="0"/>
    <n v="0"/>
    <n v="-724"/>
    <n v="-14838"/>
    <n v="0"/>
    <n v="-238"/>
    <n v="-17"/>
  </r>
  <r>
    <x v="27"/>
    <n v="32500"/>
    <x v="73"/>
    <n v="37550"/>
    <n v="5"/>
    <n v="-350"/>
    <n v="-350"/>
    <n v="145528"/>
    <n v="5471"/>
    <n v="13703"/>
    <n v="-12109"/>
    <n v="-1613"/>
    <n v="-1585"/>
    <n v="0"/>
    <n v="-2"/>
    <n v="0"/>
    <n v="0"/>
    <n v="0"/>
    <n v="-26"/>
    <n v="0"/>
    <n v="211"/>
    <n v="-192"/>
  </r>
  <r>
    <x v="27"/>
    <n v="32500"/>
    <x v="74"/>
    <n v="37900"/>
    <n v="5"/>
    <n v="-850"/>
    <n v="-850"/>
    <n v="149231"/>
    <n v="5663"/>
    <n v="37760"/>
    <n v="-6414"/>
    <n v="-32978"/>
    <n v="-10410"/>
    <n v="0"/>
    <n v="-1263"/>
    <n v="0"/>
    <n v="0"/>
    <n v="0"/>
    <n v="-21305"/>
    <n v="0"/>
    <n v="1403"/>
    <n v="229"/>
  </r>
  <r>
    <x v="27"/>
    <n v="32500"/>
    <x v="75"/>
    <n v="38750"/>
    <n v="2"/>
    <n v="250"/>
    <n v="250"/>
    <n v="122063"/>
    <n v="4725"/>
    <n v="18337"/>
    <n v="-5906"/>
    <n v="-12312"/>
    <n v="-13272"/>
    <n v="0"/>
    <n v="2184"/>
    <n v="0"/>
    <n v="0"/>
    <n v="-686"/>
    <n v="-538"/>
    <n v="0"/>
    <n v="122"/>
    <n v="-241"/>
  </r>
  <r>
    <x v="27"/>
    <n v="32500"/>
    <x v="76"/>
    <n v="38500"/>
    <n v="5"/>
    <n v="-1500"/>
    <n v="-1500"/>
    <n v="270000"/>
    <n v="10543"/>
    <n v="71926"/>
    <n v="-78875"/>
    <n v="6626"/>
    <n v="10030"/>
    <n v="-420"/>
    <n v="-1915"/>
    <n v="0"/>
    <n v="0"/>
    <n v="-664"/>
    <n v="-405"/>
    <n v="0"/>
    <n v="613"/>
    <n v="-290"/>
  </r>
  <r>
    <x v="27"/>
    <n v="32500"/>
    <x v="77"/>
    <n v="40000"/>
    <n v="5"/>
    <n v="-1050"/>
    <n v="-1050"/>
    <n v="219215"/>
    <n v="8842"/>
    <n v="41813"/>
    <n v="-48250"/>
    <n v="3269"/>
    <n v="4009"/>
    <n v="0"/>
    <n v="0"/>
    <n v="0"/>
    <n v="0"/>
    <n v="-606"/>
    <n v="-134"/>
    <n v="0"/>
    <n v="3435"/>
    <n v="-267"/>
  </r>
  <r>
    <x v="27"/>
    <n v="32500"/>
    <x v="78"/>
    <n v="41050"/>
    <n v="2"/>
    <n v="200"/>
    <n v="200"/>
    <n v="197148"/>
    <n v="8053"/>
    <n v="24976"/>
    <n v="-17399"/>
    <n v="-8870"/>
    <n v="-5431"/>
    <n v="0"/>
    <n v="613"/>
    <n v="0"/>
    <n v="0"/>
    <n v="-3302"/>
    <n v="-750"/>
    <n v="0"/>
    <n v="2153"/>
    <n v="-860"/>
  </r>
  <r>
    <x v="27"/>
    <n v="32500"/>
    <x v="79"/>
    <n v="40850"/>
    <n v="5"/>
    <n v="-300"/>
    <n v="-300"/>
    <n v="176250"/>
    <n v="7182"/>
    <n v="23362"/>
    <n v="-19164"/>
    <n v="-6980"/>
    <n v="-6029"/>
    <n v="54"/>
    <n v="-82"/>
    <n v="0"/>
    <n v="0"/>
    <n v="0"/>
    <n v="-923"/>
    <n v="0"/>
    <n v="2394"/>
    <n v="388"/>
  </r>
  <r>
    <x v="27"/>
    <n v="32500"/>
    <x v="80"/>
    <n v="41150"/>
    <n v="5"/>
    <n v="-150"/>
    <n v="-150"/>
    <n v="195674"/>
    <n v="8000"/>
    <n v="46963"/>
    <n v="-24799"/>
    <n v="-21530"/>
    <n v="-21032"/>
    <n v="702"/>
    <n v="0"/>
    <n v="0"/>
    <n v="0"/>
    <n v="-150"/>
    <n v="-1050"/>
    <n v="0"/>
    <n v="7"/>
    <n v="-641"/>
  </r>
  <r>
    <x v="27"/>
    <n v="32500"/>
    <x v="81"/>
    <n v="41300"/>
    <n v="5"/>
    <n v="-900"/>
    <n v="-900"/>
    <n v="350418"/>
    <n v="14552"/>
    <n v="174146"/>
    <n v="-101144"/>
    <n v="-75384"/>
    <n v="-77856"/>
    <n v="-1460"/>
    <n v="5996"/>
    <n v="0"/>
    <n v="0"/>
    <n v="0"/>
    <n v="-2064"/>
    <n v="0"/>
    <n v="2152"/>
    <n v="230"/>
  </r>
  <r>
    <x v="27"/>
    <n v="32500"/>
    <x v="82"/>
    <n v="42200"/>
    <n v="2"/>
    <n v="1600"/>
    <n v="1600"/>
    <n v="625709"/>
    <n v="26126"/>
    <n v="-197003"/>
    <n v="103311"/>
    <n v="94438"/>
    <n v="84163"/>
    <n v="418"/>
    <n v="6329"/>
    <n v="0"/>
    <n v="0"/>
    <n v="3523"/>
    <n v="5"/>
    <n v="0"/>
    <n v="-292"/>
    <n v="-454"/>
  </r>
  <r>
    <x v="27"/>
    <n v="32500"/>
    <x v="83"/>
    <n v="40600"/>
    <n v="2"/>
    <n v="300"/>
    <n v="300"/>
    <n v="222814"/>
    <n v="8973"/>
    <n v="-85090"/>
    <n v="55146"/>
    <n v="40109"/>
    <n v="25065"/>
    <n v="116"/>
    <n v="0"/>
    <n v="0"/>
    <n v="0"/>
    <n v="14954"/>
    <n v="-26"/>
    <n v="0"/>
    <n v="-10406"/>
    <n v="241"/>
  </r>
  <r>
    <x v="27"/>
    <n v="32500"/>
    <x v="84"/>
    <n v="40300"/>
    <n v="5"/>
    <n v="-250"/>
    <n v="-250"/>
    <n v="122630"/>
    <n v="4953"/>
    <n v="-12352"/>
    <n v="289"/>
    <n v="17969"/>
    <n v="16701"/>
    <n v="0"/>
    <n v="-3"/>
    <n v="0"/>
    <n v="0"/>
    <n v="1325"/>
    <n v="-54"/>
    <n v="0"/>
    <n v="-5962"/>
    <n v="56"/>
  </r>
  <r>
    <x v="27"/>
    <n v="32500"/>
    <x v="85"/>
    <n v="40550"/>
    <n v="2"/>
    <n v="1200"/>
    <n v="1200"/>
    <n v="238550"/>
    <n v="9648"/>
    <n v="-103713"/>
    <n v="83824"/>
    <n v="20790"/>
    <n v="20669"/>
    <n v="0"/>
    <n v="-80"/>
    <n v="0"/>
    <n v="0"/>
    <n v="300"/>
    <n v="-99"/>
    <n v="0"/>
    <n v="-647"/>
    <n v="-254"/>
  </r>
  <r>
    <x v="27"/>
    <n v="32500"/>
    <x v="86"/>
    <n v="39350"/>
    <n v="3"/>
    <n v="0"/>
    <n v="0"/>
    <n v="87337"/>
    <n v="3455"/>
    <n v="-8384"/>
    <n v="9621"/>
    <n v="-1486"/>
    <n v="-1036"/>
    <n v="0"/>
    <n v="0"/>
    <n v="0"/>
    <n v="0"/>
    <n v="-150"/>
    <n v="-300"/>
    <n v="0"/>
    <n v="157"/>
    <n v="92"/>
  </r>
  <r>
    <x v="27"/>
    <n v="32500"/>
    <x v="87"/>
    <n v="39350"/>
    <n v="2"/>
    <n v="400"/>
    <n v="400"/>
    <n v="105643"/>
    <n v="4140"/>
    <n v="-26052"/>
    <n v="22293"/>
    <n v="4541"/>
    <n v="4118"/>
    <n v="0"/>
    <n v="123"/>
    <n v="0"/>
    <n v="0"/>
    <n v="300"/>
    <n v="0"/>
    <n v="0"/>
    <n v="-238"/>
    <n v="-544"/>
  </r>
  <r>
    <x v="27"/>
    <n v="32500"/>
    <x v="88"/>
    <n v="38950"/>
    <n v="5"/>
    <n v="-1450"/>
    <n v="-1450"/>
    <n v="189824"/>
    <n v="7469"/>
    <n v="-2344"/>
    <n v="1926"/>
    <n v="585"/>
    <n v="585"/>
    <n v="0"/>
    <n v="0"/>
    <n v="0"/>
    <n v="0"/>
    <n v="300"/>
    <n v="-300"/>
    <n v="0"/>
    <n v="-30"/>
    <n v="-137"/>
  </r>
  <r>
    <x v="27"/>
    <n v="32500"/>
    <x v="89"/>
    <n v="40400"/>
    <n v="5"/>
    <n v="-200"/>
    <n v="-200"/>
    <n v="152576"/>
    <n v="6127"/>
    <n v="14124"/>
    <n v="-13967"/>
    <n v="-14068"/>
    <n v="-12418"/>
    <n v="160"/>
    <n v="0"/>
    <n v="0"/>
    <n v="0"/>
    <n v="-972"/>
    <n v="-838"/>
    <n v="0"/>
    <n v="13755"/>
    <n v="156"/>
  </r>
  <r>
    <x v="27"/>
    <n v="32500"/>
    <x v="90"/>
    <n v="40600"/>
    <n v="2"/>
    <n v="250"/>
    <n v="250"/>
    <n v="173049"/>
    <n v="7044"/>
    <n v="2273"/>
    <n v="8984"/>
    <n v="4643"/>
    <n v="4672"/>
    <n v="0"/>
    <n v="0"/>
    <n v="0"/>
    <n v="0"/>
    <n v="0"/>
    <n v="-29"/>
    <n v="0"/>
    <n v="-15900"/>
    <n v="0"/>
  </r>
  <r>
    <x v="27"/>
    <n v="32500"/>
    <x v="91"/>
    <n v="40350"/>
    <n v="3"/>
    <n v="0"/>
    <n v="0"/>
    <n v="129435"/>
    <n v="5181"/>
    <n v="-16392"/>
    <n v="13657"/>
    <n v="4892"/>
    <n v="3034"/>
    <n v="0"/>
    <n v="1863"/>
    <n v="0"/>
    <n v="0"/>
    <n v="300"/>
    <n v="-305"/>
    <n v="0"/>
    <n v="-2166"/>
    <n v="9"/>
  </r>
  <r>
    <x v="27"/>
    <n v="32500"/>
    <x v="92"/>
    <n v="40350"/>
    <n v="5"/>
    <n v="-300"/>
    <n v="-300"/>
    <n v="149241"/>
    <n v="6043"/>
    <n v="-16928"/>
    <n v="27920"/>
    <n v="-11555"/>
    <n v="-12497"/>
    <n v="-34"/>
    <n v="10"/>
    <n v="0"/>
    <n v="0"/>
    <n v="966"/>
    <n v="0"/>
    <n v="0"/>
    <n v="419"/>
    <n v="144"/>
  </r>
  <r>
    <x v="27"/>
    <n v="32500"/>
    <x v="93"/>
    <n v="40650"/>
    <n v="5"/>
    <n v="-400"/>
    <n v="-400"/>
    <n v="194980"/>
    <n v="7985"/>
    <n v="16980"/>
    <n v="-14102"/>
    <n v="-4484"/>
    <n v="253"/>
    <n v="-688"/>
    <n v="4"/>
    <n v="0"/>
    <n v="0"/>
    <n v="0"/>
    <n v="-4053"/>
    <n v="0"/>
    <n v="1654"/>
    <n v="-48"/>
  </r>
  <r>
    <x v="27"/>
    <n v="32500"/>
    <x v="94"/>
    <n v="41050"/>
    <n v="5"/>
    <n v="-100"/>
    <n v="-100"/>
    <n v="483844"/>
    <n v="20230"/>
    <n v="61206"/>
    <n v="-25766"/>
    <n v="-35222"/>
    <n v="-10571"/>
    <n v="-199"/>
    <n v="-19853"/>
    <n v="0"/>
    <n v="0"/>
    <n v="-2991"/>
    <n v="-1608"/>
    <n v="0"/>
    <n v="662"/>
    <n v="-880"/>
  </r>
  <r>
    <x v="27"/>
    <n v="32500"/>
    <x v="95"/>
    <n v="41150"/>
    <n v="2"/>
    <n v="850"/>
    <n v="850"/>
    <n v="325519"/>
    <n v="13385"/>
    <n v="-6424"/>
    <n v="-25732"/>
    <n v="27732"/>
    <n v="42061"/>
    <n v="0"/>
    <n v="-13722"/>
    <n v="0"/>
    <n v="0"/>
    <n v="-1715"/>
    <n v="1108"/>
    <n v="0"/>
    <n v="3559"/>
    <n v="865"/>
  </r>
  <r>
    <x v="27"/>
    <n v="32500"/>
    <x v="96"/>
    <n v="40300"/>
    <n v="5"/>
    <n v="-400"/>
    <n v="-400"/>
    <n v="349536"/>
    <n v="14239"/>
    <n v="-39442"/>
    <n v="34994"/>
    <n v="8101"/>
    <n v="13758"/>
    <n v="0"/>
    <n v="-5657"/>
    <n v="0"/>
    <n v="0"/>
    <n v="0"/>
    <n v="0"/>
    <n v="0"/>
    <n v="-3353"/>
    <n v="-300"/>
  </r>
  <r>
    <x v="27"/>
    <n v="32500"/>
    <x v="97"/>
    <n v="40700"/>
    <n v="2"/>
    <n v="2500"/>
    <n v="2500"/>
    <n v="749113"/>
    <n v="30173"/>
    <n v="16778"/>
    <n v="-23538"/>
    <n v="9868"/>
    <n v="9476"/>
    <n v="0"/>
    <n v="0"/>
    <n v="0"/>
    <n v="0"/>
    <n v="392"/>
    <n v="0"/>
    <n v="0"/>
    <n v="-1508"/>
    <n v="-1600"/>
  </r>
  <r>
    <x v="27"/>
    <n v="32500"/>
    <x v="98"/>
    <n v="38200"/>
    <n v="2"/>
    <n v="550"/>
    <n v="550"/>
    <n v="230489"/>
    <n v="8704"/>
    <n v="45380"/>
    <n v="-38268"/>
    <n v="-12004"/>
    <n v="-12004"/>
    <n v="0"/>
    <n v="0"/>
    <n v="0"/>
    <n v="0"/>
    <n v="0"/>
    <n v="0"/>
    <n v="0"/>
    <n v="5004"/>
    <n v="-112"/>
  </r>
  <r>
    <x v="27"/>
    <n v="32500"/>
    <x v="99"/>
    <n v="37650"/>
    <n v="2"/>
    <n v="650"/>
    <n v="650"/>
    <n v="196450"/>
    <n v="7343"/>
    <n v="2960"/>
    <n v="-8680"/>
    <n v="9704"/>
    <n v="9099"/>
    <n v="-23"/>
    <n v="500"/>
    <n v="0"/>
    <n v="0"/>
    <n v="0"/>
    <n v="128"/>
    <n v="0"/>
    <n v="-2711"/>
    <n v="-1273"/>
  </r>
  <r>
    <x v="28"/>
    <n v="6400"/>
    <x v="0"/>
    <n v="615000"/>
    <n v="2"/>
    <n v="17000"/>
    <n v="17000"/>
    <n v="271364"/>
    <n v="167670"/>
    <n v="0"/>
    <n v="11000"/>
    <n v="-2000"/>
    <n v="0"/>
    <n v="0"/>
    <n v="-4000"/>
    <n v="0"/>
    <n v="0"/>
    <n v="2000"/>
    <n v="0"/>
    <n v="0"/>
    <n v="0"/>
    <n v="0"/>
  </r>
  <r>
    <x v="28"/>
    <n v="6400"/>
    <x v="1"/>
    <n v="598000"/>
    <n v="2"/>
    <n v="8000"/>
    <n v="8000"/>
    <n v="301269"/>
    <n v="179050"/>
    <n v="-31172"/>
    <n v="14220"/>
    <n v="17955"/>
    <n v="-306"/>
    <n v="4373"/>
    <n v="11854"/>
    <n v="12"/>
    <n v="583"/>
    <n v="8500"/>
    <n v="-7061"/>
    <n v="0"/>
    <n v="-979"/>
    <n v="-24"/>
  </r>
  <r>
    <x v="28"/>
    <n v="6400"/>
    <x v="2"/>
    <n v="590000"/>
    <n v="2"/>
    <n v="9000"/>
    <n v="9000"/>
    <n v="264329"/>
    <n v="152603"/>
    <n v="-23233"/>
    <n v="-11612"/>
    <n v="35143"/>
    <n v="5720"/>
    <n v="-1076"/>
    <n v="-3829"/>
    <n v="-1345"/>
    <n v="0"/>
    <n v="18301"/>
    <n v="17372"/>
    <n v="0"/>
    <n v="71"/>
    <n v="-369"/>
  </r>
  <r>
    <x v="28"/>
    <n v="6400"/>
    <x v="3"/>
    <n v="581000"/>
    <n v="2"/>
    <n v="3000"/>
    <n v="3000"/>
    <n v="144403"/>
    <n v="84445"/>
    <n v="-24086"/>
    <n v="3631"/>
    <n v="21121"/>
    <n v="8748"/>
    <n v="-407"/>
    <n v="-465"/>
    <n v="57"/>
    <n v="3"/>
    <n v="4967"/>
    <n v="8218"/>
    <n v="0"/>
    <n v="-717"/>
    <n v="51"/>
  </r>
  <r>
    <x v="28"/>
    <n v="6400"/>
    <x v="4"/>
    <n v="578000"/>
    <n v="5"/>
    <n v="-18000"/>
    <n v="-18000"/>
    <n v="247639"/>
    <n v="143466"/>
    <n v="31270"/>
    <n v="11600"/>
    <n v="-42173"/>
    <n v="-20130"/>
    <n v="-1699"/>
    <n v="-11349"/>
    <n v="-634"/>
    <n v="0"/>
    <n v="967"/>
    <n v="-9328"/>
    <n v="0"/>
    <n v="-801"/>
    <n v="104"/>
  </r>
  <r>
    <x v="28"/>
    <n v="6400"/>
    <x v="5"/>
    <n v="596000"/>
    <n v="5"/>
    <n v="-14000"/>
    <n v="-14000"/>
    <n v="198306"/>
    <n v="118387"/>
    <n v="57092"/>
    <n v="-28734"/>
    <n v="-28930"/>
    <n v="-26402"/>
    <n v="-116"/>
    <n v="1541"/>
    <n v="-39"/>
    <n v="0"/>
    <n v="-6087"/>
    <n v="2173"/>
    <n v="0"/>
    <n v="1033"/>
    <n v="-461"/>
  </r>
  <r>
    <x v="28"/>
    <n v="6400"/>
    <x v="6"/>
    <n v="610000"/>
    <n v="2"/>
    <n v="3000"/>
    <n v="3000"/>
    <n v="175316"/>
    <n v="107616"/>
    <n v="-36024"/>
    <n v="-4554"/>
    <n v="41705"/>
    <n v="25708"/>
    <n v="1166"/>
    <n v="7364"/>
    <n v="52"/>
    <n v="0"/>
    <n v="403"/>
    <n v="7012"/>
    <n v="0"/>
    <n v="-580"/>
    <n v="-547"/>
  </r>
  <r>
    <x v="28"/>
    <n v="6400"/>
    <x v="7"/>
    <n v="607000"/>
    <n v="5"/>
    <n v="-3000"/>
    <n v="-3000"/>
    <n v="171244"/>
    <n v="103695"/>
    <n v="-7625"/>
    <n v="30704"/>
    <n v="-22327"/>
    <n v="-17463"/>
    <n v="-1020"/>
    <n v="320"/>
    <n v="0"/>
    <n v="0"/>
    <n v="-1857"/>
    <n v="-2307"/>
    <n v="0"/>
    <n v="-686"/>
    <n v="-66"/>
  </r>
  <r>
    <x v="28"/>
    <n v="6400"/>
    <x v="8"/>
    <n v="610000"/>
    <n v="2"/>
    <n v="9000"/>
    <n v="9000"/>
    <n v="117792"/>
    <n v="71736"/>
    <n v="-28598"/>
    <n v="12462"/>
    <n v="16562"/>
    <n v="6424"/>
    <n v="-3"/>
    <n v="1499"/>
    <n v="-555"/>
    <n v="0"/>
    <n v="4956"/>
    <n v="4241"/>
    <n v="0"/>
    <n v="-378"/>
    <n v="-48"/>
  </r>
  <r>
    <x v="28"/>
    <n v="6400"/>
    <x v="9"/>
    <n v="601000"/>
    <n v="5"/>
    <n v="-12000"/>
    <n v="-12000"/>
    <n v="165229"/>
    <n v="99839"/>
    <n v="31830"/>
    <n v="6626"/>
    <n v="-37456"/>
    <n v="-19746"/>
    <n v="-547"/>
    <n v="-109"/>
    <n v="6"/>
    <n v="-60"/>
    <n v="-11736"/>
    <n v="-5264"/>
    <n v="0"/>
    <n v="-1048"/>
    <n v="48"/>
  </r>
  <r>
    <x v="28"/>
    <n v="6400"/>
    <x v="10"/>
    <n v="613000"/>
    <n v="5"/>
    <n v="-7000"/>
    <n v="-7000"/>
    <n v="229976"/>
    <n v="141422"/>
    <n v="-18417"/>
    <n v="-63400"/>
    <n v="84176"/>
    <n v="-21502"/>
    <n v="11796"/>
    <n v="31251"/>
    <n v="245"/>
    <n v="1288"/>
    <n v="55902"/>
    <n v="5196"/>
    <n v="0"/>
    <n v="-2050"/>
    <n v="-309"/>
  </r>
  <r>
    <x v="28"/>
    <n v="6400"/>
    <x v="11"/>
    <n v="620000"/>
    <n v="2"/>
    <n v="21000"/>
    <n v="21000"/>
    <n v="530368"/>
    <n v="325199"/>
    <n v="-207255"/>
    <n v="-27090"/>
    <n v="237110"/>
    <n v="-156"/>
    <n v="11570"/>
    <n v="46515"/>
    <n v="157"/>
    <n v="857"/>
    <n v="107534"/>
    <n v="70633"/>
    <n v="0"/>
    <n v="-1461"/>
    <n v="-1304"/>
  </r>
  <r>
    <x v="28"/>
    <n v="6400"/>
    <x v="12"/>
    <n v="599000"/>
    <n v="2"/>
    <n v="22000"/>
    <n v="22000"/>
    <n v="362650"/>
    <n v="215263"/>
    <n v="-79252"/>
    <n v="-82527"/>
    <n v="160794"/>
    <n v="17829"/>
    <n v="5105"/>
    <n v="38042"/>
    <n v="1055"/>
    <n v="764"/>
    <n v="51109"/>
    <n v="46890"/>
    <n v="0"/>
    <n v="1097"/>
    <n v="-112"/>
  </r>
  <r>
    <x v="28"/>
    <n v="6400"/>
    <x v="13"/>
    <n v="577000"/>
    <n v="5"/>
    <n v="-8000"/>
    <n v="-8000"/>
    <n v="298986"/>
    <n v="172203"/>
    <n v="-4428"/>
    <n v="-19565"/>
    <n v="23525"/>
    <n v="18"/>
    <n v="-1621"/>
    <n v="8901"/>
    <n v="847"/>
    <n v="914"/>
    <n v="-7213"/>
    <n v="21679"/>
    <n v="0"/>
    <n v="252"/>
    <n v="216"/>
  </r>
  <r>
    <x v="28"/>
    <n v="6400"/>
    <x v="14"/>
    <n v="585000"/>
    <n v="5"/>
    <n v="-16000"/>
    <n v="-16000"/>
    <n v="233199"/>
    <n v="136781"/>
    <n v="50774"/>
    <n v="-33005"/>
    <n v="-16720"/>
    <n v="-1233"/>
    <n v="99"/>
    <n v="6705"/>
    <n v="-230"/>
    <n v="0"/>
    <n v="-13538"/>
    <n v="-8523"/>
    <n v="0"/>
    <n v="-1421"/>
    <n v="372"/>
  </r>
  <r>
    <x v="28"/>
    <n v="6400"/>
    <x v="15"/>
    <n v="601000"/>
    <n v="2"/>
    <n v="18000"/>
    <n v="18000"/>
    <n v="257178"/>
    <n v="153542"/>
    <n v="-75072"/>
    <n v="29061"/>
    <n v="46978"/>
    <n v="-7071"/>
    <n v="6444"/>
    <n v="19575"/>
    <n v="0"/>
    <n v="85"/>
    <n v="21502"/>
    <n v="6443"/>
    <n v="0"/>
    <n v="-611"/>
    <n v="-356"/>
  </r>
  <r>
    <x v="28"/>
    <n v="6400"/>
    <x v="16"/>
    <n v="583000"/>
    <n v="5"/>
    <n v="-15000"/>
    <n v="-15000"/>
    <n v="251110"/>
    <n v="146664"/>
    <n v="20647"/>
    <n v="14852"/>
    <n v="-34472"/>
    <n v="-25570"/>
    <n v="-1262"/>
    <n v="-5861"/>
    <n v="0"/>
    <n v="-650"/>
    <n v="4020"/>
    <n v="-5149"/>
    <n v="0"/>
    <n v="-799"/>
    <n v="-228"/>
  </r>
  <r>
    <x v="28"/>
    <n v="6400"/>
    <x v="17"/>
    <n v="598000"/>
    <n v="5"/>
    <n v="-2000"/>
    <n v="-2000"/>
    <n v="236192"/>
    <n v="141317"/>
    <n v="-11285"/>
    <n v="13433"/>
    <n v="-3141"/>
    <n v="-14178"/>
    <n v="2537"/>
    <n v="8366"/>
    <n v="375"/>
    <n v="93"/>
    <n v="733"/>
    <n v="-1067"/>
    <n v="0"/>
    <n v="877"/>
    <n v="116"/>
  </r>
  <r>
    <x v="28"/>
    <n v="6400"/>
    <x v="18"/>
    <n v="600000"/>
    <n v="2"/>
    <n v="15000"/>
    <n v="15000"/>
    <n v="357713"/>
    <n v="214771"/>
    <n v="-71922"/>
    <n v="29565"/>
    <n v="44459"/>
    <n v="-7437"/>
    <n v="3809"/>
    <n v="6560"/>
    <n v="-28"/>
    <n v="-3363"/>
    <n v="41550"/>
    <n v="3368"/>
    <n v="0"/>
    <n v="-1982"/>
    <n v="-120"/>
  </r>
  <r>
    <x v="28"/>
    <n v="6400"/>
    <x v="19"/>
    <n v="585000"/>
    <n v="5"/>
    <n v="-2000"/>
    <n v="-2000"/>
    <n v="314618"/>
    <n v="181308"/>
    <n v="12217"/>
    <n v="-19043"/>
    <n v="5794"/>
    <n v="3195"/>
    <n v="-61"/>
    <n v="11578"/>
    <n v="34"/>
    <n v="-121"/>
    <n v="-9971"/>
    <n v="1140"/>
    <n v="0"/>
    <n v="1046"/>
    <n v="-14"/>
  </r>
  <r>
    <x v="28"/>
    <n v="6400"/>
    <x v="20"/>
    <n v="587000"/>
    <n v="5"/>
    <n v="-9000"/>
    <n v="-9000"/>
    <n v="346173"/>
    <n v="204102"/>
    <n v="20390"/>
    <n v="13090"/>
    <n v="-34126"/>
    <n v="-22793"/>
    <n v="-974"/>
    <n v="-2462"/>
    <n v="-42"/>
    <n v="-104"/>
    <n v="-8096"/>
    <n v="345"/>
    <n v="0"/>
    <n v="712"/>
    <n v="-66"/>
  </r>
  <r>
    <x v="28"/>
    <n v="6400"/>
    <x v="21"/>
    <n v="596000"/>
    <n v="2"/>
    <n v="35000"/>
    <n v="35000"/>
    <n v="655161"/>
    <n v="384282"/>
    <n v="-171794"/>
    <n v="137139"/>
    <n v="39981"/>
    <n v="4419"/>
    <n v="823"/>
    <n v="22896"/>
    <n v="2389"/>
    <n v="-1200"/>
    <n v="9324"/>
    <n v="1330"/>
    <n v="0"/>
    <n v="-3174"/>
    <n v="-2152"/>
  </r>
  <r>
    <x v="28"/>
    <n v="6400"/>
    <x v="22"/>
    <n v="561000"/>
    <n v="2"/>
    <n v="19000"/>
    <n v="19000"/>
    <n v="553893"/>
    <n v="311427"/>
    <n v="-129691"/>
    <n v="59114"/>
    <n v="89140"/>
    <n v="33215"/>
    <n v="2967"/>
    <n v="19546"/>
    <n v="458"/>
    <n v="-50"/>
    <n v="19106"/>
    <n v="13898"/>
    <n v="0"/>
    <n v="-16383"/>
    <n v="-2180"/>
  </r>
  <r>
    <x v="28"/>
    <n v="6400"/>
    <x v="23"/>
    <n v="542000"/>
    <n v="2"/>
    <n v="9000"/>
    <n v="9000"/>
    <n v="215431"/>
    <n v="116050"/>
    <n v="23662"/>
    <n v="-41585"/>
    <n v="18961"/>
    <n v="14739"/>
    <n v="271"/>
    <n v="4110"/>
    <n v="0"/>
    <n v="0"/>
    <n v="6771"/>
    <n v="-6930"/>
    <n v="0"/>
    <n v="-1144"/>
    <n v="106"/>
  </r>
  <r>
    <x v="28"/>
    <n v="6400"/>
    <x v="24"/>
    <n v="533000"/>
    <n v="5"/>
    <n v="-8000"/>
    <n v="-8000"/>
    <n v="206013"/>
    <n v="109770"/>
    <n v="30153"/>
    <n v="-46411"/>
    <n v="15287"/>
    <n v="6674"/>
    <n v="1401"/>
    <n v="6429"/>
    <n v="167"/>
    <n v="10"/>
    <n v="149"/>
    <n v="457"/>
    <n v="0"/>
    <n v="2039"/>
    <n v="-1068"/>
  </r>
  <r>
    <x v="28"/>
    <n v="6400"/>
    <x v="25"/>
    <n v="541000"/>
    <n v="2"/>
    <n v="10000"/>
    <n v="10000"/>
    <n v="426757"/>
    <n v="231137"/>
    <n v="-26324"/>
    <n v="-78001"/>
    <n v="104560"/>
    <n v="3026"/>
    <n v="12080"/>
    <n v="16857"/>
    <n v="6000"/>
    <n v="100"/>
    <n v="59873"/>
    <n v="6624"/>
    <n v="0"/>
    <n v="-358"/>
    <n v="123"/>
  </r>
  <r>
    <x v="28"/>
    <n v="6400"/>
    <x v="26"/>
    <n v="531000"/>
    <n v="2"/>
    <n v="11000"/>
    <n v="11000"/>
    <n v="323285"/>
    <n v="169569"/>
    <n v="-28657"/>
    <n v="-19048"/>
    <n v="46305"/>
    <n v="-6632"/>
    <n v="6131"/>
    <n v="18977"/>
    <n v="56"/>
    <n v="10"/>
    <n v="17651"/>
    <n v="10112"/>
    <n v="0"/>
    <n v="1480"/>
    <n v="-80"/>
  </r>
  <r>
    <x v="28"/>
    <n v="6400"/>
    <x v="27"/>
    <n v="520000"/>
    <n v="2"/>
    <n v="11000"/>
    <n v="11000"/>
    <n v="389211"/>
    <n v="202583"/>
    <n v="-45345"/>
    <n v="-13189"/>
    <n v="63669"/>
    <n v="12017"/>
    <n v="4189"/>
    <n v="16018"/>
    <n v="0"/>
    <n v="0"/>
    <n v="15889"/>
    <n v="15556"/>
    <n v="0"/>
    <n v="-5055"/>
    <n v="-80"/>
  </r>
  <r>
    <x v="28"/>
    <n v="6400"/>
    <x v="28"/>
    <n v="509000"/>
    <n v="2"/>
    <n v="5000"/>
    <n v="5000"/>
    <n v="176727"/>
    <n v="89534"/>
    <n v="-19644"/>
    <n v="5882"/>
    <n v="13548"/>
    <n v="15527"/>
    <n v="-376"/>
    <n v="2666"/>
    <n v="0"/>
    <n v="70"/>
    <n v="-5383"/>
    <n v="1044"/>
    <n v="0"/>
    <n v="224"/>
    <n v="-10"/>
  </r>
  <r>
    <x v="28"/>
    <n v="6400"/>
    <x v="29"/>
    <n v="504000"/>
    <n v="3"/>
    <n v="0"/>
    <n v="0"/>
    <n v="230907"/>
    <n v="117401"/>
    <n v="-2724"/>
    <n v="-14026"/>
    <n v="18522"/>
    <n v="-361"/>
    <n v="757"/>
    <n v="4778"/>
    <n v="574"/>
    <n v="-244"/>
    <n v="13221"/>
    <n v="-203"/>
    <n v="0"/>
    <n v="-1909"/>
    <n v="137"/>
  </r>
  <r>
    <x v="28"/>
    <n v="6400"/>
    <x v="30"/>
    <n v="504000"/>
    <n v="5"/>
    <n v="-4000"/>
    <n v="-4000"/>
    <n v="340756"/>
    <n v="172469"/>
    <n v="48211"/>
    <n v="-71876"/>
    <n v="22816"/>
    <n v="6087"/>
    <n v="4856"/>
    <n v="4906"/>
    <n v="-71"/>
    <n v="-27"/>
    <n v="5600"/>
    <n v="1465"/>
    <n v="0"/>
    <n v="795"/>
    <n v="54"/>
  </r>
  <r>
    <x v="28"/>
    <n v="6400"/>
    <x v="31"/>
    <n v="508000"/>
    <n v="2"/>
    <n v="10000"/>
    <n v="10000"/>
    <n v="375000"/>
    <n v="191991"/>
    <n v="-12546"/>
    <n v="-15723"/>
    <n v="33534"/>
    <n v="20007"/>
    <n v="327"/>
    <n v="8391"/>
    <n v="0"/>
    <n v="1270"/>
    <n v="-3940"/>
    <n v="7479"/>
    <n v="0"/>
    <n v="-5050"/>
    <n v="-215"/>
  </r>
  <r>
    <x v="28"/>
    <n v="6400"/>
    <x v="32"/>
    <n v="498000"/>
    <n v="2"/>
    <n v="11000"/>
    <n v="11000"/>
    <n v="301513"/>
    <n v="148290"/>
    <n v="7481"/>
    <n v="-26552"/>
    <n v="23733"/>
    <n v="26335"/>
    <n v="308"/>
    <n v="1384"/>
    <n v="0"/>
    <n v="0"/>
    <n v="-6225"/>
    <n v="1931"/>
    <n v="0"/>
    <n v="-4874"/>
    <n v="212"/>
  </r>
  <r>
    <x v="28"/>
    <n v="6400"/>
    <x v="33"/>
    <n v="487000"/>
    <n v="5"/>
    <n v="-4000"/>
    <n v="-4000"/>
    <n v="275308"/>
    <n v="133389"/>
    <n v="19878"/>
    <n v="-68464"/>
    <n v="47386"/>
    <n v="-1090"/>
    <n v="1733"/>
    <n v="42856"/>
    <n v="0"/>
    <n v="10"/>
    <n v="-587"/>
    <n v="4464"/>
    <n v="0"/>
    <n v="1085"/>
    <n v="115"/>
  </r>
  <r>
    <x v="28"/>
    <n v="6400"/>
    <x v="34"/>
    <n v="491000"/>
    <n v="2"/>
    <n v="10000"/>
    <n v="10000"/>
    <n v="652287"/>
    <n v="310276"/>
    <n v="-16922"/>
    <n v="-52658"/>
    <n v="68050"/>
    <n v="21446"/>
    <n v="3355"/>
    <n v="39918"/>
    <n v="-144"/>
    <n v="-78"/>
    <n v="-608"/>
    <n v="4161"/>
    <n v="0"/>
    <n v="1462"/>
    <n v="68"/>
  </r>
  <r>
    <x v="28"/>
    <n v="6400"/>
    <x v="35"/>
    <n v="481000"/>
    <n v="5"/>
    <n v="-22000"/>
    <n v="-22000"/>
    <n v="607493"/>
    <n v="293878"/>
    <n v="193518"/>
    <n v="-141150"/>
    <n v="-60160"/>
    <n v="-27983"/>
    <n v="-3002"/>
    <n v="21780"/>
    <n v="-63"/>
    <n v="615"/>
    <n v="-69556"/>
    <n v="18049"/>
    <n v="0"/>
    <n v="7021"/>
    <n v="771"/>
  </r>
  <r>
    <x v="28"/>
    <n v="6400"/>
    <x v="36"/>
    <n v="503000"/>
    <n v="2"/>
    <n v="6000"/>
    <n v="6000"/>
    <n v="423412"/>
    <n v="212841"/>
    <n v="35448"/>
    <n v="-72115"/>
    <n v="37094"/>
    <n v="25466"/>
    <n v="-3529"/>
    <n v="26555"/>
    <n v="230"/>
    <n v="-100"/>
    <n v="-16502"/>
    <n v="4974"/>
    <n v="0"/>
    <n v="-601"/>
    <n v="174"/>
  </r>
  <r>
    <x v="28"/>
    <n v="6400"/>
    <x v="37"/>
    <n v="497000"/>
    <n v="5"/>
    <n v="-14000"/>
    <n v="-14000"/>
    <n v="403055"/>
    <n v="200706"/>
    <n v="101407"/>
    <n v="-57558"/>
    <n v="-49953"/>
    <n v="-11772"/>
    <n v="-6308"/>
    <n v="-9733"/>
    <n v="409"/>
    <n v="-68"/>
    <n v="-22996"/>
    <n v="515"/>
    <n v="0"/>
    <n v="5495"/>
    <n v="609"/>
  </r>
  <r>
    <x v="28"/>
    <n v="6400"/>
    <x v="38"/>
    <n v="511000"/>
    <n v="5"/>
    <n v="-17000"/>
    <n v="-17000"/>
    <n v="339783"/>
    <n v="173745"/>
    <n v="107938"/>
    <n v="-35069"/>
    <n v="-74347"/>
    <n v="-39516"/>
    <n v="101"/>
    <n v="-12653"/>
    <n v="-230"/>
    <n v="326"/>
    <n v="-18448"/>
    <n v="-3927"/>
    <n v="0"/>
    <n v="1080"/>
    <n v="398"/>
  </r>
  <r>
    <x v="28"/>
    <n v="6400"/>
    <x v="39"/>
    <n v="528000"/>
    <n v="5"/>
    <n v="-23000"/>
    <n v="-23000"/>
    <n v="324960"/>
    <n v="173241"/>
    <n v="134808"/>
    <n v="-74078"/>
    <n v="-65065"/>
    <n v="-14595"/>
    <n v="-1228"/>
    <n v="-6312"/>
    <n v="-40"/>
    <n v="0"/>
    <n v="-42292"/>
    <n v="-598"/>
    <n v="0"/>
    <n v="4257"/>
    <n v="78"/>
  </r>
  <r>
    <x v="28"/>
    <n v="6400"/>
    <x v="40"/>
    <n v="551000"/>
    <n v="2"/>
    <n v="4000"/>
    <n v="4000"/>
    <n v="149397"/>
    <n v="82522"/>
    <n v="4624"/>
    <n v="-11940"/>
    <n v="8014"/>
    <n v="3222"/>
    <n v="1765"/>
    <n v="-689"/>
    <n v="0"/>
    <n v="0"/>
    <n v="2785"/>
    <n v="931"/>
    <n v="0"/>
    <n v="-756"/>
    <n v="58"/>
  </r>
  <r>
    <x v="28"/>
    <n v="6400"/>
    <x v="41"/>
    <n v="547000"/>
    <n v="5"/>
    <n v="-1000"/>
    <n v="-1000"/>
    <n v="277236"/>
    <n v="152321"/>
    <n v="23541"/>
    <n v="-56588"/>
    <n v="32977"/>
    <n v="-3846"/>
    <n v="3094"/>
    <n v="6299"/>
    <n v="-17"/>
    <n v="-8"/>
    <n v="24078"/>
    <n v="3377"/>
    <n v="0"/>
    <n v="216"/>
    <n v="-146"/>
  </r>
  <r>
    <x v="28"/>
    <n v="6400"/>
    <x v="42"/>
    <n v="548000"/>
    <n v="2"/>
    <n v="9000"/>
    <n v="9000"/>
    <n v="247980"/>
    <n v="135064"/>
    <n v="-23211"/>
    <n v="41530"/>
    <n v="-15132"/>
    <n v="-23476"/>
    <n v="-610"/>
    <n v="1172"/>
    <n v="-207"/>
    <n v="-20"/>
    <n v="7311"/>
    <n v="698"/>
    <n v="0"/>
    <n v="-3198"/>
    <n v="11"/>
  </r>
  <r>
    <x v="28"/>
    <n v="6400"/>
    <x v="43"/>
    <n v="539000"/>
    <n v="2"/>
    <n v="23000"/>
    <n v="23000"/>
    <n v="249930"/>
    <n v="133395"/>
    <n v="-70414"/>
    <n v="54780"/>
    <n v="17102"/>
    <n v="14016"/>
    <n v="-35"/>
    <n v="1928"/>
    <n v="0"/>
    <n v="3"/>
    <n v="-2391"/>
    <n v="3581"/>
    <n v="0"/>
    <n v="-1599"/>
    <n v="131"/>
  </r>
  <r>
    <x v="28"/>
    <n v="6400"/>
    <x v="44"/>
    <n v="516000"/>
    <n v="5"/>
    <n v="-33000"/>
    <n v="-33000"/>
    <n v="382354"/>
    <n v="200277"/>
    <n v="137632"/>
    <n v="-76214"/>
    <n v="-63803"/>
    <n v="-27125"/>
    <n v="-3163"/>
    <n v="-12252"/>
    <n v="-117"/>
    <n v="854"/>
    <n v="-14203"/>
    <n v="-7797"/>
    <n v="0"/>
    <n v="1920"/>
    <n v="465"/>
  </r>
  <r>
    <x v="28"/>
    <n v="6400"/>
    <x v="45"/>
    <n v="549000"/>
    <n v="2"/>
    <n v="8000"/>
    <n v="8000"/>
    <n v="151387"/>
    <n v="82511"/>
    <n v="-14038"/>
    <n v="209"/>
    <n v="17088"/>
    <n v="10565"/>
    <n v="-1307"/>
    <n v="257"/>
    <n v="-298"/>
    <n v="-164"/>
    <n v="8470"/>
    <n v="-435"/>
    <n v="0"/>
    <n v="-4131"/>
    <n v="872"/>
  </r>
  <r>
    <x v="28"/>
    <n v="6400"/>
    <x v="46"/>
    <n v="541000"/>
    <n v="5"/>
    <n v="-12000"/>
    <n v="-12000"/>
    <n v="196900"/>
    <n v="106423"/>
    <n v="26823"/>
    <n v="1839"/>
    <n v="-27011"/>
    <n v="-12892"/>
    <n v="-209"/>
    <n v="-2440"/>
    <n v="36"/>
    <n v="0"/>
    <n v="-10190"/>
    <n v="-1316"/>
    <n v="0"/>
    <n v="-1767"/>
    <n v="116"/>
  </r>
  <r>
    <x v="28"/>
    <n v="6400"/>
    <x v="47"/>
    <n v="553000"/>
    <n v="5"/>
    <n v="-2000"/>
    <n v="-2000"/>
    <n v="154813"/>
    <n v="84629"/>
    <n v="-4312"/>
    <n v="22473"/>
    <n v="-16825"/>
    <n v="-2664"/>
    <n v="35"/>
    <n v="-4067"/>
    <n v="0"/>
    <n v="0"/>
    <n v="-9226"/>
    <n v="-903"/>
    <n v="0"/>
    <n v="-1174"/>
    <n v="-162"/>
  </r>
  <r>
    <x v="28"/>
    <n v="6400"/>
    <x v="48"/>
    <n v="555000"/>
    <n v="5"/>
    <n v="-2000"/>
    <n v="-2000"/>
    <n v="178702"/>
    <n v="98954"/>
    <n v="8556"/>
    <n v="-12108"/>
    <n v="4872"/>
    <n v="7253"/>
    <n v="2408"/>
    <n v="-313"/>
    <n v="-130"/>
    <n v="-57"/>
    <n v="-4805"/>
    <n v="516"/>
    <n v="0"/>
    <n v="-1430"/>
    <n v="110"/>
  </r>
  <r>
    <x v="28"/>
    <n v="6400"/>
    <x v="49"/>
    <n v="557000"/>
    <n v="2"/>
    <n v="17000"/>
    <n v="17000"/>
    <n v="391192"/>
    <n v="218098"/>
    <n v="-89823"/>
    <n v="29198"/>
    <n v="61638"/>
    <n v="32751"/>
    <n v="1009"/>
    <n v="18463"/>
    <n v="0"/>
    <n v="370"/>
    <n v="5546"/>
    <n v="3499"/>
    <n v="0"/>
    <n v="-2845"/>
    <n v="1832"/>
  </r>
  <r>
    <x v="28"/>
    <n v="6400"/>
    <x v="50"/>
    <n v="540000"/>
    <n v="2"/>
    <n v="10000"/>
    <n v="10000"/>
    <n v="220846"/>
    <n v="119686"/>
    <n v="6935"/>
    <n v="-42515"/>
    <n v="34027"/>
    <n v="17526"/>
    <n v="847"/>
    <n v="8707"/>
    <n v="237"/>
    <n v="0"/>
    <n v="7628"/>
    <n v="-918"/>
    <n v="0"/>
    <n v="1538"/>
    <n v="15"/>
  </r>
  <r>
    <x v="28"/>
    <n v="6400"/>
    <x v="51"/>
    <n v="530000"/>
    <n v="2"/>
    <n v="4000"/>
    <n v="4000"/>
    <n v="231203"/>
    <n v="123261"/>
    <n v="-45726"/>
    <n v="32988"/>
    <n v="12088"/>
    <n v="6812"/>
    <n v="-556"/>
    <n v="1151"/>
    <n v="0"/>
    <n v="-102"/>
    <n v="3110"/>
    <n v="1673"/>
    <n v="0"/>
    <n v="484"/>
    <n v="166"/>
  </r>
  <r>
    <x v="28"/>
    <n v="6400"/>
    <x v="52"/>
    <n v="526000"/>
    <n v="5"/>
    <n v="-21000"/>
    <n v="-21000"/>
    <n v="441284"/>
    <n v="233046"/>
    <n v="30724"/>
    <n v="-16406"/>
    <n v="-24962"/>
    <n v="-3793"/>
    <n v="-537"/>
    <n v="-7764"/>
    <n v="-353"/>
    <n v="214"/>
    <n v="-11220"/>
    <n v="-1509"/>
    <n v="0"/>
    <n v="10285"/>
    <n v="359"/>
  </r>
  <r>
    <x v="28"/>
    <n v="6400"/>
    <x v="53"/>
    <n v="547000"/>
    <n v="5"/>
    <n v="-22000"/>
    <n v="-22000"/>
    <n v="365615"/>
    <n v="200915"/>
    <n v="92992"/>
    <n v="-71436"/>
    <n v="-25413"/>
    <n v="-5940"/>
    <n v="-1686"/>
    <n v="-5148"/>
    <n v="-147"/>
    <n v="239"/>
    <n v="-9204"/>
    <n v="-3527"/>
    <n v="0"/>
    <n v="3475"/>
    <n v="382"/>
  </r>
  <r>
    <x v="28"/>
    <n v="6400"/>
    <x v="54"/>
    <n v="569000"/>
    <n v="2"/>
    <n v="3000"/>
    <n v="3000"/>
    <n v="294896"/>
    <n v="168224"/>
    <n v="9447"/>
    <n v="-9529"/>
    <n v="-142"/>
    <n v="-3482"/>
    <n v="-495"/>
    <n v="1040"/>
    <n v="0"/>
    <n v="0"/>
    <n v="2640"/>
    <n v="155"/>
    <n v="0"/>
    <n v="92"/>
    <n v="132"/>
  </r>
  <r>
    <x v="28"/>
    <n v="6400"/>
    <x v="55"/>
    <n v="566000"/>
    <n v="2"/>
    <n v="10000"/>
    <n v="10000"/>
    <n v="330303"/>
    <n v="186549"/>
    <n v="4702"/>
    <n v="-29783"/>
    <n v="24276"/>
    <n v="17034"/>
    <n v="296"/>
    <n v="-6793"/>
    <n v="-1000"/>
    <n v="0"/>
    <n v="4372"/>
    <n v="10367"/>
    <n v="0"/>
    <n v="816"/>
    <n v="-11"/>
  </r>
  <r>
    <x v="28"/>
    <n v="6400"/>
    <x v="56"/>
    <n v="556000"/>
    <n v="5"/>
    <n v="-12000"/>
    <n v="-12000"/>
    <n v="665790"/>
    <n v="372029"/>
    <n v="131344"/>
    <n v="-124343"/>
    <n v="-17551"/>
    <n v="-11799"/>
    <n v="-3046"/>
    <n v="10255"/>
    <n v="1089"/>
    <n v="75"/>
    <n v="-22396"/>
    <n v="8271"/>
    <n v="0"/>
    <n v="9996"/>
    <n v="554"/>
  </r>
  <r>
    <x v="28"/>
    <n v="6400"/>
    <x v="57"/>
    <n v="568000"/>
    <n v="5"/>
    <n v="-19000"/>
    <n v="-19000"/>
    <n v="375857"/>
    <n v="215355"/>
    <n v="109218"/>
    <n v="-17045"/>
    <n v="-99291"/>
    <n v="-43935"/>
    <n v="-5989"/>
    <n v="-11907"/>
    <n v="0"/>
    <n v="62"/>
    <n v="-31851"/>
    <n v="-5671"/>
    <n v="0"/>
    <n v="6797"/>
    <n v="321"/>
  </r>
  <r>
    <x v="28"/>
    <n v="6400"/>
    <x v="58"/>
    <n v="587000"/>
    <n v="2"/>
    <n v="3000"/>
    <n v="3000"/>
    <n v="439674"/>
    <n v="256186"/>
    <n v="67131"/>
    <n v="-45641"/>
    <n v="-24762"/>
    <n v="14956"/>
    <n v="-7144"/>
    <n v="-6093"/>
    <n v="0"/>
    <n v="-65"/>
    <n v="-28230"/>
    <n v="1814"/>
    <n v="0"/>
    <n v="3258"/>
    <n v="14"/>
  </r>
  <r>
    <x v="28"/>
    <n v="6400"/>
    <x v="59"/>
    <n v="584000"/>
    <n v="3"/>
    <n v="0"/>
    <n v="0"/>
    <n v="536499"/>
    <n v="315433"/>
    <n v="104559"/>
    <n v="-89331"/>
    <n v="-18144"/>
    <n v="19555"/>
    <n v="-3849"/>
    <n v="-1167"/>
    <n v="0"/>
    <n v="100"/>
    <n v="-32778"/>
    <n v="-5"/>
    <n v="0"/>
    <n v="2534"/>
    <n v="382"/>
  </r>
  <r>
    <x v="28"/>
    <n v="6400"/>
    <x v="60"/>
    <n v="584000"/>
    <n v="5"/>
    <n v="-10000"/>
    <n v="-10000"/>
    <n v="874174"/>
    <n v="497870"/>
    <n v="205639"/>
    <n v="-141629"/>
    <n v="-77741"/>
    <n v="-8273"/>
    <n v="-13653"/>
    <n v="-20342"/>
    <n v="-211"/>
    <n v="-942"/>
    <n v="-39668"/>
    <n v="5348"/>
    <n v="0"/>
    <n v="12668"/>
    <n v="1063"/>
  </r>
  <r>
    <x v="28"/>
    <n v="6400"/>
    <x v="61"/>
    <n v="594000"/>
    <n v="5"/>
    <n v="-39000"/>
    <n v="-39000"/>
    <n v="600549"/>
    <n v="364408"/>
    <n v="152408"/>
    <n v="512"/>
    <n v="-161745"/>
    <n v="-36711"/>
    <n v="-12025"/>
    <n v="-18370"/>
    <n v="24"/>
    <n v="197"/>
    <n v="-85870"/>
    <n v="-8990"/>
    <n v="0"/>
    <n v="7862"/>
    <n v="963"/>
  </r>
  <r>
    <x v="28"/>
    <n v="6400"/>
    <x v="62"/>
    <n v="633000"/>
    <n v="5"/>
    <n v="-9000"/>
    <n v="-9000"/>
    <n v="329310"/>
    <n v="210759"/>
    <n v="45739"/>
    <n v="-67001"/>
    <n v="18664"/>
    <n v="25716"/>
    <n v="-3126"/>
    <n v="205"/>
    <n v="-5"/>
    <n v="0"/>
    <n v="4263"/>
    <n v="-8389"/>
    <n v="0"/>
    <n v="2274"/>
    <n v="324"/>
  </r>
  <r>
    <x v="28"/>
    <n v="6400"/>
    <x v="63"/>
    <n v="642000"/>
    <n v="5"/>
    <n v="-40000"/>
    <n v="-40000"/>
    <n v="463077"/>
    <n v="301668"/>
    <n v="113489"/>
    <n v="-87389"/>
    <n v="-25097"/>
    <n v="-17024"/>
    <n v="-866"/>
    <n v="1045"/>
    <n v="15"/>
    <n v="48"/>
    <n v="1788"/>
    <n v="-10103"/>
    <n v="0"/>
    <n v="-3087"/>
    <n v="2084"/>
  </r>
  <r>
    <x v="28"/>
    <n v="6400"/>
    <x v="64"/>
    <n v="682000"/>
    <n v="5"/>
    <n v="-2000"/>
    <n v="-2000"/>
    <n v="281941"/>
    <n v="190754"/>
    <n v="4636"/>
    <n v="-34848"/>
    <n v="25182"/>
    <n v="25355"/>
    <n v="-846"/>
    <n v="-4028"/>
    <n v="70"/>
    <n v="54"/>
    <n v="4135"/>
    <n v="442"/>
    <n v="0"/>
    <n v="5087"/>
    <n v="-57"/>
  </r>
  <r>
    <x v="28"/>
    <n v="6400"/>
    <x v="65"/>
    <n v="684000"/>
    <n v="5"/>
    <n v="-4000"/>
    <n v="-4000"/>
    <n v="261918"/>
    <n v="177816"/>
    <n v="2025"/>
    <n v="1525"/>
    <n v="-2495"/>
    <n v="-11854"/>
    <n v="1768"/>
    <n v="8398"/>
    <n v="52"/>
    <n v="50"/>
    <n v="4404"/>
    <n v="-5313"/>
    <n v="0"/>
    <n v="-1130"/>
    <n v="75"/>
  </r>
  <r>
    <x v="28"/>
    <n v="6400"/>
    <x v="66"/>
    <n v="688000"/>
    <n v="2"/>
    <n v="27000"/>
    <n v="27000"/>
    <n v="375814"/>
    <n v="255255"/>
    <n v="-86809"/>
    <n v="31427"/>
    <n v="55325"/>
    <n v="19245"/>
    <n v="2940"/>
    <n v="12425"/>
    <n v="110"/>
    <n v="48"/>
    <n v="10673"/>
    <n v="9884"/>
    <n v="0"/>
    <n v="182"/>
    <n v="-125"/>
  </r>
  <r>
    <x v="28"/>
    <n v="6400"/>
    <x v="67"/>
    <n v="661000"/>
    <n v="5"/>
    <n v="-14000"/>
    <n v="-14000"/>
    <n v="320317"/>
    <n v="214651"/>
    <n v="946"/>
    <n v="-20624"/>
    <n v="19535"/>
    <n v="13527"/>
    <n v="4218"/>
    <n v="4388"/>
    <n v="219"/>
    <n v="-770"/>
    <n v="-502"/>
    <n v="-1545"/>
    <n v="0"/>
    <n v="326"/>
    <n v="-183"/>
  </r>
  <r>
    <x v="28"/>
    <n v="6400"/>
    <x v="68"/>
    <n v="675000"/>
    <n v="2"/>
    <n v="34000"/>
    <n v="34000"/>
    <n v="487240"/>
    <n v="326070"/>
    <n v="-118175"/>
    <n v="64265"/>
    <n v="62137"/>
    <n v="340"/>
    <n v="9807"/>
    <n v="13301"/>
    <n v="275"/>
    <n v="40"/>
    <n v="31524"/>
    <n v="6850"/>
    <n v="0"/>
    <n v="-7720"/>
    <n v="-507"/>
  </r>
  <r>
    <x v="28"/>
    <n v="6400"/>
    <x v="69"/>
    <n v="641000"/>
    <n v="5"/>
    <n v="-6000"/>
    <n v="-6000"/>
    <n v="257927"/>
    <n v="166538"/>
    <n v="30208"/>
    <n v="-46637"/>
    <n v="14386"/>
    <n v="7980"/>
    <n v="1164"/>
    <n v="-475"/>
    <n v="-67"/>
    <n v="0"/>
    <n v="11805"/>
    <n v="-6021"/>
    <n v="0"/>
    <n v="1974"/>
    <n v="69"/>
  </r>
  <r>
    <x v="28"/>
    <n v="6400"/>
    <x v="70"/>
    <n v="647000"/>
    <n v="5"/>
    <n v="-19000"/>
    <n v="-19000"/>
    <n v="245855"/>
    <n v="160553"/>
    <n v="45693"/>
    <n v="-23287"/>
    <n v="-22716"/>
    <n v="-21344"/>
    <n v="-124"/>
    <n v="-1690"/>
    <n v="-631"/>
    <n v="0"/>
    <n v="2693"/>
    <n v="-1620"/>
    <n v="0"/>
    <n v="74"/>
    <n v="236"/>
  </r>
  <r>
    <x v="28"/>
    <n v="6400"/>
    <x v="71"/>
    <n v="666000"/>
    <n v="2"/>
    <n v="7000"/>
    <n v="7000"/>
    <n v="313767"/>
    <n v="208882"/>
    <n v="-11759"/>
    <n v="-11931"/>
    <n v="22520"/>
    <n v="-5039"/>
    <n v="3821"/>
    <n v="6755"/>
    <n v="26"/>
    <n v="33"/>
    <n v="14781"/>
    <n v="2143"/>
    <n v="0"/>
    <n v="983"/>
    <n v="187"/>
  </r>
  <r>
    <x v="28"/>
    <n v="6400"/>
    <x v="72"/>
    <n v="659000"/>
    <n v="2"/>
    <n v="32000"/>
    <n v="32000"/>
    <n v="437843"/>
    <n v="283623"/>
    <n v="-66633"/>
    <n v="-60462"/>
    <n v="127257"/>
    <n v="39388"/>
    <n v="8318"/>
    <n v="23312"/>
    <n v="244"/>
    <n v="180"/>
    <n v="51896"/>
    <n v="3919"/>
    <n v="0"/>
    <n v="83"/>
    <n v="-245"/>
  </r>
  <r>
    <x v="28"/>
    <n v="6400"/>
    <x v="73"/>
    <n v="627000"/>
    <n v="2"/>
    <n v="3000"/>
    <n v="3000"/>
    <n v="272004"/>
    <n v="171037"/>
    <n v="14112"/>
    <n v="-17209"/>
    <n v="4412"/>
    <n v="-18128"/>
    <n v="415"/>
    <n v="15557"/>
    <n v="0"/>
    <n v="0"/>
    <n v="3674"/>
    <n v="2894"/>
    <n v="0"/>
    <n v="-1339"/>
    <n v="24"/>
  </r>
  <r>
    <x v="28"/>
    <n v="6400"/>
    <x v="74"/>
    <n v="624000"/>
    <n v="5"/>
    <n v="-12000"/>
    <n v="-12000"/>
    <n v="261638"/>
    <n v="163978"/>
    <n v="70961"/>
    <n v="-49175"/>
    <n v="-22535"/>
    <n v="-16407"/>
    <n v="-791"/>
    <n v="-1649"/>
    <n v="-144"/>
    <n v="-23"/>
    <n v="2359"/>
    <n v="-5880"/>
    <n v="0"/>
    <n v="582"/>
    <n v="167"/>
  </r>
  <r>
    <x v="28"/>
    <n v="6400"/>
    <x v="75"/>
    <n v="636000"/>
    <n v="5"/>
    <n v="-6000"/>
    <n v="-6000"/>
    <n v="458320"/>
    <n v="291793"/>
    <n v="113080"/>
    <n v="-40856"/>
    <n v="-67126"/>
    <n v="-37992"/>
    <n v="-194"/>
    <n v="2500"/>
    <n v="2328"/>
    <n v="-30"/>
    <n v="-26002"/>
    <n v="-7736"/>
    <n v="0"/>
    <n v="-5188"/>
    <n v="90"/>
  </r>
  <r>
    <x v="28"/>
    <n v="6400"/>
    <x v="76"/>
    <n v="642000"/>
    <n v="5"/>
    <n v="-6000"/>
    <n v="-6000"/>
    <n v="235833"/>
    <n v="152723"/>
    <n v="412"/>
    <n v="957"/>
    <n v="2997"/>
    <n v="-5762"/>
    <n v="-1148"/>
    <n v="14209"/>
    <n v="3339"/>
    <n v="0"/>
    <n v="-11930"/>
    <n v="4289"/>
    <n v="0"/>
    <n v="-4500"/>
    <n v="134"/>
  </r>
  <r>
    <x v="28"/>
    <n v="6400"/>
    <x v="77"/>
    <n v="648000"/>
    <n v="5"/>
    <n v="-1000"/>
    <n v="-1000"/>
    <n v="336895"/>
    <n v="216066"/>
    <n v="27225"/>
    <n v="-2869"/>
    <n v="-21783"/>
    <n v="-30728"/>
    <n v="-580"/>
    <n v="4233"/>
    <n v="4"/>
    <n v="0"/>
    <n v="-946"/>
    <n v="6234"/>
    <n v="0"/>
    <n v="-2659"/>
    <n v="86"/>
  </r>
  <r>
    <x v="28"/>
    <n v="6400"/>
    <x v="78"/>
    <n v="649000"/>
    <n v="5"/>
    <n v="-1000"/>
    <n v="-1000"/>
    <n v="209259"/>
    <n v="135855"/>
    <n v="48906"/>
    <n v="-16134"/>
    <n v="-31432"/>
    <n v="-28165"/>
    <n v="-632"/>
    <n v="1510"/>
    <n v="36"/>
    <n v="0"/>
    <n v="-6548"/>
    <n v="2367"/>
    <n v="0"/>
    <n v="-1419"/>
    <n v="79"/>
  </r>
  <r>
    <x v="28"/>
    <n v="6400"/>
    <x v="79"/>
    <n v="650000"/>
    <n v="5"/>
    <n v="-5000"/>
    <n v="-5000"/>
    <n v="170091"/>
    <n v="110741"/>
    <n v="39880"/>
    <n v="13832"/>
    <n v="-55035"/>
    <n v="-18604"/>
    <n v="-1941"/>
    <n v="-8060"/>
    <n v="-678"/>
    <n v="0"/>
    <n v="-19922"/>
    <n v="-5830"/>
    <n v="0"/>
    <n v="1344"/>
    <n v="-21"/>
  </r>
  <r>
    <x v="28"/>
    <n v="6400"/>
    <x v="80"/>
    <n v="655000"/>
    <n v="5"/>
    <n v="-8000"/>
    <n v="-8000"/>
    <n v="147850"/>
    <n v="96857"/>
    <n v="40160"/>
    <n v="-8405"/>
    <n v="-33547"/>
    <n v="-33616"/>
    <n v="-73"/>
    <n v="4628"/>
    <n v="-4"/>
    <n v="30"/>
    <n v="-4910"/>
    <n v="398"/>
    <n v="0"/>
    <n v="1242"/>
    <n v="550"/>
  </r>
  <r>
    <x v="28"/>
    <n v="6400"/>
    <x v="81"/>
    <n v="663000"/>
    <n v="2"/>
    <n v="12000"/>
    <n v="12000"/>
    <n v="238556"/>
    <n v="157364"/>
    <n v="29052"/>
    <n v="-16282"/>
    <n v="-12875"/>
    <n v="-42007"/>
    <n v="-2613"/>
    <n v="3928"/>
    <n v="0"/>
    <n v="0"/>
    <n v="27462"/>
    <n v="355"/>
    <n v="0"/>
    <n v="87"/>
    <n v="18"/>
  </r>
  <r>
    <x v="28"/>
    <n v="6400"/>
    <x v="82"/>
    <n v="651000"/>
    <n v="2"/>
    <n v="7000"/>
    <n v="7000"/>
    <n v="229379"/>
    <n v="147893"/>
    <n v="-84830"/>
    <n v="36753"/>
    <n v="49661"/>
    <n v="50435"/>
    <n v="1323"/>
    <n v="3776"/>
    <n v="0"/>
    <n v="-1992"/>
    <n v="817"/>
    <n v="-4698"/>
    <n v="0"/>
    <n v="-909"/>
    <n v="-675"/>
  </r>
  <r>
    <x v="28"/>
    <n v="6400"/>
    <x v="83"/>
    <n v="644000"/>
    <n v="5"/>
    <n v="-7000"/>
    <n v="-7000"/>
    <n v="129558"/>
    <n v="83745"/>
    <n v="-12861"/>
    <n v="-9769"/>
    <n v="21752"/>
    <n v="14070"/>
    <n v="-699"/>
    <n v="-378"/>
    <n v="128"/>
    <n v="-47"/>
    <n v="9329"/>
    <n v="-651"/>
    <n v="0"/>
    <n v="1024"/>
    <n v="-146"/>
  </r>
  <r>
    <x v="28"/>
    <n v="6400"/>
    <x v="84"/>
    <n v="651000"/>
    <n v="2"/>
    <n v="8000"/>
    <n v="8000"/>
    <n v="215205"/>
    <n v="140816"/>
    <n v="-11110"/>
    <n v="-10708"/>
    <n v="23208"/>
    <n v="21916"/>
    <n v="-757"/>
    <n v="7008"/>
    <n v="-5"/>
    <n v="10"/>
    <n v="-7942"/>
    <n v="2978"/>
    <n v="0"/>
    <n v="-1243"/>
    <n v="-147"/>
  </r>
  <r>
    <x v="28"/>
    <n v="6400"/>
    <x v="85"/>
    <n v="643000"/>
    <n v="2"/>
    <n v="11000"/>
    <n v="11000"/>
    <n v="259442"/>
    <n v="166526"/>
    <n v="-23986"/>
    <n v="-26012"/>
    <n v="56728"/>
    <n v="38059"/>
    <n v="-2088"/>
    <n v="8289"/>
    <n v="-90"/>
    <n v="0"/>
    <n v="10047"/>
    <n v="2511"/>
    <n v="0"/>
    <n v="-7611"/>
    <n v="881"/>
  </r>
  <r>
    <x v="28"/>
    <n v="6400"/>
    <x v="86"/>
    <n v="632000"/>
    <n v="5"/>
    <n v="-13000"/>
    <n v="-13000"/>
    <n v="368128"/>
    <n v="233988"/>
    <n v="99646"/>
    <n v="-47095"/>
    <n v="-54335"/>
    <n v="7804"/>
    <n v="-9937"/>
    <n v="-5573"/>
    <n v="-93"/>
    <n v="0"/>
    <n v="-44258"/>
    <n v="-2278"/>
    <n v="0"/>
    <n v="1590"/>
    <n v="194"/>
  </r>
  <r>
    <x v="28"/>
    <n v="6400"/>
    <x v="87"/>
    <n v="645000"/>
    <n v="5"/>
    <n v="-9000"/>
    <n v="-9000"/>
    <n v="444824"/>
    <n v="285111"/>
    <n v="52910"/>
    <n v="-10741"/>
    <n v="-39161"/>
    <n v="23195"/>
    <n v="-12450"/>
    <n v="-11546"/>
    <n v="-228"/>
    <n v="-108"/>
    <n v="-41309"/>
    <n v="3285"/>
    <n v="0"/>
    <n v="-2599"/>
    <n v="-409"/>
  </r>
  <r>
    <x v="28"/>
    <n v="6400"/>
    <x v="88"/>
    <n v="654000"/>
    <n v="5"/>
    <n v="-26000"/>
    <n v="-26000"/>
    <n v="352862"/>
    <n v="232954"/>
    <n v="156596"/>
    <n v="-96299"/>
    <n v="-62580"/>
    <n v="-4439"/>
    <n v="-2035"/>
    <n v="-11930"/>
    <n v="-154"/>
    <n v="-487"/>
    <n v="-38771"/>
    <n v="-4764"/>
    <n v="0"/>
    <n v="1786"/>
    <n v="497"/>
  </r>
  <r>
    <x v="28"/>
    <n v="6400"/>
    <x v="89"/>
    <n v="680000"/>
    <n v="5"/>
    <n v="-3000"/>
    <n v="-3000"/>
    <n v="242779"/>
    <n v="164941"/>
    <n v="-3434"/>
    <n v="-212"/>
    <n v="3543"/>
    <n v="231"/>
    <n v="-2134"/>
    <n v="-2274"/>
    <n v="-30"/>
    <n v="0"/>
    <n v="2506"/>
    <n v="5244"/>
    <n v="0"/>
    <n v="46"/>
    <n v="57"/>
  </r>
  <r>
    <x v="28"/>
    <n v="6400"/>
    <x v="90"/>
    <n v="683000"/>
    <n v="2"/>
    <n v="9000"/>
    <n v="9000"/>
    <n v="223939"/>
    <n v="153170"/>
    <n v="-11144"/>
    <n v="43982"/>
    <n v="-33117"/>
    <n v="-5140"/>
    <n v="-25720"/>
    <n v="950"/>
    <n v="-52"/>
    <n v="-35"/>
    <n v="-2077"/>
    <n v="-1043"/>
    <n v="0"/>
    <n v="186"/>
    <n v="93"/>
  </r>
  <r>
    <x v="28"/>
    <n v="6400"/>
    <x v="91"/>
    <n v="674000"/>
    <n v="5"/>
    <n v="-6000"/>
    <n v="-6000"/>
    <n v="327141"/>
    <n v="218430"/>
    <n v="101449"/>
    <n v="-63564"/>
    <n v="-39471"/>
    <n v="-10160"/>
    <n v="-6754"/>
    <n v="-12092"/>
    <n v="-57"/>
    <n v="-70"/>
    <n v="-8338"/>
    <n v="-2000"/>
    <n v="0"/>
    <n v="779"/>
    <n v="807"/>
  </r>
  <r>
    <x v="28"/>
    <n v="6400"/>
    <x v="92"/>
    <n v="680000"/>
    <n v="5"/>
    <n v="-23000"/>
    <n v="-23000"/>
    <n v="293090"/>
    <n v="200874"/>
    <n v="129922"/>
    <n v="-116168"/>
    <n v="-18787"/>
    <n v="1114"/>
    <n v="-2206"/>
    <n v="-7500"/>
    <n v="-1"/>
    <n v="-16"/>
    <n v="-961"/>
    <n v="-9217"/>
    <n v="0"/>
    <n v="4646"/>
    <n v="387"/>
  </r>
  <r>
    <x v="28"/>
    <n v="6400"/>
    <x v="93"/>
    <n v="703000"/>
    <n v="5"/>
    <n v="-6000"/>
    <n v="-6000"/>
    <n v="159194"/>
    <n v="113053"/>
    <n v="-4200"/>
    <n v="8707"/>
    <n v="-5126"/>
    <n v="20205"/>
    <n v="-712"/>
    <n v="-224"/>
    <n v="0"/>
    <n v="160"/>
    <n v="-24691"/>
    <n v="136"/>
    <n v="0"/>
    <n v="656"/>
    <n v="-37"/>
  </r>
  <r>
    <x v="28"/>
    <n v="6400"/>
    <x v="94"/>
    <n v="709000"/>
    <n v="2"/>
    <n v="1000"/>
    <n v="1000"/>
    <n v="183639"/>
    <n v="129314"/>
    <n v="-8523"/>
    <n v="4965"/>
    <n v="2286"/>
    <n v="-1993"/>
    <n v="-1266"/>
    <n v="15772"/>
    <n v="402"/>
    <n v="-36"/>
    <n v="-6514"/>
    <n v="-4079"/>
    <n v="0"/>
    <n v="1273"/>
    <n v="-1"/>
  </r>
  <r>
    <x v="28"/>
    <n v="6400"/>
    <x v="95"/>
    <n v="708000"/>
    <n v="5"/>
    <n v="-2000"/>
    <n v="-2000"/>
    <n v="313022"/>
    <n v="222294"/>
    <n v="-13667"/>
    <n v="78793"/>
    <n v="-63590"/>
    <n v="38150"/>
    <n v="-1073"/>
    <n v="-70262"/>
    <n v="205"/>
    <n v="0"/>
    <n v="-6532"/>
    <n v="-24078"/>
    <n v="0"/>
    <n v="-1495"/>
    <n v="-41"/>
  </r>
  <r>
    <x v="28"/>
    <n v="6400"/>
    <x v="96"/>
    <n v="710000"/>
    <n v="2"/>
    <n v="19000"/>
    <n v="19000"/>
    <n v="264783"/>
    <n v="188446"/>
    <n v="-58030"/>
    <n v="24916"/>
    <n v="34588"/>
    <n v="41464"/>
    <n v="-1985"/>
    <n v="-1797"/>
    <n v="520"/>
    <n v="188"/>
    <n v="811"/>
    <n v="-4613"/>
    <n v="0"/>
    <n v="-1441"/>
    <n v="-33"/>
  </r>
  <r>
    <x v="28"/>
    <n v="6400"/>
    <x v="97"/>
    <n v="691000"/>
    <n v="5"/>
    <n v="-7000"/>
    <n v="-7000"/>
    <n v="172060"/>
    <n v="118707"/>
    <n v="48112"/>
    <n v="-12921"/>
    <n v="-35101"/>
    <n v="-5345"/>
    <n v="-2266"/>
    <n v="-11301"/>
    <n v="0"/>
    <n v="0"/>
    <n v="-14284"/>
    <n v="-1905"/>
    <n v="0"/>
    <n v="-236"/>
    <n v="146"/>
  </r>
  <r>
    <x v="28"/>
    <n v="6400"/>
    <x v="98"/>
    <n v="698000"/>
    <n v="2"/>
    <n v="6000"/>
    <n v="6000"/>
    <n v="162519"/>
    <n v="112881"/>
    <n v="-12126"/>
    <n v="25473"/>
    <n v="-7699"/>
    <n v="2347"/>
    <n v="-866"/>
    <n v="-4441"/>
    <n v="-156"/>
    <n v="-76"/>
    <n v="-3368"/>
    <n v="-1139"/>
    <n v="0"/>
    <n v="-5778"/>
    <n v="130"/>
  </r>
  <r>
    <x v="28"/>
    <n v="6400"/>
    <x v="99"/>
    <n v="692000"/>
    <n v="2"/>
    <n v="7000"/>
    <n v="7000"/>
    <n v="260528"/>
    <n v="179878"/>
    <n v="3254"/>
    <n v="31878"/>
    <n v="-27067"/>
    <n v="-1500"/>
    <n v="-1579"/>
    <n v="-9644"/>
    <n v="-518"/>
    <n v="0"/>
    <n v="-14936"/>
    <n v="1110"/>
    <n v="0"/>
    <n v="-8078"/>
    <n v="13"/>
  </r>
  <r>
    <x v="29"/>
    <n v="23530"/>
    <x v="0"/>
    <n v="93800"/>
    <n v="2"/>
    <n v="200"/>
    <n v="200"/>
    <n v="14843"/>
    <n v="1393"/>
    <n v="0"/>
    <n v="0"/>
    <n v="0"/>
    <n v="0"/>
    <n v="0"/>
    <n v="0"/>
    <n v="0"/>
    <n v="0"/>
    <n v="0"/>
    <n v="0"/>
    <n v="0"/>
    <n v="0"/>
    <n v="0"/>
  </r>
  <r>
    <x v="29"/>
    <n v="23530"/>
    <x v="1"/>
    <n v="93600"/>
    <n v="2"/>
    <n v="2000"/>
    <n v="2000"/>
    <n v="49684"/>
    <n v="4613"/>
    <n v="-10287"/>
    <n v="3480"/>
    <n v="6783"/>
    <n v="-1060"/>
    <n v="-2680"/>
    <n v="1465"/>
    <n v="0"/>
    <n v="0"/>
    <n v="9005"/>
    <n v="53"/>
    <n v="0"/>
    <n v="24"/>
    <n v="0"/>
  </r>
  <r>
    <x v="29"/>
    <n v="23530"/>
    <x v="2"/>
    <n v="91600"/>
    <n v="5"/>
    <n v="-2600"/>
    <n v="-2600"/>
    <n v="76994"/>
    <n v="7047"/>
    <n v="18016"/>
    <n v="-7212"/>
    <n v="-11561"/>
    <n v="-1382"/>
    <n v="-8181"/>
    <n v="-743"/>
    <n v="0"/>
    <n v="0"/>
    <n v="-1187"/>
    <n v="-68"/>
    <n v="0"/>
    <n v="757"/>
    <n v="0"/>
  </r>
  <r>
    <x v="29"/>
    <n v="23530"/>
    <x v="3"/>
    <n v="94200"/>
    <n v="2"/>
    <n v="1100"/>
    <n v="1100"/>
    <n v="56145"/>
    <n v="5270"/>
    <n v="-5372"/>
    <n v="-1283"/>
    <n v="6108"/>
    <n v="8363"/>
    <n v="-2710"/>
    <n v="-873"/>
    <n v="0"/>
    <n v="0"/>
    <n v="2396"/>
    <n v="-1068"/>
    <n v="0"/>
    <n v="547"/>
    <n v="0"/>
  </r>
  <r>
    <x v="29"/>
    <n v="23530"/>
    <x v="4"/>
    <n v="93100"/>
    <n v="5"/>
    <n v="-4700"/>
    <n v="-4700"/>
    <n v="109284"/>
    <n v="10282"/>
    <n v="59776"/>
    <n v="-48800"/>
    <n v="-11285"/>
    <n v="-3307"/>
    <n v="-341"/>
    <n v="-1438"/>
    <n v="0"/>
    <n v="0"/>
    <n v="1218"/>
    <n v="-7417"/>
    <n v="0"/>
    <n v="224"/>
    <n v="85"/>
  </r>
  <r>
    <x v="29"/>
    <n v="23530"/>
    <x v="5"/>
    <n v="97800"/>
    <n v="5"/>
    <n v="-500"/>
    <n v="-500"/>
    <n v="51347"/>
    <n v="4993"/>
    <n v="537"/>
    <n v="8249"/>
    <n v="-7696"/>
    <n v="-4845"/>
    <n v="-1"/>
    <n v="84"/>
    <n v="0"/>
    <n v="0"/>
    <n v="604"/>
    <n v="-3538"/>
    <n v="0"/>
    <n v="-1106"/>
    <n v="16"/>
  </r>
  <r>
    <x v="29"/>
    <n v="23530"/>
    <x v="6"/>
    <n v="98300"/>
    <n v="2"/>
    <n v="1100"/>
    <n v="1100"/>
    <n v="54820"/>
    <n v="5382"/>
    <n v="-11755"/>
    <n v="7661"/>
    <n v="4204"/>
    <n v="994"/>
    <n v="-39"/>
    <n v="2957"/>
    <n v="0"/>
    <n v="0"/>
    <n v="292"/>
    <n v="0"/>
    <n v="0"/>
    <n v="-100"/>
    <n v="-10"/>
  </r>
  <r>
    <x v="29"/>
    <n v="23530"/>
    <x v="7"/>
    <n v="97200"/>
    <n v="2"/>
    <n v="1700"/>
    <n v="1700"/>
    <n v="70598"/>
    <n v="6863"/>
    <n v="-18849"/>
    <n v="12982"/>
    <n v="5905"/>
    <n v="-2508"/>
    <n v="-19"/>
    <n v="-69"/>
    <n v="0"/>
    <n v="0"/>
    <n v="8949"/>
    <n v="-448"/>
    <n v="0"/>
    <n v="1"/>
    <n v="-39"/>
  </r>
  <r>
    <x v="29"/>
    <n v="23530"/>
    <x v="8"/>
    <n v="95500"/>
    <n v="5"/>
    <n v="-600"/>
    <n v="-600"/>
    <n v="66787"/>
    <n v="6402"/>
    <n v="9762"/>
    <n v="-27446"/>
    <n v="17595"/>
    <n v="1042"/>
    <n v="-25"/>
    <n v="504"/>
    <n v="0"/>
    <n v="0"/>
    <n v="16077"/>
    <n v="-3"/>
    <n v="0"/>
    <n v="139"/>
    <n v="-50"/>
  </r>
  <r>
    <x v="29"/>
    <n v="23530"/>
    <x v="9"/>
    <n v="96100"/>
    <n v="2"/>
    <n v="2000"/>
    <n v="2000"/>
    <n v="76343"/>
    <n v="7332"/>
    <n v="-11501"/>
    <n v="2232"/>
    <n v="8510"/>
    <n v="4097"/>
    <n v="-152"/>
    <n v="-2292"/>
    <n v="0"/>
    <n v="0"/>
    <n v="5193"/>
    <n v="1664"/>
    <n v="0"/>
    <n v="716"/>
    <n v="43"/>
  </r>
  <r>
    <x v="29"/>
    <n v="23530"/>
    <x v="10"/>
    <n v="94100"/>
    <n v="2"/>
    <n v="100"/>
    <n v="100"/>
    <n v="37748"/>
    <n v="3545"/>
    <n v="6458"/>
    <n v="-902"/>
    <n v="-5605"/>
    <n v="-4543"/>
    <n v="-1831"/>
    <n v="-570"/>
    <n v="0"/>
    <n v="0"/>
    <n v="1998"/>
    <n v="-659"/>
    <n v="0"/>
    <n v="52"/>
    <n v="-3"/>
  </r>
  <r>
    <x v="29"/>
    <n v="23530"/>
    <x v="11"/>
    <n v="94000"/>
    <n v="5"/>
    <n v="-500"/>
    <n v="-500"/>
    <n v="70638"/>
    <n v="6659"/>
    <n v="12021"/>
    <n v="18241"/>
    <n v="-28640"/>
    <n v="-12913"/>
    <n v="-240"/>
    <n v="-1776"/>
    <n v="0"/>
    <n v="0"/>
    <n v="-2228"/>
    <n v="-11483"/>
    <n v="0"/>
    <n v="-1632"/>
    <n v="10"/>
  </r>
  <r>
    <x v="29"/>
    <n v="23530"/>
    <x v="12"/>
    <n v="94500"/>
    <n v="2"/>
    <n v="900"/>
    <n v="900"/>
    <n v="67998"/>
    <n v="6357"/>
    <n v="2414"/>
    <n v="7334"/>
    <n v="-6836"/>
    <n v="-503"/>
    <n v="-328"/>
    <n v="-48"/>
    <n v="0"/>
    <n v="0"/>
    <n v="2677"/>
    <n v="-8634"/>
    <n v="0"/>
    <n v="-2928"/>
    <n v="16"/>
  </r>
  <r>
    <x v="29"/>
    <n v="23530"/>
    <x v="13"/>
    <n v="93600"/>
    <n v="5"/>
    <n v="-2000"/>
    <n v="-2000"/>
    <n v="79912"/>
    <n v="7499"/>
    <n v="12333"/>
    <n v="-11891"/>
    <n v="5402"/>
    <n v="-4988"/>
    <n v="-47"/>
    <n v="4970"/>
    <n v="0"/>
    <n v="0"/>
    <n v="4156"/>
    <n v="1311"/>
    <n v="0"/>
    <n v="-5844"/>
    <n v="0"/>
  </r>
  <r>
    <x v="29"/>
    <n v="23530"/>
    <x v="14"/>
    <n v="95600"/>
    <n v="2"/>
    <n v="1100"/>
    <n v="1100"/>
    <n v="60762"/>
    <n v="5784"/>
    <n v="-4976"/>
    <n v="3845"/>
    <n v="3197"/>
    <n v="-2289"/>
    <n v="-27"/>
    <n v="3177"/>
    <n v="0"/>
    <n v="0"/>
    <n v="2790"/>
    <n v="-454"/>
    <n v="0"/>
    <n v="-2047"/>
    <n v="-19"/>
  </r>
  <r>
    <x v="29"/>
    <n v="23530"/>
    <x v="15"/>
    <n v="94500"/>
    <n v="5"/>
    <n v="-1100"/>
    <n v="-1100"/>
    <n v="78778"/>
    <n v="7435"/>
    <n v="6411"/>
    <n v="-928"/>
    <n v="-4155"/>
    <n v="697"/>
    <n v="-143"/>
    <n v="255"/>
    <n v="0"/>
    <n v="0"/>
    <n v="253"/>
    <n v="-5217"/>
    <n v="0"/>
    <n v="-1293"/>
    <n v="-35"/>
  </r>
  <r>
    <x v="29"/>
    <n v="23530"/>
    <x v="16"/>
    <n v="95600"/>
    <n v="5"/>
    <n v="-2100"/>
    <n v="-2100"/>
    <n v="66125"/>
    <n v="6360"/>
    <n v="15073"/>
    <n v="-8896"/>
    <n v="-6021"/>
    <n v="-4019"/>
    <n v="-134"/>
    <n v="-1366"/>
    <n v="0"/>
    <n v="0"/>
    <n v="64"/>
    <n v="-566"/>
    <n v="0"/>
    <n v="0"/>
    <n v="-156"/>
  </r>
  <r>
    <x v="29"/>
    <n v="23530"/>
    <x v="17"/>
    <n v="97700"/>
    <n v="5"/>
    <n v="-1000"/>
    <n v="-1000"/>
    <n v="74041"/>
    <n v="7272"/>
    <n v="3593"/>
    <n v="-2886"/>
    <n v="-2188"/>
    <n v="-4652"/>
    <n v="299"/>
    <n v="606"/>
    <n v="0"/>
    <n v="0"/>
    <n v="336"/>
    <n v="1223"/>
    <n v="0"/>
    <n v="1284"/>
    <n v="197"/>
  </r>
  <r>
    <x v="29"/>
    <n v="23530"/>
    <x v="18"/>
    <n v="98700"/>
    <n v="5"/>
    <n v="-200"/>
    <n v="-200"/>
    <n v="58411"/>
    <n v="5762"/>
    <n v="4423"/>
    <n v="-4246"/>
    <n v="472"/>
    <n v="-2786"/>
    <n v="998"/>
    <n v="295"/>
    <n v="0"/>
    <n v="0"/>
    <n v="1754"/>
    <n v="211"/>
    <n v="0"/>
    <n v="-652"/>
    <n v="3"/>
  </r>
  <r>
    <x v="29"/>
    <n v="23530"/>
    <x v="19"/>
    <n v="98900"/>
    <n v="2"/>
    <n v="1400"/>
    <n v="1400"/>
    <n v="117318"/>
    <n v="11624"/>
    <n v="-2733"/>
    <n v="-15855"/>
    <n v="18358"/>
    <n v="259"/>
    <n v="244"/>
    <n v="11113"/>
    <n v="0"/>
    <n v="-3"/>
    <n v="5376"/>
    <n v="1369"/>
    <n v="0"/>
    <n v="219"/>
    <n v="11"/>
  </r>
  <r>
    <x v="29"/>
    <n v="23530"/>
    <x v="20"/>
    <n v="97500"/>
    <n v="2"/>
    <n v="1700"/>
    <n v="1700"/>
    <n v="134392"/>
    <n v="13040"/>
    <n v="-32658"/>
    <n v="5157"/>
    <n v="27747"/>
    <n v="204"/>
    <n v="779"/>
    <n v="8169"/>
    <n v="0"/>
    <n v="0"/>
    <n v="17944"/>
    <n v="651"/>
    <n v="0"/>
    <n v="-189"/>
    <n v="-57"/>
  </r>
  <r>
    <x v="29"/>
    <n v="23530"/>
    <x v="21"/>
    <n v="95800"/>
    <n v="2"/>
    <n v="100"/>
    <n v="100"/>
    <n v="80738"/>
    <n v="7764"/>
    <n v="11301"/>
    <n v="-15729"/>
    <n v="4347"/>
    <n v="-753"/>
    <n v="-91"/>
    <n v="-146"/>
    <n v="0"/>
    <n v="0"/>
    <n v="4815"/>
    <n v="522"/>
    <n v="0"/>
    <n v="44"/>
    <n v="37"/>
  </r>
  <r>
    <x v="29"/>
    <n v="23530"/>
    <x v="22"/>
    <n v="95700"/>
    <n v="2"/>
    <n v="200"/>
    <n v="200"/>
    <n v="51528"/>
    <n v="4919"/>
    <n v="302"/>
    <n v="-10753"/>
    <n v="10396"/>
    <n v="134"/>
    <n v="-41"/>
    <n v="-117"/>
    <n v="0"/>
    <n v="-84"/>
    <n v="10654"/>
    <n v="-150"/>
    <n v="0"/>
    <n v="106"/>
    <n v="-51"/>
  </r>
  <r>
    <x v="29"/>
    <n v="23530"/>
    <x v="23"/>
    <n v="95500"/>
    <n v="5"/>
    <n v="-200"/>
    <n v="-200"/>
    <n v="62441"/>
    <n v="5975"/>
    <n v="-81"/>
    <n v="-8303"/>
    <n v="8335"/>
    <n v="4532"/>
    <n v="-17"/>
    <n v="-1382"/>
    <n v="0"/>
    <n v="0"/>
    <n v="4829"/>
    <n v="373"/>
    <n v="0"/>
    <n v="50"/>
    <n v="-1"/>
  </r>
  <r>
    <x v="29"/>
    <n v="23530"/>
    <x v="24"/>
    <n v="95700"/>
    <n v="2"/>
    <n v="700"/>
    <n v="700"/>
    <n v="57585"/>
    <n v="5503"/>
    <n v="-9731"/>
    <n v="2016"/>
    <n v="7468"/>
    <n v="-190"/>
    <n v="-10"/>
    <n v="21"/>
    <n v="0"/>
    <n v="0"/>
    <n v="7695"/>
    <n v="-48"/>
    <n v="0"/>
    <n v="258"/>
    <n v="-11"/>
  </r>
  <r>
    <x v="29"/>
    <n v="23530"/>
    <x v="25"/>
    <n v="95000"/>
    <n v="5"/>
    <n v="-1400"/>
    <n v="-1400"/>
    <n v="71894"/>
    <n v="6858"/>
    <n v="10111"/>
    <n v="-9965"/>
    <n v="1149"/>
    <n v="-3257"/>
    <n v="4"/>
    <n v="5"/>
    <n v="0"/>
    <n v="0"/>
    <n v="4416"/>
    <n v="-19"/>
    <n v="0"/>
    <n v="-1301"/>
    <n v="6"/>
  </r>
  <r>
    <x v="29"/>
    <n v="23530"/>
    <x v="26"/>
    <n v="96400"/>
    <n v="2"/>
    <n v="400"/>
    <n v="400"/>
    <n v="65248"/>
    <n v="6256"/>
    <n v="-4991"/>
    <n v="1477"/>
    <n v="3354"/>
    <n v="-1709"/>
    <n v="42"/>
    <n v="2"/>
    <n v="0"/>
    <n v="0"/>
    <n v="4912"/>
    <n v="107"/>
    <n v="0"/>
    <n v="306"/>
    <n v="-146"/>
  </r>
  <r>
    <x v="29"/>
    <n v="23530"/>
    <x v="27"/>
    <n v="96000"/>
    <n v="5"/>
    <n v="-700"/>
    <n v="-700"/>
    <n v="80040"/>
    <n v="7681"/>
    <n v="7661"/>
    <n v="-19013"/>
    <n v="10785"/>
    <n v="3260"/>
    <n v="-17"/>
    <n v="-3"/>
    <n v="0"/>
    <n v="0"/>
    <n v="7088"/>
    <n v="457"/>
    <n v="0"/>
    <n v="566"/>
    <n v="1"/>
  </r>
  <r>
    <x v="29"/>
    <n v="23530"/>
    <x v="28"/>
    <n v="96700"/>
    <n v="5"/>
    <n v="-300"/>
    <n v="-300"/>
    <n v="94866"/>
    <n v="9191"/>
    <n v="15370"/>
    <n v="-19560"/>
    <n v="5656"/>
    <n v="1199"/>
    <n v="18"/>
    <n v="17"/>
    <n v="0"/>
    <n v="0"/>
    <n v="2994"/>
    <n v="1428"/>
    <n v="0"/>
    <n v="-1393"/>
    <n v="-73"/>
  </r>
  <r>
    <x v="29"/>
    <n v="23530"/>
    <x v="29"/>
    <n v="97000"/>
    <n v="2"/>
    <n v="3800"/>
    <n v="3800"/>
    <n v="256822"/>
    <n v="24997"/>
    <n v="-69656"/>
    <n v="38266"/>
    <n v="33430"/>
    <n v="3259"/>
    <n v="11629"/>
    <n v="1621"/>
    <n v="0"/>
    <n v="0"/>
    <n v="21691"/>
    <n v="-4770"/>
    <n v="0"/>
    <n v="-1880"/>
    <n v="-160"/>
  </r>
  <r>
    <x v="29"/>
    <n v="23530"/>
    <x v="30"/>
    <n v="93200"/>
    <n v="5"/>
    <n v="-300"/>
    <n v="-300"/>
    <n v="142882"/>
    <n v="13304"/>
    <n v="17497"/>
    <n v="-33679"/>
    <n v="16138"/>
    <n v="623"/>
    <n v="4003"/>
    <n v="-5070"/>
    <n v="0"/>
    <n v="0"/>
    <n v="16473"/>
    <n v="109"/>
    <n v="0"/>
    <n v="33"/>
    <n v="11"/>
  </r>
  <r>
    <x v="29"/>
    <n v="23530"/>
    <x v="31"/>
    <n v="93500"/>
    <n v="5"/>
    <n v="-2400"/>
    <n v="-2400"/>
    <n v="167427"/>
    <n v="15841"/>
    <n v="53724"/>
    <n v="-65162"/>
    <n v="11668"/>
    <n v="845"/>
    <n v="340"/>
    <n v="-1175"/>
    <n v="0"/>
    <n v="0"/>
    <n v="12330"/>
    <n v="-672"/>
    <n v="0"/>
    <n v="-152"/>
    <n v="-78"/>
  </r>
  <r>
    <x v="29"/>
    <n v="23530"/>
    <x v="32"/>
    <n v="95900"/>
    <n v="2"/>
    <n v="6200"/>
    <n v="6200"/>
    <n v="214535"/>
    <n v="20119"/>
    <n v="-84759"/>
    <n v="39891"/>
    <n v="44091"/>
    <n v="9190"/>
    <n v="1442"/>
    <n v="1537"/>
    <n v="0"/>
    <n v="-14"/>
    <n v="29091"/>
    <n v="2845"/>
    <n v="0"/>
    <n v="2222"/>
    <n v="-1445"/>
  </r>
  <r>
    <x v="29"/>
    <n v="23530"/>
    <x v="33"/>
    <n v="89700"/>
    <n v="5"/>
    <n v="-500"/>
    <n v="-500"/>
    <n v="77852"/>
    <n v="6992"/>
    <n v="23386"/>
    <n v="-22422"/>
    <n v="-1425"/>
    <n v="-5369"/>
    <n v="45"/>
    <n v="3"/>
    <n v="0"/>
    <n v="0"/>
    <n v="4371"/>
    <n v="-475"/>
    <n v="0"/>
    <n v="461"/>
    <n v="0"/>
  </r>
  <r>
    <x v="29"/>
    <n v="23530"/>
    <x v="34"/>
    <n v="90200"/>
    <n v="5"/>
    <n v="-1300"/>
    <n v="-1300"/>
    <n v="113449"/>
    <n v="10340"/>
    <n v="12411"/>
    <n v="-19193"/>
    <n v="6133"/>
    <n v="551"/>
    <n v="38"/>
    <n v="2267"/>
    <n v="0"/>
    <n v="-3"/>
    <n v="3259"/>
    <n v="21"/>
    <n v="0"/>
    <n v="474"/>
    <n v="175"/>
  </r>
  <r>
    <x v="29"/>
    <n v="23530"/>
    <x v="35"/>
    <n v="91500"/>
    <n v="2"/>
    <n v="5500"/>
    <n v="5500"/>
    <n v="239445"/>
    <n v="21630"/>
    <n v="-112298"/>
    <n v="56778"/>
    <n v="55534"/>
    <n v="22160"/>
    <n v="114"/>
    <n v="2810"/>
    <n v="0"/>
    <n v="-10"/>
    <n v="19682"/>
    <n v="10778"/>
    <n v="0"/>
    <n v="134"/>
    <n v="-148"/>
  </r>
  <r>
    <x v="29"/>
    <n v="23530"/>
    <x v="36"/>
    <n v="86000"/>
    <n v="2"/>
    <n v="2400"/>
    <n v="2400"/>
    <n v="100798"/>
    <n v="8676"/>
    <n v="-17409"/>
    <n v="13650"/>
    <n v="4522"/>
    <n v="2554"/>
    <n v="-298"/>
    <n v="266"/>
    <n v="0"/>
    <n v="0"/>
    <n v="1487"/>
    <n v="513"/>
    <n v="0"/>
    <n v="-748"/>
    <n v="-15"/>
  </r>
  <r>
    <x v="29"/>
    <n v="23530"/>
    <x v="37"/>
    <n v="83600"/>
    <n v="5"/>
    <n v="-1300"/>
    <n v="-1300"/>
    <n v="65138"/>
    <n v="5473"/>
    <n v="8350"/>
    <n v="-6104"/>
    <n v="-2099"/>
    <n v="-2507"/>
    <n v="400"/>
    <n v="202"/>
    <n v="0"/>
    <n v="0"/>
    <n v="-663"/>
    <n v="469"/>
    <n v="0"/>
    <n v="-134"/>
    <n v="-13"/>
  </r>
  <r>
    <x v="29"/>
    <n v="23530"/>
    <x v="38"/>
    <n v="84900"/>
    <n v="5"/>
    <n v="-1800"/>
    <n v="-1800"/>
    <n v="62761"/>
    <n v="5345"/>
    <n v="26825"/>
    <n v="-12953"/>
    <n v="-13999"/>
    <n v="-8584"/>
    <n v="667"/>
    <n v="-2207"/>
    <n v="0"/>
    <n v="0"/>
    <n v="-1434"/>
    <n v="-2441"/>
    <n v="0"/>
    <n v="127"/>
    <n v="0"/>
  </r>
  <r>
    <x v="29"/>
    <n v="23530"/>
    <x v="39"/>
    <n v="86700"/>
    <n v="5"/>
    <n v="-500"/>
    <n v="-500"/>
    <n v="46150"/>
    <n v="3994"/>
    <n v="2821"/>
    <n v="2106"/>
    <n v="-4967"/>
    <n v="-2449"/>
    <n v="163"/>
    <n v="-96"/>
    <n v="0"/>
    <n v="0"/>
    <n v="-2540"/>
    <n v="-45"/>
    <n v="0"/>
    <n v="20"/>
    <n v="20"/>
  </r>
  <r>
    <x v="29"/>
    <n v="23530"/>
    <x v="40"/>
    <n v="87200"/>
    <n v="2"/>
    <n v="2300"/>
    <n v="2300"/>
    <n v="61958"/>
    <n v="5361"/>
    <n v="-17259"/>
    <n v="20973"/>
    <n v="-3620"/>
    <n v="-3473"/>
    <n v="509"/>
    <n v="650"/>
    <n v="0"/>
    <n v="0"/>
    <n v="-1275"/>
    <n v="-31"/>
    <n v="0"/>
    <n v="-79"/>
    <n v="-15"/>
  </r>
  <r>
    <x v="29"/>
    <n v="23530"/>
    <x v="41"/>
    <n v="84900"/>
    <n v="5"/>
    <n v="-400"/>
    <n v="-400"/>
    <n v="62468"/>
    <n v="5316"/>
    <n v="12673"/>
    <n v="-14117"/>
    <n v="1033"/>
    <n v="-1952"/>
    <n v="220"/>
    <n v="-352"/>
    <n v="0"/>
    <n v="0"/>
    <n v="2396"/>
    <n v="721"/>
    <n v="0"/>
    <n v="411"/>
    <n v="0"/>
  </r>
  <r>
    <x v="29"/>
    <n v="23530"/>
    <x v="42"/>
    <n v="85300"/>
    <n v="2"/>
    <n v="1100"/>
    <n v="1100"/>
    <n v="77442"/>
    <n v="6584"/>
    <n v="602"/>
    <n v="1362"/>
    <n v="-1784"/>
    <n v="-388"/>
    <n v="-45"/>
    <n v="157"/>
    <n v="0"/>
    <n v="0"/>
    <n v="1376"/>
    <n v="-2884"/>
    <n v="0"/>
    <n v="-178"/>
    <n v="-2"/>
  </r>
  <r>
    <x v="29"/>
    <n v="23530"/>
    <x v="43"/>
    <n v="84200"/>
    <n v="5"/>
    <n v="-400"/>
    <n v="-400"/>
    <n v="82200"/>
    <n v="6953"/>
    <n v="26183"/>
    <n v="-32088"/>
    <n v="5508"/>
    <n v="2857"/>
    <n v="-67"/>
    <n v="28"/>
    <n v="0"/>
    <n v="0"/>
    <n v="-2080"/>
    <n v="4770"/>
    <n v="0"/>
    <n v="306"/>
    <n v="91"/>
  </r>
  <r>
    <x v="29"/>
    <n v="23530"/>
    <x v="44"/>
    <n v="84600"/>
    <n v="5"/>
    <n v="-1800"/>
    <n v="-1800"/>
    <n v="81645"/>
    <n v="6933"/>
    <n v="4402"/>
    <n v="3614"/>
    <n v="-7878"/>
    <n v="-2976"/>
    <n v="627"/>
    <n v="1214"/>
    <n v="0"/>
    <n v="0"/>
    <n v="-6954"/>
    <n v="211"/>
    <n v="0"/>
    <n v="-158"/>
    <n v="20"/>
  </r>
  <r>
    <x v="29"/>
    <n v="23530"/>
    <x v="45"/>
    <n v="86400"/>
    <n v="5"/>
    <n v="-800"/>
    <n v="-800"/>
    <n v="53617"/>
    <n v="4655"/>
    <n v="16854"/>
    <n v="-15461"/>
    <n v="-1504"/>
    <n v="854"/>
    <n v="340"/>
    <n v="-482"/>
    <n v="0"/>
    <n v="-4"/>
    <n v="-1136"/>
    <n v="-1076"/>
    <n v="0"/>
    <n v="111"/>
    <n v="0"/>
  </r>
  <r>
    <x v="29"/>
    <n v="23530"/>
    <x v="46"/>
    <n v="87200"/>
    <n v="5"/>
    <n v="-400"/>
    <n v="-400"/>
    <n v="66479"/>
    <n v="5774"/>
    <n v="-7492"/>
    <n v="-3280"/>
    <n v="10672"/>
    <n v="-2017"/>
    <n v="156"/>
    <n v="413"/>
    <n v="0"/>
    <n v="0"/>
    <n v="-2552"/>
    <n v="14672"/>
    <n v="0"/>
    <n v="40"/>
    <n v="60"/>
  </r>
  <r>
    <x v="29"/>
    <n v="23530"/>
    <x v="47"/>
    <n v="87600"/>
    <n v="2"/>
    <n v="600"/>
    <n v="600"/>
    <n v="62256"/>
    <n v="5416"/>
    <n v="-13164"/>
    <n v="-1630"/>
    <n v="15247"/>
    <n v="2076"/>
    <n v="-1"/>
    <n v="1075"/>
    <n v="0"/>
    <n v="0"/>
    <n v="-153"/>
    <n v="12250"/>
    <n v="0"/>
    <n v="-487"/>
    <n v="34"/>
  </r>
  <r>
    <x v="29"/>
    <n v="23530"/>
    <x v="48"/>
    <n v="87000"/>
    <n v="2"/>
    <n v="1300"/>
    <n v="1300"/>
    <n v="55221"/>
    <n v="4765"/>
    <n v="-9874"/>
    <n v="-5676"/>
    <n v="15420"/>
    <n v="1341"/>
    <n v="-234"/>
    <n v="2188"/>
    <n v="0"/>
    <n v="0"/>
    <n v="39"/>
    <n v="12086"/>
    <n v="0"/>
    <n v="96"/>
    <n v="34"/>
  </r>
  <r>
    <x v="29"/>
    <n v="23530"/>
    <x v="49"/>
    <n v="85700"/>
    <n v="2"/>
    <n v="100"/>
    <n v="100"/>
    <n v="77540"/>
    <n v="6663"/>
    <n v="-2476"/>
    <n v="-2016"/>
    <n v="5118"/>
    <n v="6766"/>
    <n v="-2265"/>
    <n v="-281"/>
    <n v="0"/>
    <n v="0"/>
    <n v="996"/>
    <n v="-98"/>
    <n v="0"/>
    <n v="-627"/>
    <n v="1"/>
  </r>
  <r>
    <x v="29"/>
    <n v="23530"/>
    <x v="50"/>
    <n v="85600"/>
    <n v="2"/>
    <n v="1600"/>
    <n v="1600"/>
    <n v="55577"/>
    <n v="4747"/>
    <n v="-8888"/>
    <n v="2499"/>
    <n v="6385"/>
    <n v="4266"/>
    <n v="-475"/>
    <n v="2397"/>
    <n v="0"/>
    <n v="0"/>
    <n v="202"/>
    <n v="-5"/>
    <n v="0"/>
    <n v="1"/>
    <n v="3"/>
  </r>
  <r>
    <x v="29"/>
    <n v="23530"/>
    <x v="51"/>
    <n v="84000"/>
    <n v="5"/>
    <n v="-500"/>
    <n v="-500"/>
    <n v="60795"/>
    <n v="5117"/>
    <n v="-264"/>
    <n v="-692"/>
    <n v="790"/>
    <n v="605"/>
    <n v="-148"/>
    <n v="2"/>
    <n v="0"/>
    <n v="0"/>
    <n v="-66"/>
    <n v="397"/>
    <n v="0"/>
    <n v="166"/>
    <n v="0"/>
  </r>
  <r>
    <x v="29"/>
    <n v="23530"/>
    <x v="52"/>
    <n v="84500"/>
    <n v="5"/>
    <n v="-900"/>
    <n v="-900"/>
    <n v="49197"/>
    <n v="4164"/>
    <n v="-1144"/>
    <n v="-5465"/>
    <n v="8209"/>
    <n v="4085"/>
    <n v="-75"/>
    <n v="1795"/>
    <n v="0"/>
    <n v="0"/>
    <n v="2398"/>
    <n v="6"/>
    <n v="0"/>
    <n v="-1677"/>
    <n v="77"/>
  </r>
  <r>
    <x v="29"/>
    <n v="23530"/>
    <x v="53"/>
    <n v="85400"/>
    <n v="5"/>
    <n v="-500"/>
    <n v="-500"/>
    <n v="94632"/>
    <n v="8092"/>
    <n v="2876"/>
    <n v="9754"/>
    <n v="-12032"/>
    <n v="-4779"/>
    <n v="-32"/>
    <n v="-3666"/>
    <n v="0"/>
    <n v="0"/>
    <n v="6074"/>
    <n v="-9629"/>
    <n v="0"/>
    <n v="-672"/>
    <n v="74"/>
  </r>
  <r>
    <x v="29"/>
    <n v="23530"/>
    <x v="54"/>
    <n v="85900"/>
    <n v="5"/>
    <n v="-100"/>
    <n v="-100"/>
    <n v="92263"/>
    <n v="7924"/>
    <n v="693"/>
    <n v="18668"/>
    <n v="-19419"/>
    <n v="-4436"/>
    <n v="-9"/>
    <n v="-1520"/>
    <n v="0"/>
    <n v="0"/>
    <n v="1102"/>
    <n v="-14556"/>
    <n v="0"/>
    <n v="13"/>
    <n v="45"/>
  </r>
  <r>
    <x v="29"/>
    <n v="23530"/>
    <x v="55"/>
    <n v="86000"/>
    <n v="5"/>
    <n v="-100"/>
    <n v="-100"/>
    <n v="91467"/>
    <n v="7849"/>
    <n v="15191"/>
    <n v="-13461"/>
    <n v="-1824"/>
    <n v="7249"/>
    <n v="188"/>
    <n v="-1640"/>
    <n v="0"/>
    <n v="0"/>
    <n v="-629"/>
    <n v="-6992"/>
    <n v="0"/>
    <n v="3"/>
    <n v="91"/>
  </r>
  <r>
    <x v="29"/>
    <n v="23530"/>
    <x v="56"/>
    <n v="86100"/>
    <n v="2"/>
    <n v="1600"/>
    <n v="1600"/>
    <n v="145931"/>
    <n v="12619"/>
    <n v="-29954"/>
    <n v="7870"/>
    <n v="23175"/>
    <n v="-596"/>
    <n v="487"/>
    <n v="4116"/>
    <n v="0"/>
    <n v="-10"/>
    <n v="3546"/>
    <n v="15632"/>
    <n v="0"/>
    <n v="-1081"/>
    <n v="-10"/>
  </r>
  <r>
    <x v="29"/>
    <n v="23530"/>
    <x v="57"/>
    <n v="84500"/>
    <n v="2"/>
    <n v="100"/>
    <n v="100"/>
    <n v="97255"/>
    <n v="8224"/>
    <n v="5881"/>
    <n v="-1721"/>
    <n v="-3074"/>
    <n v="-5627"/>
    <n v="254"/>
    <n v="1805"/>
    <n v="0"/>
    <n v="0"/>
    <n v="-7120"/>
    <n v="7614"/>
    <n v="0"/>
    <n v="-1086"/>
    <n v="0"/>
  </r>
  <r>
    <x v="29"/>
    <n v="23530"/>
    <x v="58"/>
    <n v="84400"/>
    <n v="2"/>
    <n v="3100"/>
    <n v="3100"/>
    <n v="99827"/>
    <n v="8285"/>
    <n v="-22913"/>
    <n v="-3259"/>
    <n v="25945"/>
    <n v="-1401"/>
    <n v="1270"/>
    <n v="1867"/>
    <n v="0"/>
    <n v="0"/>
    <n v="8751"/>
    <n v="15458"/>
    <n v="0"/>
    <n v="352"/>
    <n v="-125"/>
  </r>
  <r>
    <x v="29"/>
    <n v="23530"/>
    <x v="59"/>
    <n v="81300"/>
    <n v="2"/>
    <n v="1600"/>
    <n v="1600"/>
    <n v="99592"/>
    <n v="8113"/>
    <n v="-18297"/>
    <n v="-13739"/>
    <n v="32263"/>
    <n v="801"/>
    <n v="28"/>
    <n v="543"/>
    <n v="0"/>
    <n v="0"/>
    <n v="20830"/>
    <n v="10061"/>
    <n v="0"/>
    <n v="-177"/>
    <n v="-50"/>
  </r>
  <r>
    <x v="29"/>
    <n v="23530"/>
    <x v="60"/>
    <n v="79700"/>
    <n v="2"/>
    <n v="3100"/>
    <n v="3100"/>
    <n v="80790"/>
    <n v="6330"/>
    <n v="-18896"/>
    <n v="16502"/>
    <n v="1712"/>
    <n v="-522"/>
    <n v="672"/>
    <n v="516"/>
    <n v="0"/>
    <n v="0"/>
    <n v="-6809"/>
    <n v="7855"/>
    <n v="0"/>
    <n v="719"/>
    <n v="-37"/>
  </r>
  <r>
    <x v="29"/>
    <n v="23530"/>
    <x v="61"/>
    <n v="76600"/>
    <n v="5"/>
    <n v="-2700"/>
    <n v="-2700"/>
    <n v="105926"/>
    <n v="8174"/>
    <n v="27679"/>
    <n v="-14356"/>
    <n v="-13947"/>
    <n v="-3097"/>
    <n v="-231"/>
    <n v="-90"/>
    <n v="0"/>
    <n v="7"/>
    <n v="-11085"/>
    <n v="549"/>
    <n v="0"/>
    <n v="624"/>
    <n v="0"/>
  </r>
  <r>
    <x v="29"/>
    <n v="23530"/>
    <x v="62"/>
    <n v="79300"/>
    <n v="2"/>
    <n v="500"/>
    <n v="500"/>
    <n v="96514"/>
    <n v="7670"/>
    <n v="-18803"/>
    <n v="22795"/>
    <n v="-5295"/>
    <n v="2655"/>
    <n v="-180"/>
    <n v="-61"/>
    <n v="0"/>
    <n v="0"/>
    <n v="-11391"/>
    <n v="3682"/>
    <n v="0"/>
    <n v="1403"/>
    <n v="-100"/>
  </r>
  <r>
    <x v="29"/>
    <n v="23530"/>
    <x v="63"/>
    <n v="78800"/>
    <n v="5"/>
    <n v="-2700"/>
    <n v="-2700"/>
    <n v="112411"/>
    <n v="8937"/>
    <n v="28585"/>
    <n v="-23768"/>
    <n v="-6331"/>
    <n v="359"/>
    <n v="32"/>
    <n v="181"/>
    <n v="0"/>
    <n v="7"/>
    <n v="-7071"/>
    <n v="161"/>
    <n v="0"/>
    <n v="1355"/>
    <n v="159"/>
  </r>
  <r>
    <x v="29"/>
    <n v="23530"/>
    <x v="64"/>
    <n v="81500"/>
    <n v="5"/>
    <n v="-900"/>
    <n v="-900"/>
    <n v="93342"/>
    <n v="7579"/>
    <n v="1612"/>
    <n v="3700"/>
    <n v="-5459"/>
    <n v="3447"/>
    <n v="-3850"/>
    <n v="-6"/>
    <n v="0"/>
    <n v="3"/>
    <n v="-5210"/>
    <n v="157"/>
    <n v="0"/>
    <n v="141"/>
    <n v="6"/>
  </r>
  <r>
    <x v="29"/>
    <n v="23530"/>
    <x v="65"/>
    <n v="82400"/>
    <n v="5"/>
    <n v="-100"/>
    <n v="-100"/>
    <n v="59635"/>
    <n v="4885"/>
    <n v="-4557"/>
    <n v="6324"/>
    <n v="-1820"/>
    <n v="2608"/>
    <n v="-117"/>
    <n v="253"/>
    <n v="0"/>
    <n v="0"/>
    <n v="-5640"/>
    <n v="1076"/>
    <n v="0"/>
    <n v="60"/>
    <n v="-7"/>
  </r>
  <r>
    <x v="29"/>
    <n v="23530"/>
    <x v="66"/>
    <n v="82500"/>
    <n v="2"/>
    <n v="100"/>
    <n v="100"/>
    <n v="59288"/>
    <n v="4876"/>
    <n v="13861"/>
    <n v="-11239"/>
    <n v="-2727"/>
    <n v="1430"/>
    <n v="-148"/>
    <n v="1"/>
    <n v="0"/>
    <n v="0"/>
    <n v="-6882"/>
    <n v="2872"/>
    <n v="0"/>
    <n v="103"/>
    <n v="2"/>
  </r>
  <r>
    <x v="29"/>
    <n v="23530"/>
    <x v="67"/>
    <n v="82400"/>
    <n v="5"/>
    <n v="-300"/>
    <n v="-300"/>
    <n v="59720"/>
    <n v="4912"/>
    <n v="4474"/>
    <n v="1872"/>
    <n v="-6307"/>
    <n v="5325"/>
    <n v="131"/>
    <n v="25"/>
    <n v="0"/>
    <n v="0"/>
    <n v="-9995"/>
    <n v="-1793"/>
    <n v="0"/>
    <n v="12"/>
    <n v="-51"/>
  </r>
  <r>
    <x v="29"/>
    <n v="23530"/>
    <x v="68"/>
    <n v="82700"/>
    <n v="5"/>
    <n v="-1700"/>
    <n v="-1700"/>
    <n v="111504"/>
    <n v="9273"/>
    <n v="33052"/>
    <n v="4296"/>
    <n v="-38148"/>
    <n v="-6772"/>
    <n v="66"/>
    <n v="-413"/>
    <n v="0"/>
    <n v="7"/>
    <n v="-13523"/>
    <n v="-17513"/>
    <n v="0"/>
    <n v="674"/>
    <n v="126"/>
  </r>
  <r>
    <x v="29"/>
    <n v="23530"/>
    <x v="69"/>
    <n v="84400"/>
    <n v="5"/>
    <n v="-1500"/>
    <n v="-1500"/>
    <n v="75294"/>
    <n v="6352"/>
    <n v="38247"/>
    <n v="-30221"/>
    <n v="-8302"/>
    <n v="-84"/>
    <n v="-335"/>
    <n v="-156"/>
    <n v="0"/>
    <n v="7"/>
    <n v="-7654"/>
    <n v="-80"/>
    <n v="0"/>
    <n v="276"/>
    <n v="0"/>
  </r>
  <r>
    <x v="29"/>
    <n v="23530"/>
    <x v="70"/>
    <n v="85900"/>
    <n v="5"/>
    <n v="-2000"/>
    <n v="-2000"/>
    <n v="69312"/>
    <n v="5992"/>
    <n v="22681"/>
    <n v="-16339"/>
    <n v="-7187"/>
    <n v="-3665"/>
    <n v="-417"/>
    <n v="4634"/>
    <n v="-99"/>
    <n v="0"/>
    <n v="-8768"/>
    <n v="1128"/>
    <n v="0"/>
    <n v="862"/>
    <n v="-17"/>
  </r>
  <r>
    <x v="29"/>
    <n v="23530"/>
    <x v="71"/>
    <n v="87900"/>
    <n v="2"/>
    <n v="700"/>
    <n v="700"/>
    <n v="82835"/>
    <n v="7264"/>
    <n v="-18765"/>
    <n v="23155"/>
    <n v="-4323"/>
    <n v="1213"/>
    <n v="3302"/>
    <n v="881"/>
    <n v="0"/>
    <n v="0"/>
    <n v="-9693"/>
    <n v="-26"/>
    <n v="0"/>
    <n v="-2"/>
    <n v="-65"/>
  </r>
  <r>
    <x v="29"/>
    <n v="23530"/>
    <x v="72"/>
    <n v="87200"/>
    <n v="2"/>
    <n v="1900"/>
    <n v="1900"/>
    <n v="73125"/>
    <n v="6333"/>
    <n v="-24489"/>
    <n v="27642"/>
    <n v="-3898"/>
    <n v="4638"/>
    <n v="-2047"/>
    <n v="-235"/>
    <n v="0"/>
    <n v="0"/>
    <n v="-7361"/>
    <n v="1107"/>
    <n v="0"/>
    <n v="737"/>
    <n v="8"/>
  </r>
  <r>
    <x v="29"/>
    <n v="23530"/>
    <x v="73"/>
    <n v="85300"/>
    <n v="5"/>
    <n v="-1500"/>
    <n v="-1500"/>
    <n v="79178"/>
    <n v="6776"/>
    <n v="24503"/>
    <n v="-19142"/>
    <n v="-5614"/>
    <n v="594"/>
    <n v="-267"/>
    <n v="90"/>
    <n v="0"/>
    <n v="0"/>
    <n v="-7826"/>
    <n v="1795"/>
    <n v="0"/>
    <n v="251"/>
    <n v="2"/>
  </r>
  <r>
    <x v="29"/>
    <n v="23530"/>
    <x v="74"/>
    <n v="86800"/>
    <n v="5"/>
    <n v="-900"/>
    <n v="-900"/>
    <n v="71286"/>
    <n v="6154"/>
    <n v="15605"/>
    <n v="-7585"/>
    <n v="-7927"/>
    <n v="-3358"/>
    <n v="281"/>
    <n v="-25"/>
    <n v="0"/>
    <n v="0"/>
    <n v="-4721"/>
    <n v="-104"/>
    <n v="0"/>
    <n v="70"/>
    <n v="-163"/>
  </r>
  <r>
    <x v="29"/>
    <n v="23530"/>
    <x v="75"/>
    <n v="87700"/>
    <n v="2"/>
    <n v="100"/>
    <n v="100"/>
    <n v="51802"/>
    <n v="4522"/>
    <n v="9263"/>
    <n v="259"/>
    <n v="-9676"/>
    <n v="-2770"/>
    <n v="-112"/>
    <n v="93"/>
    <n v="0"/>
    <n v="0"/>
    <n v="-6631"/>
    <n v="-256"/>
    <n v="0"/>
    <n v="5"/>
    <n v="149"/>
  </r>
  <r>
    <x v="29"/>
    <n v="23530"/>
    <x v="76"/>
    <n v="87600"/>
    <n v="2"/>
    <n v="200"/>
    <n v="200"/>
    <n v="86341"/>
    <n v="7524"/>
    <n v="-4341"/>
    <n v="5763"/>
    <n v="-1318"/>
    <n v="-1047"/>
    <n v="-2369"/>
    <n v="11311"/>
    <n v="0"/>
    <n v="0"/>
    <n v="-8884"/>
    <n v="-329"/>
    <n v="0"/>
    <n v="-104"/>
    <n v="0"/>
  </r>
  <r>
    <x v="29"/>
    <n v="23530"/>
    <x v="77"/>
    <n v="87400"/>
    <n v="5"/>
    <n v="-1000"/>
    <n v="-1000"/>
    <n v="79188"/>
    <n v="6935"/>
    <n v="26243"/>
    <n v="-8441"/>
    <n v="-17617"/>
    <n v="-6151"/>
    <n v="-205"/>
    <n v="-802"/>
    <n v="0"/>
    <n v="0"/>
    <n v="-10358"/>
    <n v="-101"/>
    <n v="0"/>
    <n v="15"/>
    <n v="-200"/>
  </r>
  <r>
    <x v="29"/>
    <n v="23530"/>
    <x v="78"/>
    <n v="88400"/>
    <n v="2"/>
    <n v="2000"/>
    <n v="2000"/>
    <n v="81980"/>
    <n v="7183"/>
    <n v="-17046"/>
    <n v="33221"/>
    <n v="-16154"/>
    <n v="-5016"/>
    <n v="-257"/>
    <n v="-647"/>
    <n v="7"/>
    <n v="0"/>
    <n v="-6799"/>
    <n v="-3442"/>
    <n v="0"/>
    <n v="25"/>
    <n v="-46"/>
  </r>
  <r>
    <x v="29"/>
    <n v="23530"/>
    <x v="79"/>
    <n v="86400"/>
    <n v="5"/>
    <n v="-800"/>
    <n v="-800"/>
    <n v="66460"/>
    <n v="5753"/>
    <n v="16480"/>
    <n v="2360"/>
    <n v="-19814"/>
    <n v="-3590"/>
    <n v="-185"/>
    <n v="-345"/>
    <n v="0"/>
    <n v="159"/>
    <n v="-14659"/>
    <n v="-1194"/>
    <n v="0"/>
    <n v="711"/>
    <n v="263"/>
  </r>
  <r>
    <x v="29"/>
    <n v="23530"/>
    <x v="80"/>
    <n v="87200"/>
    <n v="5"/>
    <n v="-800"/>
    <n v="-800"/>
    <n v="92600"/>
    <n v="8091"/>
    <n v="45456"/>
    <n v="-20752"/>
    <n v="-24728"/>
    <n v="-8366"/>
    <n v="-17"/>
    <n v="303"/>
    <n v="0"/>
    <n v="0"/>
    <n v="-17007"/>
    <n v="359"/>
    <n v="0"/>
    <n v="24"/>
    <n v="0"/>
  </r>
  <r>
    <x v="29"/>
    <n v="23530"/>
    <x v="81"/>
    <n v="88000"/>
    <n v="5"/>
    <n v="-2000"/>
    <n v="-2000"/>
    <n v="114076"/>
    <n v="10089"/>
    <n v="56425"/>
    <n v="-23224"/>
    <n v="-32888"/>
    <n v="-16048"/>
    <n v="-159"/>
    <n v="20"/>
    <n v="0"/>
    <n v="0"/>
    <n v="-16725"/>
    <n v="24"/>
    <n v="0"/>
    <n v="-333"/>
    <n v="20"/>
  </r>
  <r>
    <x v="29"/>
    <n v="23530"/>
    <x v="82"/>
    <n v="90000"/>
    <n v="2"/>
    <n v="1000"/>
    <n v="1000"/>
    <n v="108743"/>
    <n v="9721"/>
    <n v="-18907"/>
    <n v="20092"/>
    <n v="-2671"/>
    <n v="13727"/>
    <n v="-46"/>
    <n v="567"/>
    <n v="0"/>
    <n v="0"/>
    <n v="-16946"/>
    <n v="27"/>
    <n v="0"/>
    <n v="1488"/>
    <n v="-2"/>
  </r>
  <r>
    <x v="29"/>
    <n v="23530"/>
    <x v="83"/>
    <n v="89000"/>
    <n v="2"/>
    <n v="100"/>
    <n v="100"/>
    <n v="76021"/>
    <n v="6796"/>
    <n v="4813"/>
    <n v="9470"/>
    <n v="-13786"/>
    <n v="3238"/>
    <n v="19"/>
    <n v="87"/>
    <n v="0"/>
    <n v="0"/>
    <n v="-17110"/>
    <n v="-20"/>
    <n v="0"/>
    <n v="-495"/>
    <n v="-2"/>
  </r>
  <r>
    <x v="29"/>
    <n v="23530"/>
    <x v="84"/>
    <n v="88900"/>
    <n v="2"/>
    <n v="500"/>
    <n v="500"/>
    <n v="68243"/>
    <n v="6062"/>
    <n v="1103"/>
    <n v="8931"/>
    <n v="-9651"/>
    <n v="4637"/>
    <n v="28"/>
    <n v="-65"/>
    <n v="0"/>
    <n v="0"/>
    <n v="-14289"/>
    <n v="38"/>
    <n v="0"/>
    <n v="-410"/>
    <n v="27"/>
  </r>
  <r>
    <x v="29"/>
    <n v="23530"/>
    <x v="85"/>
    <n v="88400"/>
    <n v="5"/>
    <n v="-400"/>
    <n v="-400"/>
    <n v="69009"/>
    <n v="6127"/>
    <n v="7926"/>
    <n v="4782"/>
    <n v="-12736"/>
    <n v="3257"/>
    <n v="6"/>
    <n v="153"/>
    <n v="0"/>
    <n v="0"/>
    <n v="-16325"/>
    <n v="173"/>
    <n v="0"/>
    <n v="-51"/>
    <n v="79"/>
  </r>
  <r>
    <x v="29"/>
    <n v="23530"/>
    <x v="86"/>
    <n v="88800"/>
    <n v="2"/>
    <n v="100"/>
    <n v="100"/>
    <n v="51234"/>
    <n v="4554"/>
    <n v="-5999"/>
    <n v="14661"/>
    <n v="-8678"/>
    <n v="162"/>
    <n v="-31"/>
    <n v="-53"/>
    <n v="0"/>
    <n v="0"/>
    <n v="-8804"/>
    <n v="48"/>
    <n v="0"/>
    <n v="0"/>
    <n v="16"/>
  </r>
  <r>
    <x v="29"/>
    <n v="23530"/>
    <x v="87"/>
    <n v="88700"/>
    <n v="2"/>
    <n v="200"/>
    <n v="200"/>
    <n v="42358"/>
    <n v="3754"/>
    <n v="-16"/>
    <n v="7619"/>
    <n v="-7598"/>
    <n v="4927"/>
    <n v="-89"/>
    <n v="223"/>
    <n v="0"/>
    <n v="0"/>
    <n v="-12760"/>
    <n v="101"/>
    <n v="0"/>
    <n v="0"/>
    <n v="-5"/>
  </r>
  <r>
    <x v="29"/>
    <n v="23530"/>
    <x v="88"/>
    <n v="88500"/>
    <n v="5"/>
    <n v="-1400"/>
    <n v="-1400"/>
    <n v="70062"/>
    <n v="6227"/>
    <n v="23397"/>
    <n v="-5422"/>
    <n v="-18011"/>
    <n v="-2669"/>
    <n v="62"/>
    <n v="613"/>
    <n v="0"/>
    <n v="0"/>
    <n v="-16025"/>
    <n v="8"/>
    <n v="0"/>
    <n v="34"/>
    <n v="2"/>
  </r>
  <r>
    <x v="29"/>
    <n v="23530"/>
    <x v="89"/>
    <n v="89900"/>
    <n v="2"/>
    <n v="1100"/>
    <n v="1100"/>
    <n v="63725"/>
    <n v="5710"/>
    <n v="-10258"/>
    <n v="25283"/>
    <n v="-14772"/>
    <n v="1016"/>
    <n v="-22"/>
    <n v="248"/>
    <n v="0"/>
    <n v="0"/>
    <n v="-15874"/>
    <n v="-140"/>
    <n v="0"/>
    <n v="-113"/>
    <n v="-140"/>
  </r>
  <r>
    <x v="29"/>
    <n v="23530"/>
    <x v="90"/>
    <n v="88800"/>
    <n v="5"/>
    <n v="-1000"/>
    <n v="-1000"/>
    <n v="61177"/>
    <n v="5443"/>
    <n v="28066"/>
    <n v="-13011"/>
    <n v="-15537"/>
    <n v="568"/>
    <n v="-60"/>
    <n v="-207"/>
    <n v="0"/>
    <n v="0"/>
    <n v="-15822"/>
    <n v="-16"/>
    <n v="0"/>
    <n v="525"/>
    <n v="-43"/>
  </r>
  <r>
    <x v="29"/>
    <n v="23530"/>
    <x v="91"/>
    <n v="89800"/>
    <n v="2"/>
    <n v="200"/>
    <n v="200"/>
    <n v="52836"/>
    <n v="4727"/>
    <n v="7301"/>
    <n v="8832"/>
    <n v="-16221"/>
    <n v="-661"/>
    <n v="-803"/>
    <n v="106"/>
    <n v="0"/>
    <n v="0"/>
    <n v="-14883"/>
    <n v="20"/>
    <n v="0"/>
    <n v="100"/>
    <n v="-12"/>
  </r>
  <r>
    <x v="29"/>
    <n v="23530"/>
    <x v="92"/>
    <n v="89600"/>
    <n v="3"/>
    <n v="0"/>
    <n v="0"/>
    <n v="83761"/>
    <n v="7461"/>
    <n v="440"/>
    <n v="19063"/>
    <n v="-19611"/>
    <n v="-1174"/>
    <n v="-103"/>
    <n v="248"/>
    <n v="0"/>
    <n v="0"/>
    <n v="-18610"/>
    <n v="28"/>
    <n v="0"/>
    <n v="102"/>
    <n v="6"/>
  </r>
  <r>
    <x v="29"/>
    <n v="23530"/>
    <x v="93"/>
    <n v="89600"/>
    <n v="5"/>
    <n v="-800"/>
    <n v="-800"/>
    <n v="77532"/>
    <n v="6983"/>
    <n v="15673"/>
    <n v="-11155"/>
    <n v="-4501"/>
    <n v="2301"/>
    <n v="2327"/>
    <n v="-21"/>
    <n v="0"/>
    <n v="0"/>
    <n v="-9763"/>
    <n v="655"/>
    <n v="0"/>
    <n v="-36"/>
    <n v="19"/>
  </r>
  <r>
    <x v="29"/>
    <n v="23530"/>
    <x v="94"/>
    <n v="90400"/>
    <n v="5"/>
    <n v="-1800"/>
    <n v="-1800"/>
    <n v="64327"/>
    <n v="5847"/>
    <n v="22754"/>
    <n v="-9195"/>
    <n v="-13534"/>
    <n v="-1062"/>
    <n v="-1011"/>
    <n v="-587"/>
    <n v="0"/>
    <n v="0"/>
    <n v="-9681"/>
    <n v="-1193"/>
    <n v="0"/>
    <n v="-1"/>
    <n v="-24"/>
  </r>
  <r>
    <x v="29"/>
    <n v="23530"/>
    <x v="95"/>
    <n v="92200"/>
    <n v="2"/>
    <n v="2000"/>
    <n v="2000"/>
    <n v="97730"/>
    <n v="8982"/>
    <n v="-24001"/>
    <n v="20799"/>
    <n v="3553"/>
    <n v="17295"/>
    <n v="-223"/>
    <n v="-5126"/>
    <n v="32"/>
    <n v="0"/>
    <n v="-8477"/>
    <n v="52"/>
    <n v="0"/>
    <n v="-51"/>
    <n v="-300"/>
  </r>
  <r>
    <x v="29"/>
    <n v="23530"/>
    <x v="96"/>
    <n v="90200"/>
    <n v="5"/>
    <n v="-100"/>
    <n v="-100"/>
    <n v="88329"/>
    <n v="7983"/>
    <n v="824"/>
    <n v="13166"/>
    <n v="-14455"/>
    <n v="7659"/>
    <n v="-44"/>
    <n v="-1610"/>
    <n v="0"/>
    <n v="0"/>
    <n v="-10441"/>
    <n v="-10019"/>
    <n v="0"/>
    <n v="69"/>
    <n v="396"/>
  </r>
  <r>
    <x v="29"/>
    <n v="23530"/>
    <x v="97"/>
    <n v="90300"/>
    <n v="2"/>
    <n v="1300"/>
    <n v="1300"/>
    <n v="98950"/>
    <n v="8914"/>
    <n v="5176"/>
    <n v="15707"/>
    <n v="-20297"/>
    <n v="495"/>
    <n v="-48"/>
    <n v="-2606"/>
    <n v="0"/>
    <n v="0"/>
    <n v="-13481"/>
    <n v="-4657"/>
    <n v="0"/>
    <n v="-594"/>
    <n v="8"/>
  </r>
  <r>
    <x v="29"/>
    <n v="23530"/>
    <x v="98"/>
    <n v="89000"/>
    <n v="2"/>
    <n v="100"/>
    <n v="100"/>
    <n v="88084"/>
    <n v="7787"/>
    <n v="13323"/>
    <n v="26510"/>
    <n v="-39520"/>
    <n v="768"/>
    <n v="-55"/>
    <n v="-5559"/>
    <n v="0"/>
    <n v="0"/>
    <n v="-15034"/>
    <n v="-19640"/>
    <n v="0"/>
    <n v="-311"/>
    <n v="-2"/>
  </r>
  <r>
    <x v="29"/>
    <n v="23530"/>
    <x v="99"/>
    <n v="88900"/>
    <n v="5"/>
    <n v="-400"/>
    <n v="-400"/>
    <n v="153335"/>
    <n v="13565"/>
    <n v="45960"/>
    <n v="10399"/>
    <n v="-58647"/>
    <n v="1014"/>
    <n v="-130"/>
    <n v="-10547"/>
    <n v="0"/>
    <n v="0"/>
    <n v="-41619"/>
    <n v="-7365"/>
    <n v="0"/>
    <n v="2310"/>
    <n v="-22"/>
  </r>
  <r>
    <x v="30"/>
    <n v="4170"/>
    <x v="0"/>
    <n v="249500"/>
    <n v="2"/>
    <n v="1000"/>
    <n v="1000"/>
    <n v="14069"/>
    <n v="3509"/>
    <n v="0"/>
    <n v="0"/>
    <n v="0"/>
    <n v="0"/>
    <n v="0"/>
    <n v="0"/>
    <n v="0"/>
    <n v="0"/>
    <n v="0"/>
    <n v="0"/>
    <n v="0"/>
    <n v="0"/>
    <n v="0"/>
  </r>
  <r>
    <x v="30"/>
    <n v="4170"/>
    <x v="1"/>
    <n v="248500"/>
    <n v="2"/>
    <n v="4000"/>
    <n v="4000"/>
    <n v="27215"/>
    <n v="6726"/>
    <n v="-5118"/>
    <n v="2014"/>
    <n v="3318"/>
    <n v="8"/>
    <n v="1249"/>
    <n v="673"/>
    <n v="0"/>
    <n v="0"/>
    <n v="1356"/>
    <n v="32"/>
    <n v="0"/>
    <n v="-23"/>
    <n v="-191"/>
  </r>
  <r>
    <x v="30"/>
    <n v="4170"/>
    <x v="2"/>
    <n v="244500"/>
    <n v="5"/>
    <n v="-3000"/>
    <n v="-3000"/>
    <n v="26108"/>
    <n v="6349"/>
    <n v="-782"/>
    <n v="1696"/>
    <n v="-1198"/>
    <n v="1257"/>
    <n v="-335"/>
    <n v="-181"/>
    <n v="-3"/>
    <n v="0"/>
    <n v="-1267"/>
    <n v="-669"/>
    <n v="0"/>
    <n v="157"/>
    <n v="127"/>
  </r>
  <r>
    <x v="30"/>
    <n v="4170"/>
    <x v="3"/>
    <n v="247500"/>
    <n v="2"/>
    <n v="6500"/>
    <n v="6500"/>
    <n v="53803"/>
    <n v="13201"/>
    <n v="-10337"/>
    <n v="12429"/>
    <n v="-3022"/>
    <n v="-2080"/>
    <n v="-804"/>
    <n v="1644"/>
    <n v="0"/>
    <n v="410"/>
    <n v="-652"/>
    <n v="-1540"/>
    <n v="0"/>
    <n v="1170"/>
    <n v="-240"/>
  </r>
  <r>
    <x v="30"/>
    <n v="4170"/>
    <x v="4"/>
    <n v="241000"/>
    <n v="5"/>
    <n v="-15500"/>
    <n v="-15500"/>
    <n v="120614"/>
    <n v="29477"/>
    <n v="76065"/>
    <n v="-19217"/>
    <n v="-56975"/>
    <n v="-1844"/>
    <n v="-2149"/>
    <n v="-15729"/>
    <n v="-340"/>
    <n v="-138"/>
    <n v="-30199"/>
    <n v="-6576"/>
    <n v="0"/>
    <n v="-243"/>
    <n v="370"/>
  </r>
  <r>
    <x v="30"/>
    <n v="4170"/>
    <x v="5"/>
    <n v="256500"/>
    <n v="5"/>
    <n v="-1500"/>
    <n v="-1500"/>
    <n v="38437"/>
    <n v="9810"/>
    <n v="6568"/>
    <n v="4038"/>
    <n v="-10661"/>
    <n v="-6023"/>
    <n v="-24"/>
    <n v="-2193"/>
    <n v="-11"/>
    <n v="-963"/>
    <n v="-1286"/>
    <n v="-161"/>
    <n v="0"/>
    <n v="62"/>
    <n v="-7"/>
  </r>
  <r>
    <x v="30"/>
    <n v="4170"/>
    <x v="6"/>
    <n v="258000"/>
    <n v="5"/>
    <n v="-2000"/>
    <n v="-2000"/>
    <n v="30684"/>
    <n v="7954"/>
    <n v="5113"/>
    <n v="1096"/>
    <n v="-6018"/>
    <n v="2606"/>
    <n v="-1208"/>
    <n v="-6230"/>
    <n v="144"/>
    <n v="-98"/>
    <n v="-674"/>
    <n v="-558"/>
    <n v="0"/>
    <n v="-205"/>
    <n v="14"/>
  </r>
  <r>
    <x v="30"/>
    <n v="4170"/>
    <x v="7"/>
    <n v="260000"/>
    <n v="2"/>
    <n v="1000"/>
    <n v="1000"/>
    <n v="28862"/>
    <n v="7483"/>
    <n v="-4977"/>
    <n v="7458"/>
    <n v="-2786"/>
    <n v="-1408"/>
    <n v="-283"/>
    <n v="-486"/>
    <n v="0"/>
    <n v="0"/>
    <n v="-479"/>
    <n v="-130"/>
    <n v="0"/>
    <n v="320"/>
    <n v="-15"/>
  </r>
  <r>
    <x v="30"/>
    <n v="4170"/>
    <x v="8"/>
    <n v="259000"/>
    <n v="2"/>
    <n v="2000"/>
    <n v="2000"/>
    <n v="39806"/>
    <n v="10275"/>
    <n v="616"/>
    <n v="6568"/>
    <n v="-6872"/>
    <n v="845"/>
    <n v="899"/>
    <n v="-437"/>
    <n v="0"/>
    <n v="0"/>
    <n v="-8168"/>
    <n v="-11"/>
    <n v="0"/>
    <n v="-314"/>
    <n v="2"/>
  </r>
  <r>
    <x v="30"/>
    <n v="4170"/>
    <x v="9"/>
    <n v="257000"/>
    <n v="2"/>
    <n v="3000"/>
    <n v="3000"/>
    <n v="52426"/>
    <n v="13602"/>
    <n v="-11976"/>
    <n v="2408"/>
    <n v="9965"/>
    <n v="2882"/>
    <n v="352"/>
    <n v="3917"/>
    <n v="-1"/>
    <n v="0"/>
    <n v="1334"/>
    <n v="1481"/>
    <n v="0"/>
    <n v="-270"/>
    <n v="-127"/>
  </r>
  <r>
    <x v="30"/>
    <n v="4170"/>
    <x v="10"/>
    <n v="254000"/>
    <n v="3"/>
    <n v="0"/>
    <n v="0"/>
    <n v="30344"/>
    <n v="7766"/>
    <n v="526"/>
    <n v="-1665"/>
    <n v="1224"/>
    <n v="-3677"/>
    <n v="1207"/>
    <n v="-865"/>
    <n v="0"/>
    <n v="0"/>
    <n v="3540"/>
    <n v="1019"/>
    <n v="0"/>
    <n v="-76"/>
    <n v="-9"/>
  </r>
  <r>
    <x v="30"/>
    <n v="4170"/>
    <x v="11"/>
    <n v="254000"/>
    <n v="5"/>
    <n v="-1000"/>
    <n v="-1000"/>
    <n v="35773"/>
    <n v="9123"/>
    <n v="1886"/>
    <n v="999"/>
    <n v="-2949"/>
    <n v="-1413"/>
    <n v="238"/>
    <n v="-841"/>
    <n v="0"/>
    <n v="0"/>
    <n v="-66"/>
    <n v="-867"/>
    <n v="0"/>
    <n v="70"/>
    <n v="-6"/>
  </r>
  <r>
    <x v="30"/>
    <n v="4170"/>
    <x v="12"/>
    <n v="255000"/>
    <n v="2"/>
    <n v="500"/>
    <n v="500"/>
    <n v="40256"/>
    <n v="10201"/>
    <n v="11142"/>
    <n v="3931"/>
    <n v="-15104"/>
    <n v="-1481"/>
    <n v="-2901"/>
    <n v="-7240"/>
    <n v="-363"/>
    <n v="-369"/>
    <n v="-2135"/>
    <n v="-615"/>
    <n v="0"/>
    <n v="11"/>
    <n v="20"/>
  </r>
  <r>
    <x v="30"/>
    <n v="4170"/>
    <x v="13"/>
    <n v="254500"/>
    <n v="5"/>
    <n v="-2000"/>
    <n v="-2000"/>
    <n v="31524"/>
    <n v="8001"/>
    <n v="5228"/>
    <n v="4588"/>
    <n v="-10029"/>
    <n v="-1265"/>
    <n v="-1314"/>
    <n v="-274"/>
    <n v="0"/>
    <n v="655"/>
    <n v="-7497"/>
    <n v="-334"/>
    <n v="0"/>
    <n v="150"/>
    <n v="63"/>
  </r>
  <r>
    <x v="30"/>
    <n v="4170"/>
    <x v="14"/>
    <n v="256500"/>
    <n v="2"/>
    <n v="1500"/>
    <n v="1500"/>
    <n v="26138"/>
    <n v="6708"/>
    <n v="-1732"/>
    <n v="9052"/>
    <n v="-7593"/>
    <n v="-2180"/>
    <n v="-23"/>
    <n v="-1853"/>
    <n v="-471"/>
    <n v="0"/>
    <n v="-3976"/>
    <n v="910"/>
    <n v="0"/>
    <n v="267"/>
    <n v="6"/>
  </r>
  <r>
    <x v="30"/>
    <n v="4170"/>
    <x v="15"/>
    <n v="255000"/>
    <n v="5"/>
    <n v="-4000"/>
    <n v="-4000"/>
    <n v="35258"/>
    <n v="8993"/>
    <n v="10091"/>
    <n v="-12729"/>
    <n v="2482"/>
    <n v="-196"/>
    <n v="-112"/>
    <n v="1273"/>
    <n v="0"/>
    <n v="0"/>
    <n v="600"/>
    <n v="917"/>
    <n v="0"/>
    <n v="84"/>
    <n v="72"/>
  </r>
  <r>
    <x v="30"/>
    <n v="4170"/>
    <x v="16"/>
    <n v="259000"/>
    <n v="5"/>
    <n v="-4000"/>
    <n v="-4000"/>
    <n v="38477"/>
    <n v="9976"/>
    <n v="1790"/>
    <n v="3539"/>
    <n v="-5279"/>
    <n v="-2670"/>
    <n v="1230"/>
    <n v="292"/>
    <n v="0"/>
    <n v="0"/>
    <n v="-3658"/>
    <n v="-473"/>
    <n v="0"/>
    <n v="-50"/>
    <n v="0"/>
  </r>
  <r>
    <x v="30"/>
    <n v="4170"/>
    <x v="17"/>
    <n v="263000"/>
    <n v="5"/>
    <n v="-2500"/>
    <n v="-2500"/>
    <n v="46364"/>
    <n v="12151"/>
    <n v="3386"/>
    <n v="15048"/>
    <n v="-17344"/>
    <n v="-2010"/>
    <n v="469"/>
    <n v="-6373"/>
    <n v="0"/>
    <n v="101"/>
    <n v="-9825"/>
    <n v="294"/>
    <n v="0"/>
    <n v="-1061"/>
    <n v="-29"/>
  </r>
  <r>
    <x v="30"/>
    <n v="4170"/>
    <x v="18"/>
    <n v="265500"/>
    <n v="2"/>
    <n v="3500"/>
    <n v="3500"/>
    <n v="56672"/>
    <n v="14998"/>
    <n v="-20186"/>
    <n v="17982"/>
    <n v="2343"/>
    <n v="-682"/>
    <n v="-109"/>
    <n v="-4751"/>
    <n v="0"/>
    <n v="0"/>
    <n v="9544"/>
    <n v="-1659"/>
    <n v="0"/>
    <n v="-131"/>
    <n v="-8"/>
  </r>
  <r>
    <x v="30"/>
    <n v="4170"/>
    <x v="19"/>
    <n v="262000"/>
    <n v="5"/>
    <n v="-1000"/>
    <n v="-1000"/>
    <n v="48243"/>
    <n v="12680"/>
    <n v="-1680"/>
    <n v="-2591"/>
    <n v="4273"/>
    <n v="3889"/>
    <n v="803"/>
    <n v="654"/>
    <n v="0"/>
    <n v="0"/>
    <n v="-994"/>
    <n v="-79"/>
    <n v="0"/>
    <n v="-3"/>
    <n v="1"/>
  </r>
  <r>
    <x v="30"/>
    <n v="4170"/>
    <x v="20"/>
    <n v="263000"/>
    <n v="2"/>
    <n v="6500"/>
    <n v="6500"/>
    <n v="62581"/>
    <n v="16258"/>
    <n v="-22041"/>
    <n v="24605"/>
    <n v="-2632"/>
    <n v="-2072"/>
    <n v="1285"/>
    <n v="-1103"/>
    <n v="0"/>
    <n v="-535"/>
    <n v="-1495"/>
    <n v="1288"/>
    <n v="0"/>
    <n v="12"/>
    <n v="56"/>
  </r>
  <r>
    <x v="30"/>
    <n v="4170"/>
    <x v="21"/>
    <n v="256500"/>
    <n v="5"/>
    <n v="-1000"/>
    <n v="-1000"/>
    <n v="34058"/>
    <n v="8714"/>
    <n v="7755"/>
    <n v="2564"/>
    <n v="-10200"/>
    <n v="1114"/>
    <n v="688"/>
    <n v="-2100"/>
    <n v="0"/>
    <n v="0"/>
    <n v="-9138"/>
    <n v="-764"/>
    <n v="0"/>
    <n v="-124"/>
    <n v="5"/>
  </r>
  <r>
    <x v="30"/>
    <n v="4170"/>
    <x v="22"/>
    <n v="257500"/>
    <n v="2"/>
    <n v="1000"/>
    <n v="1000"/>
    <n v="40899"/>
    <n v="10536"/>
    <n v="-150"/>
    <n v="3453"/>
    <n v="-3506"/>
    <n v="2553"/>
    <n v="-1399"/>
    <n v="-1037"/>
    <n v="-376"/>
    <n v="-203"/>
    <n v="-2849"/>
    <n v="-195"/>
    <n v="0"/>
    <n v="122"/>
    <n v="81"/>
  </r>
  <r>
    <x v="30"/>
    <n v="4170"/>
    <x v="23"/>
    <n v="256500"/>
    <n v="2"/>
    <n v="2500"/>
    <n v="2500"/>
    <n v="60169"/>
    <n v="15389"/>
    <n v="-3954"/>
    <n v="11187"/>
    <n v="-7348"/>
    <n v="4212"/>
    <n v="1658"/>
    <n v="-1711"/>
    <n v="0"/>
    <n v="528"/>
    <n v="-9140"/>
    <n v="-2895"/>
    <n v="0"/>
    <n v="103"/>
    <n v="12"/>
  </r>
  <r>
    <x v="30"/>
    <n v="4170"/>
    <x v="24"/>
    <n v="254000"/>
    <n v="5"/>
    <n v="-4500"/>
    <n v="-4500"/>
    <n v="57399"/>
    <n v="14568"/>
    <n v="21570"/>
    <n v="2186"/>
    <n v="-22913"/>
    <n v="1468"/>
    <n v="-2632"/>
    <n v="-11872"/>
    <n v="-344"/>
    <n v="0"/>
    <n v="-2208"/>
    <n v="-7325"/>
    <n v="0"/>
    <n v="-523"/>
    <n v="-320"/>
  </r>
  <r>
    <x v="30"/>
    <n v="4170"/>
    <x v="25"/>
    <n v="258500"/>
    <n v="2"/>
    <n v="500"/>
    <n v="500"/>
    <n v="53912"/>
    <n v="13922"/>
    <n v="-2672"/>
    <n v="10356"/>
    <n v="-7699"/>
    <n v="682"/>
    <n v="-2409"/>
    <n v="-3522"/>
    <n v="0"/>
    <n v="-400"/>
    <n v="-1969"/>
    <n v="-81"/>
    <n v="0"/>
    <n v="19"/>
    <n v="-4"/>
  </r>
  <r>
    <x v="30"/>
    <n v="4170"/>
    <x v="26"/>
    <n v="258000"/>
    <n v="5"/>
    <n v="-2000"/>
    <n v="-2000"/>
    <n v="38630"/>
    <n v="9919"/>
    <n v="7245"/>
    <n v="9466"/>
    <n v="-16771"/>
    <n v="-1629"/>
    <n v="-880"/>
    <n v="-6578"/>
    <n v="-192"/>
    <n v="-214"/>
    <n v="-6034"/>
    <n v="-1244"/>
    <n v="0"/>
    <n v="65"/>
    <n v="-5"/>
  </r>
  <r>
    <x v="30"/>
    <n v="4170"/>
    <x v="27"/>
    <n v="260000"/>
    <n v="2"/>
    <n v="1000"/>
    <n v="1000"/>
    <n v="33104"/>
    <n v="8593"/>
    <n v="2013"/>
    <n v="3823"/>
    <n v="-5555"/>
    <n v="1636"/>
    <n v="-344"/>
    <n v="-1033"/>
    <n v="0"/>
    <n v="0"/>
    <n v="-5370"/>
    <n v="-444"/>
    <n v="0"/>
    <n v="-268"/>
    <n v="-13"/>
  </r>
  <r>
    <x v="30"/>
    <n v="4170"/>
    <x v="28"/>
    <n v="259000"/>
    <n v="5"/>
    <n v="-3000"/>
    <n v="-3000"/>
    <n v="45458"/>
    <n v="11881"/>
    <n v="9009"/>
    <n v="-1880"/>
    <n v="-6504"/>
    <n v="2165"/>
    <n v="93"/>
    <n v="265"/>
    <n v="17"/>
    <n v="100"/>
    <n v="-9419"/>
    <n v="275"/>
    <n v="0"/>
    <n v="-638"/>
    <n v="13"/>
  </r>
  <r>
    <x v="30"/>
    <n v="4170"/>
    <x v="29"/>
    <n v="262000"/>
    <n v="2"/>
    <n v="2000"/>
    <n v="2000"/>
    <n v="39542"/>
    <n v="10395"/>
    <n v="-1931"/>
    <n v="3063"/>
    <n v="-1198"/>
    <n v="666"/>
    <n v="-1236"/>
    <n v="35"/>
    <n v="0"/>
    <n v="641"/>
    <n v="-2901"/>
    <n v="1597"/>
    <n v="0"/>
    <n v="76"/>
    <n v="-10"/>
  </r>
  <r>
    <x v="30"/>
    <n v="4170"/>
    <x v="30"/>
    <n v="260000"/>
    <n v="5"/>
    <n v="-3000"/>
    <n v="-3000"/>
    <n v="43592"/>
    <n v="11360"/>
    <n v="6298"/>
    <n v="-7133"/>
    <n v="801"/>
    <n v="-269"/>
    <n v="1227"/>
    <n v="-1894"/>
    <n v="-85"/>
    <n v="988"/>
    <n v="-986"/>
    <n v="1820"/>
    <n v="0"/>
    <n v="58"/>
    <n v="-24"/>
  </r>
  <r>
    <x v="30"/>
    <n v="4170"/>
    <x v="31"/>
    <n v="263000"/>
    <n v="2"/>
    <n v="500"/>
    <n v="500"/>
    <n v="46285"/>
    <n v="12239"/>
    <n v="-1580"/>
    <n v="-2834"/>
    <n v="4055"/>
    <n v="4848"/>
    <n v="1661"/>
    <n v="1783"/>
    <n v="4"/>
    <n v="0"/>
    <n v="-4290"/>
    <n v="49"/>
    <n v="0"/>
    <n v="366"/>
    <n v="-7"/>
  </r>
  <r>
    <x v="30"/>
    <n v="4170"/>
    <x v="32"/>
    <n v="262500"/>
    <n v="2"/>
    <n v="9000"/>
    <n v="9000"/>
    <n v="61574"/>
    <n v="16012"/>
    <n v="-12572"/>
    <n v="-8026"/>
    <n v="20491"/>
    <n v="7077"/>
    <n v="-1593"/>
    <n v="10739"/>
    <n v="-1"/>
    <n v="0"/>
    <n v="3196"/>
    <n v="1073"/>
    <n v="0"/>
    <n v="125"/>
    <n v="-18"/>
  </r>
  <r>
    <x v="30"/>
    <n v="4170"/>
    <x v="33"/>
    <n v="253500"/>
    <n v="5"/>
    <n v="-3000"/>
    <n v="-3000"/>
    <n v="57703"/>
    <n v="14636"/>
    <n v="9222"/>
    <n v="894"/>
    <n v="-10202"/>
    <n v="-302"/>
    <n v="-374"/>
    <n v="-1149"/>
    <n v="0"/>
    <n v="0"/>
    <n v="-8200"/>
    <n v="-177"/>
    <n v="0"/>
    <n v="77"/>
    <n v="9"/>
  </r>
  <r>
    <x v="30"/>
    <n v="4170"/>
    <x v="34"/>
    <n v="256500"/>
    <n v="5"/>
    <n v="-14500"/>
    <n v="-14500"/>
    <n v="73217"/>
    <n v="19217"/>
    <n v="29632"/>
    <n v="-16142"/>
    <n v="-13402"/>
    <n v="-7385"/>
    <n v="-748"/>
    <n v="-3650"/>
    <n v="0"/>
    <n v="17"/>
    <n v="-1632"/>
    <n v="-4"/>
    <n v="0"/>
    <n v="239"/>
    <n v="-327"/>
  </r>
  <r>
    <x v="30"/>
    <n v="4170"/>
    <x v="35"/>
    <n v="271000"/>
    <n v="2"/>
    <n v="9000"/>
    <n v="9000"/>
    <n v="155423"/>
    <n v="42270"/>
    <n v="-72769"/>
    <n v="13452"/>
    <n v="59276"/>
    <n v="5931"/>
    <n v="6862"/>
    <n v="29794"/>
    <n v="0"/>
    <n v="171"/>
    <n v="8781"/>
    <n v="7737"/>
    <n v="0"/>
    <n v="-155"/>
    <n v="196"/>
  </r>
  <r>
    <x v="30"/>
    <n v="4170"/>
    <x v="36"/>
    <n v="262000"/>
    <n v="2"/>
    <n v="9500"/>
    <n v="9500"/>
    <n v="60960"/>
    <n v="15963"/>
    <n v="-10450"/>
    <n v="3154"/>
    <n v="6836"/>
    <n v="690"/>
    <n v="1098"/>
    <n v="1111"/>
    <n v="0"/>
    <n v="200"/>
    <n v="5336"/>
    <n v="-1599"/>
    <n v="0"/>
    <n v="511"/>
    <n v="-51"/>
  </r>
  <r>
    <x v="30"/>
    <n v="4170"/>
    <x v="37"/>
    <n v="252500"/>
    <n v="5"/>
    <n v="-7500"/>
    <n v="-7500"/>
    <n v="52408"/>
    <n v="13324"/>
    <n v="-1826"/>
    <n v="4765"/>
    <n v="-2369"/>
    <n v="-4344"/>
    <n v="780"/>
    <n v="2023"/>
    <n v="0"/>
    <n v="485"/>
    <n v="5750"/>
    <n v="-7063"/>
    <n v="0"/>
    <n v="-612"/>
    <n v="42"/>
  </r>
  <r>
    <x v="30"/>
    <n v="4170"/>
    <x v="100"/>
    <n v="260000"/>
    <n v="5"/>
    <n v="-4000"/>
    <n v="-4000"/>
    <n v="32760"/>
    <n v="8495"/>
    <n v="350"/>
    <n v="266"/>
    <n v="-766"/>
    <n v="-3424"/>
    <n v="50"/>
    <n v="-376"/>
    <n v="0"/>
    <n v="0"/>
    <n v="3366"/>
    <n v="-382"/>
    <n v="0"/>
    <n v="153"/>
    <n v="-3"/>
  </r>
  <r>
    <x v="30"/>
    <n v="4170"/>
    <x v="101"/>
    <n v="264000"/>
    <n v="3"/>
    <n v="0"/>
    <n v="0"/>
    <n v="35153"/>
    <n v="9247"/>
    <n v="-5059"/>
    <n v="-8591"/>
    <n v="13689"/>
    <n v="1178"/>
    <n v="756"/>
    <n v="3265"/>
    <n v="0"/>
    <n v="-7"/>
    <n v="8916"/>
    <n v="-419"/>
    <n v="0"/>
    <n v="4"/>
    <n v="-43"/>
  </r>
  <r>
    <x v="30"/>
    <n v="4170"/>
    <x v="102"/>
    <n v="264000"/>
    <n v="2"/>
    <n v="500"/>
    <n v="500"/>
    <n v="58214"/>
    <n v="15344"/>
    <n v="5035"/>
    <n v="-9458"/>
    <n v="4455"/>
    <n v="705"/>
    <n v="-3276"/>
    <n v="3526"/>
    <n v="0"/>
    <n v="300"/>
    <n v="3435"/>
    <n v="-235"/>
    <n v="0"/>
    <n v="1"/>
    <n v="-33"/>
  </r>
  <r>
    <x v="30"/>
    <n v="4170"/>
    <x v="103"/>
    <n v="263500"/>
    <n v="2"/>
    <n v="2000"/>
    <n v="2000"/>
    <n v="60029"/>
    <n v="15873"/>
    <n v="-15860"/>
    <n v="-1686"/>
    <n v="17827"/>
    <n v="627"/>
    <n v="508"/>
    <n v="10047"/>
    <n v="-28"/>
    <n v="0"/>
    <n v="5139"/>
    <n v="1534"/>
    <n v="0"/>
    <n v="-200"/>
    <n v="-81"/>
  </r>
  <r>
    <x v="30"/>
    <n v="4170"/>
    <x v="104"/>
    <n v="261500"/>
    <n v="2"/>
    <n v="5000"/>
    <n v="5000"/>
    <n v="54235"/>
    <n v="14122"/>
    <n v="-12521"/>
    <n v="4002"/>
    <n v="8831"/>
    <n v="402"/>
    <n v="803"/>
    <n v="1771"/>
    <n v="167"/>
    <n v="195"/>
    <n v="4113"/>
    <n v="1380"/>
    <n v="0"/>
    <n v="-302"/>
    <n v="-10"/>
  </r>
  <r>
    <x v="30"/>
    <n v="4170"/>
    <x v="105"/>
    <n v="256500"/>
    <n v="2"/>
    <n v="3500"/>
    <n v="3500"/>
    <n v="36798"/>
    <n v="9389"/>
    <n v="-2455"/>
    <n v="-3047"/>
    <n v="5417"/>
    <n v="1297"/>
    <n v="1604"/>
    <n v="1294"/>
    <n v="0"/>
    <n v="158"/>
    <n v="363"/>
    <n v="701"/>
    <n v="0"/>
    <n v="75"/>
    <n v="10"/>
  </r>
  <r>
    <x v="30"/>
    <n v="4170"/>
    <x v="106"/>
    <n v="253000"/>
    <n v="5"/>
    <n v="-6000"/>
    <n v="-6000"/>
    <n v="67179"/>
    <n v="17113"/>
    <n v="-14925"/>
    <n v="9213"/>
    <n v="5558"/>
    <n v="-1717"/>
    <n v="3418"/>
    <n v="1813"/>
    <n v="0"/>
    <n v="0"/>
    <n v="121"/>
    <n v="1923"/>
    <n v="0"/>
    <n v="87"/>
    <n v="67"/>
  </r>
  <r>
    <x v="30"/>
    <n v="4170"/>
    <x v="107"/>
    <n v="259000"/>
    <n v="2"/>
    <n v="500"/>
    <n v="500"/>
    <n v="76517"/>
    <n v="20105"/>
    <n v="-11011"/>
    <n v="-7871"/>
    <n v="18951"/>
    <n v="2708"/>
    <n v="-504"/>
    <n v="2636"/>
    <n v="-64"/>
    <n v="200"/>
    <n v="6837"/>
    <n v="7138"/>
    <n v="0"/>
    <n v="-10"/>
    <n v="-59"/>
  </r>
  <r>
    <x v="30"/>
    <n v="4170"/>
    <x v="108"/>
    <n v="258500"/>
    <n v="5"/>
    <n v="-1500"/>
    <n v="-1500"/>
    <n v="46515"/>
    <n v="12066"/>
    <n v="-9355"/>
    <n v="-8346"/>
    <n v="17870"/>
    <n v="-875"/>
    <n v="812"/>
    <n v="5829"/>
    <n v="0"/>
    <n v="0"/>
    <n v="9253"/>
    <n v="2851"/>
    <n v="0"/>
    <n v="-168"/>
    <n v="-1"/>
  </r>
  <r>
    <x v="30"/>
    <n v="4170"/>
    <x v="109"/>
    <n v="260000"/>
    <n v="2"/>
    <n v="1000"/>
    <n v="1000"/>
    <n v="61251"/>
    <n v="15840"/>
    <n v="-4885"/>
    <n v="-10083"/>
    <n v="15044"/>
    <n v="315"/>
    <n v="1844"/>
    <n v="13247"/>
    <n v="0"/>
    <n v="-1019"/>
    <n v="-931"/>
    <n v="1588"/>
    <n v="0"/>
    <n v="-26"/>
    <n v="-50"/>
  </r>
  <r>
    <x v="30"/>
    <n v="4170"/>
    <x v="110"/>
    <n v="259000"/>
    <n v="5"/>
    <n v="-1500"/>
    <n v="-1500"/>
    <n v="50274"/>
    <n v="13050"/>
    <n v="2671"/>
    <n v="-1373"/>
    <n v="-1807"/>
    <n v="930"/>
    <n v="257"/>
    <n v="-59"/>
    <n v="-2"/>
    <n v="-2000"/>
    <n v="-910"/>
    <n v="-23"/>
    <n v="0"/>
    <n v="509"/>
    <n v="0"/>
  </r>
  <r>
    <x v="30"/>
    <n v="4170"/>
    <x v="111"/>
    <n v="260500"/>
    <n v="5"/>
    <n v="-1500"/>
    <n v="-1500"/>
    <n v="98818"/>
    <n v="25931"/>
    <n v="-6059"/>
    <n v="-4303"/>
    <n v="10393"/>
    <n v="1027"/>
    <n v="-344"/>
    <n v="6512"/>
    <n v="0"/>
    <n v="-2000"/>
    <n v="2703"/>
    <n v="2495"/>
    <n v="0"/>
    <n v="5"/>
    <n v="-36"/>
  </r>
  <r>
    <x v="30"/>
    <n v="4170"/>
    <x v="112"/>
    <n v="262000"/>
    <n v="2"/>
    <n v="2000"/>
    <n v="2000"/>
    <n v="53067"/>
    <n v="13904"/>
    <n v="-4913"/>
    <n v="1094"/>
    <n v="3789"/>
    <n v="-403"/>
    <n v="-552"/>
    <n v="245"/>
    <n v="0"/>
    <n v="40"/>
    <n v="-1267"/>
    <n v="5726"/>
    <n v="0"/>
    <n v="111"/>
    <n v="-81"/>
  </r>
  <r>
    <x v="30"/>
    <n v="4170"/>
    <x v="113"/>
    <n v="260000"/>
    <n v="2"/>
    <n v="1000"/>
    <n v="1000"/>
    <n v="64165"/>
    <n v="16658"/>
    <n v="-12547"/>
    <n v="2085"/>
    <n v="10666"/>
    <n v="-452"/>
    <n v="334"/>
    <n v="9609"/>
    <n v="195"/>
    <n v="125"/>
    <n v="-545"/>
    <n v="1400"/>
    <n v="0"/>
    <n v="-10"/>
    <n v="-194"/>
  </r>
  <r>
    <x v="30"/>
    <n v="4170"/>
    <x v="114"/>
    <n v="259000"/>
    <n v="2"/>
    <n v="500"/>
    <n v="500"/>
    <n v="71895"/>
    <n v="18603"/>
    <n v="-15888"/>
    <n v="4965"/>
    <n v="11729"/>
    <n v="605"/>
    <n v="-55"/>
    <n v="340"/>
    <n v="-132"/>
    <n v="2081"/>
    <n v="7550"/>
    <n v="1340"/>
    <n v="0"/>
    <n v="-846"/>
    <n v="40"/>
  </r>
  <r>
    <x v="30"/>
    <n v="4170"/>
    <x v="115"/>
    <n v="258500"/>
    <n v="5"/>
    <n v="-6500"/>
    <n v="-6500"/>
    <n v="101518"/>
    <n v="26522"/>
    <n v="6900"/>
    <n v="-5003"/>
    <n v="1074"/>
    <n v="-6523"/>
    <n v="1576"/>
    <n v="1101"/>
    <n v="-144"/>
    <n v="693"/>
    <n v="2483"/>
    <n v="1888"/>
    <n v="0"/>
    <n v="-3159"/>
    <n v="188"/>
  </r>
  <r>
    <x v="30"/>
    <n v="4170"/>
    <x v="116"/>
    <n v="265000"/>
    <n v="2"/>
    <n v="9500"/>
    <n v="9500"/>
    <n v="240484"/>
    <n v="63250"/>
    <n v="-95940"/>
    <n v="38996"/>
    <n v="53722"/>
    <n v="6744"/>
    <n v="-1600"/>
    <n v="8714"/>
    <n v="0"/>
    <n v="-1299"/>
    <n v="34311"/>
    <n v="6852"/>
    <n v="0"/>
    <n v="3354"/>
    <n v="-132"/>
  </r>
  <r>
    <x v="30"/>
    <n v="4170"/>
    <x v="117"/>
    <n v="255500"/>
    <n v="2"/>
    <n v="7500"/>
    <n v="7500"/>
    <n v="151138"/>
    <n v="38431"/>
    <n v="-37541"/>
    <n v="7452"/>
    <n v="31904"/>
    <n v="5051"/>
    <n v="-1970"/>
    <n v="8044"/>
    <n v="0"/>
    <n v="2233"/>
    <n v="15708"/>
    <n v="2838"/>
    <n v="0"/>
    <n v="-1691"/>
    <n v="-124"/>
  </r>
  <r>
    <x v="30"/>
    <n v="4170"/>
    <x v="118"/>
    <n v="248000"/>
    <n v="2"/>
    <n v="2500"/>
    <n v="2500"/>
    <n v="47346"/>
    <n v="11764"/>
    <n v="-9566"/>
    <n v="-90"/>
    <n v="9882"/>
    <n v="-1175"/>
    <n v="1959"/>
    <n v="7344"/>
    <n v="243"/>
    <n v="72"/>
    <n v="1469"/>
    <n v="-30"/>
    <n v="0"/>
    <n v="-231"/>
    <n v="5"/>
  </r>
  <r>
    <x v="30"/>
    <n v="4170"/>
    <x v="119"/>
    <n v="245500"/>
    <n v="5"/>
    <n v="-1500"/>
    <n v="-1500"/>
    <n v="71557"/>
    <n v="17758"/>
    <n v="-12799"/>
    <n v="-241"/>
    <n v="13000"/>
    <n v="3168"/>
    <n v="4107"/>
    <n v="2605"/>
    <n v="15"/>
    <n v="0"/>
    <n v="2432"/>
    <n v="673"/>
    <n v="0"/>
    <n v="76"/>
    <n v="-36"/>
  </r>
  <r>
    <x v="30"/>
    <n v="4170"/>
    <x v="120"/>
    <n v="247000"/>
    <n v="2"/>
    <n v="8000"/>
    <n v="8000"/>
    <n v="69043"/>
    <n v="16802"/>
    <n v="-33498"/>
    <n v="9773"/>
    <n v="24819"/>
    <n v="1493"/>
    <n v="3003"/>
    <n v="12991"/>
    <n v="59"/>
    <n v="100"/>
    <n v="5776"/>
    <n v="1397"/>
    <n v="0"/>
    <n v="-1013"/>
    <n v="-81"/>
  </r>
  <r>
    <x v="30"/>
    <n v="4170"/>
    <x v="121"/>
    <n v="239000"/>
    <n v="2"/>
    <n v="7000"/>
    <n v="7000"/>
    <n v="47169"/>
    <n v="11289"/>
    <n v="-18578"/>
    <n v="10514"/>
    <n v="7979"/>
    <n v="-1576"/>
    <n v="217"/>
    <n v="1554"/>
    <n v="118"/>
    <n v="53"/>
    <n v="2452"/>
    <n v="5161"/>
    <n v="0"/>
    <n v="151"/>
    <n v="-66"/>
  </r>
  <r>
    <x v="30"/>
    <n v="4170"/>
    <x v="122"/>
    <n v="232000"/>
    <n v="2"/>
    <n v="11000"/>
    <n v="11000"/>
    <n v="87682"/>
    <n v="20143"/>
    <n v="-16532"/>
    <n v="18554"/>
    <n v="-2076"/>
    <n v="1984"/>
    <n v="2060"/>
    <n v="101"/>
    <n v="0"/>
    <n v="177"/>
    <n v="-7625"/>
    <n v="1227"/>
    <n v="0"/>
    <n v="3"/>
    <n v="51"/>
  </r>
  <r>
    <x v="30"/>
    <n v="4170"/>
    <x v="123"/>
    <n v="221000"/>
    <n v="5"/>
    <n v="-13500"/>
    <n v="-13500"/>
    <n v="112812"/>
    <n v="25336"/>
    <n v="28778"/>
    <n v="-13986"/>
    <n v="-16879"/>
    <n v="980"/>
    <n v="-1637"/>
    <n v="1489"/>
    <n v="-16"/>
    <n v="0"/>
    <n v="-18800"/>
    <n v="1105"/>
    <n v="0"/>
    <n v="2017"/>
    <n v="70"/>
  </r>
  <r>
    <x v="30"/>
    <n v="4170"/>
    <x v="124"/>
    <n v="234500"/>
    <n v="2"/>
    <n v="3000"/>
    <n v="3000"/>
    <n v="47650"/>
    <n v="11161"/>
    <n v="-5294"/>
    <n v="4188"/>
    <n v="958"/>
    <n v="770"/>
    <n v="-2722"/>
    <n v="118"/>
    <n v="-1"/>
    <n v="385"/>
    <n v="-8658"/>
    <n v="11066"/>
    <n v="0"/>
    <n v="51"/>
    <n v="97"/>
  </r>
  <r>
    <x v="30"/>
    <n v="4170"/>
    <x v="125"/>
    <n v="231500"/>
    <n v="5"/>
    <n v="-2000"/>
    <n v="-2000"/>
    <n v="74487"/>
    <n v="17291"/>
    <n v="-14468"/>
    <n v="6888"/>
    <n v="7570"/>
    <n v="1196"/>
    <n v="670"/>
    <n v="2287"/>
    <n v="115"/>
    <n v="63"/>
    <n v="-7539"/>
    <n v="10778"/>
    <n v="0"/>
    <n v="-1"/>
    <n v="11"/>
  </r>
  <r>
    <x v="30"/>
    <n v="4170"/>
    <x v="126"/>
    <n v="233500"/>
    <n v="5"/>
    <n v="-6500"/>
    <n v="-6500"/>
    <n v="52470"/>
    <n v="12251"/>
    <n v="8918"/>
    <n v="-4262"/>
    <n v="-4816"/>
    <n v="2795"/>
    <n v="529"/>
    <n v="319"/>
    <n v="166"/>
    <n v="172"/>
    <n v="-8880"/>
    <n v="83"/>
    <n v="0"/>
    <n v="161"/>
    <n v="-1"/>
  </r>
  <r>
    <x v="30"/>
    <n v="4170"/>
    <x v="127"/>
    <n v="240000"/>
    <n v="5"/>
    <n v="-1500"/>
    <n v="-1500"/>
    <n v="43132"/>
    <n v="10285"/>
    <n v="433"/>
    <n v="8232"/>
    <n v="-8494"/>
    <n v="867"/>
    <n v="837"/>
    <n v="-1809"/>
    <n v="150"/>
    <n v="0"/>
    <n v="-8407"/>
    <n v="-132"/>
    <n v="0"/>
    <n v="-181"/>
    <n v="10"/>
  </r>
  <r>
    <x v="30"/>
    <n v="4170"/>
    <x v="128"/>
    <n v="241500"/>
    <n v="5"/>
    <n v="-500"/>
    <n v="-500"/>
    <n v="36803"/>
    <n v="8848"/>
    <n v="1643"/>
    <n v="2060"/>
    <n v="-3771"/>
    <n v="255"/>
    <n v="345"/>
    <n v="223"/>
    <n v="165"/>
    <n v="80"/>
    <n v="-5060"/>
    <n v="221"/>
    <n v="0"/>
    <n v="63"/>
    <n v="5"/>
  </r>
  <r>
    <x v="30"/>
    <n v="4170"/>
    <x v="129"/>
    <n v="242000"/>
    <n v="2"/>
    <n v="500"/>
    <n v="500"/>
    <n v="44796"/>
    <n v="10762"/>
    <n v="-6452"/>
    <n v="8225"/>
    <n v="-1573"/>
    <n v="-1296"/>
    <n v="4233"/>
    <n v="-1688"/>
    <n v="0"/>
    <n v="-539"/>
    <n v="-1334"/>
    <n v="-949"/>
    <n v="0"/>
    <n v="-188"/>
    <n v="-12"/>
  </r>
  <r>
    <x v="30"/>
    <n v="4170"/>
    <x v="130"/>
    <n v="241500"/>
    <n v="2"/>
    <n v="1000"/>
    <n v="1000"/>
    <n v="48271"/>
    <n v="11732"/>
    <n v="-12417"/>
    <n v="18925"/>
    <n v="-6452"/>
    <n v="-4040"/>
    <n v="1320"/>
    <n v="435"/>
    <n v="0"/>
    <n v="0"/>
    <n v="-4727"/>
    <n v="560"/>
    <n v="0"/>
    <n v="-42"/>
    <n v="-14"/>
  </r>
  <r>
    <x v="30"/>
    <n v="4170"/>
    <x v="131"/>
    <n v="240500"/>
    <n v="5"/>
    <n v="-1500"/>
    <n v="-1500"/>
    <n v="41231"/>
    <n v="9926"/>
    <n v="1712"/>
    <n v="-333"/>
    <n v="-1409"/>
    <n v="-1927"/>
    <n v="216"/>
    <n v="-337"/>
    <n v="0"/>
    <n v="0"/>
    <n v="-262"/>
    <n v="901"/>
    <n v="0"/>
    <n v="7"/>
    <n v="23"/>
  </r>
  <r>
    <x v="30"/>
    <n v="4170"/>
    <x v="132"/>
    <n v="242000"/>
    <n v="5"/>
    <n v="-5500"/>
    <n v="-5500"/>
    <n v="55358"/>
    <n v="13464"/>
    <n v="10123"/>
    <n v="-2273"/>
    <n v="-7818"/>
    <n v="-5483"/>
    <n v="-363"/>
    <n v="-2285"/>
    <n v="-58"/>
    <n v="0"/>
    <n v="154"/>
    <n v="217"/>
    <n v="0"/>
    <n v="-56"/>
    <n v="24"/>
  </r>
  <r>
    <x v="30"/>
    <n v="4170"/>
    <x v="133"/>
    <n v="247500"/>
    <n v="2"/>
    <n v="1000"/>
    <n v="1000"/>
    <n v="136026"/>
    <n v="33425"/>
    <n v="-3399"/>
    <n v="-987"/>
    <n v="3805"/>
    <n v="21395"/>
    <n v="790"/>
    <n v="-4351"/>
    <n v="0"/>
    <n v="0"/>
    <n v="-7042"/>
    <n v="-6987"/>
    <n v="0"/>
    <n v="575"/>
    <n v="6"/>
  </r>
  <r>
    <x v="30"/>
    <n v="4170"/>
    <x v="134"/>
    <n v="246500"/>
    <n v="2"/>
    <n v="7500"/>
    <n v="7500"/>
    <n v="111968"/>
    <n v="27424"/>
    <n v="-31925"/>
    <n v="28261"/>
    <n v="4271"/>
    <n v="13653"/>
    <n v="-540"/>
    <n v="1543"/>
    <n v="0"/>
    <n v="0"/>
    <n v="10402"/>
    <n v="-20787"/>
    <n v="0"/>
    <n v="-737"/>
    <n v="130"/>
  </r>
  <r>
    <x v="30"/>
    <n v="4170"/>
    <x v="135"/>
    <n v="239000"/>
    <n v="2"/>
    <n v="6000"/>
    <n v="6000"/>
    <n v="179141"/>
    <n v="42987"/>
    <n v="-7328"/>
    <n v="-5916"/>
    <n v="13147"/>
    <n v="336"/>
    <n v="76"/>
    <n v="3359"/>
    <n v="0"/>
    <n v="0"/>
    <n v="7489"/>
    <n v="1887"/>
    <n v="0"/>
    <n v="52"/>
    <n v="45"/>
  </r>
  <r>
    <x v="30"/>
    <n v="4170"/>
    <x v="136"/>
    <n v="233000"/>
    <n v="5"/>
    <n v="-17000"/>
    <n v="-17000"/>
    <n v="246695"/>
    <n v="57869"/>
    <n v="87210"/>
    <n v="-29439"/>
    <n v="-58317"/>
    <n v="-36951"/>
    <n v="-4924"/>
    <n v="-9275"/>
    <n v="230"/>
    <n v="213"/>
    <n v="-6724"/>
    <n v="-886"/>
    <n v="0"/>
    <n v="415"/>
    <n v="131"/>
  </r>
  <r>
    <x v="30"/>
    <n v="4170"/>
    <x v="137"/>
    <n v="250000"/>
    <n v="2"/>
    <n v="1000"/>
    <n v="1000"/>
    <n v="32016"/>
    <n v="7987"/>
    <n v="-6484"/>
    <n v="6504"/>
    <n v="-300"/>
    <n v="-771"/>
    <n v="1313"/>
    <n v="-2084"/>
    <n v="74"/>
    <n v="0"/>
    <n v="1350"/>
    <n v="-182"/>
    <n v="0"/>
    <n v="344"/>
    <n v="-64"/>
  </r>
  <r>
    <x v="30"/>
    <n v="4170"/>
    <x v="138"/>
    <n v="249000"/>
    <n v="5"/>
    <n v="-4500"/>
    <n v="-4500"/>
    <n v="46871"/>
    <n v="11729"/>
    <n v="2640"/>
    <n v="-8217"/>
    <n v="4867"/>
    <n v="-1748"/>
    <n v="1504"/>
    <n v="4868"/>
    <n v="0"/>
    <n v="28"/>
    <n v="363"/>
    <n v="-148"/>
    <n v="0"/>
    <n v="744"/>
    <n v="-34"/>
  </r>
  <r>
    <x v="30"/>
    <n v="4170"/>
    <x v="139"/>
    <n v="253500"/>
    <n v="5"/>
    <n v="-1000"/>
    <n v="-1000"/>
    <n v="38513"/>
    <n v="9718"/>
    <n v="-4374"/>
    <n v="3332"/>
    <n v="1261"/>
    <n v="-4904"/>
    <n v="157"/>
    <n v="2225"/>
    <n v="3"/>
    <n v="213"/>
    <n v="3575"/>
    <n v="-8"/>
    <n v="0"/>
    <n v="-206"/>
    <n v="-13"/>
  </r>
  <r>
    <x v="30"/>
    <n v="4170"/>
    <x v="140"/>
    <n v="254500"/>
    <n v="2"/>
    <n v="1500"/>
    <n v="1500"/>
    <n v="31491"/>
    <n v="8009"/>
    <n v="-7575"/>
    <n v="-2955"/>
    <n v="10444"/>
    <n v="-3316"/>
    <n v="576"/>
    <n v="-439"/>
    <n v="5"/>
    <n v="0"/>
    <n v="13526"/>
    <n v="92"/>
    <n v="0"/>
    <n v="171"/>
    <n v="-85"/>
  </r>
  <r>
    <x v="30"/>
    <n v="4170"/>
    <x v="141"/>
    <n v="253000"/>
    <n v="5"/>
    <n v="-1000"/>
    <n v="-1000"/>
    <n v="33485"/>
    <n v="8464"/>
    <n v="-1328"/>
    <n v="-6757"/>
    <n v="8180"/>
    <n v="-4357"/>
    <n v="605"/>
    <n v="1813"/>
    <n v="0"/>
    <n v="326"/>
    <n v="9825"/>
    <n v="-32"/>
    <n v="0"/>
    <n v="-83"/>
    <n v="-12"/>
  </r>
  <r>
    <x v="30"/>
    <n v="4170"/>
    <x v="142"/>
    <n v="254000"/>
    <n v="5"/>
    <n v="-1000"/>
    <n v="-1000"/>
    <n v="40877"/>
    <n v="10382"/>
    <n v="-3053"/>
    <n v="-11640"/>
    <n v="14689"/>
    <n v="-5884"/>
    <n v="987"/>
    <n v="10979"/>
    <n v="30"/>
    <n v="0"/>
    <n v="5368"/>
    <n v="3209"/>
    <n v="0"/>
    <n v="2"/>
    <n v="2"/>
  </r>
  <r>
    <x v="30"/>
    <n v="4170"/>
    <x v="143"/>
    <n v="255000"/>
    <n v="2"/>
    <n v="5000"/>
    <n v="5000"/>
    <n v="66226"/>
    <n v="16821"/>
    <n v="-20480"/>
    <n v="11212"/>
    <n v="9303"/>
    <n v="-3941"/>
    <n v="-756"/>
    <n v="5566"/>
    <n v="-6"/>
    <n v="202"/>
    <n v="7641"/>
    <n v="597"/>
    <n v="0"/>
    <n v="-13"/>
    <n v="-22"/>
  </r>
  <r>
    <x v="30"/>
    <n v="4170"/>
    <x v="144"/>
    <n v="250000"/>
    <n v="2"/>
    <n v="2000"/>
    <n v="2000"/>
    <n v="45368"/>
    <n v="11269"/>
    <n v="-20417"/>
    <n v="3435"/>
    <n v="17313"/>
    <n v="5282"/>
    <n v="1552"/>
    <n v="1772"/>
    <n v="0"/>
    <n v="0"/>
    <n v="2587"/>
    <n v="6120"/>
    <n v="0"/>
    <n v="-326"/>
    <n v="-5"/>
  </r>
  <r>
    <x v="30"/>
    <n v="4170"/>
    <x v="145"/>
    <n v="248000"/>
    <n v="2"/>
    <n v="1000"/>
    <n v="1000"/>
    <n v="26257"/>
    <n v="6520"/>
    <n v="-9832"/>
    <n v="2212"/>
    <n v="8002"/>
    <n v="3536"/>
    <n v="812"/>
    <n v="846"/>
    <n v="0"/>
    <n v="0"/>
    <n v="2670"/>
    <n v="138"/>
    <n v="0"/>
    <n v="-108"/>
    <n v="-274"/>
  </r>
  <r>
    <x v="30"/>
    <n v="4170"/>
    <x v="146"/>
    <n v="247000"/>
    <n v="5"/>
    <n v="-500"/>
    <n v="-500"/>
    <n v="26716"/>
    <n v="6612"/>
    <n v="-1201"/>
    <n v="-6915"/>
    <n v="8396"/>
    <n v="1193"/>
    <n v="1943"/>
    <n v="1171"/>
    <n v="-415"/>
    <n v="0"/>
    <n v="2806"/>
    <n v="1698"/>
    <n v="0"/>
    <n v="-405"/>
    <n v="125"/>
  </r>
  <r>
    <x v="30"/>
    <n v="4170"/>
    <x v="147"/>
    <n v="247500"/>
    <n v="2"/>
    <n v="4500"/>
    <n v="4500"/>
    <n v="48175"/>
    <n v="11963"/>
    <n v="-9207"/>
    <n v="-2011"/>
    <n v="11330"/>
    <n v="951"/>
    <n v="96"/>
    <n v="146"/>
    <n v="0"/>
    <n v="0"/>
    <n v="1755"/>
    <n v="8382"/>
    <n v="0"/>
    <n v="-49"/>
    <n v="-63"/>
  </r>
  <r>
    <x v="30"/>
    <n v="4170"/>
    <x v="148"/>
    <n v="243000"/>
    <n v="2"/>
    <n v="1000"/>
    <n v="1000"/>
    <n v="28185"/>
    <n v="6877"/>
    <n v="-3804"/>
    <n v="-4885"/>
    <n v="8533"/>
    <n v="560"/>
    <n v="1879"/>
    <n v="3001"/>
    <n v="0"/>
    <n v="197"/>
    <n v="2863"/>
    <n v="33"/>
    <n v="0"/>
    <n v="171"/>
    <n v="-15"/>
  </r>
  <r>
    <x v="30"/>
    <n v="4170"/>
    <x v="149"/>
    <n v="242000"/>
    <n v="2"/>
    <n v="1500"/>
    <n v="1500"/>
    <n v="34733"/>
    <n v="8452"/>
    <n v="-8019"/>
    <n v="-2445"/>
    <n v="10727"/>
    <n v="3314"/>
    <n v="2715"/>
    <n v="2646"/>
    <n v="0"/>
    <n v="770"/>
    <n v="1134"/>
    <n v="148"/>
    <n v="0"/>
    <n v="-174"/>
    <n v="-89"/>
  </r>
  <r>
    <x v="30"/>
    <n v="4170"/>
    <x v="150"/>
    <n v="240500"/>
    <n v="5"/>
    <n v="-3500"/>
    <n v="-3500"/>
    <n v="41895"/>
    <n v="10095"/>
    <n v="4258"/>
    <n v="-2704"/>
    <n v="-1729"/>
    <n v="-1805"/>
    <n v="1464"/>
    <n v="-1032"/>
    <n v="0"/>
    <n v="387"/>
    <n v="1716"/>
    <n v="-2459"/>
    <n v="0"/>
    <n v="-67"/>
    <n v="242"/>
  </r>
  <r>
    <x v="30"/>
    <n v="4170"/>
    <x v="151"/>
    <n v="244000"/>
    <n v="5"/>
    <n v="-1500"/>
    <n v="-1500"/>
    <n v="66887"/>
    <n v="16282"/>
    <n v="-6167"/>
    <n v="14406"/>
    <n v="-8049"/>
    <n v="2938"/>
    <n v="-204"/>
    <n v="-8368"/>
    <n v="0"/>
    <n v="121"/>
    <n v="3130"/>
    <n v="-5666"/>
    <n v="0"/>
    <n v="-192"/>
    <n v="2"/>
  </r>
  <r>
    <x v="30"/>
    <n v="4170"/>
    <x v="152"/>
    <n v="245500"/>
    <n v="5"/>
    <n v="-4500"/>
    <n v="-4500"/>
    <n v="44280"/>
    <n v="10894"/>
    <n v="-1978"/>
    <n v="1563"/>
    <n v="951"/>
    <n v="342"/>
    <n v="-635"/>
    <n v="-310"/>
    <n v="0"/>
    <n v="0"/>
    <n v="1847"/>
    <n v="-293"/>
    <n v="0"/>
    <n v="-538"/>
    <n v="2"/>
  </r>
  <r>
    <x v="30"/>
    <n v="4170"/>
    <x v="153"/>
    <n v="250000"/>
    <n v="2"/>
    <n v="1500"/>
    <n v="1500"/>
    <n v="43828"/>
    <n v="10921"/>
    <n v="-9162"/>
    <n v="-3982"/>
    <n v="13519"/>
    <n v="-45"/>
    <n v="-20"/>
    <n v="1564"/>
    <n v="0"/>
    <n v="0"/>
    <n v="11978"/>
    <n v="42"/>
    <n v="0"/>
    <n v="-371"/>
    <n v="-4"/>
  </r>
  <r>
    <x v="30"/>
    <n v="4170"/>
    <x v="154"/>
    <n v="248500"/>
    <n v="5"/>
    <n v="-6500"/>
    <n v="-6500"/>
    <n v="48356"/>
    <n v="12071"/>
    <n v="-2838"/>
    <n v="4060"/>
    <n v="-1180"/>
    <n v="-2548"/>
    <n v="-549"/>
    <n v="-376"/>
    <n v="-1"/>
    <n v="-2"/>
    <n v="2478"/>
    <n v="-182"/>
    <n v="0"/>
    <n v="30"/>
    <n v="-72"/>
  </r>
  <r>
    <x v="30"/>
    <n v="4170"/>
    <x v="155"/>
    <n v="255000"/>
    <n v="3"/>
    <n v="0"/>
    <n v="0"/>
    <n v="54604"/>
    <n v="13928"/>
    <n v="-17676"/>
    <n v="10489"/>
    <n v="7800"/>
    <n v="556"/>
    <n v="85"/>
    <n v="-518"/>
    <n v="0"/>
    <n v="0"/>
    <n v="7407"/>
    <n v="270"/>
    <n v="0"/>
    <n v="-566"/>
    <n v="-47"/>
  </r>
  <r>
    <x v="30"/>
    <n v="4170"/>
    <x v="156"/>
    <n v="255000"/>
    <n v="2"/>
    <n v="1500"/>
    <n v="1500"/>
    <n v="84342"/>
    <n v="21492"/>
    <n v="-34194"/>
    <n v="26857"/>
    <n v="7491"/>
    <n v="-954"/>
    <n v="-351"/>
    <n v="224"/>
    <n v="73"/>
    <n v="-4"/>
    <n v="8055"/>
    <n v="448"/>
    <n v="0"/>
    <n v="-73"/>
    <n v="-81"/>
  </r>
  <r>
    <x v="30"/>
    <n v="4170"/>
    <x v="157"/>
    <n v="253500"/>
    <n v="2"/>
    <n v="8000"/>
    <n v="8000"/>
    <n v="140663"/>
    <n v="35415"/>
    <n v="-55650"/>
    <n v="42881"/>
    <n v="13049"/>
    <n v="11259"/>
    <n v="-2240"/>
    <n v="-2663"/>
    <n v="1"/>
    <n v="0"/>
    <n v="6825"/>
    <n v="-133"/>
    <n v="0"/>
    <n v="-205"/>
    <n v="-75"/>
  </r>
  <r>
    <x v="30"/>
    <n v="4170"/>
    <x v="158"/>
    <n v="245500"/>
    <n v="5"/>
    <n v="-1000"/>
    <n v="-1000"/>
    <n v="104097"/>
    <n v="25535"/>
    <n v="-17079"/>
    <n v="14866"/>
    <n v="2841"/>
    <n v="3748"/>
    <n v="-5224"/>
    <n v="-4691"/>
    <n v="0"/>
    <n v="-242"/>
    <n v="10660"/>
    <n v="-1410"/>
    <n v="0"/>
    <n v="-698"/>
    <n v="70"/>
  </r>
  <r>
    <x v="30"/>
    <n v="4170"/>
    <x v="159"/>
    <n v="246500"/>
    <n v="2"/>
    <n v="5500"/>
    <n v="5500"/>
    <n v="134712"/>
    <n v="33027"/>
    <n v="-45609"/>
    <n v="-26349"/>
    <n v="72003"/>
    <n v="2562"/>
    <n v="-1920"/>
    <n v="4248"/>
    <n v="0"/>
    <n v="427"/>
    <n v="61721"/>
    <n v="4965"/>
    <n v="0"/>
    <n v="-130"/>
    <n v="85"/>
  </r>
  <r>
    <x v="30"/>
    <n v="4170"/>
    <x v="160"/>
    <n v="241000"/>
    <n v="3"/>
    <n v="0"/>
    <n v="0"/>
    <n v="70120"/>
    <n v="16831"/>
    <n v="-7911"/>
    <n v="-9151"/>
    <n v="17172"/>
    <n v="410"/>
    <n v="-7"/>
    <n v="1032"/>
    <n v="-20"/>
    <n v="-2"/>
    <n v="16193"/>
    <n v="-434"/>
    <n v="0"/>
    <n v="-235"/>
    <n v="125"/>
  </r>
  <r>
    <x v="30"/>
    <n v="4170"/>
    <x v="161"/>
    <n v="241000"/>
    <n v="2"/>
    <n v="6500"/>
    <n v="6500"/>
    <n v="171534"/>
    <n v="41277"/>
    <n v="-43112"/>
    <n v="4831"/>
    <n v="37395"/>
    <n v="399"/>
    <n v="863"/>
    <n v="2828"/>
    <n v="-171"/>
    <n v="-1244"/>
    <n v="24906"/>
    <n v="9814"/>
    <n v="0"/>
    <n v="952"/>
    <n v="-66"/>
  </r>
  <r>
    <x v="31"/>
    <n v="139480"/>
    <x v="162"/>
    <n v="132000"/>
    <n v="2"/>
    <n v="1000"/>
    <n v="1000"/>
    <n v="30809"/>
    <n v="4070"/>
    <n v="0"/>
    <n v="0"/>
    <n v="0"/>
    <n v="0"/>
    <n v="0"/>
    <n v="0"/>
    <n v="0"/>
    <n v="0"/>
    <n v="0"/>
    <n v="0"/>
    <n v="0"/>
    <n v="0"/>
    <n v="0"/>
  </r>
  <r>
    <x v="31"/>
    <n v="139480"/>
    <x v="163"/>
    <n v="131000"/>
    <n v="2"/>
    <n v="1000"/>
    <n v="1000"/>
    <n v="81478"/>
    <n v="10631"/>
    <n v="-1911"/>
    <n v="-6983"/>
    <n v="6144"/>
    <n v="89"/>
    <n v="-435"/>
    <n v="645"/>
    <n v="0"/>
    <n v="0"/>
    <n v="8611"/>
    <n v="-2766"/>
    <n v="0"/>
    <n v="2758"/>
    <n v="-8"/>
  </r>
  <r>
    <x v="31"/>
    <n v="139480"/>
    <x v="164"/>
    <n v="130000"/>
    <n v="5"/>
    <n v="-3500"/>
    <n v="-3500"/>
    <n v="129026"/>
    <n v="16775"/>
    <n v="39885"/>
    <n v="-13857"/>
    <n v="-36415"/>
    <n v="-8301"/>
    <n v="-3187"/>
    <n v="-10184"/>
    <n v="0"/>
    <n v="0"/>
    <n v="-8820"/>
    <n v="-5923"/>
    <n v="0"/>
    <n v="10254"/>
    <n v="133"/>
  </r>
  <r>
    <x v="31"/>
    <n v="139480"/>
    <x v="165"/>
    <n v="133500"/>
    <n v="2"/>
    <n v="1000"/>
    <n v="1000"/>
    <n v="89762"/>
    <n v="11940"/>
    <n v="323"/>
    <n v="-8544"/>
    <n v="851"/>
    <n v="-5423"/>
    <n v="1153"/>
    <n v="59"/>
    <n v="0"/>
    <n v="0"/>
    <n v="4972"/>
    <n v="90"/>
    <n v="0"/>
    <n v="7361"/>
    <n v="9"/>
  </r>
  <r>
    <x v="31"/>
    <n v="139480"/>
    <x v="166"/>
    <n v="132500"/>
    <n v="5"/>
    <n v="-5000"/>
    <n v="-5000"/>
    <n v="118402"/>
    <n v="15850"/>
    <n v="26205"/>
    <n v="-18822"/>
    <n v="-17232"/>
    <n v="-4704"/>
    <n v="-697"/>
    <n v="-2837"/>
    <n v="0"/>
    <n v="-252"/>
    <n v="1857"/>
    <n v="-10599"/>
    <n v="0"/>
    <n v="9885"/>
    <n v="-36"/>
  </r>
  <r>
    <x v="31"/>
    <n v="139480"/>
    <x v="167"/>
    <n v="137500"/>
    <n v="3"/>
    <n v="0"/>
    <n v="0"/>
    <n v="83094"/>
    <n v="11391"/>
    <n v="-200"/>
    <n v="5714"/>
    <n v="-15536"/>
    <n v="-8360"/>
    <n v="364"/>
    <n v="-2657"/>
    <n v="0"/>
    <n v="0"/>
    <n v="-5270"/>
    <n v="387"/>
    <n v="0"/>
    <n v="10036"/>
    <n v="-14"/>
  </r>
  <r>
    <x v="31"/>
    <n v="139480"/>
    <x v="168"/>
    <n v="137500"/>
    <n v="2"/>
    <n v="1000"/>
    <n v="1000"/>
    <n v="81620"/>
    <n v="11231"/>
    <n v="-4761"/>
    <n v="2004"/>
    <n v="2810"/>
    <n v="8566"/>
    <n v="707"/>
    <n v="-165"/>
    <n v="-22"/>
    <n v="68"/>
    <n v="-13342"/>
    <n v="6998"/>
    <n v="0"/>
    <n v="-34"/>
    <n v="-19"/>
  </r>
  <r>
    <x v="31"/>
    <n v="139480"/>
    <x v="169"/>
    <n v="136500"/>
    <n v="5"/>
    <n v="-2000"/>
    <n v="-2000"/>
    <n v="118962"/>
    <n v="16302"/>
    <n v="57952"/>
    <n v="-54483"/>
    <n v="-13880"/>
    <n v="-8671"/>
    <n v="-391"/>
    <n v="-2239"/>
    <n v="-257"/>
    <n v="0"/>
    <n v="2646"/>
    <n v="-4968"/>
    <n v="0"/>
    <n v="10445"/>
    <n v="-34"/>
  </r>
  <r>
    <x v="31"/>
    <n v="139480"/>
    <x v="170"/>
    <n v="138500"/>
    <n v="5"/>
    <n v="-500"/>
    <n v="-500"/>
    <n v="91431"/>
    <n v="12666"/>
    <n v="32028"/>
    <n v="-45371"/>
    <n v="2904"/>
    <n v="-2400"/>
    <n v="-245"/>
    <n v="1267"/>
    <n v="0"/>
    <n v="0"/>
    <n v="4624"/>
    <n v="-342"/>
    <n v="0"/>
    <n v="10073"/>
    <n v="366"/>
  </r>
  <r>
    <x v="31"/>
    <n v="139480"/>
    <x v="171"/>
    <n v="139000"/>
    <n v="2"/>
    <n v="1000"/>
    <n v="1000"/>
    <n v="78147"/>
    <n v="10856"/>
    <n v="-18866"/>
    <n v="-1127"/>
    <n v="19052"/>
    <n v="-1292"/>
    <n v="2223"/>
    <n v="7261"/>
    <n v="0"/>
    <n v="0"/>
    <n v="10027"/>
    <n v="833"/>
    <n v="0"/>
    <n v="711"/>
    <n v="230"/>
  </r>
  <r>
    <x v="31"/>
    <n v="139480"/>
    <x v="172"/>
    <n v="138000"/>
    <n v="2"/>
    <n v="500"/>
    <n v="500"/>
    <n v="63107"/>
    <n v="8680"/>
    <n v="-11028"/>
    <n v="-11570"/>
    <n v="12727"/>
    <n v="-6193"/>
    <n v="1512"/>
    <n v="6667"/>
    <n v="67"/>
    <n v="0"/>
    <n v="11265"/>
    <n v="-591"/>
    <n v="0"/>
    <n v="9967"/>
    <n v="-96"/>
  </r>
  <r>
    <x v="31"/>
    <n v="139480"/>
    <x v="173"/>
    <n v="137500"/>
    <n v="2"/>
    <n v="1000"/>
    <n v="1000"/>
    <n v="86955"/>
    <n v="11940"/>
    <n v="4289"/>
    <n v="-17087"/>
    <n v="12619"/>
    <n v="15179"/>
    <n v="169"/>
    <n v="381"/>
    <n v="0"/>
    <n v="67"/>
    <n v="-3867"/>
    <n v="690"/>
    <n v="0"/>
    <n v="179"/>
    <n v="0"/>
  </r>
  <r>
    <x v="31"/>
    <n v="139480"/>
    <x v="174"/>
    <n v="136500"/>
    <n v="5"/>
    <n v="-1500"/>
    <n v="-1500"/>
    <n v="106618"/>
    <n v="14573"/>
    <n v="45762"/>
    <n v="-47557"/>
    <n v="-8978"/>
    <n v="3462"/>
    <n v="-619"/>
    <n v="-3413"/>
    <n v="-105"/>
    <n v="85"/>
    <n v="5707"/>
    <n v="-14095"/>
    <n v="0"/>
    <n v="10362"/>
    <n v="411"/>
  </r>
  <r>
    <x v="31"/>
    <n v="139480"/>
    <x v="175"/>
    <n v="138000"/>
    <n v="2"/>
    <n v="1000"/>
    <n v="1000"/>
    <n v="143824"/>
    <n v="19865"/>
    <n v="-36688"/>
    <n v="-26816"/>
    <n v="61262"/>
    <n v="7407"/>
    <n v="5818"/>
    <n v="5713"/>
    <n v="0"/>
    <n v="444"/>
    <n v="42797"/>
    <n v="-917"/>
    <n v="0"/>
    <n v="2284"/>
    <n v="-42"/>
  </r>
  <r>
    <x v="31"/>
    <n v="139480"/>
    <x v="176"/>
    <n v="137000"/>
    <n v="2"/>
    <n v="500"/>
    <n v="500"/>
    <n v="85317"/>
    <n v="11681"/>
    <n v="-3757"/>
    <n v="-26043"/>
    <n v="27902"/>
    <n v="-2917"/>
    <n v="4383"/>
    <n v="7128"/>
    <n v="-268"/>
    <n v="13"/>
    <n v="24048"/>
    <n v="-4485"/>
    <n v="0"/>
    <n v="2202"/>
    <n v="-304"/>
  </r>
  <r>
    <x v="31"/>
    <n v="139480"/>
    <x v="177"/>
    <n v="136500"/>
    <n v="5"/>
    <n v="-2500"/>
    <n v="-2500"/>
    <n v="152787"/>
    <n v="20992"/>
    <n v="50499"/>
    <n v="-35275"/>
    <n v="-40767"/>
    <n v="-9487"/>
    <n v="1910"/>
    <n v="-1289"/>
    <n v="67"/>
    <n v="0"/>
    <n v="-32733"/>
    <n v="765"/>
    <n v="0"/>
    <n v="25085"/>
    <n v="458"/>
  </r>
  <r>
    <x v="31"/>
    <n v="139480"/>
    <x v="178"/>
    <n v="139000"/>
    <n v="2"/>
    <n v="1500"/>
    <n v="1500"/>
    <n v="251217"/>
    <n v="35248"/>
    <n v="-67973"/>
    <n v="73745"/>
    <n v="-30490"/>
    <n v="-44848"/>
    <n v="-98"/>
    <n v="4255"/>
    <n v="-20"/>
    <n v="-3500"/>
    <n v="16856"/>
    <n v="-3135"/>
    <n v="0"/>
    <n v="24910"/>
    <n v="-192"/>
  </r>
  <r>
    <x v="31"/>
    <n v="139480"/>
    <x v="179"/>
    <n v="137500"/>
    <n v="5"/>
    <n v="-3500"/>
    <n v="-3500"/>
    <n v="131988"/>
    <n v="18243"/>
    <n v="28454"/>
    <n v="-12784"/>
    <n v="-40787"/>
    <n v="-30370"/>
    <n v="-3450"/>
    <n v="823"/>
    <n v="0"/>
    <n v="-3000"/>
    <n v="-492"/>
    <n v="-4298"/>
    <n v="0"/>
    <n v="25008"/>
    <n v="109"/>
  </r>
  <r>
    <x v="31"/>
    <n v="139480"/>
    <x v="180"/>
    <n v="141000"/>
    <n v="3"/>
    <n v="0"/>
    <n v="0"/>
    <n v="115380"/>
    <n v="16201"/>
    <n v="-17531"/>
    <n v="10893"/>
    <n v="-17480"/>
    <n v="-3203"/>
    <n v="-2241"/>
    <n v="-1346"/>
    <n v="0"/>
    <n v="12057"/>
    <n v="-22752"/>
    <n v="5"/>
    <n v="0"/>
    <n v="24119"/>
    <n v="-1"/>
  </r>
  <r>
    <x v="31"/>
    <n v="139480"/>
    <x v="181"/>
    <n v="141000"/>
    <n v="5"/>
    <n v="-500"/>
    <n v="-500"/>
    <n v="78309"/>
    <n v="11064"/>
    <n v="-8801"/>
    <n v="-15778"/>
    <n v="-366"/>
    <n v="86"/>
    <n v="-116"/>
    <n v="-620"/>
    <n v="0"/>
    <n v="0"/>
    <n v="-796"/>
    <n v="1080"/>
    <n v="0"/>
    <n v="24950"/>
    <n v="-5"/>
  </r>
  <r>
    <x v="31"/>
    <n v="139480"/>
    <x v="182"/>
    <n v="141500"/>
    <n v="2"/>
    <n v="500"/>
    <n v="500"/>
    <n v="108656"/>
    <n v="15290"/>
    <n v="-3824"/>
    <n v="508"/>
    <n v="-21753"/>
    <n v="-9071"/>
    <n v="-2773"/>
    <n v="99"/>
    <n v="0"/>
    <n v="0"/>
    <n v="6057"/>
    <n v="-16065"/>
    <n v="0"/>
    <n v="25033"/>
    <n v="36"/>
  </r>
  <r>
    <x v="31"/>
    <n v="139480"/>
    <x v="183"/>
    <n v="141000"/>
    <n v="2"/>
    <n v="1000"/>
    <n v="1000"/>
    <n v="120088"/>
    <n v="16955"/>
    <n v="-29472"/>
    <n v="-8669"/>
    <n v="13204"/>
    <n v="5506"/>
    <n v="1777"/>
    <n v="-1182"/>
    <n v="0"/>
    <n v="564"/>
    <n v="3215"/>
    <n v="3324"/>
    <n v="0"/>
    <n v="25039"/>
    <n v="-102"/>
  </r>
  <r>
    <x v="31"/>
    <n v="139480"/>
    <x v="184"/>
    <n v="140000"/>
    <n v="3"/>
    <n v="0"/>
    <n v="0"/>
    <n v="123597"/>
    <n v="17354"/>
    <n v="-14019"/>
    <n v="-12164"/>
    <n v="2388"/>
    <n v="-4709"/>
    <n v="4117"/>
    <n v="-562"/>
    <n v="0"/>
    <n v="0"/>
    <n v="1633"/>
    <n v="1909"/>
    <n v="0"/>
    <n v="24136"/>
    <n v="-341"/>
  </r>
  <r>
    <x v="31"/>
    <n v="139480"/>
    <x v="185"/>
    <n v="140000"/>
    <n v="2"/>
    <n v="1000"/>
    <n v="1000"/>
    <n v="146444"/>
    <n v="20521"/>
    <n v="-12258"/>
    <n v="-28705"/>
    <n v="16200"/>
    <n v="8817"/>
    <n v="192"/>
    <n v="7811"/>
    <n v="0"/>
    <n v="0"/>
    <n v="-2059"/>
    <n v="1439"/>
    <n v="0"/>
    <n v="24706"/>
    <n v="57"/>
  </r>
  <r>
    <x v="31"/>
    <n v="139480"/>
    <x v="186"/>
    <n v="139000"/>
    <n v="3"/>
    <n v="0"/>
    <n v="0"/>
    <n v="119016"/>
    <n v="16475"/>
    <n v="8656"/>
    <n v="-23798"/>
    <n v="-10147"/>
    <n v="-2855"/>
    <n v="1005"/>
    <n v="-685"/>
    <n v="0"/>
    <n v="252"/>
    <n v="-5466"/>
    <n v="-2398"/>
    <n v="0"/>
    <n v="25241"/>
    <n v="48"/>
  </r>
  <r>
    <x v="31"/>
    <n v="139480"/>
    <x v="187"/>
    <n v="139000"/>
    <n v="5"/>
    <n v="-2000"/>
    <n v="-2000"/>
    <n v="117144"/>
    <n v="16332"/>
    <n v="28915"/>
    <n v="-40583"/>
    <n v="-13230"/>
    <n v="-2408"/>
    <n v="-3848"/>
    <n v="-256"/>
    <n v="0"/>
    <n v="0"/>
    <n v="-4807"/>
    <n v="-1911"/>
    <n v="0"/>
    <n v="24861"/>
    <n v="37"/>
  </r>
  <r>
    <x v="31"/>
    <n v="139480"/>
    <x v="188"/>
    <n v="141000"/>
    <n v="5"/>
    <n v="-500"/>
    <n v="-500"/>
    <n v="105857"/>
    <n v="14851"/>
    <n v="5161"/>
    <n v="-21279"/>
    <n v="-9035"/>
    <n v="-2297"/>
    <n v="727"/>
    <n v="-7003"/>
    <n v="0"/>
    <n v="0"/>
    <n v="510"/>
    <n v="-972"/>
    <n v="0"/>
    <n v="25111"/>
    <n v="42"/>
  </r>
  <r>
    <x v="31"/>
    <n v="139480"/>
    <x v="189"/>
    <n v="141500"/>
    <n v="2"/>
    <n v="1000"/>
    <n v="1000"/>
    <n v="227860"/>
    <n v="32109"/>
    <n v="-22359"/>
    <n v="-20834"/>
    <n v="17570"/>
    <n v="3700"/>
    <n v="2316"/>
    <n v="12683"/>
    <n v="0"/>
    <n v="0"/>
    <n v="8243"/>
    <n v="-9372"/>
    <n v="0"/>
    <n v="25266"/>
    <n v="357"/>
  </r>
  <r>
    <x v="31"/>
    <n v="139480"/>
    <x v="190"/>
    <n v="140500"/>
    <n v="5"/>
    <n v="-2000"/>
    <n v="-2000"/>
    <n v="137478"/>
    <n v="19445"/>
    <n v="19186"/>
    <n v="-49919"/>
    <n v="5931"/>
    <n v="1066"/>
    <n v="2346"/>
    <n v="222"/>
    <n v="66"/>
    <n v="1400"/>
    <n v="845"/>
    <n v="-14"/>
    <n v="0"/>
    <n v="24729"/>
    <n v="73"/>
  </r>
  <r>
    <x v="31"/>
    <n v="139480"/>
    <x v="191"/>
    <n v="142500"/>
    <n v="2"/>
    <n v="7000"/>
    <n v="7000"/>
    <n v="397897"/>
    <n v="56254"/>
    <n v="-137638"/>
    <n v="18683"/>
    <n v="95134"/>
    <n v="1727"/>
    <n v="9880"/>
    <n v="20767"/>
    <n v="0"/>
    <n v="1500"/>
    <n v="56203"/>
    <n v="5057"/>
    <n v="0"/>
    <n v="24273"/>
    <n v="-452"/>
  </r>
  <r>
    <x v="31"/>
    <n v="139480"/>
    <x v="192"/>
    <n v="135500"/>
    <n v="3"/>
    <n v="0"/>
    <n v="0"/>
    <n v="249319"/>
    <n v="33983"/>
    <n v="-21141"/>
    <n v="-39411"/>
    <n v="35520"/>
    <n v="5923"/>
    <n v="8554"/>
    <n v="4375"/>
    <n v="0"/>
    <n v="0"/>
    <n v="16704"/>
    <n v="-36"/>
    <n v="0"/>
    <n v="25097"/>
    <n v="-65"/>
  </r>
  <r>
    <x v="31"/>
    <n v="139480"/>
    <x v="193"/>
    <n v="135500"/>
    <n v="5"/>
    <n v="-2500"/>
    <n v="-2500"/>
    <n v="289329"/>
    <n v="39455"/>
    <n v="87025"/>
    <n v="-91328"/>
    <n v="-23631"/>
    <n v="-1743"/>
    <n v="5496"/>
    <n v="4811"/>
    <n v="0"/>
    <n v="13"/>
    <n v="-12927"/>
    <n v="-19281"/>
    <n v="0"/>
    <n v="27770"/>
    <n v="164"/>
  </r>
  <r>
    <x v="31"/>
    <n v="139480"/>
    <x v="194"/>
    <n v="138000"/>
    <n v="2"/>
    <n v="2500"/>
    <n v="2500"/>
    <n v="229635"/>
    <n v="31725"/>
    <n v="3382"/>
    <n v="-66365"/>
    <n v="37273"/>
    <n v="11429"/>
    <n v="3069"/>
    <n v="11001"/>
    <n v="0"/>
    <n v="3600"/>
    <n v="2616"/>
    <n v="5558"/>
    <n v="0"/>
    <n v="25716"/>
    <n v="-6"/>
  </r>
  <r>
    <x v="31"/>
    <n v="139480"/>
    <x v="195"/>
    <n v="135500"/>
    <n v="5"/>
    <n v="-1000"/>
    <n v="-1000"/>
    <n v="159842"/>
    <n v="21646"/>
    <n v="-290"/>
    <n v="-42459"/>
    <n v="17472"/>
    <n v="3292"/>
    <n v="1609"/>
    <n v="266"/>
    <n v="395"/>
    <n v="178"/>
    <n v="19226"/>
    <n v="-7494"/>
    <n v="0"/>
    <n v="25303"/>
    <n v="-26"/>
  </r>
  <r>
    <x v="31"/>
    <n v="139480"/>
    <x v="196"/>
    <n v="136500"/>
    <n v="5"/>
    <n v="-3000"/>
    <n v="-3000"/>
    <n v="213573"/>
    <n v="29469"/>
    <n v="12629"/>
    <n v="-55744"/>
    <n v="17978"/>
    <n v="2218"/>
    <n v="2825"/>
    <n v="6018"/>
    <n v="431"/>
    <n v="193"/>
    <n v="3953"/>
    <n v="2340"/>
    <n v="0"/>
    <n v="25032"/>
    <n v="105"/>
  </r>
  <r>
    <x v="31"/>
    <n v="139480"/>
    <x v="197"/>
    <n v="139500"/>
    <n v="2"/>
    <n v="5500"/>
    <n v="5500"/>
    <n v="369365"/>
    <n v="51221"/>
    <n v="-55227"/>
    <n v="-138247"/>
    <n v="171562"/>
    <n v="16965"/>
    <n v="11658"/>
    <n v="29021"/>
    <n v="1004"/>
    <n v="103"/>
    <n v="73029"/>
    <n v="39782"/>
    <n v="0"/>
    <n v="21995"/>
    <n v="-83"/>
  </r>
  <r>
    <x v="31"/>
    <n v="139480"/>
    <x v="198"/>
    <n v="134000"/>
    <n v="2"/>
    <n v="3000"/>
    <n v="3000"/>
    <n v="225526"/>
    <n v="30308"/>
    <n v="-3310"/>
    <n v="-52287"/>
    <n v="30612"/>
    <n v="9623"/>
    <n v="1476"/>
    <n v="8411"/>
    <n v="0"/>
    <n v="0"/>
    <n v="5206"/>
    <n v="5896"/>
    <n v="0"/>
    <n v="24972"/>
    <n v="13"/>
  </r>
  <r>
    <x v="31"/>
    <n v="139480"/>
    <x v="199"/>
    <n v="131000"/>
    <n v="5"/>
    <n v="-500"/>
    <n v="-500"/>
    <n v="146967"/>
    <n v="19297"/>
    <n v="-1841"/>
    <n v="-17159"/>
    <n v="-6178"/>
    <n v="-7720"/>
    <n v="301"/>
    <n v="-898"/>
    <n v="0"/>
    <n v="0"/>
    <n v="10081"/>
    <n v="-7942"/>
    <n v="0"/>
    <n v="25170"/>
    <n v="8"/>
  </r>
  <r>
    <x v="31"/>
    <n v="139480"/>
    <x v="100"/>
    <n v="131500"/>
    <n v="5"/>
    <n v="-3500"/>
    <n v="-3500"/>
    <n v="161933"/>
    <n v="21343"/>
    <n v="4602"/>
    <n v="-22032"/>
    <n v="-7637"/>
    <n v="-5327"/>
    <n v="-1462"/>
    <n v="-2164"/>
    <n v="0"/>
    <n v="0"/>
    <n v="-836"/>
    <n v="2152"/>
    <n v="0"/>
    <n v="25119"/>
    <n v="-52"/>
  </r>
  <r>
    <x v="31"/>
    <n v="139480"/>
    <x v="101"/>
    <n v="135000"/>
    <n v="5"/>
    <n v="-2000"/>
    <n v="-2000"/>
    <n v="188781"/>
    <n v="25490"/>
    <n v="18359"/>
    <n v="-49697"/>
    <n v="-2023"/>
    <n v="-2168"/>
    <n v="1333"/>
    <n v="3761"/>
    <n v="1658"/>
    <n v="0"/>
    <n v="-5148"/>
    <n v="-1459"/>
    <n v="0"/>
    <n v="33278"/>
    <n v="83"/>
  </r>
  <r>
    <x v="31"/>
    <n v="139480"/>
    <x v="102"/>
    <n v="137000"/>
    <n v="2"/>
    <n v="6500"/>
    <n v="6500"/>
    <n v="255898"/>
    <n v="34465"/>
    <n v="-36534"/>
    <n v="-42379"/>
    <n v="53961"/>
    <n v="8424"/>
    <n v="2055"/>
    <n v="31490"/>
    <n v="0"/>
    <n v="0"/>
    <n v="3298"/>
    <n v="8694"/>
    <n v="0"/>
    <n v="25043"/>
    <n v="-91"/>
  </r>
  <r>
    <x v="31"/>
    <n v="139480"/>
    <x v="103"/>
    <n v="130500"/>
    <n v="2"/>
    <n v="500"/>
    <n v="500"/>
    <n v="155196"/>
    <n v="20275"/>
    <n v="-14915"/>
    <n v="-23098"/>
    <n v="13568"/>
    <n v="-9994"/>
    <n v="8977"/>
    <n v="443"/>
    <n v="-19"/>
    <n v="0"/>
    <n v="10169"/>
    <n v="3992"/>
    <n v="0"/>
    <n v="24509"/>
    <n v="-64"/>
  </r>
  <r>
    <x v="31"/>
    <n v="139480"/>
    <x v="104"/>
    <n v="130000"/>
    <n v="2"/>
    <n v="1500"/>
    <n v="1500"/>
    <n v="204203"/>
    <n v="26490"/>
    <n v="5512"/>
    <n v="-42028"/>
    <n v="13226"/>
    <n v="-9149"/>
    <n v="122"/>
    <n v="1979"/>
    <n v="0"/>
    <n v="0"/>
    <n v="19062"/>
    <n v="1212"/>
    <n v="0"/>
    <n v="24489"/>
    <n v="-1199"/>
  </r>
  <r>
    <x v="31"/>
    <n v="139480"/>
    <x v="105"/>
    <n v="128500"/>
    <n v="2"/>
    <n v="7000"/>
    <n v="7000"/>
    <n v="451617"/>
    <n v="57460"/>
    <n v="-5670"/>
    <n v="-93981"/>
    <n v="100176"/>
    <n v="35879"/>
    <n v="2411"/>
    <n v="10887"/>
    <n v="0"/>
    <n v="0"/>
    <n v="20447"/>
    <n v="30552"/>
    <n v="0"/>
    <n v="-1807"/>
    <n v="1282"/>
  </r>
  <r>
    <x v="31"/>
    <n v="139480"/>
    <x v="106"/>
    <n v="121500"/>
    <n v="5"/>
    <n v="-4000"/>
    <n v="-4000"/>
    <n v="166110"/>
    <n v="20409"/>
    <n v="27198"/>
    <n v="-18946"/>
    <n v="-9260"/>
    <n v="-2000"/>
    <n v="619"/>
    <n v="-68"/>
    <n v="-300"/>
    <n v="0"/>
    <n v="-7410"/>
    <n v="-101"/>
    <n v="0"/>
    <n v="898"/>
    <n v="110"/>
  </r>
  <r>
    <x v="31"/>
    <n v="139480"/>
    <x v="107"/>
    <n v="125500"/>
    <n v="2"/>
    <n v="1500"/>
    <n v="1500"/>
    <n v="94785"/>
    <n v="11894"/>
    <n v="7381"/>
    <n v="-5258"/>
    <n v="-1742"/>
    <n v="6157"/>
    <n v="-3829"/>
    <n v="1801"/>
    <n v="-97"/>
    <n v="0"/>
    <n v="-8966"/>
    <n v="3192"/>
    <n v="0"/>
    <n v="-425"/>
    <n v="44"/>
  </r>
  <r>
    <x v="31"/>
    <n v="139480"/>
    <x v="108"/>
    <n v="124000"/>
    <n v="5"/>
    <n v="-3500"/>
    <n v="-3500"/>
    <n v="173675"/>
    <n v="21639"/>
    <n v="54359"/>
    <n v="-27883"/>
    <n v="-29683"/>
    <n v="769"/>
    <n v="-4515"/>
    <n v="-7668"/>
    <n v="0"/>
    <n v="-569"/>
    <n v="-15841"/>
    <n v="-1859"/>
    <n v="0"/>
    <n v="3484"/>
    <n v="-277"/>
  </r>
  <r>
    <x v="31"/>
    <n v="139480"/>
    <x v="109"/>
    <n v="127500"/>
    <n v="5"/>
    <n v="-1000"/>
    <n v="-1000"/>
    <n v="119243"/>
    <n v="15131"/>
    <n v="21546"/>
    <n v="-2333"/>
    <n v="-21653"/>
    <n v="1410"/>
    <n v="-7234"/>
    <n v="-3208"/>
    <n v="0"/>
    <n v="-280"/>
    <n v="-8868"/>
    <n v="-3473"/>
    <n v="0"/>
    <n v="2258"/>
    <n v="182"/>
  </r>
  <r>
    <x v="31"/>
    <n v="139480"/>
    <x v="110"/>
    <n v="128500"/>
    <n v="2"/>
    <n v="1000"/>
    <n v="1000"/>
    <n v="190850"/>
    <n v="24223"/>
    <n v="38806"/>
    <n v="-13311"/>
    <n v="-25694"/>
    <n v="7120"/>
    <n v="-20853"/>
    <n v="-5429"/>
    <n v="-130"/>
    <n v="-72"/>
    <n v="-1706"/>
    <n v="-4624"/>
    <n v="0"/>
    <n v="57"/>
    <n v="142"/>
  </r>
  <r>
    <x v="31"/>
    <n v="139480"/>
    <x v="111"/>
    <n v="127500"/>
    <n v="5"/>
    <n v="-2000"/>
    <n v="-2000"/>
    <n v="284358"/>
    <n v="36391"/>
    <n v="108420"/>
    <n v="-56883"/>
    <n v="-54969"/>
    <n v="-4567"/>
    <n v="-15884"/>
    <n v="-10443"/>
    <n v="-76"/>
    <n v="0"/>
    <n v="-23872"/>
    <n v="-127"/>
    <n v="0"/>
    <n v="3366"/>
    <n v="66"/>
  </r>
  <r>
    <x v="31"/>
    <n v="139480"/>
    <x v="112"/>
    <n v="129500"/>
    <n v="5"/>
    <n v="-500"/>
    <n v="-500"/>
    <n v="176275"/>
    <n v="22858"/>
    <n v="83804"/>
    <n v="-46393"/>
    <n v="-37756"/>
    <n v="5163"/>
    <n v="-6956"/>
    <n v="-5263"/>
    <n v="-73"/>
    <n v="0"/>
    <n v="-37891"/>
    <n v="7264"/>
    <n v="0"/>
    <n v="247"/>
    <n v="98"/>
  </r>
  <r>
    <x v="31"/>
    <n v="139480"/>
    <x v="113"/>
    <n v="130000"/>
    <n v="5"/>
    <n v="-1500"/>
    <n v="-1500"/>
    <n v="101955"/>
    <n v="13226"/>
    <n v="22614"/>
    <n v="21193"/>
    <n v="-43842"/>
    <n v="5495"/>
    <n v="74"/>
    <n v="-15003"/>
    <n v="0"/>
    <n v="0"/>
    <n v="-28583"/>
    <n v="-5825"/>
    <n v="0"/>
    <n v="38"/>
    <n v="-3"/>
  </r>
  <r>
    <x v="31"/>
    <n v="139480"/>
    <x v="114"/>
    <n v="131500"/>
    <n v="5"/>
    <n v="-4000"/>
    <n v="-4000"/>
    <n v="199756"/>
    <n v="26031"/>
    <n v="56405"/>
    <n v="16530"/>
    <n v="-73459"/>
    <n v="-3841"/>
    <n v="-526"/>
    <n v="-16509"/>
    <n v="-112"/>
    <n v="0"/>
    <n v="-32999"/>
    <n v="-19472"/>
    <n v="0"/>
    <n v="249"/>
    <n v="275"/>
  </r>
  <r>
    <x v="31"/>
    <n v="139480"/>
    <x v="115"/>
    <n v="135500"/>
    <n v="5"/>
    <n v="-5500"/>
    <n v="-5500"/>
    <n v="124628"/>
    <n v="17069"/>
    <n v="28696"/>
    <n v="8693"/>
    <n v="-36687"/>
    <n v="-14558"/>
    <n v="1956"/>
    <n v="-3049"/>
    <n v="-156"/>
    <n v="0"/>
    <n v="-16078"/>
    <n v="-4802"/>
    <n v="0"/>
    <n v="-789"/>
    <n v="87"/>
  </r>
  <r>
    <x v="31"/>
    <n v="139480"/>
    <x v="116"/>
    <n v="141000"/>
    <n v="2"/>
    <n v="500"/>
    <n v="500"/>
    <n v="107445"/>
    <n v="15168"/>
    <n v="-21860"/>
    <n v="34703"/>
    <n v="-14316"/>
    <n v="-12041"/>
    <n v="-1916"/>
    <n v="-1042"/>
    <n v="0"/>
    <n v="0"/>
    <n v="-4064"/>
    <n v="4747"/>
    <n v="0"/>
    <n v="1420"/>
    <n v="53"/>
  </r>
  <r>
    <x v="31"/>
    <n v="139480"/>
    <x v="117"/>
    <n v="140500"/>
    <n v="2"/>
    <n v="1000"/>
    <n v="1000"/>
    <n v="95331"/>
    <n v="13378"/>
    <n v="-7894"/>
    <n v="18440"/>
    <n v="-10482"/>
    <n v="582"/>
    <n v="-3640"/>
    <n v="-923"/>
    <n v="0"/>
    <n v="0"/>
    <n v="-5754"/>
    <n v="-747"/>
    <n v="0"/>
    <n v="-92"/>
    <n v="28"/>
  </r>
  <r>
    <x v="31"/>
    <n v="139480"/>
    <x v="118"/>
    <n v="139500"/>
    <n v="5"/>
    <n v="-500"/>
    <n v="-500"/>
    <n v="67704"/>
    <n v="9497"/>
    <n v="-7245"/>
    <n v="3325"/>
    <n v="4143"/>
    <n v="-378"/>
    <n v="4876"/>
    <n v="222"/>
    <n v="262"/>
    <n v="0"/>
    <n v="-894"/>
    <n v="55"/>
    <n v="0"/>
    <n v="-257"/>
    <n v="34"/>
  </r>
  <r>
    <x v="31"/>
    <n v="139480"/>
    <x v="119"/>
    <n v="140000"/>
    <n v="2"/>
    <n v="500"/>
    <n v="500"/>
    <n v="84256"/>
    <n v="11724"/>
    <n v="-10969"/>
    <n v="18017"/>
    <n v="-7288"/>
    <n v="-10307"/>
    <n v="759"/>
    <n v="393"/>
    <n v="0"/>
    <n v="0"/>
    <n v="481"/>
    <n v="1386"/>
    <n v="0"/>
    <n v="109"/>
    <n v="131"/>
  </r>
  <r>
    <x v="31"/>
    <n v="139480"/>
    <x v="120"/>
    <n v="139500"/>
    <n v="2"/>
    <n v="5500"/>
    <n v="5500"/>
    <n v="95006"/>
    <n v="13064"/>
    <n v="-28762"/>
    <n v="21840"/>
    <n v="6958"/>
    <n v="-1090"/>
    <n v="585"/>
    <n v="3896"/>
    <n v="0"/>
    <n v="0"/>
    <n v="206"/>
    <n v="3361"/>
    <n v="0"/>
    <n v="-63"/>
    <n v="27"/>
  </r>
  <r>
    <x v="31"/>
    <n v="139480"/>
    <x v="121"/>
    <n v="134000"/>
    <n v="2"/>
    <n v="2000"/>
    <n v="2000"/>
    <n v="79407"/>
    <n v="10649"/>
    <n v="1366"/>
    <n v="1382"/>
    <n v="-3174"/>
    <n v="957"/>
    <n v="185"/>
    <n v="-143"/>
    <n v="536"/>
    <n v="0"/>
    <n v="-3194"/>
    <n v="-1515"/>
    <n v="0"/>
    <n v="498"/>
    <n v="-72"/>
  </r>
  <r>
    <x v="31"/>
    <n v="139480"/>
    <x v="122"/>
    <n v="132000"/>
    <n v="2"/>
    <n v="6000"/>
    <n v="6000"/>
    <n v="187695"/>
    <n v="24430"/>
    <n v="-36085"/>
    <n v="52157"/>
    <n v="-15781"/>
    <n v="7254"/>
    <n v="1589"/>
    <n v="11087"/>
    <n v="-930"/>
    <n v="0"/>
    <n v="-24180"/>
    <n v="-10601"/>
    <n v="0"/>
    <n v="-279"/>
    <n v="-12"/>
  </r>
  <r>
    <x v="31"/>
    <n v="139480"/>
    <x v="123"/>
    <n v="126000"/>
    <n v="5"/>
    <n v="-7500"/>
    <n v="-7500"/>
    <n v="201768"/>
    <n v="25800"/>
    <n v="61297"/>
    <n v="-27563"/>
    <n v="-31425"/>
    <n v="-2196"/>
    <n v="-1436"/>
    <n v="-2599"/>
    <n v="-1081"/>
    <n v="0"/>
    <n v="-23333"/>
    <n v="-780"/>
    <n v="0"/>
    <n v="-1936"/>
    <n v="-373"/>
  </r>
  <r>
    <x v="31"/>
    <n v="139480"/>
    <x v="124"/>
    <n v="133500"/>
    <n v="2"/>
    <n v="1500"/>
    <n v="1500"/>
    <n v="109769"/>
    <n v="14609"/>
    <n v="-1624"/>
    <n v="24450"/>
    <n v="-22000"/>
    <n v="-1262"/>
    <n v="-4797"/>
    <n v="-1106"/>
    <n v="-2"/>
    <n v="0"/>
    <n v="-14851"/>
    <n v="18"/>
    <n v="0"/>
    <n v="-806"/>
    <n v="-20"/>
  </r>
  <r>
    <x v="31"/>
    <n v="139480"/>
    <x v="125"/>
    <n v="132000"/>
    <n v="5"/>
    <n v="-2500"/>
    <n v="-2500"/>
    <n v="129746"/>
    <n v="17128"/>
    <n v="-13034"/>
    <n v="17415"/>
    <n v="-5446"/>
    <n v="1478"/>
    <n v="-868"/>
    <n v="988"/>
    <n v="0"/>
    <n v="0"/>
    <n v="-7348"/>
    <n v="304"/>
    <n v="0"/>
    <n v="836"/>
    <n v="229"/>
  </r>
  <r>
    <x v="31"/>
    <n v="139480"/>
    <x v="126"/>
    <n v="134500"/>
    <n v="5"/>
    <n v="-4500"/>
    <n v="-4500"/>
    <n v="128083"/>
    <n v="17245"/>
    <n v="15990"/>
    <n v="-22632"/>
    <n v="8619"/>
    <n v="14779"/>
    <n v="-1074"/>
    <n v="-15"/>
    <n v="0"/>
    <n v="0"/>
    <n v="-7168"/>
    <n v="2097"/>
    <n v="0"/>
    <n v="-2572"/>
    <n v="595"/>
  </r>
  <r>
    <x v="31"/>
    <n v="139480"/>
    <x v="127"/>
    <n v="139000"/>
    <n v="5"/>
    <n v="-2000"/>
    <n v="-2000"/>
    <n v="115802"/>
    <n v="16028"/>
    <n v="21798"/>
    <n v="1684"/>
    <n v="-23680"/>
    <n v="-58"/>
    <n v="-2076"/>
    <n v="-1846"/>
    <n v="0"/>
    <n v="-108"/>
    <n v="-23556"/>
    <n v="3964"/>
    <n v="0"/>
    <n v="-341"/>
    <n v="539"/>
  </r>
  <r>
    <x v="31"/>
    <n v="139480"/>
    <x v="128"/>
    <n v="141000"/>
    <n v="5"/>
    <n v="-1000"/>
    <n v="-1000"/>
    <n v="103154"/>
    <n v="14603"/>
    <n v="40105"/>
    <n v="-18298"/>
    <n v="-22399"/>
    <n v="-1004"/>
    <n v="491"/>
    <n v="185"/>
    <n v="0"/>
    <n v="0"/>
    <n v="-22059"/>
    <n v="-12"/>
    <n v="0"/>
    <n v="543"/>
    <n v="49"/>
  </r>
  <r>
    <x v="31"/>
    <n v="139480"/>
    <x v="129"/>
    <n v="142000"/>
    <n v="2"/>
    <n v="500"/>
    <n v="500"/>
    <n v="86895"/>
    <n v="12382"/>
    <n v="-5078"/>
    <n v="3190"/>
    <n v="1437"/>
    <n v="3502"/>
    <n v="254"/>
    <n v="-268"/>
    <n v="0"/>
    <n v="0"/>
    <n v="-2193"/>
    <n v="142"/>
    <n v="0"/>
    <n v="448"/>
    <n v="3"/>
  </r>
  <r>
    <x v="31"/>
    <n v="139480"/>
    <x v="130"/>
    <n v="141500"/>
    <n v="5"/>
    <n v="-1500"/>
    <n v="-1500"/>
    <n v="69053"/>
    <n v="9792"/>
    <n v="19208"/>
    <n v="-11771"/>
    <n v="-7839"/>
    <n v="-1199"/>
    <n v="-165"/>
    <n v="241"/>
    <n v="-110"/>
    <n v="0"/>
    <n v="-6698"/>
    <n v="92"/>
    <n v="0"/>
    <n v="329"/>
    <n v="73"/>
  </r>
  <r>
    <x v="31"/>
    <n v="139480"/>
    <x v="131"/>
    <n v="143000"/>
    <n v="5"/>
    <n v="-1500"/>
    <n v="-1500"/>
    <n v="92487"/>
    <n v="13161"/>
    <n v="22106"/>
    <n v="-3870"/>
    <n v="-16027"/>
    <n v="636"/>
    <n v="-275"/>
    <n v="-992"/>
    <n v="0"/>
    <n v="-8852"/>
    <n v="-6572"/>
    <n v="28"/>
    <n v="0"/>
    <n v="-2323"/>
    <n v="114"/>
  </r>
  <r>
    <x v="31"/>
    <n v="139480"/>
    <x v="132"/>
    <n v="144500"/>
    <n v="5"/>
    <n v="-3500"/>
    <n v="-3500"/>
    <n v="83933"/>
    <n v="12220"/>
    <n v="50749"/>
    <n v="-27141"/>
    <n v="-23790"/>
    <n v="-16124"/>
    <n v="-2299"/>
    <n v="-3410"/>
    <n v="-229"/>
    <n v="0"/>
    <n v="686"/>
    <n v="-2414"/>
    <n v="0"/>
    <n v="66"/>
    <n v="116"/>
  </r>
  <r>
    <x v="31"/>
    <n v="139480"/>
    <x v="133"/>
    <n v="148000"/>
    <n v="3"/>
    <n v="0"/>
    <n v="0"/>
    <n v="57345"/>
    <n v="8483"/>
    <n v="-5186"/>
    <n v="16481"/>
    <n v="-10958"/>
    <n v="-8836"/>
    <n v="98"/>
    <n v="-451"/>
    <n v="0"/>
    <n v="0"/>
    <n v="-1770"/>
    <n v="1"/>
    <n v="0"/>
    <n v="-303"/>
    <n v="-34"/>
  </r>
  <r>
    <x v="31"/>
    <n v="139480"/>
    <x v="134"/>
    <n v="148000"/>
    <n v="2"/>
    <n v="1500"/>
    <n v="1500"/>
    <n v="91169"/>
    <n v="13440"/>
    <n v="3708"/>
    <n v="13625"/>
    <n v="-17244"/>
    <n v="-2842"/>
    <n v="-3066"/>
    <n v="-785"/>
    <n v="0"/>
    <n v="0"/>
    <n v="-11072"/>
    <n v="521"/>
    <n v="0"/>
    <n v="-140"/>
    <n v="51"/>
  </r>
  <r>
    <x v="31"/>
    <n v="139480"/>
    <x v="135"/>
    <n v="146500"/>
    <n v="5"/>
    <n v="-2500"/>
    <n v="-2500"/>
    <n v="87793"/>
    <n v="12895"/>
    <n v="23256"/>
    <n v="-10637"/>
    <n v="-12377"/>
    <n v="-8462"/>
    <n v="567"/>
    <n v="-262"/>
    <n v="-50"/>
    <n v="0"/>
    <n v="-2478"/>
    <n v="-1692"/>
    <n v="0"/>
    <n v="-271"/>
    <n v="29"/>
  </r>
  <r>
    <x v="31"/>
    <n v="139480"/>
    <x v="136"/>
    <n v="149000"/>
    <n v="2"/>
    <n v="500"/>
    <n v="500"/>
    <n v="81329"/>
    <n v="12071"/>
    <n v="-21757"/>
    <n v="23167"/>
    <n v="-3433"/>
    <n v="993"/>
    <n v="120"/>
    <n v="-4498"/>
    <n v="0"/>
    <n v="0"/>
    <n v="-3631"/>
    <n v="3583"/>
    <n v="0"/>
    <n v="2012"/>
    <n v="11"/>
  </r>
  <r>
    <x v="31"/>
    <n v="139480"/>
    <x v="137"/>
    <n v="148500"/>
    <n v="2"/>
    <n v="2000"/>
    <n v="2000"/>
    <n v="92647"/>
    <n v="13745"/>
    <n v="-7641"/>
    <n v="8823"/>
    <n v="-458"/>
    <n v="-3851"/>
    <n v="-110"/>
    <n v="5860"/>
    <n v="0"/>
    <n v="0"/>
    <n v="-4005"/>
    <n v="1648"/>
    <n v="0"/>
    <n v="-207"/>
    <n v="-517"/>
  </r>
  <r>
    <x v="31"/>
    <n v="139480"/>
    <x v="138"/>
    <n v="146500"/>
    <n v="5"/>
    <n v="-3000"/>
    <n v="-3000"/>
    <n v="74883"/>
    <n v="11096"/>
    <n v="18422"/>
    <n v="-8428"/>
    <n v="-9763"/>
    <n v="-2593"/>
    <n v="-1728"/>
    <n v="-2557"/>
    <n v="0"/>
    <n v="0"/>
    <n v="-384"/>
    <n v="-2501"/>
    <n v="0"/>
    <n v="-246"/>
    <n v="15"/>
  </r>
  <r>
    <x v="31"/>
    <n v="139480"/>
    <x v="139"/>
    <n v="149500"/>
    <n v="5"/>
    <n v="-1000"/>
    <n v="-1000"/>
    <n v="100181"/>
    <n v="14975"/>
    <n v="22093"/>
    <n v="9946"/>
    <n v="-29220"/>
    <n v="-12714"/>
    <n v="109"/>
    <n v="-15158"/>
    <n v="5"/>
    <n v="-690"/>
    <n v="-267"/>
    <n v="-505"/>
    <n v="0"/>
    <n v="-2836"/>
    <n v="17"/>
  </r>
  <r>
    <x v="31"/>
    <n v="139480"/>
    <x v="140"/>
    <n v="150500"/>
    <n v="3"/>
    <n v="0"/>
    <n v="0"/>
    <n v="79592"/>
    <n v="11952"/>
    <n v="11844"/>
    <n v="18672"/>
    <n v="-30798"/>
    <n v="-14464"/>
    <n v="-1656"/>
    <n v="-5502"/>
    <n v="-46"/>
    <n v="0"/>
    <n v="-5347"/>
    <n v="-3783"/>
    <n v="0"/>
    <n v="306"/>
    <n v="-24"/>
  </r>
  <r>
    <x v="31"/>
    <n v="139480"/>
    <x v="141"/>
    <n v="150500"/>
    <n v="5"/>
    <n v="-500"/>
    <n v="-500"/>
    <n v="69749"/>
    <n v="10519"/>
    <n v="9612"/>
    <n v="-4476"/>
    <n v="-5075"/>
    <n v="-6725"/>
    <n v="-1565"/>
    <n v="-2625"/>
    <n v="0"/>
    <n v="-1025"/>
    <n v="7273"/>
    <n v="-408"/>
    <n v="0"/>
    <n v="-55"/>
    <n v="-6"/>
  </r>
  <r>
    <x v="31"/>
    <n v="139480"/>
    <x v="142"/>
    <n v="151000"/>
    <n v="3"/>
    <n v="0"/>
    <n v="0"/>
    <n v="69943"/>
    <n v="10539"/>
    <n v="20247"/>
    <n v="-10257"/>
    <n v="-19860"/>
    <n v="-14604"/>
    <n v="-891"/>
    <n v="-222"/>
    <n v="-502"/>
    <n v="0"/>
    <n v="-3990"/>
    <n v="349"/>
    <n v="0"/>
    <n v="9846"/>
    <n v="24"/>
  </r>
  <r>
    <x v="31"/>
    <n v="139480"/>
    <x v="143"/>
    <n v="151000"/>
    <n v="5"/>
    <n v="-1000"/>
    <n v="-1000"/>
    <n v="79307"/>
    <n v="12038"/>
    <n v="30015"/>
    <n v="-5001"/>
    <n v="-23795"/>
    <n v="-17323"/>
    <n v="-1382"/>
    <n v="35"/>
    <n v="0"/>
    <n v="0"/>
    <n v="-5117"/>
    <n v="-8"/>
    <n v="0"/>
    <n v="-1234"/>
    <n v="15"/>
  </r>
  <r>
    <x v="31"/>
    <n v="139480"/>
    <x v="144"/>
    <n v="152000"/>
    <n v="3"/>
    <n v="0"/>
    <n v="0"/>
    <n v="117712"/>
    <n v="17848"/>
    <n v="-10291"/>
    <n v="25096"/>
    <n v="-16266"/>
    <n v="14541"/>
    <n v="-1234"/>
    <n v="-7427"/>
    <n v="130"/>
    <n v="-192"/>
    <n v="-11539"/>
    <n v="-10545"/>
    <n v="0"/>
    <n v="1457"/>
    <n v="4"/>
  </r>
  <r>
    <x v="31"/>
    <n v="139480"/>
    <x v="145"/>
    <n v="152000"/>
    <n v="2"/>
    <n v="500"/>
    <n v="500"/>
    <n v="42853"/>
    <n v="6511"/>
    <n v="-10542"/>
    <n v="7514"/>
    <n v="3305"/>
    <n v="3297"/>
    <n v="270"/>
    <n v="-158"/>
    <n v="0"/>
    <n v="0"/>
    <n v="-116"/>
    <n v="12"/>
    <n v="0"/>
    <n v="99"/>
    <n v="-376"/>
  </r>
  <r>
    <x v="31"/>
    <n v="139480"/>
    <x v="146"/>
    <n v="151500"/>
    <n v="5"/>
    <n v="-500"/>
    <n v="-500"/>
    <n v="60770"/>
    <n v="9195"/>
    <n v="18642"/>
    <n v="-8278"/>
    <n v="-10438"/>
    <n v="7390"/>
    <n v="-2370"/>
    <n v="-1287"/>
    <n v="-1045"/>
    <n v="0"/>
    <n v="-13299"/>
    <n v="173"/>
    <n v="0"/>
    <n v="67"/>
    <n v="7"/>
  </r>
  <r>
    <x v="31"/>
    <n v="139480"/>
    <x v="147"/>
    <n v="152000"/>
    <n v="2"/>
    <n v="1000"/>
    <n v="1000"/>
    <n v="57546"/>
    <n v="8715"/>
    <n v="-6229"/>
    <n v="9837"/>
    <n v="-3086"/>
    <n v="6636"/>
    <n v="718"/>
    <n v="-6787"/>
    <n v="-3"/>
    <n v="0"/>
    <n v="-1121"/>
    <n v="-2529"/>
    <n v="0"/>
    <n v="-471"/>
    <n v="-51"/>
  </r>
  <r>
    <x v="31"/>
    <n v="139480"/>
    <x v="148"/>
    <n v="151000"/>
    <n v="5"/>
    <n v="-2000"/>
    <n v="-2000"/>
    <n v="92089"/>
    <n v="13931"/>
    <n v="31585"/>
    <n v="-11464"/>
    <n v="-20454"/>
    <n v="-2172"/>
    <n v="-5513"/>
    <n v="-3527"/>
    <n v="10"/>
    <n v="0"/>
    <n v="-7589"/>
    <n v="-1663"/>
    <n v="0"/>
    <n v="289"/>
    <n v="44"/>
  </r>
  <r>
    <x v="31"/>
    <n v="139480"/>
    <x v="149"/>
    <n v="153000"/>
    <n v="3"/>
    <n v="0"/>
    <n v="0"/>
    <n v="58999"/>
    <n v="9069"/>
    <n v="-10447"/>
    <n v="1945"/>
    <n v="8231"/>
    <n v="7572"/>
    <n v="392"/>
    <n v="363"/>
    <n v="0"/>
    <n v="0"/>
    <n v="339"/>
    <n v="-435"/>
    <n v="0"/>
    <n v="237"/>
    <n v="34"/>
  </r>
  <r>
    <x v="31"/>
    <n v="139480"/>
    <x v="150"/>
    <n v="153000"/>
    <n v="5"/>
    <n v="-3000"/>
    <n v="-3000"/>
    <n v="66864"/>
    <n v="10226"/>
    <n v="31394"/>
    <n v="-24173"/>
    <n v="-6303"/>
    <n v="-5396"/>
    <n v="1055"/>
    <n v="-768"/>
    <n v="250"/>
    <n v="0"/>
    <n v="559"/>
    <n v="-2003"/>
    <n v="0"/>
    <n v="-959"/>
    <n v="41"/>
  </r>
  <r>
    <x v="31"/>
    <n v="139480"/>
    <x v="151"/>
    <n v="156000"/>
    <n v="2"/>
    <n v="1500"/>
    <n v="1500"/>
    <n v="105215"/>
    <n v="16325"/>
    <n v="-20415"/>
    <n v="18805"/>
    <n v="1307"/>
    <n v="-2129"/>
    <n v="-1669"/>
    <n v="7043"/>
    <n v="-65"/>
    <n v="-2432"/>
    <n v="1469"/>
    <n v="-910"/>
    <n v="0"/>
    <n v="456"/>
    <n v="-153"/>
  </r>
  <r>
    <x v="31"/>
    <n v="139480"/>
    <x v="152"/>
    <n v="154500"/>
    <n v="2"/>
    <n v="1500"/>
    <n v="1500"/>
    <n v="85938"/>
    <n v="13160"/>
    <n v="-10443"/>
    <n v="17397"/>
    <n v="-6566"/>
    <n v="2095"/>
    <n v="32"/>
    <n v="-3121"/>
    <n v="0"/>
    <n v="0"/>
    <n v="-4245"/>
    <n v="-1327"/>
    <n v="0"/>
    <n v="-256"/>
    <n v="-132"/>
  </r>
  <r>
    <x v="31"/>
    <n v="139480"/>
    <x v="153"/>
    <n v="153000"/>
    <n v="3"/>
    <n v="0"/>
    <n v="0"/>
    <n v="76124"/>
    <n v="11705"/>
    <n v="-652"/>
    <n v="-2351"/>
    <n v="3431"/>
    <n v="624"/>
    <n v="1764"/>
    <n v="2265"/>
    <n v="0"/>
    <n v="0"/>
    <n v="182"/>
    <n v="-1404"/>
    <n v="0"/>
    <n v="-448"/>
    <n v="20"/>
  </r>
  <r>
    <x v="31"/>
    <n v="139480"/>
    <x v="154"/>
    <n v="153000"/>
    <n v="2"/>
    <n v="1500"/>
    <n v="1500"/>
    <n v="71152"/>
    <n v="10860"/>
    <n v="-13411"/>
    <n v="17637"/>
    <n v="-3923"/>
    <n v="-2967"/>
    <n v="457"/>
    <n v="750"/>
    <n v="0"/>
    <n v="-10"/>
    <n v="3584"/>
    <n v="-5737"/>
    <n v="0"/>
    <n v="-289"/>
    <n v="-14"/>
  </r>
  <r>
    <x v="31"/>
    <n v="139480"/>
    <x v="155"/>
    <n v="151500"/>
    <n v="5"/>
    <n v="-500"/>
    <n v="-500"/>
    <n v="109636"/>
    <n v="16769"/>
    <n v="29730"/>
    <n v="-33324"/>
    <n v="1919"/>
    <n v="412"/>
    <n v="-619"/>
    <n v="1287"/>
    <n v="0"/>
    <n v="0"/>
    <n v="1979"/>
    <n v="-1140"/>
    <n v="0"/>
    <n v="1579"/>
    <n v="96"/>
  </r>
  <r>
    <x v="31"/>
    <n v="139480"/>
    <x v="156"/>
    <n v="152000"/>
    <n v="2"/>
    <n v="1500"/>
    <n v="1500"/>
    <n v="70309"/>
    <n v="10682"/>
    <n v="-21735"/>
    <n v="27868"/>
    <n v="-6001"/>
    <n v="626"/>
    <n v="-2254"/>
    <n v="-4193"/>
    <n v="0"/>
    <n v="0"/>
    <n v="3790"/>
    <n v="-3970"/>
    <n v="0"/>
    <n v="-103"/>
    <n v="-29"/>
  </r>
  <r>
    <x v="31"/>
    <n v="139480"/>
    <x v="157"/>
    <n v="150500"/>
    <n v="2"/>
    <n v="1000"/>
    <n v="1000"/>
    <n v="136548"/>
    <n v="20528"/>
    <n v="3868"/>
    <n v="25315"/>
    <n v="-29400"/>
    <n v="5704"/>
    <n v="2562"/>
    <n v="-23618"/>
    <n v="29"/>
    <n v="33"/>
    <n v="-7691"/>
    <n v="-6419"/>
    <n v="0"/>
    <n v="3"/>
    <n v="214"/>
  </r>
  <r>
    <x v="31"/>
    <n v="139480"/>
    <x v="158"/>
    <n v="149500"/>
    <n v="5"/>
    <n v="-1500"/>
    <n v="-1500"/>
    <n v="95546"/>
    <n v="14411"/>
    <n v="21974"/>
    <n v="-16058"/>
    <n v="-5924"/>
    <n v="13092"/>
    <n v="-197"/>
    <n v="-12158"/>
    <n v="0"/>
    <n v="0"/>
    <n v="708"/>
    <n v="-7369"/>
    <n v="0"/>
    <n v="-4"/>
    <n v="12"/>
  </r>
  <r>
    <x v="31"/>
    <n v="139480"/>
    <x v="159"/>
    <n v="151000"/>
    <n v="2"/>
    <n v="1500"/>
    <n v="1500"/>
    <n v="74263"/>
    <n v="11146"/>
    <n v="9167"/>
    <n v="1867"/>
    <n v="-11086"/>
    <n v="-3941"/>
    <n v="-200"/>
    <n v="2044"/>
    <n v="0"/>
    <n v="0"/>
    <n v="-7851"/>
    <n v="-1138"/>
    <n v="0"/>
    <n v="19"/>
    <n v="33"/>
  </r>
  <r>
    <x v="31"/>
    <n v="139480"/>
    <x v="160"/>
    <n v="149500"/>
    <n v="5"/>
    <n v="-500"/>
    <n v="-500"/>
    <n v="58334"/>
    <n v="8718"/>
    <n v="-2747"/>
    <n v="7381"/>
    <n v="-4355"/>
    <n v="1920"/>
    <n v="-359"/>
    <n v="-3835"/>
    <n v="-19"/>
    <n v="0"/>
    <n v="-1741"/>
    <n v="-321"/>
    <n v="0"/>
    <n v="-367"/>
    <n v="88"/>
  </r>
  <r>
    <x v="31"/>
    <n v="139480"/>
    <x v="161"/>
    <n v="150000"/>
    <n v="2"/>
    <n v="2500"/>
    <n v="2500"/>
    <n v="116219"/>
    <n v="17400"/>
    <n v="-2780"/>
    <n v="-12601"/>
    <n v="16111"/>
    <n v="5547"/>
    <n v="2030"/>
    <n v="4527"/>
    <n v="-558"/>
    <n v="0"/>
    <n v="1364"/>
    <n v="3201"/>
    <n v="0"/>
    <n v="-696"/>
    <n v="-34"/>
  </r>
  <r>
    <x v="32"/>
    <n v="17650"/>
    <x v="162"/>
    <n v="10750"/>
    <n v="3"/>
    <n v="0"/>
    <n v="0"/>
    <n v="7571"/>
    <n v="81"/>
    <n v="0"/>
    <n v="0"/>
    <n v="0"/>
    <n v="0"/>
    <n v="0"/>
    <n v="0"/>
    <n v="0"/>
    <n v="0"/>
    <n v="0"/>
    <n v="0"/>
    <n v="0"/>
    <n v="0"/>
    <n v="0"/>
  </r>
  <r>
    <x v="32"/>
    <n v="17650"/>
    <x v="163"/>
    <n v="10750"/>
    <n v="5"/>
    <n v="-100"/>
    <n v="-100"/>
    <n v="30631"/>
    <n v="327"/>
    <n v="6756"/>
    <n v="-6906"/>
    <n v="0"/>
    <n v="0"/>
    <n v="0"/>
    <n v="0"/>
    <n v="0"/>
    <n v="0"/>
    <n v="0"/>
    <n v="0"/>
    <n v="0"/>
    <n v="50"/>
    <n v="100"/>
  </r>
  <r>
    <x v="32"/>
    <n v="17650"/>
    <x v="164"/>
    <n v="10850"/>
    <n v="5"/>
    <n v="-250"/>
    <n v="-250"/>
    <n v="22441"/>
    <n v="242"/>
    <n v="1291"/>
    <n v="-1390"/>
    <n v="0"/>
    <n v="0"/>
    <n v="0"/>
    <n v="0"/>
    <n v="0"/>
    <n v="0"/>
    <n v="0"/>
    <n v="0"/>
    <n v="0"/>
    <n v="49"/>
    <n v="50"/>
  </r>
  <r>
    <x v="32"/>
    <n v="17650"/>
    <x v="165"/>
    <n v="11100"/>
    <n v="2"/>
    <n v="50"/>
    <n v="50"/>
    <n v="67184"/>
    <n v="740"/>
    <n v="5766"/>
    <n v="-5632"/>
    <n v="-585"/>
    <n v="0"/>
    <n v="0"/>
    <n v="-585"/>
    <n v="0"/>
    <n v="0"/>
    <n v="0"/>
    <n v="0"/>
    <n v="0"/>
    <n v="-250"/>
    <n v="701"/>
  </r>
  <r>
    <x v="32"/>
    <n v="17650"/>
    <x v="166"/>
    <n v="11050"/>
    <n v="2"/>
    <n v="250"/>
    <n v="250"/>
    <n v="62553"/>
    <n v="687"/>
    <n v="-8333"/>
    <n v="7746"/>
    <n v="585"/>
    <n v="0"/>
    <n v="0"/>
    <n v="585"/>
    <n v="0"/>
    <n v="0"/>
    <n v="0"/>
    <n v="0"/>
    <n v="0"/>
    <n v="1"/>
    <n v="1"/>
  </r>
  <r>
    <x v="32"/>
    <n v="17650"/>
    <x v="167"/>
    <n v="10800"/>
    <n v="2"/>
    <n v="50"/>
    <n v="50"/>
    <n v="37344"/>
    <n v="401"/>
    <n v="-3227"/>
    <n v="3077"/>
    <n v="0"/>
    <n v="0"/>
    <n v="0"/>
    <n v="0"/>
    <n v="0"/>
    <n v="0"/>
    <n v="0"/>
    <n v="0"/>
    <n v="0"/>
    <n v="150"/>
    <n v="0"/>
  </r>
  <r>
    <x v="32"/>
    <n v="17650"/>
    <x v="168"/>
    <n v="10750"/>
    <n v="5"/>
    <n v="-100"/>
    <n v="-100"/>
    <n v="19912"/>
    <n v="215"/>
    <n v="-3068"/>
    <n v="2295"/>
    <n v="34"/>
    <n v="34"/>
    <n v="0"/>
    <n v="0"/>
    <n v="0"/>
    <n v="0"/>
    <n v="0"/>
    <n v="0"/>
    <n v="0"/>
    <n v="739"/>
    <n v="0"/>
  </r>
  <r>
    <x v="32"/>
    <n v="17650"/>
    <x v="169"/>
    <n v="10850"/>
    <n v="2"/>
    <n v="200"/>
    <n v="200"/>
    <n v="40962"/>
    <n v="439"/>
    <n v="-3635"/>
    <n v="3635"/>
    <n v="0"/>
    <n v="0"/>
    <n v="0"/>
    <n v="0"/>
    <n v="0"/>
    <n v="0"/>
    <n v="0"/>
    <n v="0"/>
    <n v="0"/>
    <n v="0"/>
    <n v="0"/>
  </r>
  <r>
    <x v="32"/>
    <n v="17650"/>
    <x v="170"/>
    <n v="10650"/>
    <n v="3"/>
    <n v="0"/>
    <n v="0"/>
    <n v="17872"/>
    <n v="190"/>
    <n v="-2955"/>
    <n v="2855"/>
    <n v="0"/>
    <n v="0"/>
    <n v="0"/>
    <n v="0"/>
    <n v="0"/>
    <n v="0"/>
    <n v="0"/>
    <n v="0"/>
    <n v="0"/>
    <n v="100"/>
    <n v="0"/>
  </r>
  <r>
    <x v="32"/>
    <n v="17650"/>
    <x v="171"/>
    <n v="10650"/>
    <n v="5"/>
    <n v="-100"/>
    <n v="-100"/>
    <n v="18611"/>
    <n v="198"/>
    <n v="-2341"/>
    <n v="2341"/>
    <n v="0"/>
    <n v="0"/>
    <n v="0"/>
    <n v="0"/>
    <n v="0"/>
    <n v="0"/>
    <n v="0"/>
    <n v="0"/>
    <n v="0"/>
    <n v="0"/>
    <n v="0"/>
  </r>
  <r>
    <x v="32"/>
    <n v="17650"/>
    <x v="172"/>
    <n v="10750"/>
    <n v="2"/>
    <n v="150"/>
    <n v="150"/>
    <n v="18956"/>
    <n v="204"/>
    <n v="250"/>
    <n v="-250"/>
    <n v="0"/>
    <n v="0"/>
    <n v="0"/>
    <n v="0"/>
    <n v="0"/>
    <n v="0"/>
    <n v="0"/>
    <n v="0"/>
    <n v="0"/>
    <n v="0"/>
    <n v="0"/>
  </r>
  <r>
    <x v="32"/>
    <n v="17650"/>
    <x v="173"/>
    <n v="10600"/>
    <n v="2"/>
    <n v="50"/>
    <n v="50"/>
    <n v="16910"/>
    <n v="179"/>
    <n v="-40"/>
    <n v="-856"/>
    <n v="0"/>
    <n v="0"/>
    <n v="0"/>
    <n v="0"/>
    <n v="0"/>
    <n v="0"/>
    <n v="0"/>
    <n v="0"/>
    <n v="0"/>
    <n v="896"/>
    <n v="0"/>
  </r>
  <r>
    <x v="32"/>
    <n v="17650"/>
    <x v="174"/>
    <n v="10550"/>
    <n v="2"/>
    <n v="50"/>
    <n v="50"/>
    <n v="31351"/>
    <n v="329"/>
    <n v="-3338"/>
    <n v="3338"/>
    <n v="0"/>
    <n v="0"/>
    <n v="0"/>
    <n v="0"/>
    <n v="0"/>
    <n v="0"/>
    <n v="0"/>
    <n v="0"/>
    <n v="0"/>
    <n v="0"/>
    <n v="0"/>
  </r>
  <r>
    <x v="32"/>
    <n v="17650"/>
    <x v="175"/>
    <n v="10500"/>
    <n v="5"/>
    <n v="-100"/>
    <n v="-100"/>
    <n v="18151"/>
    <n v="190"/>
    <n v="3261"/>
    <n v="-3290"/>
    <n v="0"/>
    <n v="0"/>
    <n v="0"/>
    <n v="0"/>
    <n v="0"/>
    <n v="0"/>
    <n v="0"/>
    <n v="0"/>
    <n v="0"/>
    <n v="29"/>
    <n v="0"/>
  </r>
  <r>
    <x v="32"/>
    <n v="17650"/>
    <x v="176"/>
    <n v="10600"/>
    <n v="3"/>
    <n v="0"/>
    <n v="0"/>
    <n v="26802"/>
    <n v="285"/>
    <n v="-6975"/>
    <n v="6975"/>
    <n v="0"/>
    <n v="0"/>
    <n v="0"/>
    <n v="0"/>
    <n v="0"/>
    <n v="0"/>
    <n v="0"/>
    <n v="0"/>
    <n v="0"/>
    <n v="0"/>
    <n v="0"/>
  </r>
  <r>
    <x v="32"/>
    <n v="17650"/>
    <x v="177"/>
    <n v="10600"/>
    <n v="5"/>
    <n v="-100"/>
    <n v="-100"/>
    <n v="26328"/>
    <n v="277"/>
    <n v="4725"/>
    <n v="-4943"/>
    <n v="0"/>
    <n v="0"/>
    <n v="0"/>
    <n v="0"/>
    <n v="0"/>
    <n v="0"/>
    <n v="0"/>
    <n v="0"/>
    <n v="0"/>
    <n v="300"/>
    <n v="-82"/>
  </r>
  <r>
    <x v="32"/>
    <n v="17650"/>
    <x v="178"/>
    <n v="10700"/>
    <n v="5"/>
    <n v="-350"/>
    <n v="-350"/>
    <n v="47508"/>
    <n v="509"/>
    <n v="6342"/>
    <n v="-6048"/>
    <n v="0"/>
    <n v="0"/>
    <n v="0"/>
    <n v="0"/>
    <n v="0"/>
    <n v="0"/>
    <n v="0"/>
    <n v="0"/>
    <n v="0"/>
    <n v="-200"/>
    <n v="-94"/>
  </r>
  <r>
    <x v="32"/>
    <n v="17650"/>
    <x v="179"/>
    <n v="11050"/>
    <n v="3"/>
    <n v="0"/>
    <n v="0"/>
    <n v="17562"/>
    <n v="194"/>
    <n v="1576"/>
    <n v="-1560"/>
    <n v="0"/>
    <n v="0"/>
    <n v="0"/>
    <n v="0"/>
    <n v="0"/>
    <n v="0"/>
    <n v="0"/>
    <n v="0"/>
    <n v="0"/>
    <n v="0"/>
    <n v="-16"/>
  </r>
  <r>
    <x v="32"/>
    <n v="17650"/>
    <x v="180"/>
    <n v="11050"/>
    <n v="2"/>
    <n v="200"/>
    <n v="200"/>
    <n v="102493"/>
    <n v="1142"/>
    <n v="-16963"/>
    <n v="16553"/>
    <n v="0"/>
    <n v="0"/>
    <n v="0"/>
    <n v="0"/>
    <n v="0"/>
    <n v="0"/>
    <n v="0"/>
    <n v="0"/>
    <n v="0"/>
    <n v="300"/>
    <n v="110"/>
  </r>
  <r>
    <x v="32"/>
    <n v="17650"/>
    <x v="181"/>
    <n v="10850"/>
    <n v="2"/>
    <n v="50"/>
    <n v="50"/>
    <n v="14546"/>
    <n v="158"/>
    <n v="-445"/>
    <n v="-314"/>
    <n v="759"/>
    <n v="0"/>
    <n v="0"/>
    <n v="0"/>
    <n v="0"/>
    <n v="0"/>
    <n v="0"/>
    <n v="759"/>
    <n v="0"/>
    <n v="0"/>
    <n v="0"/>
  </r>
  <r>
    <x v="32"/>
    <n v="17650"/>
    <x v="182"/>
    <n v="10800"/>
    <n v="2"/>
    <n v="100"/>
    <n v="100"/>
    <n v="22494"/>
    <n v="241"/>
    <n v="113"/>
    <n v="-116"/>
    <n v="0"/>
    <n v="0"/>
    <n v="0"/>
    <n v="0"/>
    <n v="0"/>
    <n v="0"/>
    <n v="0"/>
    <n v="0"/>
    <n v="0"/>
    <n v="3"/>
    <n v="0"/>
  </r>
  <r>
    <x v="32"/>
    <n v="17650"/>
    <x v="183"/>
    <n v="10700"/>
    <n v="5"/>
    <n v="-50"/>
    <n v="-50"/>
    <n v="34156"/>
    <n v="366"/>
    <n v="-2952"/>
    <n v="2952"/>
    <n v="0"/>
    <n v="0"/>
    <n v="0"/>
    <n v="0"/>
    <n v="0"/>
    <n v="0"/>
    <n v="0"/>
    <n v="0"/>
    <n v="0"/>
    <n v="0"/>
    <n v="0"/>
  </r>
  <r>
    <x v="32"/>
    <n v="17650"/>
    <x v="184"/>
    <n v="10750"/>
    <n v="5"/>
    <n v="-50"/>
    <n v="-50"/>
    <n v="17496"/>
    <n v="188"/>
    <n v="1715"/>
    <n v="-1715"/>
    <n v="0"/>
    <n v="0"/>
    <n v="0"/>
    <n v="0"/>
    <n v="0"/>
    <n v="0"/>
    <n v="0"/>
    <n v="0"/>
    <n v="0"/>
    <n v="0"/>
    <n v="0"/>
  </r>
  <r>
    <x v="32"/>
    <n v="17650"/>
    <x v="185"/>
    <n v="10800"/>
    <n v="5"/>
    <n v="-50"/>
    <n v="-50"/>
    <n v="12757"/>
    <n v="138"/>
    <n v="2042"/>
    <n v="-1092"/>
    <n v="0"/>
    <n v="0"/>
    <n v="0"/>
    <n v="0"/>
    <n v="0"/>
    <n v="0"/>
    <n v="0"/>
    <n v="0"/>
    <n v="0"/>
    <n v="0"/>
    <n v="-950"/>
  </r>
  <r>
    <x v="32"/>
    <n v="17650"/>
    <x v="186"/>
    <n v="10850"/>
    <n v="5"/>
    <n v="-100"/>
    <n v="-100"/>
    <n v="24814"/>
    <n v="271"/>
    <n v="1972"/>
    <n v="-1972"/>
    <n v="0"/>
    <n v="0"/>
    <n v="0"/>
    <n v="0"/>
    <n v="0"/>
    <n v="0"/>
    <n v="0"/>
    <n v="0"/>
    <n v="0"/>
    <n v="0"/>
    <n v="0"/>
  </r>
  <r>
    <x v="32"/>
    <n v="17650"/>
    <x v="187"/>
    <n v="10950"/>
    <n v="5"/>
    <n v="-150"/>
    <n v="-150"/>
    <n v="27094"/>
    <n v="297"/>
    <n v="8934"/>
    <n v="-8934"/>
    <n v="0"/>
    <n v="0"/>
    <n v="0"/>
    <n v="0"/>
    <n v="0"/>
    <n v="0"/>
    <n v="0"/>
    <n v="0"/>
    <n v="0"/>
    <n v="0"/>
    <n v="0"/>
  </r>
  <r>
    <x v="32"/>
    <n v="17650"/>
    <x v="188"/>
    <n v="11100"/>
    <n v="2"/>
    <n v="400"/>
    <n v="400"/>
    <n v="34725"/>
    <n v="376"/>
    <n v="129"/>
    <n v="-2219"/>
    <n v="1801"/>
    <n v="0"/>
    <n v="0"/>
    <n v="0"/>
    <n v="0"/>
    <n v="0"/>
    <n v="0"/>
    <n v="1801"/>
    <n v="0"/>
    <n v="385"/>
    <n v="-96"/>
  </r>
  <r>
    <x v="32"/>
    <n v="17650"/>
    <x v="189"/>
    <n v="10700"/>
    <n v="2"/>
    <n v="50"/>
    <n v="50"/>
    <n v="13174"/>
    <n v="141"/>
    <n v="4164"/>
    <n v="-6346"/>
    <n v="2182"/>
    <n v="0"/>
    <n v="0"/>
    <n v="0"/>
    <n v="0"/>
    <n v="0"/>
    <n v="0"/>
    <n v="2182"/>
    <n v="0"/>
    <n v="0"/>
    <n v="0"/>
  </r>
  <r>
    <x v="32"/>
    <n v="17650"/>
    <x v="190"/>
    <n v="10650"/>
    <n v="5"/>
    <n v="-200"/>
    <n v="-200"/>
    <n v="15679"/>
    <n v="168"/>
    <n v="-130"/>
    <n v="-1947"/>
    <n v="2095"/>
    <n v="0"/>
    <n v="0"/>
    <n v="0"/>
    <n v="0"/>
    <n v="0"/>
    <n v="0"/>
    <n v="2095"/>
    <n v="0"/>
    <n v="0"/>
    <n v="-18"/>
  </r>
  <r>
    <x v="32"/>
    <n v="17650"/>
    <x v="191"/>
    <n v="10850"/>
    <n v="2"/>
    <n v="100"/>
    <n v="100"/>
    <n v="20210"/>
    <n v="219"/>
    <n v="2001"/>
    <n v="-4426"/>
    <n v="2425"/>
    <n v="0"/>
    <n v="0"/>
    <n v="2425"/>
    <n v="0"/>
    <n v="0"/>
    <n v="0"/>
    <n v="0"/>
    <n v="0"/>
    <n v="0"/>
    <n v="0"/>
  </r>
  <r>
    <x v="32"/>
    <n v="17650"/>
    <x v="192"/>
    <n v="10750"/>
    <n v="2"/>
    <n v="100"/>
    <n v="100"/>
    <n v="6620"/>
    <n v="71"/>
    <n v="2248"/>
    <n v="-2248"/>
    <n v="0"/>
    <n v="0"/>
    <n v="0"/>
    <n v="0"/>
    <n v="0"/>
    <n v="0"/>
    <n v="0"/>
    <n v="0"/>
    <n v="0"/>
    <n v="0"/>
    <n v="0"/>
  </r>
  <r>
    <x v="32"/>
    <n v="17650"/>
    <x v="193"/>
    <n v="10650"/>
    <n v="5"/>
    <n v="-100"/>
    <n v="-100"/>
    <n v="17837"/>
    <n v="190"/>
    <n v="1574"/>
    <n v="-4571"/>
    <n v="2972"/>
    <n v="0"/>
    <n v="0"/>
    <n v="2361"/>
    <n v="0"/>
    <n v="0"/>
    <n v="0"/>
    <n v="611"/>
    <n v="0"/>
    <n v="25"/>
    <n v="0"/>
  </r>
  <r>
    <x v="32"/>
    <n v="17650"/>
    <x v="194"/>
    <n v="10750"/>
    <n v="2"/>
    <n v="350"/>
    <n v="350"/>
    <n v="12351"/>
    <n v="131"/>
    <n v="-843"/>
    <n v="-2833"/>
    <n v="3646"/>
    <n v="0"/>
    <n v="0"/>
    <n v="0"/>
    <n v="0"/>
    <n v="0"/>
    <n v="0"/>
    <n v="3646"/>
    <n v="0"/>
    <n v="30"/>
    <n v="0"/>
  </r>
  <r>
    <x v="32"/>
    <n v="17650"/>
    <x v="195"/>
    <n v="10400"/>
    <n v="5"/>
    <n v="-50"/>
    <n v="-50"/>
    <n v="25567"/>
    <n v="267"/>
    <n v="-7162"/>
    <n v="-131"/>
    <n v="3916"/>
    <n v="0"/>
    <n v="0"/>
    <n v="0"/>
    <n v="0"/>
    <n v="0"/>
    <n v="0"/>
    <n v="3916"/>
    <n v="0"/>
    <n v="3377"/>
    <n v="0"/>
  </r>
  <r>
    <x v="32"/>
    <n v="17650"/>
    <x v="196"/>
    <n v="10450"/>
    <n v="2"/>
    <n v="150"/>
    <n v="150"/>
    <n v="25185"/>
    <n v="259"/>
    <n v="-4594"/>
    <n v="-3503"/>
    <n v="4270"/>
    <n v="0"/>
    <n v="0"/>
    <n v="1084"/>
    <n v="0"/>
    <n v="0"/>
    <n v="0"/>
    <n v="3186"/>
    <n v="0"/>
    <n v="3932"/>
    <n v="-105"/>
  </r>
  <r>
    <x v="32"/>
    <n v="17650"/>
    <x v="197"/>
    <n v="10300"/>
    <n v="3"/>
    <n v="0"/>
    <n v="0"/>
    <n v="18900"/>
    <n v="195"/>
    <n v="-4145"/>
    <n v="1997"/>
    <n v="609"/>
    <n v="609"/>
    <n v="0"/>
    <n v="0"/>
    <n v="0"/>
    <n v="0"/>
    <n v="0"/>
    <n v="0"/>
    <n v="0"/>
    <n v="1499"/>
    <n v="40"/>
  </r>
  <r>
    <x v="32"/>
    <n v="17650"/>
    <x v="198"/>
    <n v="10300"/>
    <n v="3"/>
    <n v="0"/>
    <n v="0"/>
    <n v="23540"/>
    <n v="243"/>
    <n v="180"/>
    <n v="-210"/>
    <n v="0"/>
    <n v="0"/>
    <n v="0"/>
    <n v="0"/>
    <n v="0"/>
    <n v="0"/>
    <n v="0"/>
    <n v="0"/>
    <n v="0"/>
    <n v="30"/>
    <n v="0"/>
  </r>
  <r>
    <x v="32"/>
    <n v="17650"/>
    <x v="199"/>
    <n v="10300"/>
    <n v="5"/>
    <n v="-200"/>
    <n v="-200"/>
    <n v="21533"/>
    <n v="222"/>
    <n v="3008"/>
    <n v="-3138"/>
    <n v="0"/>
    <n v="0"/>
    <n v="0"/>
    <n v="0"/>
    <n v="0"/>
    <n v="0"/>
    <n v="0"/>
    <n v="0"/>
    <n v="0"/>
    <n v="30"/>
    <n v="100"/>
  </r>
  <r>
    <x v="32"/>
    <n v="17650"/>
    <x v="100"/>
    <n v="10500"/>
    <n v="5"/>
    <n v="-150"/>
    <n v="-150"/>
    <n v="13310"/>
    <n v="139"/>
    <n v="2626"/>
    <n v="-2696"/>
    <n v="0"/>
    <n v="0"/>
    <n v="0"/>
    <n v="0"/>
    <n v="0"/>
    <n v="0"/>
    <n v="0"/>
    <n v="0"/>
    <n v="0"/>
    <n v="70"/>
    <n v="0"/>
  </r>
  <r>
    <x v="32"/>
    <n v="17650"/>
    <x v="101"/>
    <n v="10650"/>
    <n v="5"/>
    <n v="-50"/>
    <n v="-50"/>
    <n v="22650"/>
    <n v="239"/>
    <n v="7832"/>
    <n v="-8012"/>
    <n v="0"/>
    <n v="0"/>
    <n v="0"/>
    <n v="0"/>
    <n v="0"/>
    <n v="0"/>
    <n v="0"/>
    <n v="0"/>
    <n v="0"/>
    <n v="180"/>
    <n v="0"/>
  </r>
  <r>
    <x v="32"/>
    <n v="17650"/>
    <x v="102"/>
    <n v="10700"/>
    <n v="2"/>
    <n v="100"/>
    <n v="100"/>
    <n v="24648"/>
    <n v="263"/>
    <n v="-1033"/>
    <n v="1077"/>
    <n v="446"/>
    <n v="0"/>
    <n v="0"/>
    <n v="0"/>
    <n v="0"/>
    <n v="0"/>
    <n v="0"/>
    <n v="446"/>
    <n v="0"/>
    <n v="0"/>
    <n v="-490"/>
  </r>
  <r>
    <x v="32"/>
    <n v="17650"/>
    <x v="103"/>
    <n v="10600"/>
    <n v="2"/>
    <n v="50"/>
    <n v="50"/>
    <n v="14256"/>
    <n v="150"/>
    <n v="1151"/>
    <n v="-1151"/>
    <n v="0"/>
    <n v="0"/>
    <n v="0"/>
    <n v="0"/>
    <n v="0"/>
    <n v="0"/>
    <n v="0"/>
    <n v="0"/>
    <n v="0"/>
    <n v="0"/>
    <n v="0"/>
  </r>
  <r>
    <x v="32"/>
    <n v="17650"/>
    <x v="104"/>
    <n v="10550"/>
    <n v="2"/>
    <n v="150"/>
    <n v="150"/>
    <n v="15054"/>
    <n v="158"/>
    <n v="3124"/>
    <n v="-3124"/>
    <n v="0"/>
    <n v="0"/>
    <n v="0"/>
    <n v="0"/>
    <n v="0"/>
    <n v="0"/>
    <n v="0"/>
    <n v="0"/>
    <n v="0"/>
    <n v="0"/>
    <n v="0"/>
  </r>
  <r>
    <x v="32"/>
    <n v="17650"/>
    <x v="105"/>
    <n v="10400"/>
    <n v="2"/>
    <n v="150"/>
    <n v="150"/>
    <n v="18665"/>
    <n v="194"/>
    <n v="4551"/>
    <n v="-4551"/>
    <n v="0"/>
    <n v="0"/>
    <n v="0"/>
    <n v="0"/>
    <n v="0"/>
    <n v="0"/>
    <n v="0"/>
    <n v="0"/>
    <n v="0"/>
    <n v="0"/>
    <n v="0"/>
  </r>
  <r>
    <x v="32"/>
    <n v="17650"/>
    <x v="106"/>
    <n v="10250"/>
    <n v="5"/>
    <n v="-250"/>
    <n v="-250"/>
    <n v="46126"/>
    <n v="475"/>
    <n v="3905"/>
    <n v="-3905"/>
    <n v="0"/>
    <n v="0"/>
    <n v="0"/>
    <n v="0"/>
    <n v="0"/>
    <n v="0"/>
    <n v="0"/>
    <n v="0"/>
    <n v="0"/>
    <n v="0"/>
    <n v="0"/>
  </r>
  <r>
    <x v="32"/>
    <n v="17650"/>
    <x v="107"/>
    <n v="10500"/>
    <n v="3"/>
    <n v="0"/>
    <n v="0"/>
    <n v="32838"/>
    <n v="344"/>
    <n v="1146"/>
    <n v="-1242"/>
    <n v="0"/>
    <n v="0"/>
    <n v="0"/>
    <n v="0"/>
    <n v="0"/>
    <n v="0"/>
    <n v="0"/>
    <n v="0"/>
    <n v="0"/>
    <n v="0"/>
    <n v="96"/>
  </r>
  <r>
    <x v="32"/>
    <n v="17650"/>
    <x v="108"/>
    <n v="10500"/>
    <n v="5"/>
    <n v="-400"/>
    <n v="-400"/>
    <n v="54593"/>
    <n v="574"/>
    <n v="3691"/>
    <n v="-3739"/>
    <n v="0"/>
    <n v="0"/>
    <n v="0"/>
    <n v="0"/>
    <n v="0"/>
    <n v="0"/>
    <n v="0"/>
    <n v="0"/>
    <n v="0"/>
    <n v="30"/>
    <n v="18"/>
  </r>
  <r>
    <x v="32"/>
    <n v="17650"/>
    <x v="109"/>
    <n v="10900"/>
    <n v="5"/>
    <n v="-300"/>
    <n v="-300"/>
    <n v="42632"/>
    <n v="464"/>
    <n v="-6041"/>
    <n v="6059"/>
    <n v="0"/>
    <n v="0"/>
    <n v="0"/>
    <n v="0"/>
    <n v="0"/>
    <n v="0"/>
    <n v="0"/>
    <n v="0"/>
    <n v="0"/>
    <n v="80"/>
    <n v="-98"/>
  </r>
  <r>
    <x v="32"/>
    <n v="17650"/>
    <x v="110"/>
    <n v="11200"/>
    <n v="5"/>
    <n v="-200"/>
    <n v="-200"/>
    <n v="19799"/>
    <n v="223"/>
    <n v="-656"/>
    <n v="689"/>
    <n v="0"/>
    <n v="0"/>
    <n v="0"/>
    <n v="0"/>
    <n v="0"/>
    <n v="0"/>
    <n v="0"/>
    <n v="0"/>
    <n v="0"/>
    <n v="0"/>
    <n v="-33"/>
  </r>
  <r>
    <x v="32"/>
    <n v="17650"/>
    <x v="111"/>
    <n v="11400"/>
    <n v="5"/>
    <n v="-50"/>
    <n v="-50"/>
    <n v="68750"/>
    <n v="780"/>
    <n v="-4143"/>
    <n v="11027"/>
    <n v="-6884"/>
    <n v="-868"/>
    <n v="0"/>
    <n v="-200"/>
    <n v="0"/>
    <n v="0"/>
    <n v="0"/>
    <n v="-5816"/>
    <n v="0"/>
    <n v="0"/>
    <n v="0"/>
  </r>
  <r>
    <x v="32"/>
    <n v="17650"/>
    <x v="112"/>
    <n v="11450"/>
    <n v="2"/>
    <n v="50"/>
    <n v="50"/>
    <n v="29779"/>
    <n v="343"/>
    <n v="-2581"/>
    <n v="2581"/>
    <n v="0"/>
    <n v="0"/>
    <n v="0"/>
    <n v="0"/>
    <n v="0"/>
    <n v="0"/>
    <n v="0"/>
    <n v="0"/>
    <n v="0"/>
    <n v="0"/>
    <n v="0"/>
  </r>
  <r>
    <x v="32"/>
    <n v="17650"/>
    <x v="113"/>
    <n v="11400"/>
    <n v="5"/>
    <n v="-100"/>
    <n v="-100"/>
    <n v="176529"/>
    <n v="2070"/>
    <n v="9981"/>
    <n v="-6118"/>
    <n v="-4161"/>
    <n v="0"/>
    <n v="0"/>
    <n v="-1156"/>
    <n v="0"/>
    <n v="0"/>
    <n v="0"/>
    <n v="-3005"/>
    <n v="0"/>
    <n v="100"/>
    <n v="198"/>
  </r>
  <r>
    <x v="32"/>
    <n v="17650"/>
    <x v="114"/>
    <n v="11500"/>
    <n v="5"/>
    <n v="-150"/>
    <n v="-150"/>
    <n v="41096"/>
    <n v="463"/>
    <n v="11294"/>
    <n v="-3607"/>
    <n v="-8174"/>
    <n v="575"/>
    <n v="0"/>
    <n v="-966"/>
    <n v="0"/>
    <n v="0"/>
    <n v="0"/>
    <n v="-7783"/>
    <n v="0"/>
    <n v="449"/>
    <n v="38"/>
  </r>
  <r>
    <x v="32"/>
    <n v="17650"/>
    <x v="115"/>
    <n v="11650"/>
    <n v="3"/>
    <n v="0"/>
    <n v="0"/>
    <n v="29929"/>
    <n v="346"/>
    <n v="14515"/>
    <n v="-5053"/>
    <n v="-8570"/>
    <n v="0"/>
    <n v="0"/>
    <n v="-3295"/>
    <n v="0"/>
    <n v="0"/>
    <n v="0"/>
    <n v="-5275"/>
    <n v="0"/>
    <n v="-892"/>
    <n v="0"/>
  </r>
  <r>
    <x v="32"/>
    <n v="17650"/>
    <x v="116"/>
    <n v="11650"/>
    <n v="5"/>
    <n v="-50"/>
    <n v="-50"/>
    <n v="30538"/>
    <n v="356"/>
    <n v="6958"/>
    <n v="-6804"/>
    <n v="-154"/>
    <n v="0"/>
    <n v="0"/>
    <n v="-154"/>
    <n v="0"/>
    <n v="0"/>
    <n v="0"/>
    <n v="0"/>
    <n v="0"/>
    <n v="0"/>
    <n v="0"/>
  </r>
  <r>
    <x v="32"/>
    <n v="17650"/>
    <x v="117"/>
    <n v="11700"/>
    <n v="2"/>
    <n v="300"/>
    <n v="300"/>
    <n v="33719"/>
    <n v="390"/>
    <n v="-11056"/>
    <n v="11051"/>
    <n v="5"/>
    <n v="0"/>
    <n v="0"/>
    <n v="5"/>
    <n v="0"/>
    <n v="0"/>
    <n v="0"/>
    <n v="0"/>
    <n v="0"/>
    <n v="0"/>
    <n v="0"/>
  </r>
  <r>
    <x v="32"/>
    <n v="17650"/>
    <x v="118"/>
    <n v="11400"/>
    <n v="5"/>
    <n v="-200"/>
    <n v="-200"/>
    <n v="37843"/>
    <n v="436"/>
    <n v="-4130"/>
    <n v="3984"/>
    <n v="136"/>
    <n v="0"/>
    <n v="0"/>
    <n v="136"/>
    <n v="0"/>
    <n v="0"/>
    <n v="0"/>
    <n v="0"/>
    <n v="0"/>
    <n v="0"/>
    <n v="10"/>
  </r>
  <r>
    <x v="32"/>
    <n v="17650"/>
    <x v="119"/>
    <n v="11600"/>
    <n v="2"/>
    <n v="200"/>
    <n v="200"/>
    <n v="34261"/>
    <n v="390"/>
    <n v="1072"/>
    <n v="-1215"/>
    <n v="211"/>
    <n v="0"/>
    <n v="0"/>
    <n v="211"/>
    <n v="0"/>
    <n v="0"/>
    <n v="0"/>
    <n v="0"/>
    <n v="0"/>
    <n v="-68"/>
    <n v="0"/>
  </r>
  <r>
    <x v="32"/>
    <n v="17650"/>
    <x v="120"/>
    <n v="11400"/>
    <n v="2"/>
    <n v="550"/>
    <n v="550"/>
    <n v="141057"/>
    <n v="1625"/>
    <n v="-909"/>
    <n v="2099"/>
    <n v="-6969"/>
    <n v="0"/>
    <n v="0"/>
    <n v="25"/>
    <n v="0"/>
    <n v="0"/>
    <n v="0"/>
    <n v="-6994"/>
    <n v="0"/>
    <n v="5779"/>
    <n v="0"/>
  </r>
  <r>
    <x v="32"/>
    <n v="17650"/>
    <x v="121"/>
    <n v="10850"/>
    <n v="2"/>
    <n v="150"/>
    <n v="150"/>
    <n v="16254"/>
    <n v="179"/>
    <n v="797"/>
    <n v="-660"/>
    <n v="-137"/>
    <n v="0"/>
    <n v="0"/>
    <n v="-88"/>
    <n v="0"/>
    <n v="0"/>
    <n v="0"/>
    <n v="-49"/>
    <n v="0"/>
    <n v="0"/>
    <n v="0"/>
  </r>
  <r>
    <x v="32"/>
    <n v="17650"/>
    <x v="122"/>
    <n v="10700"/>
    <n v="2"/>
    <n v="100"/>
    <n v="100"/>
    <n v="54597"/>
    <n v="575"/>
    <n v="-7375"/>
    <n v="7093"/>
    <n v="233"/>
    <n v="0"/>
    <n v="0"/>
    <n v="233"/>
    <n v="0"/>
    <n v="0"/>
    <n v="0"/>
    <n v="0"/>
    <n v="0"/>
    <n v="0"/>
    <n v="49"/>
  </r>
  <r>
    <x v="32"/>
    <n v="17650"/>
    <x v="123"/>
    <n v="10600"/>
    <n v="5"/>
    <n v="-800"/>
    <n v="-800"/>
    <n v="41279"/>
    <n v="449"/>
    <n v="2536"/>
    <n v="-2834"/>
    <n v="183"/>
    <n v="0"/>
    <n v="0"/>
    <n v="183"/>
    <n v="0"/>
    <n v="0"/>
    <n v="0"/>
    <n v="0"/>
    <n v="0"/>
    <n v="115"/>
    <n v="0"/>
  </r>
  <r>
    <x v="32"/>
    <n v="17650"/>
    <x v="124"/>
    <n v="11400"/>
    <n v="2"/>
    <n v="50"/>
    <n v="50"/>
    <n v="9374"/>
    <n v="107"/>
    <n v="273"/>
    <n v="-273"/>
    <n v="0"/>
    <n v="0"/>
    <n v="0"/>
    <n v="0"/>
    <n v="0"/>
    <n v="0"/>
    <n v="0"/>
    <n v="0"/>
    <n v="0"/>
    <n v="0"/>
    <n v="0"/>
  </r>
  <r>
    <x v="32"/>
    <n v="17650"/>
    <x v="125"/>
    <n v="11350"/>
    <n v="5"/>
    <n v="-250"/>
    <n v="-250"/>
    <n v="35034"/>
    <n v="395"/>
    <n v="3390"/>
    <n v="-3927"/>
    <n v="509"/>
    <n v="509"/>
    <n v="0"/>
    <n v="0"/>
    <n v="0"/>
    <n v="0"/>
    <n v="0"/>
    <n v="0"/>
    <n v="0"/>
    <n v="28"/>
    <n v="0"/>
  </r>
  <r>
    <x v="32"/>
    <n v="17650"/>
    <x v="126"/>
    <n v="11600"/>
    <n v="5"/>
    <n v="-250"/>
    <n v="-250"/>
    <n v="108880"/>
    <n v="1236"/>
    <n v="15592"/>
    <n v="-5342"/>
    <n v="-12439"/>
    <n v="-5505"/>
    <n v="0"/>
    <n v="0"/>
    <n v="0"/>
    <n v="0"/>
    <n v="0"/>
    <n v="-6934"/>
    <n v="0"/>
    <n v="2111"/>
    <n v="78"/>
  </r>
  <r>
    <x v="32"/>
    <n v="17650"/>
    <x v="127"/>
    <n v="11850"/>
    <n v="5"/>
    <n v="-350"/>
    <n v="-350"/>
    <n v="29009"/>
    <n v="347"/>
    <n v="7154"/>
    <n v="-9287"/>
    <n v="0"/>
    <n v="0"/>
    <n v="0"/>
    <n v="0"/>
    <n v="0"/>
    <n v="0"/>
    <n v="0"/>
    <n v="0"/>
    <n v="0"/>
    <n v="2143"/>
    <n v="-10"/>
  </r>
  <r>
    <x v="32"/>
    <n v="17650"/>
    <x v="128"/>
    <n v="12200"/>
    <n v="5"/>
    <n v="-50"/>
    <n v="-50"/>
    <n v="28068"/>
    <n v="342"/>
    <n v="4663"/>
    <n v="-3446"/>
    <n v="0"/>
    <n v="0"/>
    <n v="0"/>
    <n v="0"/>
    <n v="0"/>
    <n v="0"/>
    <n v="0"/>
    <n v="0"/>
    <n v="0"/>
    <n v="-1254"/>
    <n v="37"/>
  </r>
  <r>
    <x v="32"/>
    <n v="17650"/>
    <x v="129"/>
    <n v="12250"/>
    <n v="2"/>
    <n v="150"/>
    <n v="150"/>
    <n v="39717"/>
    <n v="483"/>
    <n v="-12732"/>
    <n v="6227"/>
    <n v="2095"/>
    <n v="0"/>
    <n v="0"/>
    <n v="280"/>
    <n v="0"/>
    <n v="0"/>
    <n v="0"/>
    <n v="1815"/>
    <n v="0"/>
    <n v="4410"/>
    <n v="0"/>
  </r>
  <r>
    <x v="32"/>
    <n v="17650"/>
    <x v="130"/>
    <n v="12100"/>
    <n v="5"/>
    <n v="-50"/>
    <n v="-50"/>
    <n v="32379"/>
    <n v="391"/>
    <n v="-1166"/>
    <n v="-6314"/>
    <n v="0"/>
    <n v="0"/>
    <n v="0"/>
    <n v="0"/>
    <n v="0"/>
    <n v="0"/>
    <n v="0"/>
    <n v="0"/>
    <n v="0"/>
    <n v="7500"/>
    <n v="-20"/>
  </r>
  <r>
    <x v="32"/>
    <n v="17650"/>
    <x v="131"/>
    <n v="12150"/>
    <n v="5"/>
    <n v="-50"/>
    <n v="-50"/>
    <n v="39422"/>
    <n v="476"/>
    <n v="-2619"/>
    <n v="-11440"/>
    <n v="-2419"/>
    <n v="-1687"/>
    <n v="0"/>
    <n v="-257"/>
    <n v="0"/>
    <n v="0"/>
    <n v="0"/>
    <n v="-475"/>
    <n v="0"/>
    <n v="16478"/>
    <n v="0"/>
  </r>
  <r>
    <x v="32"/>
    <n v="17650"/>
    <x v="132"/>
    <n v="12200"/>
    <n v="2"/>
    <n v="100"/>
    <n v="100"/>
    <n v="81432"/>
    <n v="986"/>
    <n v="-18542"/>
    <n v="-3219"/>
    <n v="0"/>
    <n v="0"/>
    <n v="0"/>
    <n v="0"/>
    <n v="0"/>
    <n v="0"/>
    <n v="0"/>
    <n v="0"/>
    <n v="0"/>
    <n v="21761"/>
    <n v="0"/>
  </r>
  <r>
    <x v="32"/>
    <n v="17650"/>
    <x v="133"/>
    <n v="12100"/>
    <n v="3"/>
    <n v="0"/>
    <n v="0"/>
    <n v="26108"/>
    <n v="315"/>
    <n v="-4134"/>
    <n v="-2718"/>
    <n v="0"/>
    <n v="0"/>
    <n v="0"/>
    <n v="0"/>
    <n v="0"/>
    <n v="0"/>
    <n v="0"/>
    <n v="0"/>
    <n v="0"/>
    <n v="6852"/>
    <n v="0"/>
  </r>
  <r>
    <x v="32"/>
    <n v="17650"/>
    <x v="134"/>
    <n v="12100"/>
    <n v="2"/>
    <n v="150"/>
    <n v="150"/>
    <n v="27374"/>
    <n v="327"/>
    <n v="730"/>
    <n v="-5665"/>
    <n v="0"/>
    <n v="0"/>
    <n v="0"/>
    <n v="0"/>
    <n v="0"/>
    <n v="0"/>
    <n v="0"/>
    <n v="0"/>
    <n v="0"/>
    <n v="4999"/>
    <n v="-64"/>
  </r>
  <r>
    <x v="32"/>
    <n v="17650"/>
    <x v="135"/>
    <n v="11950"/>
    <n v="5"/>
    <n v="-50"/>
    <n v="-50"/>
    <n v="35306"/>
    <n v="420"/>
    <n v="10714"/>
    <n v="-10214"/>
    <n v="0"/>
    <n v="0"/>
    <n v="0"/>
    <n v="0"/>
    <n v="0"/>
    <n v="0"/>
    <n v="0"/>
    <n v="0"/>
    <n v="0"/>
    <n v="-500"/>
    <n v="0"/>
  </r>
  <r>
    <x v="32"/>
    <n v="17650"/>
    <x v="136"/>
    <n v="12000"/>
    <n v="2"/>
    <n v="100"/>
    <n v="100"/>
    <n v="32123"/>
    <n v="385"/>
    <n v="-10834"/>
    <n v="-1412"/>
    <n v="12190"/>
    <n v="690"/>
    <n v="0"/>
    <n v="1800"/>
    <n v="0"/>
    <n v="0"/>
    <n v="0"/>
    <n v="9700"/>
    <n v="0"/>
    <n v="98"/>
    <n v="-42"/>
  </r>
  <r>
    <x v="32"/>
    <n v="17650"/>
    <x v="137"/>
    <n v="11900"/>
    <n v="2"/>
    <n v="200"/>
    <n v="200"/>
    <n v="20734"/>
    <n v="246"/>
    <n v="284"/>
    <n v="-224"/>
    <n v="0"/>
    <n v="0"/>
    <n v="0"/>
    <n v="0"/>
    <n v="0"/>
    <n v="0"/>
    <n v="0"/>
    <n v="0"/>
    <n v="0"/>
    <n v="-60"/>
    <n v="0"/>
  </r>
  <r>
    <x v="32"/>
    <n v="17650"/>
    <x v="138"/>
    <n v="11700"/>
    <n v="5"/>
    <n v="-400"/>
    <n v="-400"/>
    <n v="130004"/>
    <n v="1545"/>
    <n v="-44801"/>
    <n v="31562"/>
    <n v="11978"/>
    <n v="0"/>
    <n v="0"/>
    <n v="3710"/>
    <n v="0"/>
    <n v="0"/>
    <n v="0"/>
    <n v="8268"/>
    <n v="0"/>
    <n v="1260"/>
    <n v="1"/>
  </r>
  <r>
    <x v="32"/>
    <n v="17650"/>
    <x v="139"/>
    <n v="12100"/>
    <n v="2"/>
    <n v="150"/>
    <n v="150"/>
    <n v="99145"/>
    <n v="1200"/>
    <n v="-19979"/>
    <n v="13288"/>
    <n v="12308"/>
    <n v="0"/>
    <n v="0"/>
    <n v="405"/>
    <n v="0"/>
    <n v="0"/>
    <n v="0"/>
    <n v="11903"/>
    <n v="0"/>
    <n v="0"/>
    <n v="-5617"/>
  </r>
  <r>
    <x v="32"/>
    <n v="17650"/>
    <x v="140"/>
    <n v="11950"/>
    <n v="5"/>
    <n v="-50"/>
    <n v="-50"/>
    <n v="20540"/>
    <n v="243"/>
    <n v="858"/>
    <n v="-915"/>
    <n v="0"/>
    <n v="0"/>
    <n v="0"/>
    <n v="0"/>
    <n v="0"/>
    <n v="0"/>
    <n v="0"/>
    <n v="0"/>
    <n v="0"/>
    <n v="42"/>
    <n v="15"/>
  </r>
  <r>
    <x v="32"/>
    <n v="17650"/>
    <x v="141"/>
    <n v="12000"/>
    <n v="2"/>
    <n v="50"/>
    <n v="50"/>
    <n v="26954"/>
    <n v="321"/>
    <n v="10253"/>
    <n v="-10272"/>
    <n v="0"/>
    <n v="0"/>
    <n v="0"/>
    <n v="0"/>
    <n v="0"/>
    <n v="0"/>
    <n v="0"/>
    <n v="0"/>
    <n v="0"/>
    <n v="0"/>
    <n v="19"/>
  </r>
  <r>
    <x v="32"/>
    <n v="17650"/>
    <x v="142"/>
    <n v="11950"/>
    <n v="2"/>
    <n v="50"/>
    <n v="50"/>
    <n v="22894"/>
    <n v="271"/>
    <n v="555"/>
    <n v="-2649"/>
    <n v="2104"/>
    <n v="2104"/>
    <n v="0"/>
    <n v="0"/>
    <n v="0"/>
    <n v="0"/>
    <n v="0"/>
    <n v="0"/>
    <n v="0"/>
    <n v="0"/>
    <n v="-10"/>
  </r>
  <r>
    <x v="32"/>
    <n v="17650"/>
    <x v="143"/>
    <n v="11900"/>
    <n v="5"/>
    <n v="-150"/>
    <n v="-150"/>
    <n v="22818"/>
    <n v="272"/>
    <n v="941"/>
    <n v="-1025"/>
    <n v="0"/>
    <n v="0"/>
    <n v="0"/>
    <n v="0"/>
    <n v="0"/>
    <n v="0"/>
    <n v="0"/>
    <n v="0"/>
    <n v="0"/>
    <n v="84"/>
    <n v="0"/>
  </r>
  <r>
    <x v="32"/>
    <n v="17650"/>
    <x v="144"/>
    <n v="12050"/>
    <n v="2"/>
    <n v="750"/>
    <n v="750"/>
    <n v="101884"/>
    <n v="1199"/>
    <n v="-12201"/>
    <n v="477"/>
    <n v="13174"/>
    <n v="8352"/>
    <n v="0"/>
    <n v="0"/>
    <n v="0"/>
    <n v="0"/>
    <n v="0"/>
    <n v="4822"/>
    <n v="0"/>
    <n v="-1400"/>
    <n v="-50"/>
  </r>
  <r>
    <x v="32"/>
    <n v="17650"/>
    <x v="145"/>
    <n v="11300"/>
    <n v="2"/>
    <n v="50"/>
    <n v="50"/>
    <n v="11719"/>
    <n v="133"/>
    <n v="-1110"/>
    <n v="1110"/>
    <n v="0"/>
    <n v="0"/>
    <n v="0"/>
    <n v="0"/>
    <n v="0"/>
    <n v="0"/>
    <n v="0"/>
    <n v="0"/>
    <n v="0"/>
    <n v="0"/>
    <n v="0"/>
  </r>
  <r>
    <x v="32"/>
    <n v="17650"/>
    <x v="146"/>
    <n v="11250"/>
    <n v="2"/>
    <n v="100"/>
    <n v="100"/>
    <n v="22811"/>
    <n v="256"/>
    <n v="-690"/>
    <n v="690"/>
    <n v="0"/>
    <n v="0"/>
    <n v="0"/>
    <n v="0"/>
    <n v="0"/>
    <n v="0"/>
    <n v="0"/>
    <n v="0"/>
    <n v="0"/>
    <n v="0"/>
    <n v="0"/>
  </r>
  <r>
    <x v="32"/>
    <n v="17650"/>
    <x v="147"/>
    <n v="11150"/>
    <n v="5"/>
    <n v="-150"/>
    <n v="-150"/>
    <n v="55956"/>
    <n v="623"/>
    <n v="-8158"/>
    <n v="7516"/>
    <n v="0"/>
    <n v="0"/>
    <n v="0"/>
    <n v="0"/>
    <n v="0"/>
    <n v="0"/>
    <n v="0"/>
    <n v="0"/>
    <n v="0"/>
    <n v="0"/>
    <n v="642"/>
  </r>
  <r>
    <x v="32"/>
    <n v="17650"/>
    <x v="148"/>
    <n v="11300"/>
    <n v="5"/>
    <n v="-100"/>
    <n v="-100"/>
    <n v="33226"/>
    <n v="377"/>
    <n v="-1838"/>
    <n v="-1571"/>
    <n v="3000"/>
    <n v="3000"/>
    <n v="0"/>
    <n v="0"/>
    <n v="0"/>
    <n v="0"/>
    <n v="0"/>
    <n v="0"/>
    <n v="0"/>
    <n v="0"/>
    <n v="409"/>
  </r>
  <r>
    <x v="32"/>
    <n v="17650"/>
    <x v="149"/>
    <n v="11400"/>
    <n v="3"/>
    <n v="0"/>
    <n v="0"/>
    <n v="75067"/>
    <n v="852"/>
    <n v="-9044"/>
    <n v="-3263"/>
    <n v="0"/>
    <n v="0"/>
    <n v="0"/>
    <n v="0"/>
    <n v="0"/>
    <n v="0"/>
    <n v="0"/>
    <n v="0"/>
    <n v="0"/>
    <n v="11600"/>
    <n v="707"/>
  </r>
  <r>
    <x v="32"/>
    <n v="17650"/>
    <x v="150"/>
    <n v="11400"/>
    <n v="5"/>
    <n v="-600"/>
    <n v="-600"/>
    <n v="58128"/>
    <n v="673"/>
    <n v="8812"/>
    <n v="-7722"/>
    <n v="0"/>
    <n v="0"/>
    <n v="0"/>
    <n v="0"/>
    <n v="0"/>
    <n v="0"/>
    <n v="0"/>
    <n v="0"/>
    <n v="0"/>
    <n v="-1100"/>
    <n v="10"/>
  </r>
  <r>
    <x v="32"/>
    <n v="17650"/>
    <x v="151"/>
    <n v="12000"/>
    <n v="2"/>
    <n v="50"/>
    <n v="50"/>
    <n v="22791"/>
    <n v="271"/>
    <n v="-231"/>
    <n v="-3966"/>
    <n v="4197"/>
    <n v="4197"/>
    <n v="0"/>
    <n v="0"/>
    <n v="0"/>
    <n v="0"/>
    <n v="0"/>
    <n v="0"/>
    <n v="0"/>
    <n v="0"/>
    <n v="0"/>
  </r>
  <r>
    <x v="32"/>
    <n v="17650"/>
    <x v="152"/>
    <n v="11950"/>
    <n v="2"/>
    <n v="400"/>
    <n v="400"/>
    <n v="42484"/>
    <n v="498"/>
    <n v="-4836"/>
    <n v="4836"/>
    <n v="0"/>
    <n v="0"/>
    <n v="0"/>
    <n v="0"/>
    <n v="0"/>
    <n v="0"/>
    <n v="0"/>
    <n v="0"/>
    <n v="0"/>
    <n v="0"/>
    <n v="0"/>
  </r>
  <r>
    <x v="32"/>
    <n v="17650"/>
    <x v="153"/>
    <n v="11550"/>
    <n v="5"/>
    <n v="-50"/>
    <n v="-50"/>
    <n v="21227"/>
    <n v="246"/>
    <n v="-2914"/>
    <n v="1192"/>
    <n v="472"/>
    <n v="472"/>
    <n v="0"/>
    <n v="0"/>
    <n v="0"/>
    <n v="0"/>
    <n v="0"/>
    <n v="0"/>
    <n v="0"/>
    <n v="1214"/>
    <n v="36"/>
  </r>
  <r>
    <x v="32"/>
    <n v="17650"/>
    <x v="154"/>
    <n v="11600"/>
    <n v="2"/>
    <n v="50"/>
    <n v="50"/>
    <n v="24923"/>
    <n v="288"/>
    <n v="-2621"/>
    <n v="-1710"/>
    <n v="4331"/>
    <n v="4331"/>
    <n v="0"/>
    <n v="0"/>
    <n v="0"/>
    <n v="0"/>
    <n v="0"/>
    <n v="0"/>
    <n v="0"/>
    <n v="0"/>
    <n v="0"/>
  </r>
  <r>
    <x v="32"/>
    <n v="17650"/>
    <x v="155"/>
    <n v="11550"/>
    <n v="2"/>
    <n v="150"/>
    <n v="150"/>
    <n v="20680"/>
    <n v="237"/>
    <n v="506"/>
    <n v="-526"/>
    <n v="0"/>
    <n v="0"/>
    <n v="0"/>
    <n v="0"/>
    <n v="0"/>
    <n v="0"/>
    <n v="0"/>
    <n v="0"/>
    <n v="0"/>
    <n v="0"/>
    <n v="20"/>
  </r>
  <r>
    <x v="32"/>
    <n v="17650"/>
    <x v="156"/>
    <n v="11400"/>
    <n v="2"/>
    <n v="50"/>
    <n v="50"/>
    <n v="18994"/>
    <n v="216"/>
    <n v="-2040"/>
    <n v="640"/>
    <n v="0"/>
    <n v="0"/>
    <n v="0"/>
    <n v="0"/>
    <n v="0"/>
    <n v="0"/>
    <n v="0"/>
    <n v="0"/>
    <n v="0"/>
    <n v="0"/>
    <n v="1400"/>
  </r>
  <r>
    <x v="32"/>
    <n v="17650"/>
    <x v="157"/>
    <n v="11350"/>
    <n v="5"/>
    <n v="-150"/>
    <n v="-150"/>
    <n v="29612"/>
    <n v="335"/>
    <n v="-3640"/>
    <n v="3640"/>
    <n v="0"/>
    <n v="0"/>
    <n v="0"/>
    <n v="0"/>
    <n v="0"/>
    <n v="0"/>
    <n v="0"/>
    <n v="0"/>
    <n v="0"/>
    <n v="0"/>
    <n v="0"/>
  </r>
  <r>
    <x v="32"/>
    <n v="17650"/>
    <x v="158"/>
    <n v="11500"/>
    <n v="5"/>
    <n v="-100"/>
    <n v="-100"/>
    <n v="26447"/>
    <n v="305"/>
    <n v="-780"/>
    <n v="803"/>
    <n v="-23"/>
    <n v="0"/>
    <n v="0"/>
    <n v="-23"/>
    <n v="0"/>
    <n v="0"/>
    <n v="0"/>
    <n v="0"/>
    <n v="0"/>
    <n v="0"/>
    <n v="0"/>
  </r>
  <r>
    <x v="32"/>
    <n v="17650"/>
    <x v="159"/>
    <n v="11600"/>
    <n v="5"/>
    <n v="-150"/>
    <n v="-150"/>
    <n v="21978"/>
    <n v="255"/>
    <n v="6268"/>
    <n v="-6131"/>
    <n v="-137"/>
    <n v="0"/>
    <n v="0"/>
    <n v="-137"/>
    <n v="0"/>
    <n v="0"/>
    <n v="0"/>
    <n v="0"/>
    <n v="0"/>
    <n v="0"/>
    <n v="0"/>
  </r>
  <r>
    <x v="32"/>
    <n v="17650"/>
    <x v="160"/>
    <n v="11750"/>
    <n v="3"/>
    <n v="0"/>
    <n v="0"/>
    <n v="18248"/>
    <n v="212"/>
    <n v="-1044"/>
    <n v="182"/>
    <n v="862"/>
    <n v="862"/>
    <n v="0"/>
    <n v="0"/>
    <n v="0"/>
    <n v="0"/>
    <n v="0"/>
    <n v="0"/>
    <n v="0"/>
    <n v="0"/>
    <n v="0"/>
  </r>
  <r>
    <x v="32"/>
    <n v="17650"/>
    <x v="161"/>
    <n v="11750"/>
    <n v="2"/>
    <n v="300"/>
    <n v="300"/>
    <n v="24876"/>
    <n v="290"/>
    <n v="-3636"/>
    <n v="3646"/>
    <n v="-10"/>
    <n v="0"/>
    <n v="0"/>
    <n v="-10"/>
    <n v="0"/>
    <n v="0"/>
    <n v="0"/>
    <n v="0"/>
    <n v="0"/>
    <n v="0"/>
    <n v="0"/>
  </r>
  <r>
    <x v="33"/>
    <n v="9150"/>
    <x v="162"/>
    <n v="166000"/>
    <n v="2"/>
    <n v="4000"/>
    <n v="4000"/>
    <n v="423581"/>
    <n v="70252"/>
    <n v="0"/>
    <n v="26000"/>
    <n v="7000"/>
    <n v="0"/>
    <n v="4000"/>
    <n v="-4000"/>
    <n v="0"/>
    <n v="0"/>
    <n v="7000"/>
    <n v="0"/>
    <n v="0"/>
    <n v="-1000"/>
    <n v="0"/>
  </r>
  <r>
    <x v="33"/>
    <n v="9150"/>
    <x v="163"/>
    <n v="162000"/>
    <n v="2"/>
    <n v="2500"/>
    <n v="2500"/>
    <n v="600623"/>
    <n v="97555"/>
    <n v="-28202"/>
    <n v="-43857"/>
    <n v="80604"/>
    <n v="12586"/>
    <n v="3531"/>
    <n v="27840"/>
    <n v="332"/>
    <n v="1372"/>
    <n v="34852"/>
    <n v="91"/>
    <n v="0"/>
    <n v="-858"/>
    <n v="-7687"/>
  </r>
  <r>
    <x v="33"/>
    <n v="9150"/>
    <x v="164"/>
    <n v="159500"/>
    <n v="5"/>
    <n v="-3000"/>
    <n v="-3000"/>
    <n v="706485"/>
    <n v="112799"/>
    <n v="127084"/>
    <n v="-129728"/>
    <n v="-11627"/>
    <n v="-18592"/>
    <n v="364"/>
    <n v="23845"/>
    <n v="20"/>
    <n v="20"/>
    <n v="-10114"/>
    <n v="-7170"/>
    <n v="0"/>
    <n v="6203"/>
    <n v="8068"/>
  </r>
  <r>
    <x v="33"/>
    <n v="9150"/>
    <x v="165"/>
    <n v="162500"/>
    <n v="5"/>
    <n v="-500"/>
    <n v="-500"/>
    <n v="453383"/>
    <n v="74107"/>
    <n v="94491"/>
    <n v="-134481"/>
    <n v="39993"/>
    <n v="-587"/>
    <n v="-2156"/>
    <n v="5300"/>
    <n v="0"/>
    <n v="0"/>
    <n v="23817"/>
    <n v="13619"/>
    <n v="0"/>
    <n v="72"/>
    <n v="-75"/>
  </r>
  <r>
    <x v="33"/>
    <n v="9150"/>
    <x v="166"/>
    <n v="163000"/>
    <n v="5"/>
    <n v="-4500"/>
    <n v="-4500"/>
    <n v="685975"/>
    <n v="112984"/>
    <n v="107002"/>
    <n v="-39509"/>
    <n v="-67141"/>
    <n v="-79959"/>
    <n v="358"/>
    <n v="23458"/>
    <n v="200"/>
    <n v="580"/>
    <n v="-2436"/>
    <n v="-9342"/>
    <n v="0"/>
    <n v="-1364"/>
    <n v="1012"/>
  </r>
  <r>
    <x v="33"/>
    <n v="9150"/>
    <x v="167"/>
    <n v="167500"/>
    <n v="5"/>
    <n v="-1000"/>
    <n v="-1000"/>
    <n v="1049261"/>
    <n v="177405"/>
    <n v="185247"/>
    <n v="-254704"/>
    <n v="57384"/>
    <n v="-39383"/>
    <n v="6883"/>
    <n v="38477"/>
    <n v="833"/>
    <n v="148"/>
    <n v="25825"/>
    <n v="24601"/>
    <n v="0"/>
    <n v="11221"/>
    <n v="852"/>
  </r>
  <r>
    <x v="33"/>
    <n v="9150"/>
    <x v="168"/>
    <n v="168500"/>
    <n v="2"/>
    <n v="8000"/>
    <n v="8000"/>
    <n v="1704278"/>
    <n v="285746"/>
    <n v="-462772"/>
    <n v="116956"/>
    <n v="357551"/>
    <n v="91653"/>
    <n v="45969"/>
    <n v="100165"/>
    <n v="2738"/>
    <n v="3262"/>
    <n v="63335"/>
    <n v="50429"/>
    <n v="0"/>
    <n v="-2091"/>
    <n v="-9644"/>
  </r>
  <r>
    <x v="33"/>
    <n v="9150"/>
    <x v="169"/>
    <n v="160500"/>
    <n v="2"/>
    <n v="3500"/>
    <n v="3500"/>
    <n v="501476"/>
    <n v="80015"/>
    <n v="-141117"/>
    <n v="60898"/>
    <n v="87166"/>
    <n v="5733"/>
    <n v="8252"/>
    <n v="33275"/>
    <n v="0"/>
    <n v="2600"/>
    <n v="19340"/>
    <n v="17966"/>
    <n v="0"/>
    <n v="1464"/>
    <n v="-8411"/>
  </r>
  <r>
    <x v="33"/>
    <n v="9150"/>
    <x v="170"/>
    <n v="157000"/>
    <n v="3"/>
    <n v="0"/>
    <n v="0"/>
    <n v="404194"/>
    <n v="63794"/>
    <n v="130834"/>
    <n v="-128245"/>
    <n v="-12402"/>
    <n v="11407"/>
    <n v="-371"/>
    <n v="2021"/>
    <n v="-167"/>
    <n v="0"/>
    <n v="-23082"/>
    <n v="-2210"/>
    <n v="0"/>
    <n v="1843"/>
    <n v="7970"/>
  </r>
  <r>
    <x v="33"/>
    <n v="9150"/>
    <x v="171"/>
    <n v="157000"/>
    <n v="3"/>
    <n v="0"/>
    <n v="0"/>
    <n v="211857"/>
    <n v="33201"/>
    <n v="21685"/>
    <n v="-35001"/>
    <n v="10666"/>
    <n v="3577"/>
    <n v="-1642"/>
    <n v="1362"/>
    <n v="0"/>
    <n v="0"/>
    <n v="6092"/>
    <n v="1277"/>
    <n v="0"/>
    <n v="2796"/>
    <n v="-146"/>
  </r>
  <r>
    <x v="33"/>
    <n v="9150"/>
    <x v="172"/>
    <n v="157000"/>
    <n v="5"/>
    <n v="-2000"/>
    <n v="-2000"/>
    <n v="281541"/>
    <n v="44180"/>
    <n v="89300"/>
    <n v="-30515"/>
    <n v="-59878"/>
    <n v="-17031"/>
    <n v="-6764"/>
    <n v="-6009"/>
    <n v="-340"/>
    <n v="0"/>
    <n v="-24829"/>
    <n v="-4905"/>
    <n v="0"/>
    <n v="723"/>
    <n v="370"/>
  </r>
  <r>
    <x v="33"/>
    <n v="9150"/>
    <x v="173"/>
    <n v="159000"/>
    <n v="5"/>
    <n v="-1000"/>
    <n v="-1000"/>
    <n v="429650"/>
    <n v="68578"/>
    <n v="37761"/>
    <n v="-101717"/>
    <n v="56960"/>
    <n v="59595"/>
    <n v="3140"/>
    <n v="-920"/>
    <n v="0"/>
    <n v="0"/>
    <n v="-2550"/>
    <n v="-2305"/>
    <n v="0"/>
    <n v="6772"/>
    <n v="224"/>
  </r>
  <r>
    <x v="33"/>
    <n v="9150"/>
    <x v="174"/>
    <n v="160000"/>
    <n v="2"/>
    <n v="5000"/>
    <n v="5000"/>
    <n v="396560"/>
    <n v="62860"/>
    <n v="-118449"/>
    <n v="51420"/>
    <n v="76352"/>
    <n v="33424"/>
    <n v="6847"/>
    <n v="10322"/>
    <n v="28"/>
    <n v="321"/>
    <n v="21025"/>
    <n v="4385"/>
    <n v="0"/>
    <n v="1035"/>
    <n v="-10358"/>
  </r>
  <r>
    <x v="33"/>
    <n v="9150"/>
    <x v="175"/>
    <n v="155000"/>
    <n v="5"/>
    <n v="-1000"/>
    <n v="-1000"/>
    <n v="352536"/>
    <n v="54677"/>
    <n v="116792"/>
    <n v="-48754"/>
    <n v="-80908"/>
    <n v="-20041"/>
    <n v="-1225"/>
    <n v="-14723"/>
    <n v="290"/>
    <n v="4085"/>
    <n v="-67492"/>
    <n v="18198"/>
    <n v="0"/>
    <n v="2813"/>
    <n v="10057"/>
  </r>
  <r>
    <x v="33"/>
    <n v="9150"/>
    <x v="176"/>
    <n v="156000"/>
    <n v="5"/>
    <n v="-1500"/>
    <n v="-1500"/>
    <n v="322781"/>
    <n v="50555"/>
    <n v="84656"/>
    <n v="-58862"/>
    <n v="-29960"/>
    <n v="-23940"/>
    <n v="-3684"/>
    <n v="3365"/>
    <n v="-1201"/>
    <n v="-6"/>
    <n v="-12647"/>
    <n v="8153"/>
    <n v="0"/>
    <n v="3812"/>
    <n v="354"/>
  </r>
  <r>
    <x v="33"/>
    <n v="9150"/>
    <x v="177"/>
    <n v="157500"/>
    <n v="2"/>
    <n v="2000"/>
    <n v="2000"/>
    <n v="355229"/>
    <n v="55585"/>
    <n v="20198"/>
    <n v="-3464"/>
    <n v="-20895"/>
    <n v="-423"/>
    <n v="-2736"/>
    <n v="-13659"/>
    <n v="0"/>
    <n v="0"/>
    <n v="-490"/>
    <n v="-3587"/>
    <n v="0"/>
    <n v="3980"/>
    <n v="181"/>
  </r>
  <r>
    <x v="33"/>
    <n v="9150"/>
    <x v="178"/>
    <n v="155500"/>
    <n v="5"/>
    <n v="-3000"/>
    <n v="-3000"/>
    <n v="480079"/>
    <n v="74886"/>
    <n v="167088"/>
    <n v="-45069"/>
    <n v="-121128"/>
    <n v="-59327"/>
    <n v="-4298"/>
    <n v="-34583"/>
    <n v="0"/>
    <n v="-580"/>
    <n v="-12226"/>
    <n v="-10114"/>
    <n v="0"/>
    <n v="106"/>
    <n v="-997"/>
  </r>
  <r>
    <x v="33"/>
    <n v="9150"/>
    <x v="179"/>
    <n v="158500"/>
    <n v="5"/>
    <n v="-4000"/>
    <n v="-4000"/>
    <n v="504147"/>
    <n v="80199"/>
    <n v="247374"/>
    <n v="-23614"/>
    <n v="-216714"/>
    <n v="-62561"/>
    <n v="-14321"/>
    <n v="-31999"/>
    <n v="-1634"/>
    <n v="-5900"/>
    <n v="-72197"/>
    <n v="-28102"/>
    <n v="0"/>
    <n v="-7172"/>
    <n v="126"/>
  </r>
  <r>
    <x v="33"/>
    <n v="9150"/>
    <x v="180"/>
    <n v="162500"/>
    <n v="2"/>
    <n v="1000"/>
    <n v="1000"/>
    <n v="345330"/>
    <n v="56293"/>
    <n v="-40468"/>
    <n v="36963"/>
    <n v="466"/>
    <n v="14838"/>
    <n v="-5846"/>
    <n v="-21331"/>
    <n v="0"/>
    <n v="0"/>
    <n v="7379"/>
    <n v="5426"/>
    <n v="0"/>
    <n v="3328"/>
    <n v="-289"/>
  </r>
  <r>
    <x v="33"/>
    <n v="9150"/>
    <x v="181"/>
    <n v="161500"/>
    <n v="3"/>
    <n v="0"/>
    <n v="0"/>
    <n v="273280"/>
    <n v="44078"/>
    <n v="66038"/>
    <n v="18111"/>
    <n v="-84184"/>
    <n v="-10804"/>
    <n v="-56"/>
    <n v="-13296"/>
    <n v="0"/>
    <n v="0"/>
    <n v="-29081"/>
    <n v="-30947"/>
    <n v="0"/>
    <n v="-53"/>
    <n v="88"/>
  </r>
  <r>
    <x v="33"/>
    <n v="9150"/>
    <x v="182"/>
    <n v="161500"/>
    <n v="5"/>
    <n v="-3500"/>
    <n v="-3500"/>
    <n v="597836"/>
    <n v="96611"/>
    <n v="259868"/>
    <n v="-54904"/>
    <n v="-214544"/>
    <n v="-28174"/>
    <n v="-9525"/>
    <n v="-35930"/>
    <n v="-301"/>
    <n v="-620"/>
    <n v="-92827"/>
    <n v="-47167"/>
    <n v="0"/>
    <n v="-273"/>
    <n v="9853"/>
  </r>
  <r>
    <x v="33"/>
    <n v="9150"/>
    <x v="183"/>
    <n v="165000"/>
    <n v="5"/>
    <n v="-1500"/>
    <n v="-1500"/>
    <n v="378523"/>
    <n v="62739"/>
    <n v="121121"/>
    <n v="-97253"/>
    <n v="-29216"/>
    <n v="3593"/>
    <n v="-695"/>
    <n v="-8258"/>
    <n v="0"/>
    <n v="0"/>
    <n v="-10232"/>
    <n v="-13624"/>
    <n v="0"/>
    <n v="5588"/>
    <n v="-240"/>
  </r>
  <r>
    <x v="33"/>
    <n v="9150"/>
    <x v="184"/>
    <n v="166500"/>
    <n v="2"/>
    <n v="3500"/>
    <n v="3500"/>
    <n v="626386"/>
    <n v="104714"/>
    <n v="-160918"/>
    <n v="27419"/>
    <n v="129332"/>
    <n v="32626"/>
    <n v="15153"/>
    <n v="9304"/>
    <n v="-33"/>
    <n v="6013"/>
    <n v="57591"/>
    <n v="8678"/>
    <n v="0"/>
    <n v="5762"/>
    <n v="-1595"/>
  </r>
  <r>
    <x v="33"/>
    <n v="9150"/>
    <x v="185"/>
    <n v="163000"/>
    <n v="5"/>
    <n v="-500"/>
    <n v="-500"/>
    <n v="335244"/>
    <n v="54893"/>
    <n v="32069"/>
    <n v="-69906"/>
    <n v="35942"/>
    <n v="18905"/>
    <n v="-889"/>
    <n v="-5091"/>
    <n v="0"/>
    <n v="0"/>
    <n v="9644"/>
    <n v="13373"/>
    <n v="0"/>
    <n v="1909"/>
    <n v="-14"/>
  </r>
  <r>
    <x v="33"/>
    <n v="9150"/>
    <x v="186"/>
    <n v="163500"/>
    <n v="3"/>
    <n v="0"/>
    <n v="0"/>
    <n v="297450"/>
    <n v="48435"/>
    <n v="-58643"/>
    <n v="34132"/>
    <n v="24088"/>
    <n v="8092"/>
    <n v="291"/>
    <n v="-4564"/>
    <n v="-1"/>
    <n v="0"/>
    <n v="19174"/>
    <n v="1096"/>
    <n v="0"/>
    <n v="564"/>
    <n v="-141"/>
  </r>
  <r>
    <x v="33"/>
    <n v="9150"/>
    <x v="187"/>
    <n v="163500"/>
    <n v="5"/>
    <n v="-1000"/>
    <n v="-1000"/>
    <n v="326849"/>
    <n v="53638"/>
    <n v="32961"/>
    <n v="-37141"/>
    <n v="3603"/>
    <n v="4681"/>
    <n v="-323"/>
    <n v="-3842"/>
    <n v="0"/>
    <n v="3000"/>
    <n v="4164"/>
    <n v="-4077"/>
    <n v="0"/>
    <n v="728"/>
    <n v="-151"/>
  </r>
  <r>
    <x v="33"/>
    <n v="9150"/>
    <x v="188"/>
    <n v="164500"/>
    <n v="5"/>
    <n v="-1500"/>
    <n v="-1500"/>
    <n v="426875"/>
    <n v="70241"/>
    <n v="28964"/>
    <n v="-1640"/>
    <n v="-28295"/>
    <n v="-6143"/>
    <n v="-1461"/>
    <n v="-3246"/>
    <n v="159"/>
    <n v="1247"/>
    <n v="-20038"/>
    <n v="1187"/>
    <n v="0"/>
    <n v="827"/>
    <n v="144"/>
  </r>
  <r>
    <x v="33"/>
    <n v="9150"/>
    <x v="189"/>
    <n v="166000"/>
    <n v="2"/>
    <n v="500"/>
    <n v="500"/>
    <n v="608546"/>
    <n v="101176"/>
    <n v="21353"/>
    <n v="-24099"/>
    <n v="-4635"/>
    <n v="11076"/>
    <n v="-635"/>
    <n v="6984"/>
    <n v="-170"/>
    <n v="-71"/>
    <n v="-36313"/>
    <n v="14494"/>
    <n v="0"/>
    <n v="7288"/>
    <n v="93"/>
  </r>
  <r>
    <x v="33"/>
    <n v="9150"/>
    <x v="190"/>
    <n v="165500"/>
    <n v="2"/>
    <n v="5000"/>
    <n v="5000"/>
    <n v="764237"/>
    <n v="125532"/>
    <n v="-101370"/>
    <n v="-15302"/>
    <n v="109505"/>
    <n v="39284"/>
    <n v="10214"/>
    <n v="33563"/>
    <n v="-198"/>
    <n v="0"/>
    <n v="-9871"/>
    <n v="36513"/>
    <n v="0"/>
    <n v="7198"/>
    <n v="-31"/>
  </r>
  <r>
    <x v="33"/>
    <n v="9150"/>
    <x v="191"/>
    <n v="160500"/>
    <n v="5"/>
    <n v="-500"/>
    <n v="-500"/>
    <n v="547129"/>
    <n v="88725"/>
    <n v="65360"/>
    <n v="-59192"/>
    <n v="-7340"/>
    <n v="-9771"/>
    <n v="124"/>
    <n v="2613"/>
    <n v="0"/>
    <n v="438"/>
    <n v="-25447"/>
    <n v="24703"/>
    <n v="0"/>
    <n v="1221"/>
    <n v="-49"/>
  </r>
  <r>
    <x v="33"/>
    <n v="9150"/>
    <x v="192"/>
    <n v="161000"/>
    <n v="2"/>
    <n v="1000"/>
    <n v="1000"/>
    <n v="473641"/>
    <n v="75693"/>
    <n v="-16426"/>
    <n v="229"/>
    <n v="22029"/>
    <n v="23409"/>
    <n v="1168"/>
    <n v="-9348"/>
    <n v="0"/>
    <n v="0"/>
    <n v="3583"/>
    <n v="3217"/>
    <n v="0"/>
    <n v="-5406"/>
    <n v="-426"/>
  </r>
  <r>
    <x v="33"/>
    <n v="9150"/>
    <x v="193"/>
    <n v="160000"/>
    <n v="2"/>
    <n v="4500"/>
    <n v="4500"/>
    <n v="828143"/>
    <n v="132950"/>
    <n v="-187752"/>
    <n v="57120"/>
    <n v="122339"/>
    <n v="66064"/>
    <n v="6035"/>
    <n v="13779"/>
    <n v="179"/>
    <n v="1696"/>
    <n v="3409"/>
    <n v="31177"/>
    <n v="0"/>
    <n v="8200"/>
    <n v="93"/>
  </r>
  <r>
    <x v="33"/>
    <n v="9150"/>
    <x v="194"/>
    <n v="155500"/>
    <n v="2"/>
    <n v="4500"/>
    <n v="4500"/>
    <n v="551755"/>
    <n v="84771"/>
    <n v="-8325"/>
    <n v="19234"/>
    <n v="-11095"/>
    <n v="25566"/>
    <n v="-974"/>
    <n v="-23563"/>
    <n v="-4"/>
    <n v="-437"/>
    <n v="-15643"/>
    <n v="3960"/>
    <n v="0"/>
    <n v="47"/>
    <n v="139"/>
  </r>
  <r>
    <x v="33"/>
    <n v="9150"/>
    <x v="195"/>
    <n v="151000"/>
    <n v="5"/>
    <n v="-1000"/>
    <n v="-1000"/>
    <n v="362803"/>
    <n v="54834"/>
    <n v="51258"/>
    <n v="17377"/>
    <n v="-69360"/>
    <n v="9871"/>
    <n v="-3267"/>
    <n v="-15438"/>
    <n v="0"/>
    <n v="0"/>
    <n v="-49413"/>
    <n v="-11113"/>
    <n v="0"/>
    <n v="677"/>
    <n v="48"/>
  </r>
  <r>
    <x v="33"/>
    <n v="9150"/>
    <x v="196"/>
    <n v="152000"/>
    <n v="5"/>
    <n v="-3500"/>
    <n v="-3500"/>
    <n v="727104"/>
    <n v="110383"/>
    <n v="168984"/>
    <n v="4270"/>
    <n v="-180538"/>
    <n v="-7355"/>
    <n v="-12215"/>
    <n v="-35765"/>
    <n v="-301"/>
    <n v="-1612"/>
    <n v="-73728"/>
    <n v="-49562"/>
    <n v="0"/>
    <n v="5444"/>
    <n v="1840"/>
  </r>
  <r>
    <x v="33"/>
    <n v="9150"/>
    <x v="197"/>
    <n v="155500"/>
    <n v="5"/>
    <n v="-1500"/>
    <n v="-1500"/>
    <n v="656775"/>
    <n v="101858"/>
    <n v="288012"/>
    <n v="-73839"/>
    <n v="-217855"/>
    <n v="-52107"/>
    <n v="-18175"/>
    <n v="-25906"/>
    <n v="-503"/>
    <n v="2353"/>
    <n v="-91465"/>
    <n v="-32052"/>
    <n v="0"/>
    <n v="1842"/>
    <n v="1840"/>
  </r>
  <r>
    <x v="33"/>
    <n v="9150"/>
    <x v="198"/>
    <n v="157000"/>
    <n v="2"/>
    <n v="500"/>
    <n v="500"/>
    <n v="865598"/>
    <n v="136879"/>
    <n v="229329"/>
    <n v="-94639"/>
    <n v="-141745"/>
    <n v="94086"/>
    <n v="1170"/>
    <n v="-25576"/>
    <n v="-412"/>
    <n v="-3780"/>
    <n v="-220584"/>
    <n v="13351"/>
    <n v="0"/>
    <n v="6191"/>
    <n v="864"/>
  </r>
  <r>
    <x v="33"/>
    <n v="9150"/>
    <x v="199"/>
    <n v="156500"/>
    <n v="3"/>
    <n v="0"/>
    <n v="0"/>
    <n v="543574"/>
    <n v="85127"/>
    <n v="-15263"/>
    <n v="75886"/>
    <n v="-61034"/>
    <n v="-27670"/>
    <n v="1424"/>
    <n v="984"/>
    <n v="-392"/>
    <n v="52"/>
    <n v="-43744"/>
    <n v="8312"/>
    <n v="0"/>
    <n v="170"/>
    <n v="241"/>
  </r>
  <r>
    <x v="33"/>
    <n v="9150"/>
    <x v="100"/>
    <n v="156500"/>
    <n v="5"/>
    <n v="-9000"/>
    <n v="-9000"/>
    <n v="1247365"/>
    <n v="196851"/>
    <n v="736961"/>
    <n v="-187375"/>
    <n v="-540102"/>
    <n v="-212476"/>
    <n v="-14526"/>
    <n v="-79258"/>
    <n v="-1472"/>
    <n v="-727"/>
    <n v="-185872"/>
    <n v="-45771"/>
    <n v="0"/>
    <n v="-11171"/>
    <n v="1687"/>
  </r>
  <r>
    <x v="33"/>
    <n v="9150"/>
    <x v="101"/>
    <n v="165500"/>
    <n v="5"/>
    <n v="-5000"/>
    <n v="-5000"/>
    <n v="553830"/>
    <n v="92003"/>
    <n v="328921"/>
    <n v="-161054"/>
    <n v="-170069"/>
    <n v="-22527"/>
    <n v="-593"/>
    <n v="-30418"/>
    <n v="-806"/>
    <n v="580"/>
    <n v="-99221"/>
    <n v="-17084"/>
    <n v="0"/>
    <n v="1661"/>
    <n v="541"/>
  </r>
  <r>
    <x v="33"/>
    <n v="9150"/>
    <x v="102"/>
    <n v="170500"/>
    <n v="2"/>
    <n v="5500"/>
    <n v="5500"/>
    <n v="468608"/>
    <n v="78897"/>
    <n v="-74495"/>
    <n v="91333"/>
    <n v="-21145"/>
    <n v="7833"/>
    <n v="1440"/>
    <n v="-10344"/>
    <n v="55"/>
    <n v="0"/>
    <n v="-24057"/>
    <n v="3928"/>
    <n v="0"/>
    <n v="3350"/>
    <n v="957"/>
  </r>
  <r>
    <x v="33"/>
    <n v="9150"/>
    <x v="103"/>
    <n v="165000"/>
    <n v="5"/>
    <n v="-1000"/>
    <n v="-1000"/>
    <n v="324874"/>
    <n v="53693"/>
    <n v="45248"/>
    <n v="-4682"/>
    <n v="-42088"/>
    <n v="705"/>
    <n v="-2317"/>
    <n v="-19072"/>
    <n v="-57"/>
    <n v="0"/>
    <n v="-16163"/>
    <n v="-5184"/>
    <n v="0"/>
    <n v="1476"/>
    <n v="46"/>
  </r>
  <r>
    <x v="33"/>
    <n v="9150"/>
    <x v="104"/>
    <n v="166000"/>
    <n v="2"/>
    <n v="1500"/>
    <n v="1500"/>
    <n v="420816"/>
    <n v="69183"/>
    <n v="23018"/>
    <n v="13098"/>
    <n v="-36835"/>
    <n v="-768"/>
    <n v="-3852"/>
    <n v="-826"/>
    <n v="0"/>
    <n v="0"/>
    <n v="-22003"/>
    <n v="-9386"/>
    <n v="0"/>
    <n v="720"/>
    <n v="-1"/>
  </r>
  <r>
    <x v="33"/>
    <n v="9150"/>
    <x v="105"/>
    <n v="164500"/>
    <n v="2"/>
    <n v="1500"/>
    <n v="1500"/>
    <n v="426781"/>
    <n v="70638"/>
    <n v="-930"/>
    <n v="-64555"/>
    <n v="64662"/>
    <n v="25668"/>
    <n v="1727"/>
    <n v="6189"/>
    <n v="0"/>
    <n v="0"/>
    <n v="37305"/>
    <n v="-6227"/>
    <n v="0"/>
    <n v="693"/>
    <n v="130"/>
  </r>
  <r>
    <x v="33"/>
    <n v="9150"/>
    <x v="106"/>
    <n v="163000"/>
    <n v="5"/>
    <n v="-7000"/>
    <n v="-7000"/>
    <n v="628224"/>
    <n v="103369"/>
    <n v="219317"/>
    <n v="-144891"/>
    <n v="-76410"/>
    <n v="-41432"/>
    <n v="142"/>
    <n v="165"/>
    <n v="0"/>
    <n v="346"/>
    <n v="-28701"/>
    <n v="-6930"/>
    <n v="0"/>
    <n v="1357"/>
    <n v="627"/>
  </r>
  <r>
    <x v="33"/>
    <n v="9150"/>
    <x v="107"/>
    <n v="170000"/>
    <n v="2"/>
    <n v="5500"/>
    <n v="5500"/>
    <n v="489144"/>
    <n v="81987"/>
    <n v="-64290"/>
    <n v="-18528"/>
    <n v="81706"/>
    <n v="22681"/>
    <n v="-4306"/>
    <n v="5814"/>
    <n v="0"/>
    <n v="0"/>
    <n v="20798"/>
    <n v="36719"/>
    <n v="0"/>
    <n v="1489"/>
    <n v="-377"/>
  </r>
  <r>
    <x v="33"/>
    <n v="9150"/>
    <x v="108"/>
    <n v="164500"/>
    <n v="5"/>
    <n v="-3000"/>
    <n v="-3000"/>
    <n v="420482"/>
    <n v="69430"/>
    <n v="4678"/>
    <n v="65756"/>
    <n v="-71342"/>
    <n v="-42066"/>
    <n v="-30"/>
    <n v="-6720"/>
    <n v="0"/>
    <n v="0"/>
    <n v="-19384"/>
    <n v="-3142"/>
    <n v="0"/>
    <n v="854"/>
    <n v="54"/>
  </r>
  <r>
    <x v="33"/>
    <n v="9150"/>
    <x v="109"/>
    <n v="167500"/>
    <n v="2"/>
    <n v="500"/>
    <n v="500"/>
    <n v="395310"/>
    <n v="65086"/>
    <n v="18613"/>
    <n v="27117"/>
    <n v="-40164"/>
    <n v="-19979"/>
    <n v="-126"/>
    <n v="-7982"/>
    <n v="0"/>
    <n v="0"/>
    <n v="-4382"/>
    <n v="-7695"/>
    <n v="0"/>
    <n v="-5918"/>
    <n v="352"/>
  </r>
  <r>
    <x v="33"/>
    <n v="9150"/>
    <x v="110"/>
    <n v="167000"/>
    <n v="2"/>
    <n v="1000"/>
    <n v="1000"/>
    <n v="279915"/>
    <n v="46439"/>
    <n v="-15533"/>
    <n v="35358"/>
    <n v="-23843"/>
    <n v="4131"/>
    <n v="745"/>
    <n v="-8993"/>
    <n v="-6"/>
    <n v="0"/>
    <n v="6492"/>
    <n v="-26212"/>
    <n v="0"/>
    <n v="3758"/>
    <n v="260"/>
  </r>
  <r>
    <x v="33"/>
    <n v="9150"/>
    <x v="111"/>
    <n v="166000"/>
    <n v="5"/>
    <n v="-1000"/>
    <n v="-1000"/>
    <n v="543861"/>
    <n v="90963"/>
    <n v="-29833"/>
    <n v="41829"/>
    <n v="-10636"/>
    <n v="18384"/>
    <n v="-6521"/>
    <n v="-1398"/>
    <n v="65"/>
    <n v="0"/>
    <n v="-18268"/>
    <n v="-2898"/>
    <n v="0"/>
    <n v="-1383"/>
    <n v="23"/>
  </r>
  <r>
    <x v="33"/>
    <n v="9150"/>
    <x v="112"/>
    <n v="167000"/>
    <n v="2"/>
    <n v="4500"/>
    <n v="4500"/>
    <n v="364518"/>
    <n v="60476"/>
    <n v="17059"/>
    <n v="-38215"/>
    <n v="8665"/>
    <n v="-3175"/>
    <n v="417"/>
    <n v="-129"/>
    <n v="0"/>
    <n v="0"/>
    <n v="3519"/>
    <n v="8033"/>
    <n v="0"/>
    <n v="12420"/>
    <n v="71"/>
  </r>
  <r>
    <x v="33"/>
    <n v="9150"/>
    <x v="113"/>
    <n v="162500"/>
    <n v="3"/>
    <n v="0"/>
    <n v="0"/>
    <n v="314026"/>
    <n v="51169"/>
    <n v="14261"/>
    <n v="-24397"/>
    <n v="10683"/>
    <n v="2849"/>
    <n v="-1433"/>
    <n v="-2451"/>
    <n v="123"/>
    <n v="163"/>
    <n v="8641"/>
    <n v="2791"/>
    <n v="0"/>
    <n v="-530"/>
    <n v="-17"/>
  </r>
  <r>
    <x v="33"/>
    <n v="9150"/>
    <x v="114"/>
    <n v="162500"/>
    <n v="5"/>
    <n v="-5500"/>
    <n v="-5500"/>
    <n v="533109"/>
    <n v="87438"/>
    <n v="73570"/>
    <n v="-11458"/>
    <n v="-75706"/>
    <n v="-23767"/>
    <n v="-726"/>
    <n v="-14749"/>
    <n v="-802"/>
    <n v="-271"/>
    <n v="-14875"/>
    <n v="-20516"/>
    <n v="0"/>
    <n v="13390"/>
    <n v="204"/>
  </r>
  <r>
    <x v="33"/>
    <n v="9150"/>
    <x v="115"/>
    <n v="168000"/>
    <n v="5"/>
    <n v="-3000"/>
    <n v="-3000"/>
    <n v="480635"/>
    <n v="80900"/>
    <n v="92158"/>
    <n v="-12047"/>
    <n v="-84608"/>
    <n v="-21388"/>
    <n v="-3756"/>
    <n v="-19986"/>
    <n v="-591"/>
    <n v="2500"/>
    <n v="1266"/>
    <n v="-42653"/>
    <n v="0"/>
    <n v="3803"/>
    <n v="694"/>
  </r>
  <r>
    <x v="33"/>
    <n v="9150"/>
    <x v="116"/>
    <n v="171000"/>
    <n v="3"/>
    <n v="0"/>
    <n v="0"/>
    <n v="592541"/>
    <n v="101723"/>
    <n v="24734"/>
    <n v="24355"/>
    <n v="-49377"/>
    <n v="-31098"/>
    <n v="-1309"/>
    <n v="-5564"/>
    <n v="0"/>
    <n v="550"/>
    <n v="-21569"/>
    <n v="9613"/>
    <n v="0"/>
    <n v="-444"/>
    <n v="732"/>
  </r>
  <r>
    <x v="33"/>
    <n v="9150"/>
    <x v="117"/>
    <n v="171000"/>
    <n v="2"/>
    <n v="4000"/>
    <n v="4000"/>
    <n v="606412"/>
    <n v="103872"/>
    <n v="-125618"/>
    <n v="81173"/>
    <n v="46561"/>
    <n v="32821"/>
    <n v="1010"/>
    <n v="1582"/>
    <n v="0"/>
    <n v="0"/>
    <n v="13175"/>
    <n v="-2027"/>
    <n v="0"/>
    <n v="-1998"/>
    <n v="-118"/>
  </r>
  <r>
    <x v="33"/>
    <n v="9150"/>
    <x v="118"/>
    <n v="167000"/>
    <n v="5"/>
    <n v="-1000"/>
    <n v="-1000"/>
    <n v="508033"/>
    <n v="85336"/>
    <n v="28674"/>
    <n v="-25101"/>
    <n v="-2842"/>
    <n v="39541"/>
    <n v="-2437"/>
    <n v="-16908"/>
    <n v="304"/>
    <n v="0"/>
    <n v="-13127"/>
    <n v="-10215"/>
    <n v="0"/>
    <n v="-1370"/>
    <n v="639"/>
  </r>
  <r>
    <x v="33"/>
    <n v="9150"/>
    <x v="119"/>
    <n v="168000"/>
    <n v="5"/>
    <n v="-5000"/>
    <n v="-5000"/>
    <n v="806039"/>
    <n v="135692"/>
    <n v="276656"/>
    <n v="-57384"/>
    <n v="-231312"/>
    <n v="-32445"/>
    <n v="-27416"/>
    <n v="-61061"/>
    <n v="-309"/>
    <n v="-376"/>
    <n v="-55234"/>
    <n v="-54471"/>
    <n v="0"/>
    <n v="10516"/>
    <n v="1524"/>
  </r>
  <r>
    <x v="33"/>
    <n v="9150"/>
    <x v="120"/>
    <n v="173000"/>
    <n v="5"/>
    <n v="-2000"/>
    <n v="-2000"/>
    <n v="853241"/>
    <n v="146507"/>
    <n v="177103"/>
    <n v="2329"/>
    <n v="-182327"/>
    <n v="-4438"/>
    <n v="-24317"/>
    <n v="-68399"/>
    <n v="0"/>
    <n v="-310"/>
    <n v="-60517"/>
    <n v="-24346"/>
    <n v="0"/>
    <n v="2910"/>
    <n v="-15"/>
  </r>
  <r>
    <x v="33"/>
    <n v="9150"/>
    <x v="121"/>
    <n v="175000"/>
    <n v="5"/>
    <n v="-3000"/>
    <n v="-3000"/>
    <n v="775884"/>
    <n v="137638"/>
    <n v="173766"/>
    <n v="-166319"/>
    <n v="-6319"/>
    <n v="48294"/>
    <n v="-1172"/>
    <n v="-3526"/>
    <n v="0"/>
    <n v="7"/>
    <n v="19334"/>
    <n v="-69256"/>
    <n v="0"/>
    <n v="-2168"/>
    <n v="1040"/>
  </r>
  <r>
    <x v="33"/>
    <n v="9150"/>
    <x v="122"/>
    <n v="178000"/>
    <n v="2"/>
    <n v="6500"/>
    <n v="6500"/>
    <n v="705865"/>
    <n v="124271"/>
    <n v="-52008"/>
    <n v="-77671"/>
    <n v="126302"/>
    <n v="6343"/>
    <n v="21469"/>
    <n v="25458"/>
    <n v="-34"/>
    <n v="0"/>
    <n v="50884"/>
    <n v="22182"/>
    <n v="0"/>
    <n v="2900"/>
    <n v="477"/>
  </r>
  <r>
    <x v="33"/>
    <n v="9150"/>
    <x v="123"/>
    <n v="171500"/>
    <n v="5"/>
    <n v="-4000"/>
    <n v="-4000"/>
    <n v="871849"/>
    <n v="152149"/>
    <n v="138988"/>
    <n v="-160100"/>
    <n v="19209"/>
    <n v="7097"/>
    <n v="-7800"/>
    <n v="3986"/>
    <n v="4937"/>
    <n v="-102"/>
    <n v="-10010"/>
    <n v="21101"/>
    <n v="0"/>
    <n v="1522"/>
    <n v="381"/>
  </r>
  <r>
    <x v="33"/>
    <n v="9150"/>
    <x v="124"/>
    <n v="175500"/>
    <n v="5"/>
    <n v="-2000"/>
    <n v="-2000"/>
    <n v="488251"/>
    <n v="86443"/>
    <n v="72090"/>
    <n v="-57968"/>
    <n v="-22844"/>
    <n v="11888"/>
    <n v="-11323"/>
    <n v="-1630"/>
    <n v="-8"/>
    <n v="0"/>
    <n v="-16962"/>
    <n v="-4809"/>
    <n v="0"/>
    <n v="7864"/>
    <n v="858"/>
  </r>
  <r>
    <x v="33"/>
    <n v="9150"/>
    <x v="125"/>
    <n v="177500"/>
    <n v="5"/>
    <n v="-5000"/>
    <n v="-5000"/>
    <n v="834205"/>
    <n v="149380"/>
    <n v="244825"/>
    <n v="-139540"/>
    <n v="-112757"/>
    <n v="-68983"/>
    <n v="-594"/>
    <n v="4060"/>
    <n v="201"/>
    <n v="150"/>
    <n v="-26496"/>
    <n v="-21095"/>
    <n v="0"/>
    <n v="7429"/>
    <n v="43"/>
  </r>
  <r>
    <x v="33"/>
    <n v="9150"/>
    <x v="126"/>
    <n v="182500"/>
    <n v="2"/>
    <n v="1500"/>
    <n v="1500"/>
    <n v="596991"/>
    <n v="108442"/>
    <n v="-73186"/>
    <n v="-15265"/>
    <n v="94029"/>
    <n v="30952"/>
    <n v="16829"/>
    <n v="14320"/>
    <n v="5155"/>
    <n v="2916"/>
    <n v="14678"/>
    <n v="9179"/>
    <n v="0"/>
    <n v="-4875"/>
    <n v="-703"/>
  </r>
  <r>
    <x v="33"/>
    <n v="9150"/>
    <x v="127"/>
    <n v="181000"/>
    <n v="5"/>
    <n v="-7500"/>
    <n v="-7500"/>
    <n v="953713"/>
    <n v="173238"/>
    <n v="353942"/>
    <n v="-142247"/>
    <n v="-211794"/>
    <n v="-53223"/>
    <n v="-2800"/>
    <n v="-6166"/>
    <n v="5000"/>
    <n v="0"/>
    <n v="-68337"/>
    <n v="-86268"/>
    <n v="0"/>
    <n v="-2749"/>
    <n v="2848"/>
  </r>
  <r>
    <x v="33"/>
    <n v="9150"/>
    <x v="128"/>
    <n v="188500"/>
    <n v="2"/>
    <n v="1000"/>
    <n v="1000"/>
    <n v="589290"/>
    <n v="110528"/>
    <n v="-16383"/>
    <n v="5866"/>
    <n v="500"/>
    <n v="27048"/>
    <n v="659"/>
    <n v="-1726"/>
    <n v="0"/>
    <n v="0"/>
    <n v="33271"/>
    <n v="-58752"/>
    <n v="0"/>
    <n v="9835"/>
    <n v="182"/>
  </r>
  <r>
    <x v="33"/>
    <n v="9150"/>
    <x v="129"/>
    <n v="187500"/>
    <n v="5"/>
    <n v="-4000"/>
    <n v="-4000"/>
    <n v="846132"/>
    <n v="159858"/>
    <n v="255889"/>
    <n v="-225242"/>
    <n v="-32680"/>
    <n v="-14435"/>
    <n v="8800"/>
    <n v="23170"/>
    <n v="359"/>
    <n v="-424"/>
    <n v="-46573"/>
    <n v="-3577"/>
    <n v="0"/>
    <n v="1552"/>
    <n v="481"/>
  </r>
  <r>
    <x v="33"/>
    <n v="9150"/>
    <x v="130"/>
    <n v="191500"/>
    <n v="2"/>
    <n v="7500"/>
    <n v="7500"/>
    <n v="1461065"/>
    <n v="279894"/>
    <n v="-403829"/>
    <n v="192127"/>
    <n v="223833"/>
    <n v="23674"/>
    <n v="6262"/>
    <n v="47263"/>
    <n v="98"/>
    <n v="0"/>
    <n v="65191"/>
    <n v="81345"/>
    <n v="0"/>
    <n v="-11739"/>
    <n v="-392"/>
  </r>
  <r>
    <x v="33"/>
    <n v="9150"/>
    <x v="131"/>
    <n v="184000"/>
    <n v="5"/>
    <n v="-4000"/>
    <n v="-4000"/>
    <n v="578676"/>
    <n v="106949"/>
    <n v="151121"/>
    <n v="-143623"/>
    <n v="-12992"/>
    <n v="10863"/>
    <n v="2405"/>
    <n v="-4085"/>
    <n v="0"/>
    <n v="364"/>
    <n v="-13919"/>
    <n v="-8620"/>
    <n v="0"/>
    <n v="5048"/>
    <n v="446"/>
  </r>
  <r>
    <x v="33"/>
    <n v="9150"/>
    <x v="132"/>
    <n v="188000"/>
    <n v="2"/>
    <n v="5000"/>
    <n v="5000"/>
    <n v="1451974"/>
    <n v="273294"/>
    <n v="-44592"/>
    <n v="-175891"/>
    <n v="222561"/>
    <n v="4821"/>
    <n v="15220"/>
    <n v="65483"/>
    <n v="1076"/>
    <n v="356"/>
    <n v="97000"/>
    <n v="38605"/>
    <n v="0"/>
    <n v="-1961"/>
    <n v="-117"/>
  </r>
  <r>
    <x v="33"/>
    <n v="9150"/>
    <x v="133"/>
    <n v="183000"/>
    <n v="5"/>
    <n v="-1500"/>
    <n v="-1500"/>
    <n v="530633"/>
    <n v="97630"/>
    <n v="84009"/>
    <n v="-40341"/>
    <n v="-40753"/>
    <n v="-65526"/>
    <n v="6568"/>
    <n v="10103"/>
    <n v="0"/>
    <n v="0"/>
    <n v="3802"/>
    <n v="4300"/>
    <n v="0"/>
    <n v="-3303"/>
    <n v="388"/>
  </r>
  <r>
    <x v="33"/>
    <n v="9150"/>
    <x v="134"/>
    <n v="184500"/>
    <n v="2"/>
    <n v="3000"/>
    <n v="3000"/>
    <n v="434815"/>
    <n v="79943"/>
    <n v="36438"/>
    <n v="-77954"/>
    <n v="26256"/>
    <n v="2155"/>
    <n v="10224"/>
    <n v="10987"/>
    <n v="30"/>
    <n v="0"/>
    <n v="3405"/>
    <n v="-545"/>
    <n v="0"/>
    <n v="14956"/>
    <n v="304"/>
  </r>
  <r>
    <x v="33"/>
    <n v="9150"/>
    <x v="135"/>
    <n v="181500"/>
    <n v="2"/>
    <n v="500"/>
    <n v="500"/>
    <n v="426856"/>
    <n v="77520"/>
    <n v="12804"/>
    <n v="-3373"/>
    <n v="-11338"/>
    <n v="-13462"/>
    <n v="-10101"/>
    <n v="10027"/>
    <n v="-4007"/>
    <n v="13"/>
    <n v="17138"/>
    <n v="-10946"/>
    <n v="0"/>
    <n v="3210"/>
    <n v="-1303"/>
  </r>
  <r>
    <x v="33"/>
    <n v="9150"/>
    <x v="136"/>
    <n v="181000"/>
    <n v="5"/>
    <n v="-6500"/>
    <n v="-6500"/>
    <n v="550436"/>
    <n v="99888"/>
    <n v="136433"/>
    <n v="82"/>
    <n v="-141257"/>
    <n v="-69683"/>
    <n v="-8111"/>
    <n v="-13428"/>
    <n v="-1"/>
    <n v="526"/>
    <n v="-12680"/>
    <n v="-37880"/>
    <n v="0"/>
    <n v="3712"/>
    <n v="1030"/>
  </r>
  <r>
    <x v="33"/>
    <n v="9150"/>
    <x v="137"/>
    <n v="187500"/>
    <n v="2"/>
    <n v="6000"/>
    <n v="6000"/>
    <n v="680784"/>
    <n v="126996"/>
    <n v="-137318"/>
    <n v="134684"/>
    <n v="-6681"/>
    <n v="-51832"/>
    <n v="5110"/>
    <n v="14484"/>
    <n v="331"/>
    <n v="544"/>
    <n v="14163"/>
    <n v="10519"/>
    <n v="0"/>
    <n v="8923"/>
    <n v="392"/>
  </r>
  <r>
    <x v="33"/>
    <n v="9150"/>
    <x v="138"/>
    <n v="181500"/>
    <n v="5"/>
    <n v="-8500"/>
    <n v="-8500"/>
    <n v="998336"/>
    <n v="184331"/>
    <n v="168876"/>
    <n v="-42700"/>
    <n v="-142022"/>
    <n v="-22984"/>
    <n v="-9747"/>
    <n v="-16121"/>
    <n v="200"/>
    <n v="-1386"/>
    <n v="-73579"/>
    <n v="-18405"/>
    <n v="0"/>
    <n v="15017"/>
    <n v="829"/>
  </r>
  <r>
    <x v="33"/>
    <n v="9150"/>
    <x v="139"/>
    <n v="190000"/>
    <n v="5"/>
    <n v="-2000"/>
    <n v="-2000"/>
    <n v="828739"/>
    <n v="156180"/>
    <n v="-46915"/>
    <n v="249001"/>
    <n v="-210869"/>
    <n v="-118076"/>
    <n v="-3357"/>
    <n v="-4372"/>
    <n v="251"/>
    <n v="229"/>
    <n v="-28624"/>
    <n v="-56920"/>
    <n v="0"/>
    <n v="7208"/>
    <n v="1575"/>
  </r>
  <r>
    <x v="33"/>
    <n v="9150"/>
    <x v="140"/>
    <n v="192000"/>
    <n v="5"/>
    <n v="-2500"/>
    <n v="-2500"/>
    <n v="535381"/>
    <n v="103220"/>
    <n v="49742"/>
    <n v="-18739"/>
    <n v="-25479"/>
    <n v="-35944"/>
    <n v="-7466"/>
    <n v="1624"/>
    <n v="9"/>
    <n v="184"/>
    <n v="21237"/>
    <n v="-5123"/>
    <n v="0"/>
    <n v="-5900"/>
    <n v="376"/>
  </r>
  <r>
    <x v="33"/>
    <n v="9150"/>
    <x v="141"/>
    <n v="194500"/>
    <n v="5"/>
    <n v="-3000"/>
    <n v="-3000"/>
    <n v="435017"/>
    <n v="84956"/>
    <n v="-1022"/>
    <n v="17109"/>
    <n v="-9714"/>
    <n v="-24488"/>
    <n v="-1041"/>
    <n v="-6003"/>
    <n v="710"/>
    <n v="693"/>
    <n v="52357"/>
    <n v="-31942"/>
    <n v="0"/>
    <n v="-6244"/>
    <n v="-129"/>
  </r>
  <r>
    <x v="33"/>
    <n v="9150"/>
    <x v="142"/>
    <n v="197500"/>
    <n v="2"/>
    <n v="500"/>
    <n v="500"/>
    <n v="468027"/>
    <n v="91882"/>
    <n v="-52931"/>
    <n v="-23181"/>
    <n v="75087"/>
    <n v="-24122"/>
    <n v="4024"/>
    <n v="14758"/>
    <n v="-226"/>
    <n v="30"/>
    <n v="48771"/>
    <n v="31852"/>
    <n v="0"/>
    <n v="1485"/>
    <n v="-460"/>
  </r>
  <r>
    <x v="33"/>
    <n v="9150"/>
    <x v="143"/>
    <n v="197000"/>
    <n v="2"/>
    <n v="3000"/>
    <n v="3000"/>
    <n v="858530"/>
    <n v="167915"/>
    <n v="156559"/>
    <n v="-127377"/>
    <n v="-49258"/>
    <n v="-79666"/>
    <n v="-832"/>
    <n v="10623"/>
    <n v="0"/>
    <n v="0"/>
    <n v="-1440"/>
    <n v="22057"/>
    <n v="0"/>
    <n v="19760"/>
    <n v="316"/>
  </r>
  <r>
    <x v="33"/>
    <n v="9150"/>
    <x v="144"/>
    <n v="194000"/>
    <n v="5"/>
    <n v="-500"/>
    <n v="-500"/>
    <n v="824819"/>
    <n v="159964"/>
    <n v="-129258"/>
    <n v="-41275"/>
    <n v="183960"/>
    <n v="84339"/>
    <n v="6223"/>
    <n v="22151"/>
    <n v="-5030"/>
    <n v="145"/>
    <n v="44550"/>
    <n v="31582"/>
    <n v="0"/>
    <n v="-13323"/>
    <n v="-104"/>
  </r>
  <r>
    <x v="33"/>
    <n v="9150"/>
    <x v="145"/>
    <n v="194500"/>
    <n v="5"/>
    <n v="-2000"/>
    <n v="-2000"/>
    <n v="838454"/>
    <n v="164182"/>
    <n v="-16785"/>
    <n v="-99913"/>
    <n v="133160"/>
    <n v="74714"/>
    <n v="7997"/>
    <n v="32583"/>
    <n v="-2908"/>
    <n v="389"/>
    <n v="24181"/>
    <n v="-3796"/>
    <n v="0"/>
    <n v="-15652"/>
    <n v="-810"/>
  </r>
  <r>
    <x v="33"/>
    <n v="9150"/>
    <x v="146"/>
    <n v="196500"/>
    <n v="2"/>
    <n v="11500"/>
    <n v="11500"/>
    <n v="2208048"/>
    <n v="430343"/>
    <n v="-912774"/>
    <n v="230726"/>
    <n v="682145"/>
    <n v="202873"/>
    <n v="38723"/>
    <n v="136093"/>
    <n v="-212"/>
    <n v="-894"/>
    <n v="234996"/>
    <n v="70566"/>
    <n v="0"/>
    <n v="2391"/>
    <n v="-2488"/>
  </r>
  <r>
    <x v="33"/>
    <n v="9150"/>
    <x v="147"/>
    <n v="185000"/>
    <n v="2"/>
    <n v="4500"/>
    <n v="4500"/>
    <n v="740655"/>
    <n v="135884"/>
    <n v="-301761"/>
    <n v="101829"/>
    <n v="216488"/>
    <n v="73917"/>
    <n v="15139"/>
    <n v="34639"/>
    <n v="122"/>
    <n v="0"/>
    <n v="85531"/>
    <n v="7140"/>
    <n v="0"/>
    <n v="-15822"/>
    <n v="-734"/>
  </r>
  <r>
    <x v="33"/>
    <n v="9150"/>
    <x v="148"/>
    <n v="180500"/>
    <n v="2"/>
    <n v="1500"/>
    <n v="1500"/>
    <n v="309297"/>
    <n v="55630"/>
    <n v="-70835"/>
    <n v="-5428"/>
    <n v="75520"/>
    <n v="-11258"/>
    <n v="-163"/>
    <n v="3249"/>
    <n v="-500"/>
    <n v="0"/>
    <n v="83747"/>
    <n v="445"/>
    <n v="0"/>
    <n v="709"/>
    <n v="34"/>
  </r>
  <r>
    <x v="33"/>
    <n v="9150"/>
    <x v="149"/>
    <n v="179000"/>
    <n v="2"/>
    <n v="4500"/>
    <n v="4500"/>
    <n v="417043"/>
    <n v="74016"/>
    <n v="-108433"/>
    <n v="73243"/>
    <n v="38852"/>
    <n v="-7089"/>
    <n v="8773"/>
    <n v="9309"/>
    <n v="477"/>
    <n v="983"/>
    <n v="22531"/>
    <n v="3868"/>
    <n v="0"/>
    <n v="-3580"/>
    <n v="-82"/>
  </r>
  <r>
    <x v="33"/>
    <n v="9150"/>
    <x v="150"/>
    <n v="174500"/>
    <n v="5"/>
    <n v="-5000"/>
    <n v="-5000"/>
    <n v="484807"/>
    <n v="85091"/>
    <n v="91035"/>
    <n v="3864"/>
    <n v="-92546"/>
    <n v="-72016"/>
    <n v="4682"/>
    <n v="-12505"/>
    <n v="0"/>
    <n v="-74"/>
    <n v="8823"/>
    <n v="-21456"/>
    <n v="0"/>
    <n v="-1679"/>
    <n v="-674"/>
  </r>
  <r>
    <x v="33"/>
    <n v="9150"/>
    <x v="151"/>
    <n v="179500"/>
    <n v="5"/>
    <n v="-2000"/>
    <n v="-2000"/>
    <n v="443394"/>
    <n v="79430"/>
    <n v="8265"/>
    <n v="636"/>
    <n v="-8708"/>
    <n v="-14963"/>
    <n v="3026"/>
    <n v="5826"/>
    <n v="0"/>
    <n v="0"/>
    <n v="-75"/>
    <n v="-2522"/>
    <n v="0"/>
    <n v="-805"/>
    <n v="612"/>
  </r>
  <r>
    <x v="33"/>
    <n v="9150"/>
    <x v="152"/>
    <n v="181500"/>
    <n v="2"/>
    <n v="1000"/>
    <n v="1000"/>
    <n v="455930"/>
    <n v="83178"/>
    <n v="-12418"/>
    <n v="23524"/>
    <n v="-8973"/>
    <n v="-18933"/>
    <n v="867"/>
    <n v="2801"/>
    <n v="105"/>
    <n v="30"/>
    <n v="315"/>
    <n v="5842"/>
    <n v="0"/>
    <n v="-1311"/>
    <n v="-822"/>
  </r>
  <r>
    <x v="33"/>
    <n v="9150"/>
    <x v="153"/>
    <n v="180500"/>
    <n v="2"/>
    <n v="2500"/>
    <n v="2500"/>
    <n v="367340"/>
    <n v="65968"/>
    <n v="-84904"/>
    <n v="-1433"/>
    <n v="87110"/>
    <n v="40574"/>
    <n v="5248"/>
    <n v="19512"/>
    <n v="72"/>
    <n v="50"/>
    <n v="13298"/>
    <n v="8356"/>
    <n v="0"/>
    <n v="-600"/>
    <n v="-173"/>
  </r>
  <r>
    <x v="33"/>
    <n v="9150"/>
    <x v="154"/>
    <n v="178000"/>
    <n v="5"/>
    <n v="-3000"/>
    <n v="-3000"/>
    <n v="320763"/>
    <n v="57271"/>
    <n v="76844"/>
    <n v="-67350"/>
    <n v="-7354"/>
    <n v="-19206"/>
    <n v="599"/>
    <n v="176"/>
    <n v="-1"/>
    <n v="-15"/>
    <n v="1915"/>
    <n v="9178"/>
    <n v="0"/>
    <n v="-2389"/>
    <n v="249"/>
  </r>
  <r>
    <x v="33"/>
    <n v="9150"/>
    <x v="155"/>
    <n v="181000"/>
    <n v="2"/>
    <n v="3000"/>
    <n v="3000"/>
    <n v="556360"/>
    <n v="100701"/>
    <n v="-203072"/>
    <n v="58698"/>
    <n v="143807"/>
    <n v="72212"/>
    <n v="-121"/>
    <n v="12685"/>
    <n v="-513"/>
    <n v="0"/>
    <n v="19213"/>
    <n v="40331"/>
    <n v="0"/>
    <n v="450"/>
    <n v="117"/>
  </r>
  <r>
    <x v="33"/>
    <n v="9150"/>
    <x v="156"/>
    <n v="178000"/>
    <n v="2"/>
    <n v="1000"/>
    <n v="1000"/>
    <n v="354939"/>
    <n v="63083"/>
    <n v="-60309"/>
    <n v="23568"/>
    <n v="35339"/>
    <n v="-319"/>
    <n v="13699"/>
    <n v="23141"/>
    <n v="831"/>
    <n v="289"/>
    <n v="-3846"/>
    <n v="1544"/>
    <n v="0"/>
    <n v="1421"/>
    <n v="-19"/>
  </r>
  <r>
    <x v="33"/>
    <n v="9150"/>
    <x v="157"/>
    <n v="177000"/>
    <n v="2"/>
    <n v="1000"/>
    <n v="1000"/>
    <n v="747694"/>
    <n v="132858"/>
    <n v="19894"/>
    <n v="128736"/>
    <n v="-153651"/>
    <n v="-4001"/>
    <n v="1257"/>
    <n v="-126112"/>
    <n v="-543"/>
    <n v="0"/>
    <n v="-34126"/>
    <n v="9874"/>
    <n v="0"/>
    <n v="4066"/>
    <n v="955"/>
  </r>
  <r>
    <x v="33"/>
    <n v="9150"/>
    <x v="158"/>
    <n v="176000"/>
    <n v="5"/>
    <n v="-4500"/>
    <n v="-4500"/>
    <n v="823623"/>
    <n v="147380"/>
    <n v="70965"/>
    <n v="-59978"/>
    <n v="-9942"/>
    <n v="23592"/>
    <n v="-637"/>
    <n v="-17925"/>
    <n v="0"/>
    <n v="0"/>
    <n v="-31336"/>
    <n v="16364"/>
    <n v="0"/>
    <n v="-703"/>
    <n v="-342"/>
  </r>
  <r>
    <x v="33"/>
    <n v="9150"/>
    <x v="159"/>
    <n v="180500"/>
    <n v="2"/>
    <n v="1500"/>
    <n v="1500"/>
    <n v="647931"/>
    <n v="117289"/>
    <n v="-79699"/>
    <n v="19994"/>
    <n v="62902"/>
    <n v="804"/>
    <n v="11170"/>
    <n v="26692"/>
    <n v="-20"/>
    <n v="263"/>
    <n v="-672"/>
    <n v="24665"/>
    <n v="0"/>
    <n v="-2996"/>
    <n v="-201"/>
  </r>
  <r>
    <x v="33"/>
    <n v="9150"/>
    <x v="160"/>
    <n v="179000"/>
    <n v="2"/>
    <n v="500"/>
    <n v="500"/>
    <n v="659948"/>
    <n v="118538"/>
    <n v="-53676"/>
    <n v="-105210"/>
    <n v="156235"/>
    <n v="31420"/>
    <n v="10803"/>
    <n v="52832"/>
    <n v="1795"/>
    <n v="46"/>
    <n v="44877"/>
    <n v="14462"/>
    <n v="0"/>
    <n v="2631"/>
    <n v="20"/>
  </r>
  <r>
    <x v="33"/>
    <n v="9150"/>
    <x v="161"/>
    <n v="178500"/>
    <n v="2"/>
    <n v="5500"/>
    <n v="5500"/>
    <n v="679536"/>
    <n v="120009"/>
    <n v="-185802"/>
    <n v="306"/>
    <n v="182050"/>
    <n v="12284"/>
    <n v="27067"/>
    <n v="54735"/>
    <n v="7140"/>
    <n v="67"/>
    <n v="68831"/>
    <n v="11926"/>
    <n v="0"/>
    <n v="3706"/>
    <n v="-260"/>
  </r>
  <r>
    <x v="34"/>
    <n v="88350"/>
    <x v="162"/>
    <n v="2925"/>
    <n v="5"/>
    <n v="-25"/>
    <n v="-25"/>
    <n v="652705"/>
    <n v="1918"/>
    <n v="0"/>
    <n v="-64000"/>
    <n v="21000"/>
    <n v="0"/>
    <n v="0"/>
    <n v="-20000"/>
    <n v="0"/>
    <n v="0"/>
    <n v="41000"/>
    <n v="0"/>
    <n v="0"/>
    <n v="4000"/>
    <n v="0"/>
  </r>
  <r>
    <x v="34"/>
    <n v="88350"/>
    <x v="163"/>
    <n v="2950"/>
    <n v="2"/>
    <n v="30"/>
    <n v="30"/>
    <n v="1434744"/>
    <n v="4205"/>
    <n v="18317"/>
    <n v="61198"/>
    <n v="-100340"/>
    <n v="-28483"/>
    <n v="-65063"/>
    <n v="-1959"/>
    <n v="0"/>
    <n v="0"/>
    <n v="-54"/>
    <n v="-4781"/>
    <n v="0"/>
    <n v="20057"/>
    <n v="768"/>
  </r>
  <r>
    <x v="34"/>
    <n v="88350"/>
    <x v="164"/>
    <n v="2920"/>
    <n v="5"/>
    <n v="-100"/>
    <n v="-100"/>
    <n v="3509522"/>
    <n v="10230"/>
    <n v="1952189"/>
    <n v="-1746009"/>
    <n v="-292951"/>
    <n v="-34123"/>
    <n v="-49835"/>
    <n v="-138902"/>
    <n v="0"/>
    <n v="0"/>
    <n v="-67839"/>
    <n v="-2252"/>
    <n v="0"/>
    <n v="54991"/>
    <n v="31780"/>
  </r>
  <r>
    <x v="34"/>
    <n v="88350"/>
    <x v="165"/>
    <n v="3020"/>
    <n v="5"/>
    <n v="-55"/>
    <n v="-55"/>
    <n v="2121598"/>
    <n v="6451"/>
    <n v="398930"/>
    <n v="-658044"/>
    <n v="17016"/>
    <n v="17277"/>
    <n v="-1790"/>
    <n v="12786"/>
    <n v="0"/>
    <n v="0"/>
    <n v="-420"/>
    <n v="-10837"/>
    <n v="0"/>
    <n v="232400"/>
    <n v="9698"/>
  </r>
  <r>
    <x v="34"/>
    <n v="88350"/>
    <x v="166"/>
    <n v="3075"/>
    <n v="5"/>
    <n v="-30"/>
    <n v="-30"/>
    <n v="1175759"/>
    <n v="3632"/>
    <n v="168285"/>
    <n v="-152965"/>
    <n v="-23387"/>
    <n v="-20410"/>
    <n v="-3849"/>
    <n v="15998"/>
    <n v="0"/>
    <n v="0"/>
    <n v="-4865"/>
    <n v="-10261"/>
    <n v="0"/>
    <n v="7320"/>
    <n v="747"/>
  </r>
  <r>
    <x v="34"/>
    <n v="88350"/>
    <x v="167"/>
    <n v="3105"/>
    <n v="5"/>
    <n v="-10"/>
    <n v="-10"/>
    <n v="1150555"/>
    <n v="3557"/>
    <n v="-89178"/>
    <n v="271627"/>
    <n v="-202801"/>
    <n v="-169060"/>
    <n v="-25"/>
    <n v="-20191"/>
    <n v="0"/>
    <n v="0"/>
    <n v="-10112"/>
    <n v="-3413"/>
    <n v="0"/>
    <n v="20300"/>
    <n v="52"/>
  </r>
  <r>
    <x v="34"/>
    <n v="88350"/>
    <x v="168"/>
    <n v="3115"/>
    <n v="3"/>
    <n v="0"/>
    <n v="0"/>
    <n v="847102"/>
    <n v="2638"/>
    <n v="-44291"/>
    <n v="-91599"/>
    <n v="117680"/>
    <n v="120302"/>
    <n v="-602"/>
    <n v="-6769"/>
    <n v="0"/>
    <n v="0"/>
    <n v="4749"/>
    <n v="0"/>
    <n v="0"/>
    <n v="17200"/>
    <n v="1010"/>
  </r>
  <r>
    <x v="34"/>
    <n v="88350"/>
    <x v="169"/>
    <n v="3115"/>
    <n v="2"/>
    <n v="5"/>
    <n v="5"/>
    <n v="1383214"/>
    <n v="4325"/>
    <n v="-85701"/>
    <n v="154962"/>
    <n v="-21520"/>
    <n v="-41229"/>
    <n v="137"/>
    <n v="-1434"/>
    <n v="0"/>
    <n v="0"/>
    <n v="23276"/>
    <n v="-2270"/>
    <n v="0"/>
    <n v="-8943"/>
    <n v="-38798"/>
  </r>
  <r>
    <x v="34"/>
    <n v="88350"/>
    <x v="170"/>
    <n v="3110"/>
    <n v="2"/>
    <n v="40"/>
    <n v="40"/>
    <n v="830896"/>
    <n v="2574"/>
    <n v="-360746"/>
    <n v="219685"/>
    <n v="148217"/>
    <n v="73347"/>
    <n v="2617"/>
    <n v="15638"/>
    <n v="0"/>
    <n v="0"/>
    <n v="56863"/>
    <n v="-248"/>
    <n v="0"/>
    <n v="-7057"/>
    <n v="-99"/>
  </r>
  <r>
    <x v="34"/>
    <n v="88350"/>
    <x v="171"/>
    <n v="3070"/>
    <n v="5"/>
    <n v="-30"/>
    <n v="-30"/>
    <n v="1235611"/>
    <n v="3798"/>
    <n v="251458"/>
    <n v="-242262"/>
    <n v="-97994"/>
    <n v="-78388"/>
    <n v="5492"/>
    <n v="52"/>
    <n v="0"/>
    <n v="56"/>
    <n v="-23668"/>
    <n v="-1538"/>
    <n v="0"/>
    <n v="47665"/>
    <n v="41133"/>
  </r>
  <r>
    <x v="34"/>
    <n v="88350"/>
    <x v="172"/>
    <n v="3100"/>
    <n v="5"/>
    <n v="-40"/>
    <n v="-40"/>
    <n v="1143982"/>
    <n v="3552"/>
    <n v="152286"/>
    <n v="-205411"/>
    <n v="38712"/>
    <n v="-110921"/>
    <n v="12965"/>
    <n v="10294"/>
    <n v="0"/>
    <n v="0"/>
    <n v="136785"/>
    <n v="-10411"/>
    <n v="0"/>
    <n v="14200"/>
    <n v="213"/>
  </r>
  <r>
    <x v="34"/>
    <n v="88350"/>
    <x v="173"/>
    <n v="3140"/>
    <n v="2"/>
    <n v="25"/>
    <n v="25"/>
    <n v="1439556"/>
    <n v="4524"/>
    <n v="-438933"/>
    <n v="402679"/>
    <n v="38414"/>
    <n v="-21283"/>
    <n v="7373"/>
    <n v="17"/>
    <n v="0"/>
    <n v="0"/>
    <n v="17178"/>
    <n v="35129"/>
    <n v="0"/>
    <n v="-3199"/>
    <n v="1039"/>
  </r>
  <r>
    <x v="34"/>
    <n v="88350"/>
    <x v="174"/>
    <n v="3115"/>
    <n v="5"/>
    <n v="-10"/>
    <n v="-10"/>
    <n v="2119003"/>
    <n v="6560"/>
    <n v="685204"/>
    <n v="-553161"/>
    <n v="-141191"/>
    <n v="-114377"/>
    <n v="-64530"/>
    <n v="-1788"/>
    <n v="0"/>
    <n v="295"/>
    <n v="39209"/>
    <n v="0"/>
    <n v="0"/>
    <n v="8750"/>
    <n v="398"/>
  </r>
  <r>
    <x v="34"/>
    <n v="88350"/>
    <x v="175"/>
    <n v="3125"/>
    <n v="5"/>
    <n v="-40"/>
    <n v="-40"/>
    <n v="1224707"/>
    <n v="3841"/>
    <n v="177101"/>
    <n v="-181091"/>
    <n v="-7933"/>
    <n v="-19326"/>
    <n v="-133"/>
    <n v="-16866"/>
    <n v="0"/>
    <n v="0"/>
    <n v="28921"/>
    <n v="-529"/>
    <n v="0"/>
    <n v="11866"/>
    <n v="57"/>
  </r>
  <r>
    <x v="34"/>
    <n v="88350"/>
    <x v="176"/>
    <n v="3165"/>
    <n v="2"/>
    <n v="40"/>
    <n v="40"/>
    <n v="1565451"/>
    <n v="4909"/>
    <n v="-217440"/>
    <n v="210577"/>
    <n v="14864"/>
    <n v="8095"/>
    <n v="5661"/>
    <n v="579"/>
    <n v="0"/>
    <n v="0"/>
    <n v="716"/>
    <n v="-187"/>
    <n v="0"/>
    <n v="-8000"/>
    <n v="-1"/>
  </r>
  <r>
    <x v="34"/>
    <n v="88350"/>
    <x v="177"/>
    <n v="3125"/>
    <n v="5"/>
    <n v="-20"/>
    <n v="-20"/>
    <n v="1690703"/>
    <n v="5233"/>
    <n v="332332"/>
    <n v="-277301"/>
    <n v="-63334"/>
    <n v="-32617"/>
    <n v="-2436"/>
    <n v="-11436"/>
    <n v="0"/>
    <n v="0"/>
    <n v="-15717"/>
    <n v="-1128"/>
    <n v="0"/>
    <n v="8233"/>
    <n v="70"/>
  </r>
  <r>
    <x v="34"/>
    <n v="88350"/>
    <x v="178"/>
    <n v="3145"/>
    <n v="5"/>
    <n v="-90"/>
    <n v="-90"/>
    <n v="2599789"/>
    <n v="8226"/>
    <n v="929202"/>
    <n v="-345211"/>
    <n v="-606554"/>
    <n v="-91536"/>
    <n v="-49084"/>
    <n v="-84932"/>
    <n v="0"/>
    <n v="0"/>
    <n v="2325"/>
    <n v="-383327"/>
    <n v="0"/>
    <n v="22852"/>
    <n v="-289"/>
  </r>
  <r>
    <x v="34"/>
    <n v="88350"/>
    <x v="179"/>
    <n v="3235"/>
    <n v="2"/>
    <n v="70"/>
    <n v="70"/>
    <n v="2761458"/>
    <n v="8914"/>
    <n v="-685868"/>
    <n v="630071"/>
    <n v="115254"/>
    <n v="-86538"/>
    <n v="4110"/>
    <n v="152622"/>
    <n v="0"/>
    <n v="0"/>
    <n v="87271"/>
    <n v="-42211"/>
    <n v="0"/>
    <n v="-59696"/>
    <n v="239"/>
  </r>
  <r>
    <x v="34"/>
    <n v="88350"/>
    <x v="180"/>
    <n v="3165"/>
    <n v="5"/>
    <n v="-20"/>
    <n v="-20"/>
    <n v="1485648"/>
    <n v="4690"/>
    <n v="-35031"/>
    <n v="-165779"/>
    <n v="206953"/>
    <n v="-112334"/>
    <n v="52741"/>
    <n v="-10107"/>
    <n v="0"/>
    <n v="0"/>
    <n v="101875"/>
    <n v="174778"/>
    <n v="0"/>
    <n v="-6100"/>
    <n v="-43"/>
  </r>
  <r>
    <x v="34"/>
    <n v="88350"/>
    <x v="181"/>
    <n v="3185"/>
    <n v="2"/>
    <n v="30"/>
    <n v="30"/>
    <n v="1684857"/>
    <n v="5364"/>
    <n v="-546304"/>
    <n v="322925"/>
    <n v="222997"/>
    <n v="19772"/>
    <n v="-6402"/>
    <n v="150346"/>
    <n v="0"/>
    <n v="0"/>
    <n v="-9050"/>
    <n v="68331"/>
    <n v="0"/>
    <n v="541"/>
    <n v="-159"/>
  </r>
  <r>
    <x v="34"/>
    <n v="88350"/>
    <x v="182"/>
    <n v="3155"/>
    <n v="2"/>
    <n v="5"/>
    <n v="5"/>
    <n v="1435282"/>
    <n v="4540"/>
    <n v="-326309"/>
    <n v="561247"/>
    <n v="-207839"/>
    <n v="-174590"/>
    <n v="892"/>
    <n v="-21560"/>
    <n v="0"/>
    <n v="0"/>
    <n v="-18059"/>
    <n v="5478"/>
    <n v="0"/>
    <n v="-26975"/>
    <n v="-124"/>
  </r>
  <r>
    <x v="34"/>
    <n v="88350"/>
    <x v="183"/>
    <n v="3150"/>
    <n v="2"/>
    <n v="40"/>
    <n v="40"/>
    <n v="1728739"/>
    <n v="5465"/>
    <n v="-343596"/>
    <n v="296445"/>
    <n v="111929"/>
    <n v="70197"/>
    <n v="4360"/>
    <n v="3899"/>
    <n v="0"/>
    <n v="0"/>
    <n v="-931"/>
    <n v="34404"/>
    <n v="0"/>
    <n v="-12603"/>
    <n v="-52175"/>
  </r>
  <r>
    <x v="34"/>
    <n v="88350"/>
    <x v="184"/>
    <n v="3110"/>
    <n v="5"/>
    <n v="-35"/>
    <n v="-35"/>
    <n v="1589590"/>
    <n v="4949"/>
    <n v="-56634"/>
    <n v="126124"/>
    <n v="-86125"/>
    <n v="97790"/>
    <n v="-713"/>
    <n v="-90279"/>
    <n v="0"/>
    <n v="0"/>
    <n v="3124"/>
    <n v="-96047"/>
    <n v="0"/>
    <n v="17200"/>
    <n v="-565"/>
  </r>
  <r>
    <x v="34"/>
    <n v="88350"/>
    <x v="185"/>
    <n v="3145"/>
    <n v="5"/>
    <n v="-15"/>
    <n v="-15"/>
    <n v="1821572"/>
    <n v="5739"/>
    <n v="-428142"/>
    <n v="106565"/>
    <n v="340883"/>
    <n v="118684"/>
    <n v="4525"/>
    <n v="50108"/>
    <n v="0"/>
    <n v="0"/>
    <n v="-2740"/>
    <n v="170306"/>
    <n v="0"/>
    <n v="23909"/>
    <n v="-43215"/>
  </r>
  <r>
    <x v="34"/>
    <n v="88350"/>
    <x v="186"/>
    <n v="3160"/>
    <n v="2"/>
    <n v="140"/>
    <n v="140"/>
    <n v="3917870"/>
    <n v="12210"/>
    <n v="-2054853"/>
    <n v="1145198"/>
    <n v="924381"/>
    <n v="265488"/>
    <n v="130060"/>
    <n v="255720"/>
    <n v="0"/>
    <n v="0"/>
    <n v="108465"/>
    <n v="164648"/>
    <n v="0"/>
    <n v="-5024"/>
    <n v="-9702"/>
  </r>
  <r>
    <x v="34"/>
    <n v="88350"/>
    <x v="187"/>
    <n v="3020"/>
    <n v="5"/>
    <n v="-30"/>
    <n v="-30"/>
    <n v="1443620"/>
    <n v="4358"/>
    <n v="123664"/>
    <n v="167875"/>
    <n v="-292237"/>
    <n v="-22097"/>
    <n v="-168872"/>
    <n v="-38010"/>
    <n v="0"/>
    <n v="0"/>
    <n v="-63258"/>
    <n v="0"/>
    <n v="0"/>
    <n v="670"/>
    <n v="28"/>
  </r>
  <r>
    <x v="34"/>
    <n v="88350"/>
    <x v="188"/>
    <n v="3050"/>
    <n v="5"/>
    <n v="-5"/>
    <n v="-5"/>
    <n v="1784251"/>
    <n v="5396"/>
    <n v="17211"/>
    <n v="141113"/>
    <n v="-150875"/>
    <n v="-113152"/>
    <n v="-8143"/>
    <n v="923"/>
    <n v="0"/>
    <n v="0"/>
    <n v="-27167"/>
    <n v="-3336"/>
    <n v="0"/>
    <n v="-7629"/>
    <n v="180"/>
  </r>
  <r>
    <x v="34"/>
    <n v="88350"/>
    <x v="189"/>
    <n v="3055"/>
    <n v="2"/>
    <n v="15"/>
    <n v="15"/>
    <n v="2112893"/>
    <n v="6434"/>
    <n v="83672"/>
    <n v="-208902"/>
    <n v="125900"/>
    <n v="117669"/>
    <n v="-2003"/>
    <n v="-201"/>
    <n v="0"/>
    <n v="0"/>
    <n v="10497"/>
    <n v="-62"/>
    <n v="0"/>
    <n v="-642"/>
    <n v="-28"/>
  </r>
  <r>
    <x v="34"/>
    <n v="88350"/>
    <x v="190"/>
    <n v="3040"/>
    <n v="2"/>
    <n v="100"/>
    <n v="100"/>
    <n v="3227465"/>
    <n v="9756"/>
    <n v="-1365684"/>
    <n v="946278"/>
    <n v="453703"/>
    <n v="161279"/>
    <n v="203705"/>
    <n v="-4389"/>
    <n v="0"/>
    <n v="0"/>
    <n v="93108"/>
    <n v="0"/>
    <n v="0"/>
    <n v="-24293"/>
    <n v="-10004"/>
  </r>
  <r>
    <x v="34"/>
    <n v="88350"/>
    <x v="191"/>
    <n v="2940"/>
    <n v="5"/>
    <n v="-20"/>
    <n v="-20"/>
    <n v="1623946"/>
    <n v="4792"/>
    <n v="193882"/>
    <n v="-115329"/>
    <n v="-72648"/>
    <n v="-54580"/>
    <n v="-63"/>
    <n v="4789"/>
    <n v="0"/>
    <n v="0"/>
    <n v="-27184"/>
    <n v="4390"/>
    <n v="0"/>
    <n v="-4736"/>
    <n v="-1169"/>
  </r>
  <r>
    <x v="34"/>
    <n v="88350"/>
    <x v="192"/>
    <n v="2960"/>
    <n v="2"/>
    <n v="15"/>
    <n v="15"/>
    <n v="2456454"/>
    <n v="7283"/>
    <n v="-27358"/>
    <n v="-193898"/>
    <n v="235449"/>
    <n v="-19123"/>
    <n v="-17152"/>
    <n v="1550"/>
    <n v="0"/>
    <n v="0"/>
    <n v="271568"/>
    <n v="-1394"/>
    <n v="0"/>
    <n v="-13900"/>
    <n v="-293"/>
  </r>
  <r>
    <x v="34"/>
    <n v="88350"/>
    <x v="193"/>
    <n v="2945"/>
    <n v="2"/>
    <n v="30"/>
    <n v="30"/>
    <n v="3627639"/>
    <n v="10848"/>
    <n v="-159487"/>
    <n v="219381"/>
    <n v="-38407"/>
    <n v="99876"/>
    <n v="-1039"/>
    <n v="-97"/>
    <n v="0"/>
    <n v="265"/>
    <n v="-132398"/>
    <n v="-5014"/>
    <n v="0"/>
    <n v="-18585"/>
    <n v="-2902"/>
  </r>
  <r>
    <x v="34"/>
    <n v="88350"/>
    <x v="194"/>
    <n v="2915"/>
    <n v="2"/>
    <n v="45"/>
    <n v="45"/>
    <n v="1460853"/>
    <n v="4222"/>
    <n v="-220887"/>
    <n v="156703"/>
    <n v="64814"/>
    <n v="54344"/>
    <n v="3178"/>
    <n v="-5919"/>
    <n v="0"/>
    <n v="0"/>
    <n v="8028"/>
    <n v="5183"/>
    <n v="0"/>
    <n v="-900"/>
    <n v="270"/>
  </r>
  <r>
    <x v="34"/>
    <n v="88350"/>
    <x v="195"/>
    <n v="2870"/>
    <n v="5"/>
    <n v="-45"/>
    <n v="-45"/>
    <n v="1558997"/>
    <n v="4501"/>
    <n v="558038"/>
    <n v="-279543"/>
    <n v="-305909"/>
    <n v="-25392"/>
    <n v="1519"/>
    <n v="74"/>
    <n v="0"/>
    <n v="0"/>
    <n v="-276299"/>
    <n v="-5811"/>
    <n v="0"/>
    <n v="28300"/>
    <n v="-886"/>
  </r>
  <r>
    <x v="34"/>
    <n v="88350"/>
    <x v="196"/>
    <n v="2915"/>
    <n v="5"/>
    <n v="-15"/>
    <n v="-15"/>
    <n v="1211556"/>
    <n v="3553"/>
    <n v="59883"/>
    <n v="9669"/>
    <n v="-62498"/>
    <n v="-45606"/>
    <n v="-15201"/>
    <n v="363"/>
    <n v="0"/>
    <n v="0"/>
    <n v="-530"/>
    <n v="-1524"/>
    <n v="0"/>
    <n v="-8862"/>
    <n v="1808"/>
  </r>
  <r>
    <x v="34"/>
    <n v="88350"/>
    <x v="197"/>
    <n v="2930"/>
    <n v="2"/>
    <n v="85"/>
    <n v="85"/>
    <n v="2364196"/>
    <n v="6879"/>
    <n v="-548316"/>
    <n v="306890"/>
    <n v="251207"/>
    <n v="-55165"/>
    <n v="-16233"/>
    <n v="3411"/>
    <n v="0"/>
    <n v="0"/>
    <n v="323203"/>
    <n v="-4009"/>
    <n v="0"/>
    <n v="-9700"/>
    <n v="-81"/>
  </r>
  <r>
    <x v="34"/>
    <n v="88350"/>
    <x v="198"/>
    <n v="2845"/>
    <n v="2"/>
    <n v="65"/>
    <n v="65"/>
    <n v="1910989"/>
    <n v="5433"/>
    <n v="179808"/>
    <n v="-295252"/>
    <n v="120794"/>
    <n v="229109"/>
    <n v="-21407"/>
    <n v="-231459"/>
    <n v="0"/>
    <n v="0"/>
    <n v="147949"/>
    <n v="-3398"/>
    <n v="0"/>
    <n v="-6000"/>
    <n v="650"/>
  </r>
  <r>
    <x v="34"/>
    <n v="88350"/>
    <x v="199"/>
    <n v="2780"/>
    <n v="5"/>
    <n v="-70"/>
    <n v="-70"/>
    <n v="1916581"/>
    <n v="5383"/>
    <n v="518764"/>
    <n v="-491975"/>
    <n v="-25111"/>
    <n v="-13060"/>
    <n v="-6670"/>
    <n v="1880"/>
    <n v="0"/>
    <n v="0"/>
    <n v="994"/>
    <n v="-8255"/>
    <n v="0"/>
    <n v="1030"/>
    <n v="-2708"/>
  </r>
  <r>
    <x v="34"/>
    <n v="88350"/>
    <x v="100"/>
    <n v="2850"/>
    <n v="5"/>
    <n v="-130"/>
    <n v="-130"/>
    <n v="6311829"/>
    <n v="17815"/>
    <n v="947759"/>
    <n v="-754657"/>
    <n v="-211465"/>
    <n v="-184831"/>
    <n v="-977"/>
    <n v="-11743"/>
    <n v="0"/>
    <n v="0"/>
    <n v="-10745"/>
    <n v="-3169"/>
    <n v="0"/>
    <n v="15570"/>
    <n v="2793"/>
  </r>
  <r>
    <x v="34"/>
    <n v="88350"/>
    <x v="101"/>
    <n v="2980"/>
    <n v="5"/>
    <n v="-40"/>
    <n v="-40"/>
    <n v="1097768"/>
    <n v="3274"/>
    <n v="162360"/>
    <n v="-127498"/>
    <n v="-59242"/>
    <n v="-60260"/>
    <n v="23"/>
    <n v="-9950"/>
    <n v="0"/>
    <n v="0"/>
    <n v="13384"/>
    <n v="-2439"/>
    <n v="0"/>
    <n v="22600"/>
    <n v="1780"/>
  </r>
  <r>
    <x v="34"/>
    <n v="88350"/>
    <x v="102"/>
    <n v="3020"/>
    <n v="2"/>
    <n v="85"/>
    <n v="85"/>
    <n v="2048776"/>
    <n v="6104"/>
    <n v="23975"/>
    <n v="17261"/>
    <n v="-38874"/>
    <n v="-34657"/>
    <n v="-114797"/>
    <n v="-51719"/>
    <n v="0"/>
    <n v="0"/>
    <n v="162137"/>
    <n v="162"/>
    <n v="0"/>
    <n v="-4159"/>
    <n v="1797"/>
  </r>
  <r>
    <x v="34"/>
    <n v="88350"/>
    <x v="103"/>
    <n v="2935"/>
    <n v="5"/>
    <n v="-20"/>
    <n v="-20"/>
    <n v="1952021"/>
    <n v="5730"/>
    <n v="166015"/>
    <n v="-152939"/>
    <n v="-20599"/>
    <n v="-18579"/>
    <n v="-9793"/>
    <n v="-93681"/>
    <n v="0"/>
    <n v="0"/>
    <n v="152301"/>
    <n v="-50847"/>
    <n v="0"/>
    <n v="5210"/>
    <n v="2313"/>
  </r>
  <r>
    <x v="34"/>
    <n v="88350"/>
    <x v="104"/>
    <n v="2955"/>
    <n v="2"/>
    <n v="5"/>
    <n v="5"/>
    <n v="1752209"/>
    <n v="5160"/>
    <n v="144409"/>
    <n v="-32526"/>
    <n v="-114931"/>
    <n v="-59841"/>
    <n v="-3565"/>
    <n v="550"/>
    <n v="0"/>
    <n v="0"/>
    <n v="-50334"/>
    <n v="-1741"/>
    <n v="0"/>
    <n v="2918"/>
    <n v="130"/>
  </r>
  <r>
    <x v="34"/>
    <n v="88350"/>
    <x v="105"/>
    <n v="2950"/>
    <n v="2"/>
    <n v="10"/>
    <n v="10"/>
    <n v="2417390"/>
    <n v="7163"/>
    <n v="654625"/>
    <n v="-513695"/>
    <n v="-202104"/>
    <n v="36770"/>
    <n v="-809"/>
    <n v="5361"/>
    <n v="0"/>
    <n v="0"/>
    <n v="-213396"/>
    <n v="-30030"/>
    <n v="0"/>
    <n v="18515"/>
    <n v="42659"/>
  </r>
  <r>
    <x v="34"/>
    <n v="88350"/>
    <x v="106"/>
    <n v="2940"/>
    <n v="5"/>
    <n v="-70"/>
    <n v="-70"/>
    <n v="2158903"/>
    <n v="6391"/>
    <n v="-46045"/>
    <n v="140394"/>
    <n v="-133316"/>
    <n v="-205603"/>
    <n v="102"/>
    <n v="1830"/>
    <n v="0"/>
    <n v="0"/>
    <n v="64940"/>
    <n v="5415"/>
    <n v="0"/>
    <n v="8120"/>
    <n v="30847"/>
  </r>
  <r>
    <x v="34"/>
    <n v="88350"/>
    <x v="107"/>
    <n v="3010"/>
    <n v="2"/>
    <n v="15"/>
    <n v="15"/>
    <n v="1297510"/>
    <n v="3906"/>
    <n v="151660"/>
    <n v="-9259"/>
    <n v="-175040"/>
    <n v="4510"/>
    <n v="-144468"/>
    <n v="7357"/>
    <n v="0"/>
    <n v="0"/>
    <n v="-42482"/>
    <n v="43"/>
    <n v="0"/>
    <n v="36718"/>
    <n v="-4079"/>
  </r>
  <r>
    <x v="34"/>
    <n v="88350"/>
    <x v="108"/>
    <n v="2995"/>
    <n v="5"/>
    <n v="-110"/>
    <n v="-110"/>
    <n v="2940312"/>
    <n v="8846"/>
    <n v="379400"/>
    <n v="-202633"/>
    <n v="-286605"/>
    <n v="-52202"/>
    <n v="-41"/>
    <n v="-4453"/>
    <n v="0"/>
    <n v="0"/>
    <n v="-211746"/>
    <n v="-18163"/>
    <n v="0"/>
    <n v="109600"/>
    <n v="238"/>
  </r>
  <r>
    <x v="34"/>
    <n v="88350"/>
    <x v="109"/>
    <n v="3105"/>
    <n v="5"/>
    <n v="-55"/>
    <n v="-55"/>
    <n v="1399377"/>
    <n v="4323"/>
    <n v="293632"/>
    <n v="-255188"/>
    <n v="-68854"/>
    <n v="-73162"/>
    <n v="-512"/>
    <n v="2349"/>
    <n v="0"/>
    <n v="0"/>
    <n v="-193"/>
    <n v="2664"/>
    <n v="0"/>
    <n v="30010"/>
    <n v="400"/>
  </r>
  <r>
    <x v="34"/>
    <n v="88350"/>
    <x v="110"/>
    <n v="3160"/>
    <n v="3"/>
    <n v="0"/>
    <n v="0"/>
    <n v="2772984"/>
    <n v="8767"/>
    <n v="323728"/>
    <n v="-341567"/>
    <n v="28802"/>
    <n v="45960"/>
    <n v="3123"/>
    <n v="11581"/>
    <n v="0"/>
    <n v="0"/>
    <n v="-1833"/>
    <n v="-30029"/>
    <n v="0"/>
    <n v="-11185"/>
    <n v="222"/>
  </r>
  <r>
    <x v="34"/>
    <n v="88350"/>
    <x v="111"/>
    <n v="3160"/>
    <n v="5"/>
    <n v="-15"/>
    <n v="-15"/>
    <n v="2054354"/>
    <n v="6512"/>
    <n v="-291763"/>
    <n v="182233"/>
    <n v="85144"/>
    <n v="93658"/>
    <n v="-192"/>
    <n v="926"/>
    <n v="0"/>
    <n v="0"/>
    <n v="-3293"/>
    <n v="-5955"/>
    <n v="0"/>
    <n v="25711"/>
    <n v="-1325"/>
  </r>
  <r>
    <x v="34"/>
    <n v="88350"/>
    <x v="112"/>
    <n v="3175"/>
    <n v="2"/>
    <n v="110"/>
    <n v="110"/>
    <n v="1709558"/>
    <n v="5387"/>
    <n v="-76980"/>
    <n v="-4708"/>
    <n v="128967"/>
    <n v="45467"/>
    <n v="-3737"/>
    <n v="-23395"/>
    <n v="0"/>
    <n v="0"/>
    <n v="-82625"/>
    <n v="193257"/>
    <n v="0"/>
    <n v="-40940"/>
    <n v="-6339"/>
  </r>
  <r>
    <x v="34"/>
    <n v="88350"/>
    <x v="113"/>
    <n v="3065"/>
    <n v="5"/>
    <n v="-40"/>
    <n v="-40"/>
    <n v="1538395"/>
    <n v="4755"/>
    <n v="180912"/>
    <n v="-362580"/>
    <n v="124226"/>
    <n v="120561"/>
    <n v="-6407"/>
    <n v="775"/>
    <n v="0"/>
    <n v="0"/>
    <n v="2988"/>
    <n v="6309"/>
    <n v="0"/>
    <n v="50013"/>
    <n v="7429"/>
  </r>
  <r>
    <x v="34"/>
    <n v="88350"/>
    <x v="114"/>
    <n v="3105"/>
    <n v="5"/>
    <n v="-90"/>
    <n v="-90"/>
    <n v="2228147"/>
    <n v="6982"/>
    <n v="-428535"/>
    <n v="-169004"/>
    <n v="552500"/>
    <n v="209250"/>
    <n v="8452"/>
    <n v="51767"/>
    <n v="0"/>
    <n v="0"/>
    <n v="281856"/>
    <n v="1175"/>
    <n v="0"/>
    <n v="44910"/>
    <n v="129"/>
  </r>
  <r>
    <x v="34"/>
    <n v="88350"/>
    <x v="115"/>
    <n v="3195"/>
    <n v="5"/>
    <n v="-40"/>
    <n v="-40"/>
    <n v="2053037"/>
    <n v="6588"/>
    <n v="-23039"/>
    <n v="96749"/>
    <n v="-121956"/>
    <n v="-76174"/>
    <n v="-419"/>
    <n v="-8998"/>
    <n v="0"/>
    <n v="0"/>
    <n v="-28681"/>
    <n v="-7684"/>
    <n v="0"/>
    <n v="47610"/>
    <n v="636"/>
  </r>
  <r>
    <x v="34"/>
    <n v="88350"/>
    <x v="116"/>
    <n v="3235"/>
    <n v="2"/>
    <n v="10"/>
    <n v="10"/>
    <n v="4574275"/>
    <n v="14921"/>
    <n v="159186"/>
    <n v="-483298"/>
    <n v="330664"/>
    <n v="-90097"/>
    <n v="23458"/>
    <n v="273365"/>
    <n v="0"/>
    <n v="0"/>
    <n v="64052"/>
    <n v="59886"/>
    <n v="0"/>
    <n v="-2180"/>
    <n v="-4372"/>
  </r>
  <r>
    <x v="34"/>
    <n v="88350"/>
    <x v="117"/>
    <n v="3225"/>
    <n v="2"/>
    <n v="60"/>
    <n v="60"/>
    <n v="1534612"/>
    <n v="4928"/>
    <n v="-324610"/>
    <n v="312946"/>
    <n v="31209"/>
    <n v="56352"/>
    <n v="-746"/>
    <n v="-11541"/>
    <n v="0"/>
    <n v="0"/>
    <n v="-6735"/>
    <n v="-6121"/>
    <n v="0"/>
    <n v="-16000"/>
    <n v="-3545"/>
  </r>
  <r>
    <x v="34"/>
    <n v="88350"/>
    <x v="118"/>
    <n v="3165"/>
    <n v="3"/>
    <n v="0"/>
    <n v="0"/>
    <n v="1443157"/>
    <n v="4574"/>
    <n v="-32555"/>
    <n v="25375"/>
    <n v="-17198"/>
    <n v="-62348"/>
    <n v="16268"/>
    <n v="9382"/>
    <n v="0"/>
    <n v="0"/>
    <n v="5839"/>
    <n v="13661"/>
    <n v="0"/>
    <n v="25960"/>
    <n v="-1582"/>
  </r>
  <r>
    <x v="34"/>
    <n v="88350"/>
    <x v="119"/>
    <n v="3165"/>
    <n v="2"/>
    <n v="45"/>
    <n v="45"/>
    <n v="1584705"/>
    <n v="4983"/>
    <n v="46369"/>
    <n v="149173"/>
    <n v="-165545"/>
    <n v="-205401"/>
    <n v="1340"/>
    <n v="8211"/>
    <n v="0"/>
    <n v="0"/>
    <n v="5980"/>
    <n v="24325"/>
    <n v="0"/>
    <n v="-28868"/>
    <n v="-1129"/>
  </r>
  <r>
    <x v="34"/>
    <n v="88350"/>
    <x v="120"/>
    <n v="3120"/>
    <n v="2"/>
    <n v="35"/>
    <n v="35"/>
    <n v="1736480"/>
    <n v="5390"/>
    <n v="29666"/>
    <n v="-79717"/>
    <n v="101537"/>
    <n v="-33421"/>
    <n v="-8545"/>
    <n v="-30922"/>
    <n v="0"/>
    <n v="0"/>
    <n v="166879"/>
    <n v="7546"/>
    <n v="0"/>
    <n v="-52738"/>
    <n v="1252"/>
  </r>
  <r>
    <x v="34"/>
    <n v="88350"/>
    <x v="121"/>
    <n v="3085"/>
    <n v="2"/>
    <n v="145"/>
    <n v="145"/>
    <n v="2497889"/>
    <n v="7650"/>
    <n v="-481733"/>
    <n v="296934"/>
    <n v="255659"/>
    <n v="-55892"/>
    <n v="748"/>
    <n v="-17735"/>
    <n v="0"/>
    <n v="0"/>
    <n v="354968"/>
    <n v="-26430"/>
    <n v="0"/>
    <n v="-88916"/>
    <n v="18056"/>
  </r>
  <r>
    <x v="34"/>
    <n v="88350"/>
    <x v="122"/>
    <n v="2940"/>
    <n v="3"/>
    <n v="0"/>
    <n v="0"/>
    <n v="3072603"/>
    <n v="9074"/>
    <n v="884946"/>
    <n v="-1290653"/>
    <n v="341040"/>
    <n v="11912"/>
    <n v="40401"/>
    <n v="5122"/>
    <n v="0"/>
    <n v="0"/>
    <n v="401903"/>
    <n v="-118298"/>
    <n v="0"/>
    <n v="30956"/>
    <n v="33711"/>
  </r>
  <r>
    <x v="34"/>
    <n v="88350"/>
    <x v="123"/>
    <n v="2940"/>
    <n v="5"/>
    <n v="-55"/>
    <n v="-55"/>
    <n v="2537497"/>
    <n v="7525"/>
    <n v="275506"/>
    <n v="-331499"/>
    <n v="83185"/>
    <n v="-11244"/>
    <n v="-10179"/>
    <n v="-27270"/>
    <n v="0"/>
    <n v="0"/>
    <n v="134324"/>
    <n v="-2446"/>
    <n v="0"/>
    <n v="-27780"/>
    <n v="588"/>
  </r>
  <r>
    <x v="34"/>
    <n v="88350"/>
    <x v="124"/>
    <n v="2995"/>
    <n v="2"/>
    <n v="55"/>
    <n v="55"/>
    <n v="2322184"/>
    <n v="6987"/>
    <n v="-569824"/>
    <n v="348818"/>
    <n v="198631"/>
    <n v="53612"/>
    <n v="-21157"/>
    <n v="-48517"/>
    <n v="0"/>
    <n v="-100000"/>
    <n v="302222"/>
    <n v="12471"/>
    <n v="0"/>
    <n v="21873"/>
    <n v="502"/>
  </r>
  <r>
    <x v="34"/>
    <n v="88350"/>
    <x v="125"/>
    <n v="2940"/>
    <n v="5"/>
    <n v="-170"/>
    <n v="-170"/>
    <n v="3324179"/>
    <n v="9924"/>
    <n v="201827"/>
    <n v="-362102"/>
    <n v="79586"/>
    <n v="1581"/>
    <n v="-1112"/>
    <n v="-15983"/>
    <n v="0"/>
    <n v="-100000"/>
    <n v="207268"/>
    <n v="-12168"/>
    <n v="0"/>
    <n v="39580"/>
    <n v="41109"/>
  </r>
  <r>
    <x v="34"/>
    <n v="88350"/>
    <x v="126"/>
    <n v="3110"/>
    <n v="5"/>
    <n v="-85"/>
    <n v="-85"/>
    <n v="2097705"/>
    <n v="6553"/>
    <n v="-368660"/>
    <n v="-148409"/>
    <n v="438181"/>
    <n v="227140"/>
    <n v="-28479"/>
    <n v="-18084"/>
    <n v="0"/>
    <n v="0"/>
    <n v="324682"/>
    <n v="-67078"/>
    <n v="0"/>
    <n v="82901"/>
    <n v="-4013"/>
  </r>
  <r>
    <x v="34"/>
    <n v="88350"/>
    <x v="127"/>
    <n v="3195"/>
    <n v="5"/>
    <n v="-30"/>
    <n v="-30"/>
    <n v="2214648"/>
    <n v="7059"/>
    <n v="-504185"/>
    <n v="360599"/>
    <n v="143364"/>
    <n v="-50265"/>
    <n v="-3747"/>
    <n v="1503"/>
    <n v="0"/>
    <n v="0"/>
    <n v="265709"/>
    <n v="-69836"/>
    <n v="0"/>
    <n v="2566"/>
    <n v="-2344"/>
  </r>
  <r>
    <x v="34"/>
    <n v="88350"/>
    <x v="128"/>
    <n v="3225"/>
    <n v="5"/>
    <n v="-25"/>
    <n v="-25"/>
    <n v="1699419"/>
    <n v="5489"/>
    <n v="31735"/>
    <n v="-282090"/>
    <n v="247071"/>
    <n v="20332"/>
    <n v="-5739"/>
    <n v="24"/>
    <n v="0"/>
    <n v="0"/>
    <n v="253063"/>
    <n v="-20609"/>
    <n v="0"/>
    <n v="2800"/>
    <n v="484"/>
  </r>
  <r>
    <x v="34"/>
    <n v="88350"/>
    <x v="129"/>
    <n v="3250"/>
    <n v="2"/>
    <n v="30"/>
    <n v="30"/>
    <n v="3266385"/>
    <n v="10692"/>
    <n v="-423004"/>
    <n v="-46172"/>
    <n v="458429"/>
    <n v="162389"/>
    <n v="43035"/>
    <n v="97817"/>
    <n v="0"/>
    <n v="0"/>
    <n v="76196"/>
    <n v="78992"/>
    <n v="0"/>
    <n v="13524"/>
    <n v="-2777"/>
  </r>
  <r>
    <x v="34"/>
    <n v="88350"/>
    <x v="130"/>
    <n v="3220"/>
    <n v="5"/>
    <n v="-10"/>
    <n v="-10"/>
    <n v="1691071"/>
    <n v="5449"/>
    <n v="-173035"/>
    <n v="12044"/>
    <n v="161869"/>
    <n v="-12096"/>
    <n v="21943"/>
    <n v="3365"/>
    <n v="0"/>
    <n v="0"/>
    <n v="148035"/>
    <n v="622"/>
    <n v="0"/>
    <n v="1674"/>
    <n v="-2552"/>
  </r>
  <r>
    <x v="34"/>
    <n v="88350"/>
    <x v="131"/>
    <n v="3230"/>
    <n v="5"/>
    <n v="-40"/>
    <n v="-40"/>
    <n v="1826526"/>
    <n v="5914"/>
    <n v="-192951"/>
    <n v="167921"/>
    <n v="-940"/>
    <n v="26573"/>
    <n v="-50915"/>
    <n v="-3605"/>
    <n v="0"/>
    <n v="0"/>
    <n v="-10330"/>
    <n v="37337"/>
    <n v="0"/>
    <n v="29527"/>
    <n v="-3557"/>
  </r>
  <r>
    <x v="34"/>
    <n v="88350"/>
    <x v="132"/>
    <n v="3270"/>
    <n v="5"/>
    <n v="-90"/>
    <n v="-90"/>
    <n v="3438669"/>
    <n v="11409"/>
    <n v="168295"/>
    <n v="-163348"/>
    <n v="-46107"/>
    <n v="-125637"/>
    <n v="-10816"/>
    <n v="5861"/>
    <n v="-2525"/>
    <n v="0"/>
    <n v="96778"/>
    <n v="-9768"/>
    <n v="0"/>
    <n v="41471"/>
    <n v="-311"/>
  </r>
  <r>
    <x v="34"/>
    <n v="88350"/>
    <x v="133"/>
    <n v="3360"/>
    <n v="2"/>
    <n v="40"/>
    <n v="40"/>
    <n v="3153163"/>
    <n v="10584"/>
    <n v="-668716"/>
    <n v="531940"/>
    <n v="161970"/>
    <n v="4853"/>
    <n v="-3232"/>
    <n v="-2192"/>
    <n v="0"/>
    <n v="0"/>
    <n v="157870"/>
    <n v="4671"/>
    <n v="0"/>
    <n v="-26110"/>
    <n v="916"/>
  </r>
  <r>
    <x v="34"/>
    <n v="88350"/>
    <x v="134"/>
    <n v="3320"/>
    <n v="3"/>
    <n v="0"/>
    <n v="0"/>
    <n v="4288984"/>
    <n v="14069"/>
    <n v="-131784"/>
    <n v="51371"/>
    <n v="296007"/>
    <n v="150744"/>
    <n v="29409"/>
    <n v="5208"/>
    <n v="0"/>
    <n v="0"/>
    <n v="159853"/>
    <n v="-49207"/>
    <n v="0"/>
    <n v="-121665"/>
    <n v="-93929"/>
  </r>
  <r>
    <x v="34"/>
    <n v="88350"/>
    <x v="135"/>
    <n v="3320"/>
    <n v="5"/>
    <n v="-5"/>
    <n v="-5"/>
    <n v="4923965"/>
    <n v="16325"/>
    <n v="-177264"/>
    <n v="-659531"/>
    <n v="693222"/>
    <n v="-25414"/>
    <n v="-26186"/>
    <n v="332404"/>
    <n v="0"/>
    <n v="0"/>
    <n v="191810"/>
    <n v="220608"/>
    <n v="0"/>
    <n v="52381"/>
    <n v="91192"/>
  </r>
  <r>
    <x v="34"/>
    <n v="88350"/>
    <x v="136"/>
    <n v="3325"/>
    <n v="2"/>
    <n v="170"/>
    <n v="170"/>
    <n v="7132005"/>
    <n v="23439"/>
    <n v="-1388608"/>
    <n v="218880"/>
    <n v="1207037"/>
    <n v="-4391"/>
    <n v="159467"/>
    <n v="51606"/>
    <n v="0"/>
    <n v="0"/>
    <n v="642385"/>
    <n v="357970"/>
    <n v="0"/>
    <n v="-36813"/>
    <n v="-496"/>
  </r>
  <r>
    <x v="34"/>
    <n v="88350"/>
    <x v="137"/>
    <n v="3155"/>
    <n v="2"/>
    <n v="30"/>
    <n v="30"/>
    <n v="2067291"/>
    <n v="6499"/>
    <n v="-393243"/>
    <n v="110089"/>
    <n v="306010"/>
    <n v="-55362"/>
    <n v="30520"/>
    <n v="21707"/>
    <n v="0"/>
    <n v="200000"/>
    <n v="117140"/>
    <n v="-7995"/>
    <n v="0"/>
    <n v="-23326"/>
    <n v="470"/>
  </r>
  <r>
    <x v="34"/>
    <n v="88350"/>
    <x v="138"/>
    <n v="3125"/>
    <n v="5"/>
    <n v="-25"/>
    <n v="-25"/>
    <n v="3407487"/>
    <n v="10665"/>
    <n v="329197"/>
    <n v="-340547"/>
    <n v="10264"/>
    <n v="-183282"/>
    <n v="138547"/>
    <n v="81458"/>
    <n v="0"/>
    <n v="0"/>
    <n v="264142"/>
    <n v="-290601"/>
    <n v="0"/>
    <n v="2747"/>
    <n v="-1661"/>
  </r>
  <r>
    <x v="34"/>
    <n v="88350"/>
    <x v="139"/>
    <n v="3150"/>
    <n v="2"/>
    <n v="100"/>
    <n v="100"/>
    <n v="7316941"/>
    <n v="23124"/>
    <n v="-1369700"/>
    <n v="1170493"/>
    <n v="172790"/>
    <n v="-129459"/>
    <n v="67134"/>
    <n v="45843"/>
    <n v="0"/>
    <n v="6193"/>
    <n v="576505"/>
    <n v="-393426"/>
    <n v="0"/>
    <n v="59525"/>
    <n v="-33108"/>
  </r>
  <r>
    <x v="34"/>
    <n v="88350"/>
    <x v="140"/>
    <n v="3050"/>
    <n v="2"/>
    <n v="130"/>
    <n v="130"/>
    <n v="2994599"/>
    <n v="9004"/>
    <n v="-1201766"/>
    <n v="1272596"/>
    <n v="-72465"/>
    <n v="-291895"/>
    <n v="-50206"/>
    <n v="12012"/>
    <n v="232"/>
    <n v="0"/>
    <n v="266081"/>
    <n v="-8689"/>
    <n v="0"/>
    <n v="1326"/>
    <n v="309"/>
  </r>
  <r>
    <x v="34"/>
    <n v="88350"/>
    <x v="141"/>
    <n v="2920"/>
    <n v="5"/>
    <n v="-15"/>
    <n v="-15"/>
    <n v="2640967"/>
    <n v="7679"/>
    <n v="308816"/>
    <n v="265258"/>
    <n v="-628748"/>
    <n v="-186074"/>
    <n v="-20346"/>
    <n v="-2668"/>
    <n v="0"/>
    <n v="0"/>
    <n v="-422325"/>
    <n v="2665"/>
    <n v="0"/>
    <n v="37470"/>
    <n v="17204"/>
  </r>
  <r>
    <x v="34"/>
    <n v="88350"/>
    <x v="142"/>
    <n v="2935"/>
    <n v="5"/>
    <n v="-75"/>
    <n v="-75"/>
    <n v="2798652"/>
    <n v="8304"/>
    <n v="965280"/>
    <n v="-845599"/>
    <n v="-72378"/>
    <n v="-261330"/>
    <n v="-740"/>
    <n v="-70841"/>
    <n v="0"/>
    <n v="0"/>
    <n v="282994"/>
    <n v="-22461"/>
    <n v="0"/>
    <n v="1302"/>
    <n v="-48605"/>
  </r>
  <r>
    <x v="34"/>
    <n v="88350"/>
    <x v="143"/>
    <n v="3010"/>
    <n v="5"/>
    <n v="-60"/>
    <n v="-60"/>
    <n v="2306122"/>
    <n v="6955"/>
    <n v="676961"/>
    <n v="-485892"/>
    <n v="-196597"/>
    <n v="-315087"/>
    <n v="-1477"/>
    <n v="7496"/>
    <n v="0"/>
    <n v="0"/>
    <n v="113909"/>
    <n v="-1438"/>
    <n v="0"/>
    <n v="5145"/>
    <n v="383"/>
  </r>
  <r>
    <x v="34"/>
    <n v="88350"/>
    <x v="144"/>
    <n v="3070"/>
    <n v="2"/>
    <n v="15"/>
    <n v="15"/>
    <n v="2511958"/>
    <n v="7646"/>
    <n v="-822258"/>
    <n v="580153"/>
    <n v="247869"/>
    <n v="281928"/>
    <n v="-25785"/>
    <n v="7662"/>
    <n v="0"/>
    <n v="-10000"/>
    <n v="-3828"/>
    <n v="-2108"/>
    <n v="0"/>
    <n v="-21826"/>
    <n v="16062"/>
  </r>
  <r>
    <x v="34"/>
    <n v="88350"/>
    <x v="145"/>
    <n v="3055"/>
    <n v="2"/>
    <n v="5"/>
    <n v="5"/>
    <n v="1634689"/>
    <n v="4994"/>
    <n v="-301245"/>
    <n v="214942"/>
    <n v="74522"/>
    <n v="91529"/>
    <n v="-21579"/>
    <n v="10717"/>
    <n v="0"/>
    <n v="0"/>
    <n v="-6259"/>
    <n v="114"/>
    <n v="0"/>
    <n v="2901"/>
    <n v="8880"/>
  </r>
  <r>
    <x v="34"/>
    <n v="88350"/>
    <x v="146"/>
    <n v="3050"/>
    <n v="2"/>
    <n v="10"/>
    <n v="10"/>
    <n v="1443134"/>
    <n v="4415"/>
    <n v="-792394"/>
    <n v="443583"/>
    <n v="336097"/>
    <n v="141049"/>
    <n v="-2638"/>
    <n v="-124546"/>
    <n v="0"/>
    <n v="0"/>
    <n v="319615"/>
    <n v="2617"/>
    <n v="0"/>
    <n v="-11698"/>
    <n v="24412"/>
  </r>
  <r>
    <x v="34"/>
    <n v="88350"/>
    <x v="147"/>
    <n v="3040"/>
    <n v="5"/>
    <n v="-10"/>
    <n v="-10"/>
    <n v="1480010"/>
    <n v="4488"/>
    <n v="-282876"/>
    <n v="173557"/>
    <n v="96898"/>
    <n v="130156"/>
    <n v="3970"/>
    <n v="-11799"/>
    <n v="0"/>
    <n v="0"/>
    <n v="1789"/>
    <n v="-27218"/>
    <n v="0"/>
    <n v="11200"/>
    <n v="1221"/>
  </r>
  <r>
    <x v="34"/>
    <n v="88350"/>
    <x v="148"/>
    <n v="3050"/>
    <n v="5"/>
    <n v="-15"/>
    <n v="-15"/>
    <n v="1045635"/>
    <n v="3197"/>
    <n v="69709"/>
    <n v="-72326"/>
    <n v="-6899"/>
    <n v="-46440"/>
    <n v="-88"/>
    <n v="6014"/>
    <n v="0"/>
    <n v="0"/>
    <n v="32546"/>
    <n v="1069"/>
    <n v="0"/>
    <n v="9431"/>
    <n v="85"/>
  </r>
  <r>
    <x v="34"/>
    <n v="88350"/>
    <x v="149"/>
    <n v="3065"/>
    <n v="2"/>
    <n v="5"/>
    <n v="5"/>
    <n v="1301970"/>
    <n v="3998"/>
    <n v="-14117"/>
    <n v="-225842"/>
    <n v="235097"/>
    <n v="136363"/>
    <n v="-266"/>
    <n v="4109"/>
    <n v="0"/>
    <n v="0"/>
    <n v="103608"/>
    <n v="-8717"/>
    <n v="0"/>
    <n v="5500"/>
    <n v="-638"/>
  </r>
  <r>
    <x v="34"/>
    <n v="88350"/>
    <x v="150"/>
    <n v="3060"/>
    <n v="5"/>
    <n v="-60"/>
    <n v="-60"/>
    <n v="1822491"/>
    <n v="5608"/>
    <n v="346720"/>
    <n v="-303880"/>
    <n v="-50495"/>
    <n v="-97867"/>
    <n v="16982"/>
    <n v="2182"/>
    <n v="0"/>
    <n v="0"/>
    <n v="64936"/>
    <n v="-36728"/>
    <n v="0"/>
    <n v="7140"/>
    <n v="515"/>
  </r>
  <r>
    <x v="34"/>
    <n v="88350"/>
    <x v="151"/>
    <n v="3120"/>
    <n v="2"/>
    <n v="105"/>
    <n v="105"/>
    <n v="3703415"/>
    <n v="11504"/>
    <n v="-1013588"/>
    <n v="681923"/>
    <n v="311716"/>
    <n v="192925"/>
    <n v="17207"/>
    <n v="16184"/>
    <n v="6288"/>
    <n v="0"/>
    <n v="3913"/>
    <n v="75199"/>
    <n v="0"/>
    <n v="19829"/>
    <n v="120"/>
  </r>
  <r>
    <x v="34"/>
    <n v="88350"/>
    <x v="152"/>
    <n v="3015"/>
    <n v="3"/>
    <n v="0"/>
    <n v="0"/>
    <n v="1210099"/>
    <n v="3654"/>
    <n v="-177701"/>
    <n v="209603"/>
    <n v="-33996"/>
    <n v="-22561"/>
    <n v="2601"/>
    <n v="-1348"/>
    <n v="0"/>
    <n v="0"/>
    <n v="-29061"/>
    <n v="16373"/>
    <n v="0"/>
    <n v="800"/>
    <n v="1294"/>
  </r>
  <r>
    <x v="34"/>
    <n v="88350"/>
    <x v="153"/>
    <n v="3015"/>
    <n v="3"/>
    <n v="0"/>
    <n v="0"/>
    <n v="1265925"/>
    <n v="3837"/>
    <n v="-37624"/>
    <n v="37946"/>
    <n v="-40190"/>
    <n v="-21809"/>
    <n v="-216"/>
    <n v="9547"/>
    <n v="0"/>
    <n v="0"/>
    <n v="-39200"/>
    <n v="11488"/>
    <n v="0"/>
    <n v="41600"/>
    <n v="-1732"/>
  </r>
  <r>
    <x v="34"/>
    <n v="88350"/>
    <x v="154"/>
    <n v="3015"/>
    <n v="5"/>
    <n v="-15"/>
    <n v="-15"/>
    <n v="2357127"/>
    <n v="7101"/>
    <n v="-604662"/>
    <n v="647275"/>
    <n v="-107673"/>
    <n v="-57481"/>
    <n v="11098"/>
    <n v="1636"/>
    <n v="0"/>
    <n v="10000"/>
    <n v="-72909"/>
    <n v="-17"/>
    <n v="0"/>
    <n v="63903"/>
    <n v="1157"/>
  </r>
  <r>
    <x v="34"/>
    <n v="88350"/>
    <x v="155"/>
    <n v="3030"/>
    <n v="5"/>
    <n v="-5"/>
    <n v="-5"/>
    <n v="1506539"/>
    <n v="4595"/>
    <n v="-197516"/>
    <n v="-34925"/>
    <n v="255079"/>
    <n v="83233"/>
    <n v="156354"/>
    <n v="11263"/>
    <n v="0"/>
    <n v="0"/>
    <n v="7554"/>
    <n v="-3325"/>
    <n v="0"/>
    <n v="-24805"/>
    <n v="2167"/>
  </r>
  <r>
    <x v="34"/>
    <n v="88350"/>
    <x v="156"/>
    <n v="3035"/>
    <n v="5"/>
    <n v="-15"/>
    <n v="-15"/>
    <n v="1255482"/>
    <n v="3802"/>
    <n v="-25281"/>
    <n v="-155324"/>
    <n v="185273"/>
    <n v="-26981"/>
    <n v="76408"/>
    <n v="6907"/>
    <n v="0"/>
    <n v="0"/>
    <n v="-42875"/>
    <n v="171814"/>
    <n v="0"/>
    <n v="-2000"/>
    <n v="-2668"/>
  </r>
  <r>
    <x v="34"/>
    <n v="88350"/>
    <x v="157"/>
    <n v="3050"/>
    <n v="2"/>
    <n v="40"/>
    <n v="40"/>
    <n v="2428237"/>
    <n v="7383"/>
    <n v="-218050"/>
    <n v="-145101"/>
    <n v="342522"/>
    <n v="167202"/>
    <n v="166385"/>
    <n v="-68156"/>
    <n v="550"/>
    <n v="0"/>
    <n v="79714"/>
    <n v="-3173"/>
    <n v="0"/>
    <n v="2400"/>
    <n v="18229"/>
  </r>
  <r>
    <x v="34"/>
    <n v="88350"/>
    <x v="158"/>
    <n v="3010"/>
    <n v="2"/>
    <n v="5"/>
    <n v="5"/>
    <n v="2174366"/>
    <n v="6607"/>
    <n v="-24217"/>
    <n v="-271613"/>
    <n v="289149"/>
    <n v="200826"/>
    <n v="-319"/>
    <n v="6311"/>
    <n v="0"/>
    <n v="0"/>
    <n v="90130"/>
    <n v="-7799"/>
    <n v="0"/>
    <n v="6497"/>
    <n v="184"/>
  </r>
  <r>
    <x v="34"/>
    <n v="88350"/>
    <x v="159"/>
    <n v="3005"/>
    <n v="2"/>
    <n v="35"/>
    <n v="35"/>
    <n v="1288873"/>
    <n v="3864"/>
    <n v="59220"/>
    <n v="-70965"/>
    <n v="6673"/>
    <n v="-14757"/>
    <n v="11054"/>
    <n v="6510"/>
    <n v="0"/>
    <n v="0"/>
    <n v="-518"/>
    <n v="4384"/>
    <n v="0"/>
    <n v="2198"/>
    <n v="2874"/>
  </r>
  <r>
    <x v="34"/>
    <n v="88350"/>
    <x v="160"/>
    <n v="2970"/>
    <n v="2"/>
    <n v="5"/>
    <n v="5"/>
    <n v="1537411"/>
    <n v="4557"/>
    <n v="103737"/>
    <n v="-56441"/>
    <n v="-27030"/>
    <n v="-35508"/>
    <n v="9442"/>
    <n v="3037"/>
    <n v="0"/>
    <n v="0"/>
    <n v="-11936"/>
    <n v="7935"/>
    <n v="0"/>
    <n v="-22351"/>
    <n v="2085"/>
  </r>
  <r>
    <x v="34"/>
    <n v="88350"/>
    <x v="161"/>
    <n v="2965"/>
    <n v="2"/>
    <n v="5"/>
    <n v="5"/>
    <n v="1627861"/>
    <n v="4822"/>
    <n v="222252"/>
    <n v="-158739"/>
    <n v="-70934"/>
    <n v="-76149"/>
    <n v="-704"/>
    <n v="3441"/>
    <n v="0"/>
    <n v="0"/>
    <n v="266"/>
    <n v="2212"/>
    <n v="0"/>
    <n v="6900"/>
    <n v="521"/>
  </r>
  <r>
    <x v="35"/>
    <n v="130660"/>
    <x v="162"/>
    <n v="13100"/>
    <n v="2"/>
    <n v="200"/>
    <n v="200"/>
    <n v="258615"/>
    <n v="3429"/>
    <n v="0"/>
    <n v="-7000"/>
    <n v="0"/>
    <n v="0"/>
    <n v="0"/>
    <n v="0"/>
    <n v="0"/>
    <n v="0"/>
    <n v="0"/>
    <n v="0"/>
    <n v="0"/>
    <n v="0"/>
    <n v="0"/>
  </r>
  <r>
    <x v="35"/>
    <n v="130660"/>
    <x v="163"/>
    <n v="12900"/>
    <n v="5"/>
    <n v="-200"/>
    <n v="-200"/>
    <n v="268298"/>
    <n v="3461"/>
    <n v="21980"/>
    <n v="-23620"/>
    <n v="1238"/>
    <n v="-32"/>
    <n v="0"/>
    <n v="1344"/>
    <n v="0"/>
    <n v="0"/>
    <n v="-17"/>
    <n v="-57"/>
    <n v="0"/>
    <n v="350"/>
    <n v="52"/>
  </r>
  <r>
    <x v="35"/>
    <n v="130660"/>
    <x v="164"/>
    <n v="13100"/>
    <n v="5"/>
    <n v="-100"/>
    <n v="-100"/>
    <n v="354896"/>
    <n v="4608"/>
    <n v="-22669"/>
    <n v="22648"/>
    <n v="-219"/>
    <n v="-450"/>
    <n v="0"/>
    <n v="0"/>
    <n v="0"/>
    <n v="0"/>
    <n v="0"/>
    <n v="231"/>
    <n v="0"/>
    <n v="-2"/>
    <n v="242"/>
  </r>
  <r>
    <x v="35"/>
    <n v="130660"/>
    <x v="165"/>
    <n v="13200"/>
    <n v="5"/>
    <n v="-50"/>
    <n v="-50"/>
    <n v="249934"/>
    <n v="3324"/>
    <n v="14749"/>
    <n v="-15061"/>
    <n v="271"/>
    <n v="859"/>
    <n v="-17"/>
    <n v="-677"/>
    <n v="0"/>
    <n v="0"/>
    <n v="0"/>
    <n v="106"/>
    <n v="0"/>
    <n v="62"/>
    <n v="-21"/>
  </r>
  <r>
    <x v="35"/>
    <n v="130660"/>
    <x v="166"/>
    <n v="13250"/>
    <n v="5"/>
    <n v="-250"/>
    <n v="-250"/>
    <n v="427634"/>
    <n v="5684"/>
    <n v="-18406"/>
    <n v="16074"/>
    <n v="1859"/>
    <n v="1402"/>
    <n v="-238"/>
    <n v="757"/>
    <n v="0"/>
    <n v="0"/>
    <n v="0"/>
    <n v="-62"/>
    <n v="0"/>
    <n v="500"/>
    <n v="-27"/>
  </r>
  <r>
    <x v="35"/>
    <n v="130660"/>
    <x v="167"/>
    <n v="13500"/>
    <n v="5"/>
    <n v="-450"/>
    <n v="-450"/>
    <n v="370897"/>
    <n v="5007"/>
    <n v="-2159"/>
    <n v="9449"/>
    <n v="-4663"/>
    <n v="-3255"/>
    <n v="0"/>
    <n v="-1444"/>
    <n v="0"/>
    <n v="0"/>
    <n v="0"/>
    <n v="36"/>
    <n v="0"/>
    <n v="-2698"/>
    <n v="71"/>
  </r>
  <r>
    <x v="35"/>
    <n v="130660"/>
    <x v="168"/>
    <n v="13950"/>
    <n v="2"/>
    <n v="900"/>
    <n v="900"/>
    <n v="2237606"/>
    <n v="31290"/>
    <n v="-33253"/>
    <n v="46196"/>
    <n v="3279"/>
    <n v="2719"/>
    <n v="68"/>
    <n v="1444"/>
    <n v="0"/>
    <n v="0"/>
    <n v="0"/>
    <n v="-952"/>
    <n v="0"/>
    <n v="-27"/>
    <n v="-16195"/>
  </r>
  <r>
    <x v="35"/>
    <n v="130660"/>
    <x v="169"/>
    <n v="13050"/>
    <n v="5"/>
    <n v="-50"/>
    <n v="-50"/>
    <n v="247559"/>
    <n v="3238"/>
    <n v="7431"/>
    <n v="-7450"/>
    <n v="271"/>
    <n v="173"/>
    <n v="7"/>
    <n v="91"/>
    <n v="0"/>
    <n v="0"/>
    <n v="0"/>
    <n v="0"/>
    <n v="0"/>
    <n v="-799"/>
    <n v="547"/>
  </r>
  <r>
    <x v="35"/>
    <n v="130660"/>
    <x v="170"/>
    <n v="13100"/>
    <n v="5"/>
    <n v="-200"/>
    <n v="-200"/>
    <n v="266707"/>
    <n v="3492"/>
    <n v="8699"/>
    <n v="-5900"/>
    <n v="-2285"/>
    <n v="-311"/>
    <n v="0"/>
    <n v="0"/>
    <n v="0"/>
    <n v="0"/>
    <n v="0"/>
    <n v="-1974"/>
    <n v="0"/>
    <n v="200"/>
    <n v="-714"/>
  </r>
  <r>
    <x v="35"/>
    <n v="130660"/>
    <x v="171"/>
    <n v="13300"/>
    <n v="2"/>
    <n v="150"/>
    <n v="150"/>
    <n v="282751"/>
    <n v="3786"/>
    <n v="-743"/>
    <n v="-6610"/>
    <n v="-40"/>
    <n v="-7"/>
    <n v="0"/>
    <n v="0"/>
    <n v="0"/>
    <n v="0"/>
    <n v="0"/>
    <n v="-33"/>
    <n v="0"/>
    <n v="-156"/>
    <n v="7549"/>
  </r>
  <r>
    <x v="35"/>
    <n v="130660"/>
    <x v="172"/>
    <n v="13150"/>
    <n v="5"/>
    <n v="-350"/>
    <n v="-350"/>
    <n v="334570"/>
    <n v="4410"/>
    <n v="34923"/>
    <n v="18070"/>
    <n v="-53473"/>
    <n v="241"/>
    <n v="-1462"/>
    <n v="-40"/>
    <n v="0"/>
    <n v="0"/>
    <n v="-52277"/>
    <n v="65"/>
    <n v="0"/>
    <n v="12"/>
    <n v="468"/>
  </r>
  <r>
    <x v="35"/>
    <n v="130660"/>
    <x v="173"/>
    <n v="13500"/>
    <n v="5"/>
    <n v="-100"/>
    <n v="-100"/>
    <n v="214585"/>
    <n v="2910"/>
    <n v="19531"/>
    <n v="-21686"/>
    <n v="-407"/>
    <n v="1182"/>
    <n v="-1512"/>
    <n v="0"/>
    <n v="0"/>
    <n v="0"/>
    <n v="-79"/>
    <n v="2"/>
    <n v="0"/>
    <n v="45"/>
    <n v="2517"/>
  </r>
  <r>
    <x v="35"/>
    <n v="130660"/>
    <x v="174"/>
    <n v="13600"/>
    <n v="2"/>
    <n v="250"/>
    <n v="250"/>
    <n v="274912"/>
    <n v="3714"/>
    <n v="-7826"/>
    <n v="6238"/>
    <n v="1239"/>
    <n v="-4"/>
    <n v="110"/>
    <n v="0"/>
    <n v="0"/>
    <n v="0"/>
    <n v="1133"/>
    <n v="0"/>
    <n v="0"/>
    <n v="0"/>
    <n v="349"/>
  </r>
  <r>
    <x v="35"/>
    <n v="130660"/>
    <x v="175"/>
    <n v="13350"/>
    <n v="2"/>
    <n v="50"/>
    <n v="50"/>
    <n v="616084"/>
    <n v="8298"/>
    <n v="44832"/>
    <n v="-46261"/>
    <n v="-181"/>
    <n v="-145"/>
    <n v="0"/>
    <n v="-28"/>
    <n v="0"/>
    <n v="0"/>
    <n v="0"/>
    <n v="-8"/>
    <n v="0"/>
    <n v="1175"/>
    <n v="435"/>
  </r>
  <r>
    <x v="35"/>
    <n v="130660"/>
    <x v="176"/>
    <n v="13300"/>
    <n v="5"/>
    <n v="-600"/>
    <n v="-600"/>
    <n v="517031"/>
    <n v="6932"/>
    <n v="-33521"/>
    <n v="37690"/>
    <n v="-10428"/>
    <n v="-194"/>
    <n v="0"/>
    <n v="-9000"/>
    <n v="0"/>
    <n v="0"/>
    <n v="-267"/>
    <n v="-967"/>
    <n v="0"/>
    <n v="5744"/>
    <n v="515"/>
  </r>
  <r>
    <x v="35"/>
    <n v="130660"/>
    <x v="177"/>
    <n v="13900"/>
    <n v="5"/>
    <n v="-400"/>
    <n v="-400"/>
    <n v="695104"/>
    <n v="9818"/>
    <n v="13954"/>
    <n v="-21295"/>
    <n v="-4888"/>
    <n v="-2989"/>
    <n v="-2"/>
    <n v="0"/>
    <n v="0"/>
    <n v="0"/>
    <n v="0"/>
    <n v="-1897"/>
    <n v="0"/>
    <n v="10966"/>
    <n v="1263"/>
  </r>
  <r>
    <x v="35"/>
    <n v="130660"/>
    <x v="178"/>
    <n v="14300"/>
    <n v="5"/>
    <n v="-300"/>
    <n v="-300"/>
    <n v="1033156"/>
    <n v="14711"/>
    <n v="-56916"/>
    <n v="39893"/>
    <n v="36497"/>
    <n v="1857"/>
    <n v="-21"/>
    <n v="15456"/>
    <n v="0"/>
    <n v="0"/>
    <n v="1033"/>
    <n v="18172"/>
    <n v="0"/>
    <n v="-17492"/>
    <n v="-1982"/>
  </r>
  <r>
    <x v="35"/>
    <n v="130660"/>
    <x v="179"/>
    <n v="14600"/>
    <n v="2"/>
    <n v="50"/>
    <n v="50"/>
    <n v="533662"/>
    <n v="7889"/>
    <n v="10344"/>
    <n v="-11429"/>
    <n v="627"/>
    <n v="514"/>
    <n v="112"/>
    <n v="1"/>
    <n v="0"/>
    <n v="0"/>
    <n v="0"/>
    <n v="0"/>
    <n v="0"/>
    <n v="-120"/>
    <n v="578"/>
  </r>
  <r>
    <x v="35"/>
    <n v="130660"/>
    <x v="180"/>
    <n v="14550"/>
    <n v="5"/>
    <n v="-300"/>
    <n v="-300"/>
    <n v="567450"/>
    <n v="8273"/>
    <n v="27865"/>
    <n v="-20954"/>
    <n v="-1772"/>
    <n v="-1247"/>
    <n v="82"/>
    <n v="0"/>
    <n v="0"/>
    <n v="0"/>
    <n v="0"/>
    <n v="-607"/>
    <n v="0"/>
    <n v="-7791"/>
    <n v="2652"/>
  </r>
  <r>
    <x v="35"/>
    <n v="130660"/>
    <x v="181"/>
    <n v="14850"/>
    <n v="2"/>
    <n v="300"/>
    <n v="300"/>
    <n v="1071784"/>
    <n v="16063"/>
    <n v="-33014"/>
    <n v="15549"/>
    <n v="968"/>
    <n v="1396"/>
    <n v="0"/>
    <n v="0"/>
    <n v="0"/>
    <n v="0"/>
    <n v="0"/>
    <n v="-428"/>
    <n v="0"/>
    <n v="15861"/>
    <n v="636"/>
  </r>
  <r>
    <x v="35"/>
    <n v="130660"/>
    <x v="182"/>
    <n v="14550"/>
    <n v="5"/>
    <n v="-700"/>
    <n v="-700"/>
    <n v="2053837"/>
    <n v="31257"/>
    <n v="71972"/>
    <n v="-44400"/>
    <n v="-39096"/>
    <n v="539"/>
    <n v="-1040"/>
    <n v="-38203"/>
    <n v="0"/>
    <n v="0"/>
    <n v="0"/>
    <n v="-392"/>
    <n v="0"/>
    <n v="12577"/>
    <n v="-1053"/>
  </r>
  <r>
    <x v="35"/>
    <n v="130660"/>
    <x v="183"/>
    <n v="15250"/>
    <n v="5"/>
    <n v="-350"/>
    <n v="-350"/>
    <n v="1129496"/>
    <n v="17361"/>
    <n v="112152"/>
    <n v="-82245"/>
    <n v="-31432"/>
    <n v="1776"/>
    <n v="-740"/>
    <n v="-32567"/>
    <n v="0"/>
    <n v="0"/>
    <n v="0"/>
    <n v="99"/>
    <n v="0"/>
    <n v="-2"/>
    <n v="1527"/>
  </r>
  <r>
    <x v="35"/>
    <n v="130660"/>
    <x v="184"/>
    <n v="15600"/>
    <n v="5"/>
    <n v="-450"/>
    <n v="-450"/>
    <n v="509062"/>
    <n v="8050"/>
    <n v="2008"/>
    <n v="-848"/>
    <n v="-663"/>
    <n v="-109"/>
    <n v="0"/>
    <n v="0"/>
    <n v="0"/>
    <n v="0"/>
    <n v="-535"/>
    <n v="-19"/>
    <n v="0"/>
    <n v="-392"/>
    <n v="-105"/>
  </r>
  <r>
    <x v="35"/>
    <n v="130660"/>
    <x v="185"/>
    <n v="16050"/>
    <n v="5"/>
    <n v="-450"/>
    <n v="-450"/>
    <n v="466758"/>
    <n v="7604"/>
    <n v="-5365"/>
    <n v="5581"/>
    <n v="1177"/>
    <n v="295"/>
    <n v="-190"/>
    <n v="0"/>
    <n v="0"/>
    <n v="0"/>
    <n v="330"/>
    <n v="742"/>
    <n v="0"/>
    <n v="605"/>
    <n v="-1998"/>
  </r>
  <r>
    <x v="35"/>
    <n v="130660"/>
    <x v="186"/>
    <n v="16500"/>
    <n v="5"/>
    <n v="-100"/>
    <n v="-100"/>
    <n v="641393"/>
    <n v="10571"/>
    <n v="11485"/>
    <n v="-3076"/>
    <n v="-809"/>
    <n v="-676"/>
    <n v="-31"/>
    <n v="-102"/>
    <n v="0"/>
    <n v="0"/>
    <n v="0"/>
    <n v="0"/>
    <n v="0"/>
    <n v="-7817"/>
    <n v="217"/>
  </r>
  <r>
    <x v="35"/>
    <n v="130660"/>
    <x v="187"/>
    <n v="16600"/>
    <n v="2"/>
    <n v="50"/>
    <n v="50"/>
    <n v="3063045"/>
    <n v="50607"/>
    <n v="-90753"/>
    <n v="33289"/>
    <n v="61850"/>
    <n v="-1101"/>
    <n v="0"/>
    <n v="65775"/>
    <n v="0"/>
    <n v="0"/>
    <n v="-329"/>
    <n v="-2495"/>
    <n v="0"/>
    <n v="-5072"/>
    <n v="686"/>
  </r>
  <r>
    <x v="35"/>
    <n v="130660"/>
    <x v="188"/>
    <n v="16550"/>
    <n v="2"/>
    <n v="1900"/>
    <n v="1900"/>
    <n v="18631397"/>
    <n v="311561"/>
    <n v="-171650"/>
    <n v="115705"/>
    <n v="48870"/>
    <n v="-1215"/>
    <n v="0"/>
    <n v="-35"/>
    <n v="0"/>
    <n v="0"/>
    <n v="50003"/>
    <n v="117"/>
    <n v="0"/>
    <n v="17091"/>
    <n v="-10016"/>
  </r>
  <r>
    <x v="35"/>
    <n v="130660"/>
    <x v="189"/>
    <n v="14650"/>
    <n v="2"/>
    <n v="250"/>
    <n v="250"/>
    <n v="2605722"/>
    <n v="38279"/>
    <n v="-6020"/>
    <n v="4737"/>
    <n v="770"/>
    <n v="774"/>
    <n v="-5"/>
    <n v="0"/>
    <n v="0"/>
    <n v="0"/>
    <n v="23"/>
    <n v="-22"/>
    <n v="0"/>
    <n v="-469"/>
    <n v="982"/>
  </r>
  <r>
    <x v="35"/>
    <n v="130660"/>
    <x v="190"/>
    <n v="14400"/>
    <n v="3"/>
    <n v="0"/>
    <n v="0"/>
    <n v="679043"/>
    <n v="9915"/>
    <n v="15537"/>
    <n v="-15561"/>
    <n v="-8"/>
    <n v="-198"/>
    <n v="-113"/>
    <n v="232"/>
    <n v="0"/>
    <n v="0"/>
    <n v="0"/>
    <n v="71"/>
    <n v="0"/>
    <n v="8"/>
    <n v="24"/>
  </r>
  <r>
    <x v="35"/>
    <n v="130660"/>
    <x v="191"/>
    <n v="14400"/>
    <n v="5"/>
    <n v="-700"/>
    <n v="-700"/>
    <n v="1174589"/>
    <n v="17268"/>
    <n v="1185"/>
    <n v="-2362"/>
    <n v="1131"/>
    <n v="869"/>
    <n v="0"/>
    <n v="262"/>
    <n v="0"/>
    <n v="0"/>
    <n v="0"/>
    <n v="0"/>
    <n v="0"/>
    <n v="888"/>
    <n v="-842"/>
  </r>
  <r>
    <x v="35"/>
    <n v="130660"/>
    <x v="192"/>
    <n v="15100"/>
    <n v="2"/>
    <n v="150"/>
    <n v="150"/>
    <n v="1322728"/>
    <n v="19792"/>
    <n v="-320942"/>
    <n v="7864"/>
    <n v="661"/>
    <n v="-1133"/>
    <n v="-351"/>
    <n v="2080"/>
    <n v="0"/>
    <n v="0"/>
    <n v="-1"/>
    <n v="66"/>
    <n v="0"/>
    <n v="313368"/>
    <n v="-951"/>
  </r>
  <r>
    <x v="35"/>
    <n v="130660"/>
    <x v="193"/>
    <n v="14950"/>
    <n v="5"/>
    <n v="-400"/>
    <n v="-400"/>
    <n v="1386751"/>
    <n v="20561"/>
    <n v="15017"/>
    <n v="-4465"/>
    <n v="-12305"/>
    <n v="-829"/>
    <n v="-698"/>
    <n v="0"/>
    <n v="0"/>
    <n v="0"/>
    <n v="-1007"/>
    <n v="-9771"/>
    <n v="0"/>
    <n v="832"/>
    <n v="921"/>
  </r>
  <r>
    <x v="35"/>
    <n v="130660"/>
    <x v="194"/>
    <n v="15350"/>
    <n v="2"/>
    <n v="100"/>
    <n v="100"/>
    <n v="1242236"/>
    <n v="18913"/>
    <n v="65108"/>
    <n v="-55178"/>
    <n v="-10398"/>
    <n v="-3650"/>
    <n v="-119"/>
    <n v="-5331"/>
    <n v="0"/>
    <n v="0"/>
    <n v="-686"/>
    <n v="-612"/>
    <n v="0"/>
    <n v="-2042"/>
    <n v="2510"/>
  </r>
  <r>
    <x v="35"/>
    <n v="130660"/>
    <x v="195"/>
    <n v="15250"/>
    <n v="2"/>
    <n v="500"/>
    <n v="500"/>
    <n v="4640089"/>
    <n v="71002"/>
    <n v="20355"/>
    <n v="27336"/>
    <n v="-46329"/>
    <n v="3427"/>
    <n v="0"/>
    <n v="-51016"/>
    <n v="0"/>
    <n v="0"/>
    <n v="1431"/>
    <n v="-171"/>
    <n v="0"/>
    <n v="72"/>
    <n v="-1434"/>
  </r>
  <r>
    <x v="35"/>
    <n v="130660"/>
    <x v="196"/>
    <n v="14750"/>
    <n v="5"/>
    <n v="-100"/>
    <n v="-100"/>
    <n v="2185932"/>
    <n v="32113"/>
    <n v="-4809"/>
    <n v="-47312"/>
    <n v="53906"/>
    <n v="-2318"/>
    <n v="0"/>
    <n v="56360"/>
    <n v="0"/>
    <n v="0"/>
    <n v="0"/>
    <n v="-136"/>
    <n v="0"/>
    <n v="-2165"/>
    <n v="380"/>
  </r>
  <r>
    <x v="35"/>
    <n v="130660"/>
    <x v="197"/>
    <n v="14850"/>
    <n v="2"/>
    <n v="2100"/>
    <n v="2100"/>
    <n v="7162167"/>
    <n v="103016"/>
    <n v="-105748"/>
    <n v="97510"/>
    <n v="3772"/>
    <n v="3074"/>
    <n v="-5"/>
    <n v="-48"/>
    <n v="0"/>
    <n v="0"/>
    <n v="0"/>
    <n v="751"/>
    <n v="0"/>
    <n v="4915"/>
    <n v="-449"/>
  </r>
  <r>
    <x v="35"/>
    <n v="130660"/>
    <x v="198"/>
    <n v="12750"/>
    <n v="3"/>
    <n v="0"/>
    <n v="0"/>
    <n v="1487800"/>
    <n v="19676"/>
    <n v="60269"/>
    <n v="-58380"/>
    <n v="1041"/>
    <n v="446"/>
    <n v="445"/>
    <n v="0"/>
    <n v="0"/>
    <n v="0"/>
    <n v="12"/>
    <n v="138"/>
    <n v="0"/>
    <n v="-2908"/>
    <n v="-22"/>
  </r>
  <r>
    <x v="35"/>
    <n v="130660"/>
    <x v="199"/>
    <n v="12750"/>
    <n v="2"/>
    <n v="250"/>
    <n v="250"/>
    <n v="822963"/>
    <n v="10337"/>
    <n v="-49166"/>
    <n v="47883"/>
    <n v="-616"/>
    <n v="-33"/>
    <n v="0"/>
    <n v="-626"/>
    <n v="0"/>
    <n v="0"/>
    <n v="0"/>
    <n v="43"/>
    <n v="0"/>
    <n v="2084"/>
    <n v="-185"/>
  </r>
  <r>
    <x v="35"/>
    <n v="130660"/>
    <x v="100"/>
    <n v="12500"/>
    <n v="5"/>
    <n v="-500"/>
    <n v="-500"/>
    <n v="666728"/>
    <n v="8514"/>
    <n v="48751"/>
    <n v="3453"/>
    <n v="-54716"/>
    <n v="-623"/>
    <n v="0"/>
    <n v="-16556"/>
    <n v="0"/>
    <n v="0"/>
    <n v="-37580"/>
    <n v="43"/>
    <n v="0"/>
    <n v="94"/>
    <n v="2418"/>
  </r>
  <r>
    <x v="35"/>
    <n v="130660"/>
    <x v="101"/>
    <n v="13000"/>
    <n v="5"/>
    <n v="-50"/>
    <n v="-50"/>
    <n v="1146647"/>
    <n v="14896"/>
    <n v="60816"/>
    <n v="-54899"/>
    <n v="-4236"/>
    <n v="687"/>
    <n v="0"/>
    <n v="-4646"/>
    <n v="0"/>
    <n v="0"/>
    <n v="-47"/>
    <n v="-230"/>
    <n v="0"/>
    <n v="-1450"/>
    <n v="-231"/>
  </r>
  <r>
    <x v="35"/>
    <n v="130660"/>
    <x v="102"/>
    <n v="13050"/>
    <n v="2"/>
    <n v="300"/>
    <n v="300"/>
    <n v="1780396"/>
    <n v="23532"/>
    <n v="-22756"/>
    <n v="24436"/>
    <n v="-2632"/>
    <n v="234"/>
    <n v="-730"/>
    <n v="-2374"/>
    <n v="0"/>
    <n v="0"/>
    <n v="0"/>
    <n v="238"/>
    <n v="0"/>
    <n v="327"/>
    <n v="625"/>
  </r>
  <r>
    <x v="35"/>
    <n v="130660"/>
    <x v="103"/>
    <n v="12750"/>
    <n v="2"/>
    <n v="300"/>
    <n v="300"/>
    <n v="1360163"/>
    <n v="17569"/>
    <n v="-37346"/>
    <n v="18747"/>
    <n v="20168"/>
    <n v="-222"/>
    <n v="-3"/>
    <n v="20819"/>
    <n v="0"/>
    <n v="0"/>
    <n v="-432"/>
    <n v="6"/>
    <n v="0"/>
    <n v="415"/>
    <n v="-1984"/>
  </r>
  <r>
    <x v="35"/>
    <n v="130660"/>
    <x v="104"/>
    <n v="12450"/>
    <n v="2"/>
    <n v="850"/>
    <n v="850"/>
    <n v="3590717"/>
    <n v="46214"/>
    <n v="75563"/>
    <n v="-73132"/>
    <n v="-1756"/>
    <n v="-4567"/>
    <n v="0"/>
    <n v="1840"/>
    <n v="0"/>
    <n v="0"/>
    <n v="0"/>
    <n v="971"/>
    <n v="0"/>
    <n v="-174"/>
    <n v="-501"/>
  </r>
  <r>
    <x v="35"/>
    <n v="130660"/>
    <x v="105"/>
    <n v="11600"/>
    <n v="2"/>
    <n v="50"/>
    <n v="50"/>
    <n v="841776"/>
    <n v="10050"/>
    <n v="63508"/>
    <n v="-62549"/>
    <n v="-1631"/>
    <n v="-224"/>
    <n v="-57"/>
    <n v="0"/>
    <n v="0"/>
    <n v="0"/>
    <n v="424"/>
    <n v="-1774"/>
    <n v="0"/>
    <n v="862"/>
    <n v="-190"/>
  </r>
  <r>
    <x v="35"/>
    <n v="130660"/>
    <x v="106"/>
    <n v="11550"/>
    <n v="5"/>
    <n v="-200"/>
    <n v="-200"/>
    <n v="524224"/>
    <n v="6115"/>
    <n v="-26769"/>
    <n v="4177"/>
    <n v="23069"/>
    <n v="21"/>
    <n v="0"/>
    <n v="3607"/>
    <n v="0"/>
    <n v="0"/>
    <n v="-32"/>
    <n v="19473"/>
    <n v="0"/>
    <n v="0"/>
    <n v="-477"/>
  </r>
  <r>
    <x v="35"/>
    <n v="130660"/>
    <x v="107"/>
    <n v="11750"/>
    <n v="2"/>
    <n v="250"/>
    <n v="250"/>
    <n v="320021"/>
    <n v="3769"/>
    <n v="-6033"/>
    <n v="4643"/>
    <n v="-156"/>
    <n v="-136"/>
    <n v="0"/>
    <n v="0"/>
    <n v="0"/>
    <n v="0"/>
    <n v="-32"/>
    <n v="12"/>
    <n v="0"/>
    <n v="0"/>
    <n v="1546"/>
  </r>
  <r>
    <x v="35"/>
    <n v="130660"/>
    <x v="108"/>
    <n v="11500"/>
    <n v="5"/>
    <n v="-450"/>
    <n v="-450"/>
    <n v="487457"/>
    <n v="5709"/>
    <n v="50949"/>
    <n v="-46389"/>
    <n v="-4800"/>
    <n v="4"/>
    <n v="-4591"/>
    <n v="0"/>
    <n v="0"/>
    <n v="0"/>
    <n v="-40"/>
    <n v="-173"/>
    <n v="0"/>
    <n v="100"/>
    <n v="140"/>
  </r>
  <r>
    <x v="35"/>
    <n v="130660"/>
    <x v="109"/>
    <n v="11950"/>
    <n v="2"/>
    <n v="200"/>
    <n v="200"/>
    <n v="616124"/>
    <n v="7218"/>
    <n v="33968"/>
    <n v="-48024"/>
    <n v="-6722"/>
    <n v="57"/>
    <n v="0"/>
    <n v="-7615"/>
    <n v="0"/>
    <n v="0"/>
    <n v="928"/>
    <n v="-92"/>
    <n v="0"/>
    <n v="-2126"/>
    <n v="22904"/>
  </r>
  <r>
    <x v="35"/>
    <n v="130660"/>
    <x v="110"/>
    <n v="11750"/>
    <n v="2"/>
    <n v="900"/>
    <n v="900"/>
    <n v="1166662"/>
    <n v="13431"/>
    <n v="-11514"/>
    <n v="915"/>
    <n v="8255"/>
    <n v="32"/>
    <n v="1770"/>
    <n v="6837"/>
    <n v="0"/>
    <n v="0"/>
    <n v="0"/>
    <n v="-384"/>
    <n v="0"/>
    <n v="1722"/>
    <n v="622"/>
  </r>
  <r>
    <x v="35"/>
    <n v="130660"/>
    <x v="111"/>
    <n v="10850"/>
    <n v="5"/>
    <n v="-150"/>
    <n v="-150"/>
    <n v="489486"/>
    <n v="5393"/>
    <n v="-37867"/>
    <n v="19810"/>
    <n v="-2160"/>
    <n v="-2024"/>
    <n v="0"/>
    <n v="-27"/>
    <n v="0"/>
    <n v="0"/>
    <n v="0"/>
    <n v="-109"/>
    <n v="0"/>
    <n v="-1021"/>
    <n v="21238"/>
  </r>
  <r>
    <x v="35"/>
    <n v="130660"/>
    <x v="112"/>
    <n v="11000"/>
    <n v="2"/>
    <n v="1150"/>
    <n v="1150"/>
    <n v="612073"/>
    <n v="6498"/>
    <n v="-224765"/>
    <n v="14990"/>
    <n v="-15222"/>
    <n v="-5475"/>
    <n v="-9171"/>
    <n v="-342"/>
    <n v="0"/>
    <n v="0"/>
    <n v="0"/>
    <n v="-234"/>
    <n v="0"/>
    <n v="224971"/>
    <n v="26"/>
  </r>
  <r>
    <x v="35"/>
    <n v="130660"/>
    <x v="113"/>
    <n v="9850"/>
    <n v="5"/>
    <n v="-250"/>
    <n v="-250"/>
    <n v="228454"/>
    <n v="2282"/>
    <n v="14091"/>
    <n v="-15761"/>
    <n v="1720"/>
    <n v="1754"/>
    <n v="0"/>
    <n v="0"/>
    <n v="0"/>
    <n v="0"/>
    <n v="0"/>
    <n v="-34"/>
    <n v="0"/>
    <n v="-150"/>
    <n v="100"/>
  </r>
  <r>
    <x v="35"/>
    <n v="130660"/>
    <x v="114"/>
    <n v="10100"/>
    <n v="5"/>
    <n v="-850"/>
    <n v="-850"/>
    <n v="423998"/>
    <n v="4328"/>
    <n v="34064"/>
    <n v="-39774"/>
    <n v="4739"/>
    <n v="3633"/>
    <n v="-489"/>
    <n v="335"/>
    <n v="0"/>
    <n v="0"/>
    <n v="1150"/>
    <n v="110"/>
    <n v="0"/>
    <n v="1250"/>
    <n v="-279"/>
  </r>
  <r>
    <x v="35"/>
    <n v="130660"/>
    <x v="115"/>
    <n v="10950"/>
    <n v="2"/>
    <n v="50"/>
    <n v="50"/>
    <n v="294365"/>
    <n v="3187"/>
    <n v="-73652"/>
    <n v="85635"/>
    <n v="-11970"/>
    <n v="439"/>
    <n v="0"/>
    <n v="-5734"/>
    <n v="0"/>
    <n v="0"/>
    <n v="-1007"/>
    <n v="-5668"/>
    <n v="0"/>
    <n v="-43"/>
    <n v="30"/>
  </r>
  <r>
    <x v="35"/>
    <n v="130660"/>
    <x v="116"/>
    <n v="10900"/>
    <n v="5"/>
    <n v="-450"/>
    <n v="-450"/>
    <n v="251852"/>
    <n v="2796"/>
    <n v="11669"/>
    <n v="6221"/>
    <n v="-16754"/>
    <n v="41"/>
    <n v="0"/>
    <n v="-8416"/>
    <n v="0"/>
    <n v="0"/>
    <n v="42"/>
    <n v="-8421"/>
    <n v="0"/>
    <n v="-91"/>
    <n v="-1045"/>
  </r>
  <r>
    <x v="35"/>
    <n v="130660"/>
    <x v="117"/>
    <n v="11350"/>
    <n v="2"/>
    <n v="150"/>
    <n v="150"/>
    <n v="239317"/>
    <n v="2697"/>
    <n v="-45649"/>
    <n v="46097"/>
    <n v="-1217"/>
    <n v="-11"/>
    <n v="-293"/>
    <n v="-914"/>
    <n v="0"/>
    <n v="0"/>
    <n v="1"/>
    <n v="0"/>
    <n v="0"/>
    <n v="400"/>
    <n v="369"/>
  </r>
  <r>
    <x v="35"/>
    <n v="130660"/>
    <x v="118"/>
    <n v="11200"/>
    <n v="2"/>
    <n v="50"/>
    <n v="50"/>
    <n v="227215"/>
    <n v="2553"/>
    <n v="-15926"/>
    <n v="26874"/>
    <n v="-11223"/>
    <n v="-4626"/>
    <n v="0"/>
    <n v="-6570"/>
    <n v="0"/>
    <n v="0"/>
    <n v="-32"/>
    <n v="5"/>
    <n v="0"/>
    <n v="43"/>
    <n v="232"/>
  </r>
  <r>
    <x v="35"/>
    <n v="130660"/>
    <x v="119"/>
    <n v="11150"/>
    <n v="5"/>
    <n v="-50"/>
    <n v="-50"/>
    <n v="425429"/>
    <n v="4854"/>
    <n v="87220"/>
    <n v="-19278"/>
    <n v="-8256"/>
    <n v="-107"/>
    <n v="-2047"/>
    <n v="-7313"/>
    <n v="0"/>
    <n v="0"/>
    <n v="1211"/>
    <n v="0"/>
    <n v="0"/>
    <n v="-59914"/>
    <n v="228"/>
  </r>
  <r>
    <x v="35"/>
    <n v="130660"/>
    <x v="120"/>
    <n v="11200"/>
    <n v="2"/>
    <n v="200"/>
    <n v="200"/>
    <n v="642082"/>
    <n v="7102"/>
    <n v="129295"/>
    <n v="-124681"/>
    <n v="-17282"/>
    <n v="-377"/>
    <n v="-1670"/>
    <n v="-8265"/>
    <n v="0"/>
    <n v="0"/>
    <n v="-13146"/>
    <n v="6176"/>
    <n v="0"/>
    <n v="12716"/>
    <n v="-48"/>
  </r>
  <r>
    <x v="35"/>
    <n v="130660"/>
    <x v="121"/>
    <n v="11000"/>
    <n v="2"/>
    <n v="1000"/>
    <n v="1000"/>
    <n v="515893"/>
    <n v="5494"/>
    <n v="-67829"/>
    <n v="23090"/>
    <n v="7550"/>
    <n v="-1"/>
    <n v="754"/>
    <n v="6759"/>
    <n v="0"/>
    <n v="0"/>
    <n v="0"/>
    <n v="38"/>
    <n v="0"/>
    <n v="37452"/>
    <n v="-263"/>
  </r>
  <r>
    <x v="35"/>
    <n v="130660"/>
    <x v="122"/>
    <n v="10000"/>
    <n v="2"/>
    <n v="50"/>
    <n v="50"/>
    <n v="314304"/>
    <n v="3116"/>
    <n v="3257"/>
    <n v="-4305"/>
    <n v="3876"/>
    <n v="-1169"/>
    <n v="0"/>
    <n v="5102"/>
    <n v="0"/>
    <n v="0"/>
    <n v="1"/>
    <n v="-58"/>
    <n v="0"/>
    <n v="0"/>
    <n v="-2828"/>
  </r>
  <r>
    <x v="35"/>
    <n v="130660"/>
    <x v="123"/>
    <n v="9950"/>
    <n v="2"/>
    <n v="80"/>
    <n v="80"/>
    <n v="423666"/>
    <n v="4170"/>
    <n v="25788"/>
    <n v="-36"/>
    <n v="-24910"/>
    <n v="23874"/>
    <n v="-22801"/>
    <n v="-23879"/>
    <n v="0"/>
    <n v="0"/>
    <n v="-1555"/>
    <n v="-549"/>
    <n v="0"/>
    <n v="508"/>
    <n v="-1350"/>
  </r>
  <r>
    <x v="35"/>
    <n v="130660"/>
    <x v="124"/>
    <n v="9870"/>
    <n v="2"/>
    <n v="210"/>
    <n v="210"/>
    <n v="1015853"/>
    <n v="10255"/>
    <n v="121517"/>
    <n v="-127574"/>
    <n v="-2794"/>
    <n v="1800"/>
    <n v="-4721"/>
    <n v="0"/>
    <n v="0"/>
    <n v="0"/>
    <n v="0"/>
    <n v="127"/>
    <n v="0"/>
    <n v="10000"/>
    <n v="-1149"/>
  </r>
  <r>
    <x v="35"/>
    <n v="130660"/>
    <x v="125"/>
    <n v="9660"/>
    <n v="5"/>
    <n v="-340"/>
    <n v="-340"/>
    <n v="388836"/>
    <n v="3801"/>
    <n v="-87212"/>
    <n v="87528"/>
    <n v="-456"/>
    <n v="140"/>
    <n v="-293"/>
    <n v="0"/>
    <n v="0"/>
    <n v="0"/>
    <n v="-544"/>
    <n v="241"/>
    <n v="0"/>
    <n v="150"/>
    <n v="-10"/>
  </r>
  <r>
    <x v="35"/>
    <n v="130660"/>
    <x v="126"/>
    <n v="10000"/>
    <n v="5"/>
    <n v="-650"/>
    <n v="-650"/>
    <n v="467026"/>
    <n v="4672"/>
    <n v="-110277"/>
    <n v="110762"/>
    <n v="-1198"/>
    <n v="96"/>
    <n v="-74"/>
    <n v="-258"/>
    <n v="0"/>
    <n v="0"/>
    <n v="-1043"/>
    <n v="81"/>
    <n v="0"/>
    <n v="0"/>
    <n v="713"/>
  </r>
  <r>
    <x v="35"/>
    <n v="130660"/>
    <x v="127"/>
    <n v="10650"/>
    <n v="3"/>
    <n v="0"/>
    <n v="0"/>
    <n v="139571"/>
    <n v="1489"/>
    <n v="6182"/>
    <n v="-7254"/>
    <n v="1072"/>
    <n v="42"/>
    <n v="0"/>
    <n v="0"/>
    <n v="0"/>
    <n v="0"/>
    <n v="1052"/>
    <n v="-22"/>
    <n v="0"/>
    <n v="0"/>
    <n v="0"/>
  </r>
  <r>
    <x v="35"/>
    <n v="130660"/>
    <x v="128"/>
    <n v="10650"/>
    <n v="2"/>
    <n v="150"/>
    <n v="150"/>
    <n v="112852"/>
    <n v="1195"/>
    <n v="-32043"/>
    <n v="31124"/>
    <n v="829"/>
    <n v="-55"/>
    <n v="415"/>
    <n v="1563"/>
    <n v="0"/>
    <n v="0"/>
    <n v="-1060"/>
    <n v="-34"/>
    <n v="0"/>
    <n v="0"/>
    <n v="90"/>
  </r>
  <r>
    <x v="35"/>
    <n v="130660"/>
    <x v="129"/>
    <n v="10500"/>
    <n v="5"/>
    <n v="-200"/>
    <n v="-200"/>
    <n v="259938"/>
    <n v="2766"/>
    <n v="-30194"/>
    <n v="32088"/>
    <n v="-3200"/>
    <n v="-1873"/>
    <n v="0"/>
    <n v="0"/>
    <n v="0"/>
    <n v="0"/>
    <n v="-1339"/>
    <n v="12"/>
    <n v="0"/>
    <n v="0"/>
    <n v="1306"/>
  </r>
  <r>
    <x v="35"/>
    <n v="130660"/>
    <x v="130"/>
    <n v="10700"/>
    <n v="5"/>
    <n v="-450"/>
    <n v="-450"/>
    <n v="335732"/>
    <n v="3629"/>
    <n v="-75451"/>
    <n v="78299"/>
    <n v="-2140"/>
    <n v="558"/>
    <n v="50"/>
    <n v="-368"/>
    <n v="0"/>
    <n v="0"/>
    <n v="-2394"/>
    <n v="14"/>
    <n v="0"/>
    <n v="0"/>
    <n v="-708"/>
  </r>
  <r>
    <x v="35"/>
    <n v="130660"/>
    <x v="131"/>
    <n v="11150"/>
    <n v="5"/>
    <n v="-300"/>
    <n v="-300"/>
    <n v="227116"/>
    <n v="2557"/>
    <n v="-6305"/>
    <n v="13098"/>
    <n v="-4374"/>
    <n v="-2746"/>
    <n v="0"/>
    <n v="-261"/>
    <n v="0"/>
    <n v="0"/>
    <n v="-1379"/>
    <n v="12"/>
    <n v="0"/>
    <n v="-420"/>
    <n v="-1999"/>
  </r>
  <r>
    <x v="35"/>
    <n v="130660"/>
    <x v="132"/>
    <n v="11450"/>
    <n v="5"/>
    <n v="-250"/>
    <n v="-250"/>
    <n v="158794"/>
    <n v="1827"/>
    <n v="8182"/>
    <n v="-3705"/>
    <n v="-214"/>
    <n v="376"/>
    <n v="-331"/>
    <n v="-260"/>
    <n v="0"/>
    <n v="0"/>
    <n v="0"/>
    <n v="1"/>
    <n v="0"/>
    <n v="50"/>
    <n v="-4313"/>
  </r>
  <r>
    <x v="35"/>
    <n v="130660"/>
    <x v="133"/>
    <n v="11700"/>
    <n v="5"/>
    <n v="-50"/>
    <n v="-50"/>
    <n v="146771"/>
    <n v="1713"/>
    <n v="-1589"/>
    <n v="-3529"/>
    <n v="5590"/>
    <n v="5518"/>
    <n v="0"/>
    <n v="0"/>
    <n v="0"/>
    <n v="0"/>
    <n v="0"/>
    <n v="72"/>
    <n v="0"/>
    <n v="0"/>
    <n v="-472"/>
  </r>
  <r>
    <x v="35"/>
    <n v="130660"/>
    <x v="134"/>
    <n v="11750"/>
    <n v="2"/>
    <n v="50"/>
    <n v="50"/>
    <n v="257268"/>
    <n v="3033"/>
    <n v="62494"/>
    <n v="-10367"/>
    <n v="-17931"/>
    <n v="-221"/>
    <n v="305"/>
    <n v="0"/>
    <n v="0"/>
    <n v="0"/>
    <n v="-17856"/>
    <n v="-159"/>
    <n v="0"/>
    <n v="-34600"/>
    <n v="404"/>
  </r>
  <r>
    <x v="35"/>
    <n v="130660"/>
    <x v="135"/>
    <n v="11700"/>
    <n v="5"/>
    <n v="-400"/>
    <n v="-400"/>
    <n v="264540"/>
    <n v="3133"/>
    <n v="39930"/>
    <n v="-10202"/>
    <n v="-4446"/>
    <n v="-12"/>
    <n v="298"/>
    <n v="-1260"/>
    <n v="0"/>
    <n v="0"/>
    <n v="-947"/>
    <n v="-2525"/>
    <n v="0"/>
    <n v="-25680"/>
    <n v="398"/>
  </r>
  <r>
    <x v="35"/>
    <n v="130660"/>
    <x v="136"/>
    <n v="12100"/>
    <n v="2"/>
    <n v="450"/>
    <n v="450"/>
    <n v="902833"/>
    <n v="11025"/>
    <n v="-25916"/>
    <n v="-34934"/>
    <n v="577"/>
    <n v="-262"/>
    <n v="438"/>
    <n v="363"/>
    <n v="0"/>
    <n v="0"/>
    <n v="0"/>
    <n v="38"/>
    <n v="0"/>
    <n v="59897"/>
    <n v="376"/>
  </r>
  <r>
    <x v="35"/>
    <n v="130660"/>
    <x v="137"/>
    <n v="11650"/>
    <n v="2"/>
    <n v="150"/>
    <n v="150"/>
    <n v="178995"/>
    <n v="2070"/>
    <n v="9055"/>
    <n v="674"/>
    <n v="-9559"/>
    <n v="-3433"/>
    <n v="1961"/>
    <n v="5047"/>
    <n v="0"/>
    <n v="0"/>
    <n v="-13128"/>
    <n v="-6"/>
    <n v="0"/>
    <n v="0"/>
    <n v="-170"/>
  </r>
  <r>
    <x v="35"/>
    <n v="130660"/>
    <x v="138"/>
    <n v="11500"/>
    <n v="5"/>
    <n v="-500"/>
    <n v="-500"/>
    <n v="272415"/>
    <n v="3188"/>
    <n v="30608"/>
    <n v="-15559"/>
    <n v="-12404"/>
    <n v="-370"/>
    <n v="-279"/>
    <n v="-1884"/>
    <n v="0"/>
    <n v="0"/>
    <n v="-7943"/>
    <n v="-1928"/>
    <n v="0"/>
    <n v="-2500"/>
    <n v="-145"/>
  </r>
  <r>
    <x v="35"/>
    <n v="130660"/>
    <x v="139"/>
    <n v="12000"/>
    <n v="5"/>
    <n v="-250"/>
    <n v="-250"/>
    <n v="289459"/>
    <n v="3478"/>
    <n v="-4566"/>
    <n v="12278"/>
    <n v="-6745"/>
    <n v="15"/>
    <n v="0"/>
    <n v="-127"/>
    <n v="0"/>
    <n v="0"/>
    <n v="-6656"/>
    <n v="23"/>
    <n v="0"/>
    <n v="-309"/>
    <n v="-658"/>
  </r>
  <r>
    <x v="35"/>
    <n v="130660"/>
    <x v="140"/>
    <n v="12250"/>
    <n v="5"/>
    <n v="-150"/>
    <n v="-150"/>
    <n v="220311"/>
    <n v="2717"/>
    <n v="37908"/>
    <n v="-15156"/>
    <n v="-2047"/>
    <n v="1444"/>
    <n v="-2130"/>
    <n v="-1327"/>
    <n v="0"/>
    <n v="0"/>
    <n v="0"/>
    <n v="-34"/>
    <n v="0"/>
    <n v="500"/>
    <n v="-21205"/>
  </r>
  <r>
    <x v="35"/>
    <n v="130660"/>
    <x v="141"/>
    <n v="12400"/>
    <n v="2"/>
    <n v="200"/>
    <n v="200"/>
    <n v="553674"/>
    <n v="6984"/>
    <n v="-5581"/>
    <n v="-56935"/>
    <n v="60520"/>
    <n v="11697"/>
    <n v="16872"/>
    <n v="31951"/>
    <n v="0"/>
    <n v="0"/>
    <n v="0"/>
    <n v="0"/>
    <n v="0"/>
    <n v="-862"/>
    <n v="2858"/>
  </r>
  <r>
    <x v="35"/>
    <n v="130660"/>
    <x v="142"/>
    <n v="12200"/>
    <n v="2"/>
    <n v="100"/>
    <n v="100"/>
    <n v="174135"/>
    <n v="2114"/>
    <n v="-15211"/>
    <n v="13652"/>
    <n v="1554"/>
    <n v="-1729"/>
    <n v="264"/>
    <n v="2657"/>
    <n v="0"/>
    <n v="0"/>
    <n v="0"/>
    <n v="362"/>
    <n v="0"/>
    <n v="0"/>
    <n v="5"/>
  </r>
  <r>
    <x v="35"/>
    <n v="130660"/>
    <x v="143"/>
    <n v="12100"/>
    <n v="3"/>
    <n v="0"/>
    <n v="0"/>
    <n v="296419"/>
    <n v="3609"/>
    <n v="35023"/>
    <n v="-17797"/>
    <n v="-718"/>
    <n v="-534"/>
    <n v="-252"/>
    <n v="0"/>
    <n v="0"/>
    <n v="0"/>
    <n v="0"/>
    <n v="68"/>
    <n v="0"/>
    <n v="-17470"/>
    <n v="962"/>
  </r>
  <r>
    <x v="35"/>
    <n v="130660"/>
    <x v="144"/>
    <n v="12100"/>
    <n v="2"/>
    <n v="150"/>
    <n v="150"/>
    <n v="461112"/>
    <n v="5646"/>
    <n v="-3171"/>
    <n v="337"/>
    <n v="4332"/>
    <n v="341"/>
    <n v="-5"/>
    <n v="974"/>
    <n v="0"/>
    <n v="0"/>
    <n v="1"/>
    <n v="3021"/>
    <n v="0"/>
    <n v="-1654"/>
    <n v="156"/>
  </r>
  <r>
    <x v="35"/>
    <n v="130660"/>
    <x v="145"/>
    <n v="11950"/>
    <n v="5"/>
    <n v="-200"/>
    <n v="-200"/>
    <n v="208041"/>
    <n v="2489"/>
    <n v="33951"/>
    <n v="-17497"/>
    <n v="-2767"/>
    <n v="-865"/>
    <n v="10"/>
    <n v="14"/>
    <n v="0"/>
    <n v="0"/>
    <n v="-1946"/>
    <n v="20"/>
    <n v="0"/>
    <n v="-13690"/>
    <n v="3"/>
  </r>
  <r>
    <x v="35"/>
    <n v="130660"/>
    <x v="146"/>
    <n v="12150"/>
    <n v="2"/>
    <n v="200"/>
    <n v="200"/>
    <n v="245450"/>
    <n v="2948"/>
    <n v="-16774"/>
    <n v="55674"/>
    <n v="-32972"/>
    <n v="-36"/>
    <n v="-5"/>
    <n v="-18564"/>
    <n v="-14015"/>
    <n v="0"/>
    <n v="-366"/>
    <n v="14"/>
    <n v="0"/>
    <n v="-1938"/>
    <n v="-3990"/>
  </r>
  <r>
    <x v="35"/>
    <n v="130660"/>
    <x v="147"/>
    <n v="11950"/>
    <n v="5"/>
    <n v="-350"/>
    <n v="-350"/>
    <n v="476683"/>
    <n v="5736"/>
    <n v="17927"/>
    <n v="45131"/>
    <n v="-61656"/>
    <n v="9"/>
    <n v="-127"/>
    <n v="-20150"/>
    <n v="-18697"/>
    <n v="0"/>
    <n v="-22691"/>
    <n v="0"/>
    <n v="0"/>
    <n v="-2482"/>
    <n v="1080"/>
  </r>
  <r>
    <x v="35"/>
    <n v="130660"/>
    <x v="148"/>
    <n v="12300"/>
    <n v="5"/>
    <n v="-300"/>
    <n v="-300"/>
    <n v="265761"/>
    <n v="3295"/>
    <n v="-3062"/>
    <n v="3803"/>
    <n v="-1488"/>
    <n v="-1067"/>
    <n v="-3"/>
    <n v="-20"/>
    <n v="0"/>
    <n v="0"/>
    <n v="-427"/>
    <n v="29"/>
    <n v="0"/>
    <n v="542"/>
    <n v="205"/>
  </r>
  <r>
    <x v="35"/>
    <n v="130660"/>
    <x v="149"/>
    <n v="12600"/>
    <n v="5"/>
    <n v="-350"/>
    <n v="-350"/>
    <n v="350648"/>
    <n v="4434"/>
    <n v="81730"/>
    <n v="-82026"/>
    <n v="-358"/>
    <n v="14"/>
    <n v="-50"/>
    <n v="0"/>
    <n v="0"/>
    <n v="0"/>
    <n v="-360"/>
    <n v="38"/>
    <n v="0"/>
    <n v="100"/>
    <n v="554"/>
  </r>
  <r>
    <x v="35"/>
    <n v="130660"/>
    <x v="150"/>
    <n v="12950"/>
    <n v="2"/>
    <n v="250"/>
    <n v="250"/>
    <n v="580939"/>
    <n v="7468"/>
    <n v="-21318"/>
    <n v="6277"/>
    <n v="15770"/>
    <n v="90"/>
    <n v="91"/>
    <n v="468"/>
    <n v="0"/>
    <n v="0"/>
    <n v="15094"/>
    <n v="27"/>
    <n v="0"/>
    <n v="-641"/>
    <n v="-88"/>
  </r>
  <r>
    <x v="35"/>
    <n v="130660"/>
    <x v="151"/>
    <n v="12700"/>
    <n v="5"/>
    <n v="-50"/>
    <n v="-50"/>
    <n v="214323"/>
    <n v="2724"/>
    <n v="-14057"/>
    <n v="12896"/>
    <n v="1074"/>
    <n v="-412"/>
    <n v="0"/>
    <n v="522"/>
    <n v="0"/>
    <n v="0"/>
    <n v="0"/>
    <n v="964"/>
    <n v="0"/>
    <n v="43"/>
    <n v="44"/>
  </r>
  <r>
    <x v="35"/>
    <n v="130660"/>
    <x v="152"/>
    <n v="12750"/>
    <n v="2"/>
    <n v="50"/>
    <n v="50"/>
    <n v="227281"/>
    <n v="2894"/>
    <n v="4859"/>
    <n v="-4593"/>
    <n v="-267"/>
    <n v="-307"/>
    <n v="0"/>
    <n v="0"/>
    <n v="0"/>
    <n v="0"/>
    <n v="0"/>
    <n v="40"/>
    <n v="0"/>
    <n v="0"/>
    <n v="1"/>
  </r>
  <r>
    <x v="35"/>
    <n v="130660"/>
    <x v="153"/>
    <n v="12700"/>
    <n v="3"/>
    <n v="0"/>
    <n v="0"/>
    <n v="276216"/>
    <n v="3535"/>
    <n v="-11350"/>
    <n v="8267"/>
    <n v="2777"/>
    <n v="-2724"/>
    <n v="0"/>
    <n v="8060"/>
    <n v="0"/>
    <n v="0"/>
    <n v="0"/>
    <n v="-2559"/>
    <n v="0"/>
    <n v="7"/>
    <n v="299"/>
  </r>
  <r>
    <x v="35"/>
    <n v="130660"/>
    <x v="154"/>
    <n v="12700"/>
    <n v="5"/>
    <n v="-350"/>
    <n v="-350"/>
    <n v="341775"/>
    <n v="4370"/>
    <n v="69381"/>
    <n v="-43222"/>
    <n v="-27170"/>
    <n v="-2599"/>
    <n v="-30077"/>
    <n v="8066"/>
    <n v="0"/>
    <n v="0"/>
    <n v="0"/>
    <n v="-2560"/>
    <n v="0"/>
    <n v="1000"/>
    <n v="11"/>
  </r>
  <r>
    <x v="35"/>
    <n v="130660"/>
    <x v="155"/>
    <n v="13050"/>
    <n v="5"/>
    <n v="-150"/>
    <n v="-150"/>
    <n v="262602"/>
    <n v="3431"/>
    <n v="26694"/>
    <n v="-19914"/>
    <n v="9616"/>
    <n v="-41"/>
    <n v="-1310"/>
    <n v="11114"/>
    <n v="0"/>
    <n v="0"/>
    <n v="0"/>
    <n v="-147"/>
    <n v="0"/>
    <n v="-16522"/>
    <n v="126"/>
  </r>
  <r>
    <x v="35"/>
    <n v="130660"/>
    <x v="156"/>
    <n v="13200"/>
    <n v="5"/>
    <n v="-400"/>
    <n v="-400"/>
    <n v="404550"/>
    <n v="5387"/>
    <n v="137545"/>
    <n v="-124703"/>
    <n v="-9202"/>
    <n v="-721"/>
    <n v="-242"/>
    <n v="-8229"/>
    <n v="0"/>
    <n v="0"/>
    <n v="0"/>
    <n v="-10"/>
    <n v="0"/>
    <n v="-2950"/>
    <n v="-690"/>
  </r>
  <r>
    <x v="35"/>
    <n v="130660"/>
    <x v="157"/>
    <n v="13600"/>
    <n v="2"/>
    <n v="800"/>
    <n v="800"/>
    <n v="1105104"/>
    <n v="14857"/>
    <n v="-136943"/>
    <n v="31949"/>
    <n v="60378"/>
    <n v="-78"/>
    <n v="579"/>
    <n v="3043"/>
    <n v="632"/>
    <n v="0"/>
    <n v="52115"/>
    <n v="4087"/>
    <n v="0"/>
    <n v="44102"/>
    <n v="514"/>
  </r>
  <r>
    <x v="35"/>
    <n v="130660"/>
    <x v="158"/>
    <n v="12800"/>
    <n v="5"/>
    <n v="-100"/>
    <n v="-100"/>
    <n v="405178"/>
    <n v="5262"/>
    <n v="2943"/>
    <n v="-10212"/>
    <n v="6974"/>
    <n v="193"/>
    <n v="-151"/>
    <n v="-30"/>
    <n v="7308"/>
    <n v="0"/>
    <n v="-301"/>
    <n v="-45"/>
    <n v="0"/>
    <n v="156"/>
    <n v="139"/>
  </r>
  <r>
    <x v="35"/>
    <n v="130660"/>
    <x v="159"/>
    <n v="12900"/>
    <n v="5"/>
    <n v="-100"/>
    <n v="-100"/>
    <n v="347759"/>
    <n v="4518"/>
    <n v="40675"/>
    <n v="-43389"/>
    <n v="585"/>
    <n v="1077"/>
    <n v="-431"/>
    <n v="0"/>
    <n v="0"/>
    <n v="0"/>
    <n v="0"/>
    <n v="-61"/>
    <n v="0"/>
    <n v="2000"/>
    <n v="129"/>
  </r>
  <r>
    <x v="35"/>
    <n v="130660"/>
    <x v="160"/>
    <n v="13000"/>
    <n v="5"/>
    <n v="-100"/>
    <n v="-100"/>
    <n v="654137"/>
    <n v="8647"/>
    <n v="162290"/>
    <n v="-104595"/>
    <n v="14859"/>
    <n v="440"/>
    <n v="-613"/>
    <n v="8505"/>
    <n v="4817"/>
    <n v="0"/>
    <n v="1743"/>
    <n v="-33"/>
    <n v="0"/>
    <n v="-71682"/>
    <n v="-872"/>
  </r>
  <r>
    <x v="35"/>
    <n v="130660"/>
    <x v="161"/>
    <n v="13100"/>
    <n v="2"/>
    <n v="350"/>
    <n v="350"/>
    <n v="577561"/>
    <n v="7491"/>
    <n v="11430"/>
    <n v="-9283"/>
    <n v="-3116"/>
    <n v="-386"/>
    <n v="9350"/>
    <n v="-1987"/>
    <n v="0"/>
    <n v="-10000"/>
    <n v="0"/>
    <n v="-93"/>
    <n v="0"/>
    <n v="1002"/>
    <n v="-33"/>
  </r>
  <r>
    <x v="36"/>
    <n v="94820"/>
    <x v="162"/>
    <n v="21900"/>
    <n v="2"/>
    <n v="250"/>
    <n v="250"/>
    <n v="532563"/>
    <n v="11840"/>
    <n v="0"/>
    <n v="-5000"/>
    <n v="0"/>
    <n v="0"/>
    <n v="0"/>
    <n v="0"/>
    <n v="0"/>
    <n v="0"/>
    <n v="0"/>
    <n v="0"/>
    <n v="0"/>
    <n v="0"/>
    <n v="0"/>
  </r>
  <r>
    <x v="36"/>
    <n v="94820"/>
    <x v="163"/>
    <n v="21650"/>
    <n v="5"/>
    <n v="-250"/>
    <n v="-250"/>
    <n v="447616"/>
    <n v="9675"/>
    <n v="-3915"/>
    <n v="2297"/>
    <n v="0"/>
    <n v="0"/>
    <n v="0"/>
    <n v="0"/>
    <n v="0"/>
    <n v="0"/>
    <n v="0"/>
    <n v="0"/>
    <n v="0"/>
    <n v="1000"/>
    <n v="618"/>
  </r>
  <r>
    <x v="36"/>
    <n v="94820"/>
    <x v="164"/>
    <n v="21900"/>
    <n v="5"/>
    <n v="-200"/>
    <n v="-200"/>
    <n v="801632"/>
    <n v="17523"/>
    <n v="18195"/>
    <n v="-18978"/>
    <n v="400"/>
    <n v="400"/>
    <n v="0"/>
    <n v="0"/>
    <n v="0"/>
    <n v="0"/>
    <n v="0"/>
    <n v="0"/>
    <n v="0"/>
    <n v="20"/>
    <n v="363"/>
  </r>
  <r>
    <x v="36"/>
    <n v="94820"/>
    <x v="165"/>
    <n v="22100"/>
    <n v="5"/>
    <n v="-400"/>
    <n v="-400"/>
    <n v="598509"/>
    <n v="13403"/>
    <n v="9835"/>
    <n v="-10301"/>
    <n v="0"/>
    <n v="0"/>
    <n v="0"/>
    <n v="0"/>
    <n v="0"/>
    <n v="0"/>
    <n v="0"/>
    <n v="0"/>
    <n v="0"/>
    <n v="70"/>
    <n v="396"/>
  </r>
  <r>
    <x v="36"/>
    <n v="94820"/>
    <x v="166"/>
    <n v="22500"/>
    <n v="5"/>
    <n v="-700"/>
    <n v="-700"/>
    <n v="1266183"/>
    <n v="28934"/>
    <n v="-10134"/>
    <n v="16846"/>
    <n v="-2162"/>
    <n v="0"/>
    <n v="0"/>
    <n v="-2162"/>
    <n v="0"/>
    <n v="0"/>
    <n v="0"/>
    <n v="0"/>
    <n v="0"/>
    <n v="-3472"/>
    <n v="-1078"/>
  </r>
  <r>
    <x v="36"/>
    <n v="94820"/>
    <x v="167"/>
    <n v="23200"/>
    <n v="5"/>
    <n v="-1350"/>
    <n v="-1350"/>
    <n v="1300176"/>
    <n v="30529"/>
    <n v="60156"/>
    <n v="-50244"/>
    <n v="-6360"/>
    <n v="-2036"/>
    <n v="0"/>
    <n v="-4324"/>
    <n v="0"/>
    <n v="0"/>
    <n v="0"/>
    <n v="0"/>
    <n v="0"/>
    <n v="-3407"/>
    <n v="-145"/>
  </r>
  <r>
    <x v="36"/>
    <n v="94820"/>
    <x v="168"/>
    <n v="24550"/>
    <n v="2"/>
    <n v="1850"/>
    <n v="1850"/>
    <n v="9862116"/>
    <n v="249292"/>
    <n v="-31327"/>
    <n v="15966"/>
    <n v="8522"/>
    <n v="2036"/>
    <n v="0"/>
    <n v="6486"/>
    <n v="0"/>
    <n v="0"/>
    <n v="0"/>
    <n v="0"/>
    <n v="0"/>
    <n v="3475"/>
    <n v="3364"/>
  </r>
  <r>
    <x v="36"/>
    <n v="94820"/>
    <x v="169"/>
    <n v="22700"/>
    <n v="5"/>
    <n v="-250"/>
    <n v="-250"/>
    <n v="634024"/>
    <n v="14528"/>
    <n v="-14419"/>
    <n v="14736"/>
    <n v="0"/>
    <n v="0"/>
    <n v="0"/>
    <n v="0"/>
    <n v="0"/>
    <n v="0"/>
    <n v="0"/>
    <n v="0"/>
    <n v="0"/>
    <n v="64"/>
    <n v="-381"/>
  </r>
  <r>
    <x v="36"/>
    <n v="94820"/>
    <x v="170"/>
    <n v="22950"/>
    <n v="5"/>
    <n v="-500"/>
    <n v="-500"/>
    <n v="688865"/>
    <n v="15771"/>
    <n v="-25133"/>
    <n v="26250"/>
    <n v="0"/>
    <n v="0"/>
    <n v="0"/>
    <n v="0"/>
    <n v="0"/>
    <n v="0"/>
    <n v="0"/>
    <n v="0"/>
    <n v="0"/>
    <n v="-911"/>
    <n v="-206"/>
  </r>
  <r>
    <x v="36"/>
    <n v="94820"/>
    <x v="171"/>
    <n v="23450"/>
    <n v="5"/>
    <n v="-200"/>
    <n v="-200"/>
    <n v="862735"/>
    <n v="20598"/>
    <n v="21143"/>
    <n v="-20700"/>
    <n v="0"/>
    <n v="0"/>
    <n v="0"/>
    <n v="0"/>
    <n v="0"/>
    <n v="0"/>
    <n v="0"/>
    <n v="0"/>
    <n v="0"/>
    <n v="-448"/>
    <n v="5"/>
  </r>
  <r>
    <x v="36"/>
    <n v="94820"/>
    <x v="172"/>
    <n v="23650"/>
    <n v="3"/>
    <n v="0"/>
    <n v="0"/>
    <n v="554489"/>
    <n v="13213"/>
    <n v="-701"/>
    <n v="15658"/>
    <n v="0"/>
    <n v="0"/>
    <n v="0"/>
    <n v="0"/>
    <n v="0"/>
    <n v="0"/>
    <n v="0"/>
    <n v="0"/>
    <n v="0"/>
    <n v="-14862"/>
    <n v="-95"/>
  </r>
  <r>
    <x v="36"/>
    <n v="94820"/>
    <x v="173"/>
    <n v="23650"/>
    <n v="2"/>
    <n v="50"/>
    <n v="50"/>
    <n v="952725"/>
    <n v="22858"/>
    <n v="20293"/>
    <n v="-175"/>
    <n v="-1250"/>
    <n v="-1250"/>
    <n v="0"/>
    <n v="0"/>
    <n v="0"/>
    <n v="0"/>
    <n v="0"/>
    <n v="0"/>
    <n v="0"/>
    <n v="-19424"/>
    <n v="556"/>
  </r>
  <r>
    <x v="36"/>
    <n v="94820"/>
    <x v="174"/>
    <n v="23600"/>
    <n v="2"/>
    <n v="850"/>
    <n v="850"/>
    <n v="1220642"/>
    <n v="28577"/>
    <n v="-68171"/>
    <n v="42358"/>
    <n v="-237"/>
    <n v="63"/>
    <n v="0"/>
    <n v="0"/>
    <n v="0"/>
    <n v="0"/>
    <n v="0"/>
    <n v="-300"/>
    <n v="0"/>
    <n v="25746"/>
    <n v="304"/>
  </r>
  <r>
    <x v="36"/>
    <n v="94820"/>
    <x v="175"/>
    <n v="22750"/>
    <n v="2"/>
    <n v="900"/>
    <n v="900"/>
    <n v="2297595"/>
    <n v="52593"/>
    <n v="9390"/>
    <n v="-50237"/>
    <n v="727"/>
    <n v="1187"/>
    <n v="0"/>
    <n v="0"/>
    <n v="200"/>
    <n v="0"/>
    <n v="0"/>
    <n v="-660"/>
    <n v="0"/>
    <n v="40755"/>
    <n v="-635"/>
  </r>
  <r>
    <x v="36"/>
    <n v="94820"/>
    <x v="176"/>
    <n v="21850"/>
    <n v="5"/>
    <n v="-1750"/>
    <n v="-1750"/>
    <n v="1041142"/>
    <n v="23263"/>
    <n v="-57572"/>
    <n v="56737"/>
    <n v="683"/>
    <n v="0"/>
    <n v="0"/>
    <n v="0"/>
    <n v="0"/>
    <n v="0"/>
    <n v="0"/>
    <n v="683"/>
    <n v="0"/>
    <n v="-612"/>
    <n v="764"/>
  </r>
  <r>
    <x v="36"/>
    <n v="94820"/>
    <x v="177"/>
    <n v="23600"/>
    <n v="5"/>
    <n v="-800"/>
    <n v="-800"/>
    <n v="1024503"/>
    <n v="24636"/>
    <n v="22185"/>
    <n v="-21336"/>
    <n v="0"/>
    <n v="0"/>
    <n v="0"/>
    <n v="0"/>
    <n v="0"/>
    <n v="0"/>
    <n v="0"/>
    <n v="0"/>
    <n v="0"/>
    <n v="500"/>
    <n v="-1349"/>
  </r>
  <r>
    <x v="36"/>
    <n v="94820"/>
    <x v="178"/>
    <n v="24400"/>
    <n v="5"/>
    <n v="-550"/>
    <n v="-550"/>
    <n v="2897904"/>
    <n v="71545"/>
    <n v="-13613"/>
    <n v="17049"/>
    <n v="0"/>
    <n v="0"/>
    <n v="0"/>
    <n v="0"/>
    <n v="0"/>
    <n v="0"/>
    <n v="0"/>
    <n v="0"/>
    <n v="0"/>
    <n v="-1124"/>
    <n v="-2312"/>
  </r>
  <r>
    <x v="36"/>
    <n v="94820"/>
    <x v="179"/>
    <n v="24950"/>
    <n v="5"/>
    <n v="-350"/>
    <n v="-350"/>
    <n v="924891"/>
    <n v="23487"/>
    <n v="29653"/>
    <n v="-28255"/>
    <n v="-1"/>
    <n v="-1"/>
    <n v="0"/>
    <n v="0"/>
    <n v="0"/>
    <n v="0"/>
    <n v="0"/>
    <n v="0"/>
    <n v="0"/>
    <n v="-3430"/>
    <n v="2033"/>
  </r>
  <r>
    <x v="36"/>
    <n v="94820"/>
    <x v="180"/>
    <n v="25300"/>
    <n v="5"/>
    <n v="-600"/>
    <n v="-600"/>
    <n v="761406"/>
    <n v="19205"/>
    <n v="29872"/>
    <n v="-22889"/>
    <n v="-2402"/>
    <n v="-2402"/>
    <n v="0"/>
    <n v="0"/>
    <n v="0"/>
    <n v="0"/>
    <n v="0"/>
    <n v="0"/>
    <n v="0"/>
    <n v="-4567"/>
    <n v="-14"/>
  </r>
  <r>
    <x v="36"/>
    <n v="94820"/>
    <x v="181"/>
    <n v="25900"/>
    <n v="2"/>
    <n v="850"/>
    <n v="850"/>
    <n v="2377441"/>
    <n v="61941"/>
    <n v="-67212"/>
    <n v="52107"/>
    <n v="2302"/>
    <n v="2402"/>
    <n v="0"/>
    <n v="0"/>
    <n v="0"/>
    <n v="0"/>
    <n v="0"/>
    <n v="-100"/>
    <n v="0"/>
    <n v="9968"/>
    <n v="2835"/>
  </r>
  <r>
    <x v="36"/>
    <n v="94820"/>
    <x v="182"/>
    <n v="25050"/>
    <n v="3"/>
    <n v="0"/>
    <n v="0"/>
    <n v="1680932"/>
    <n v="43118"/>
    <n v="44890"/>
    <n v="-18844"/>
    <n v="-26897"/>
    <n v="-23645"/>
    <n v="-3078"/>
    <n v="-174"/>
    <n v="0"/>
    <n v="0"/>
    <n v="0"/>
    <n v="0"/>
    <n v="0"/>
    <n v="632"/>
    <n v="219"/>
  </r>
  <r>
    <x v="36"/>
    <n v="94820"/>
    <x v="183"/>
    <n v="25050"/>
    <n v="2"/>
    <n v="150"/>
    <n v="150"/>
    <n v="833903"/>
    <n v="21106"/>
    <n v="9667"/>
    <n v="17931"/>
    <n v="-21771"/>
    <n v="-16919"/>
    <n v="-2589"/>
    <n v="-2263"/>
    <n v="0"/>
    <n v="0"/>
    <n v="0"/>
    <n v="0"/>
    <n v="0"/>
    <n v="-6570"/>
    <n v="743"/>
  </r>
  <r>
    <x v="36"/>
    <n v="94820"/>
    <x v="184"/>
    <n v="24900"/>
    <n v="5"/>
    <n v="-350"/>
    <n v="-350"/>
    <n v="1401889"/>
    <n v="35589"/>
    <n v="43693"/>
    <n v="-50599"/>
    <n v="-1832"/>
    <n v="0"/>
    <n v="0"/>
    <n v="-1832"/>
    <n v="0"/>
    <n v="0"/>
    <n v="0"/>
    <n v="0"/>
    <n v="0"/>
    <n v="8987"/>
    <n v="-249"/>
  </r>
  <r>
    <x v="36"/>
    <n v="94820"/>
    <x v="185"/>
    <n v="25250"/>
    <n v="5"/>
    <n v="-1700"/>
    <n v="-1700"/>
    <n v="1428716"/>
    <n v="36837"/>
    <n v="-3776"/>
    <n v="1313"/>
    <n v="0"/>
    <n v="0"/>
    <n v="0"/>
    <n v="0"/>
    <n v="0"/>
    <n v="0"/>
    <n v="0"/>
    <n v="0"/>
    <n v="0"/>
    <n v="4742"/>
    <n v="-2279"/>
  </r>
  <r>
    <x v="36"/>
    <n v="94820"/>
    <x v="186"/>
    <n v="26950"/>
    <n v="5"/>
    <n v="-200"/>
    <n v="-200"/>
    <n v="1494675"/>
    <n v="40874"/>
    <n v="62103"/>
    <n v="-25642"/>
    <n v="-37750"/>
    <n v="-7448"/>
    <n v="0"/>
    <n v="-21253"/>
    <n v="0"/>
    <n v="0"/>
    <n v="0"/>
    <n v="-9049"/>
    <n v="0"/>
    <n v="-995"/>
    <n v="2284"/>
  </r>
  <r>
    <x v="36"/>
    <n v="94820"/>
    <x v="187"/>
    <n v="27150"/>
    <n v="5"/>
    <n v="-450"/>
    <n v="-450"/>
    <n v="3486548"/>
    <n v="97969"/>
    <n v="170375"/>
    <n v="-100562"/>
    <n v="-68416"/>
    <n v="-2005"/>
    <n v="0"/>
    <n v="-42318"/>
    <n v="0"/>
    <n v="0"/>
    <n v="0"/>
    <n v="-24093"/>
    <n v="0"/>
    <n v="-2304"/>
    <n v="907"/>
  </r>
  <r>
    <x v="36"/>
    <n v="94820"/>
    <x v="188"/>
    <n v="27600"/>
    <n v="2"/>
    <n v="1300"/>
    <n v="1300"/>
    <n v="11822899"/>
    <n v="334709"/>
    <n v="-33629"/>
    <n v="58581"/>
    <n v="5484"/>
    <n v="-267"/>
    <n v="0"/>
    <n v="1777"/>
    <n v="9496"/>
    <n v="0"/>
    <n v="0"/>
    <n v="-5522"/>
    <n v="0"/>
    <n v="-31390"/>
    <n v="954"/>
  </r>
  <r>
    <x v="36"/>
    <n v="94820"/>
    <x v="189"/>
    <n v="26300"/>
    <n v="2"/>
    <n v="1800"/>
    <n v="1800"/>
    <n v="15895244"/>
    <n v="424480"/>
    <n v="-65904"/>
    <n v="25567"/>
    <n v="28256"/>
    <n v="2222"/>
    <n v="0"/>
    <n v="26034"/>
    <n v="0"/>
    <n v="0"/>
    <n v="0"/>
    <n v="0"/>
    <n v="0"/>
    <n v="39453"/>
    <n v="-27372"/>
  </r>
  <r>
    <x v="36"/>
    <n v="94820"/>
    <x v="190"/>
    <n v="24500"/>
    <n v="3"/>
    <n v="0"/>
    <n v="0"/>
    <n v="1593179"/>
    <n v="39587"/>
    <n v="115462"/>
    <n v="-116700"/>
    <n v="0"/>
    <n v="0"/>
    <n v="0"/>
    <n v="0"/>
    <n v="0"/>
    <n v="0"/>
    <n v="0"/>
    <n v="0"/>
    <n v="0"/>
    <n v="2179"/>
    <n v="-941"/>
  </r>
  <r>
    <x v="36"/>
    <n v="94820"/>
    <x v="191"/>
    <n v="24500"/>
    <n v="5"/>
    <n v="-600"/>
    <n v="-600"/>
    <n v="1206008"/>
    <n v="29972"/>
    <n v="-146334"/>
    <n v="146876"/>
    <n v="0"/>
    <n v="0"/>
    <n v="0"/>
    <n v="0"/>
    <n v="0"/>
    <n v="0"/>
    <n v="0"/>
    <n v="0"/>
    <n v="0"/>
    <n v="-883"/>
    <n v="341"/>
  </r>
  <r>
    <x v="36"/>
    <n v="94820"/>
    <x v="192"/>
    <n v="25100"/>
    <n v="5"/>
    <n v="-550"/>
    <n v="-550"/>
    <n v="1694669"/>
    <n v="43039"/>
    <n v="77807"/>
    <n v="-77337"/>
    <n v="0"/>
    <n v="0"/>
    <n v="0"/>
    <n v="0"/>
    <n v="0"/>
    <n v="0"/>
    <n v="0"/>
    <n v="0"/>
    <n v="0"/>
    <n v="676"/>
    <n v="-1146"/>
  </r>
  <r>
    <x v="36"/>
    <n v="94820"/>
    <x v="193"/>
    <n v="25650"/>
    <n v="2"/>
    <n v="200"/>
    <n v="200"/>
    <n v="2044051"/>
    <n v="51834"/>
    <n v="-38637"/>
    <n v="32655"/>
    <n v="0"/>
    <n v="0"/>
    <n v="0"/>
    <n v="0"/>
    <n v="0"/>
    <n v="0"/>
    <n v="0"/>
    <n v="0"/>
    <n v="0"/>
    <n v="5521"/>
    <n v="461"/>
  </r>
  <r>
    <x v="36"/>
    <n v="94820"/>
    <x v="194"/>
    <n v="25450"/>
    <n v="3"/>
    <n v="0"/>
    <n v="0"/>
    <n v="2280407"/>
    <n v="57357"/>
    <n v="-31496"/>
    <n v="35420"/>
    <n v="-450"/>
    <n v="-450"/>
    <n v="0"/>
    <n v="0"/>
    <n v="0"/>
    <n v="0"/>
    <n v="0"/>
    <n v="0"/>
    <n v="0"/>
    <n v="-3865"/>
    <n v="391"/>
  </r>
  <r>
    <x v="36"/>
    <n v="94820"/>
    <x v="195"/>
    <n v="25450"/>
    <n v="5"/>
    <n v="-650"/>
    <n v="-650"/>
    <n v="3493087"/>
    <n v="89657"/>
    <n v="15093"/>
    <n v="-20727"/>
    <n v="-342"/>
    <n v="-342"/>
    <n v="0"/>
    <n v="0"/>
    <n v="0"/>
    <n v="0"/>
    <n v="0"/>
    <n v="0"/>
    <n v="0"/>
    <n v="6909"/>
    <n v="-933"/>
  </r>
  <r>
    <x v="36"/>
    <n v="94820"/>
    <x v="196"/>
    <n v="26100"/>
    <n v="5"/>
    <n v="-1100"/>
    <n v="-1100"/>
    <n v="8402913"/>
    <n v="218407"/>
    <n v="364746"/>
    <n v="-340019"/>
    <n v="-35199"/>
    <n v="-118"/>
    <n v="0"/>
    <n v="-35933"/>
    <n v="1146"/>
    <n v="0"/>
    <n v="-294"/>
    <n v="0"/>
    <n v="0"/>
    <n v="-5262"/>
    <n v="15734"/>
  </r>
  <r>
    <x v="36"/>
    <n v="94820"/>
    <x v="197"/>
    <n v="27200"/>
    <n v="1"/>
    <n v="6250"/>
    <n v="6250"/>
    <n v="19176964"/>
    <n v="474943"/>
    <n v="-411804"/>
    <n v="368763"/>
    <n v="19974"/>
    <n v="-946"/>
    <n v="-2012"/>
    <n v="28438"/>
    <n v="0"/>
    <n v="0"/>
    <n v="294"/>
    <n v="-5800"/>
    <n v="0"/>
    <n v="21083"/>
    <n v="1984"/>
  </r>
  <r>
    <x v="36"/>
    <n v="94820"/>
    <x v="198"/>
    <n v="20950"/>
    <n v="2"/>
    <n v="900"/>
    <n v="900"/>
    <n v="9987908"/>
    <n v="222908"/>
    <n v="98961"/>
    <n v="-74726"/>
    <n v="-15000"/>
    <n v="1886"/>
    <n v="0"/>
    <n v="-16886"/>
    <n v="0"/>
    <n v="0"/>
    <n v="0"/>
    <n v="0"/>
    <n v="0"/>
    <n v="-10868"/>
    <n v="1633"/>
  </r>
  <r>
    <x v="36"/>
    <n v="94820"/>
    <x v="199"/>
    <n v="20050"/>
    <n v="2"/>
    <n v="1150"/>
    <n v="1150"/>
    <n v="3944952"/>
    <n v="77416"/>
    <n v="-201435"/>
    <n v="119246"/>
    <n v="77315"/>
    <n v="31219"/>
    <n v="7679"/>
    <n v="38417"/>
    <n v="0"/>
    <n v="0"/>
    <n v="0"/>
    <n v="0"/>
    <n v="0"/>
    <n v="6222"/>
    <n v="-1348"/>
  </r>
  <r>
    <x v="36"/>
    <n v="94820"/>
    <x v="100"/>
    <n v="18900"/>
    <n v="5"/>
    <n v="-800"/>
    <n v="-800"/>
    <n v="1512956"/>
    <n v="29473"/>
    <n v="52378"/>
    <n v="-16981"/>
    <n v="-36047"/>
    <n v="-9000"/>
    <n v="0"/>
    <n v="-32296"/>
    <n v="0"/>
    <n v="0"/>
    <n v="0"/>
    <n v="5249"/>
    <n v="0"/>
    <n v="1200"/>
    <n v="-550"/>
  </r>
  <r>
    <x v="36"/>
    <n v="94820"/>
    <x v="101"/>
    <n v="19700"/>
    <n v="2"/>
    <n v="350"/>
    <n v="350"/>
    <n v="3687221"/>
    <n v="73141"/>
    <n v="-66517"/>
    <n v="11854"/>
    <n v="59551"/>
    <n v="3816"/>
    <n v="0"/>
    <n v="55735"/>
    <n v="0"/>
    <n v="0"/>
    <n v="0"/>
    <n v="0"/>
    <n v="0"/>
    <n v="-4606"/>
    <n v="-282"/>
  </r>
  <r>
    <x v="36"/>
    <n v="94820"/>
    <x v="102"/>
    <n v="19350"/>
    <n v="2"/>
    <n v="150"/>
    <n v="150"/>
    <n v="3384152"/>
    <n v="67511"/>
    <n v="104972"/>
    <n v="-109621"/>
    <n v="211"/>
    <n v="194"/>
    <n v="0"/>
    <n v="-15073"/>
    <n v="-60"/>
    <n v="15150"/>
    <n v="0"/>
    <n v="0"/>
    <n v="0"/>
    <n v="3511"/>
    <n v="927"/>
  </r>
  <r>
    <x v="36"/>
    <n v="94820"/>
    <x v="103"/>
    <n v="19200"/>
    <n v="5"/>
    <n v="-700"/>
    <n v="-700"/>
    <n v="3184598"/>
    <n v="62730"/>
    <n v="20228"/>
    <n v="-37724"/>
    <n v="26643"/>
    <n v="4431"/>
    <n v="0"/>
    <n v="22212"/>
    <n v="0"/>
    <n v="0"/>
    <n v="0"/>
    <n v="0"/>
    <n v="0"/>
    <n v="-8421"/>
    <n v="-726"/>
  </r>
  <r>
    <x v="36"/>
    <n v="94820"/>
    <x v="104"/>
    <n v="19900"/>
    <n v="2"/>
    <n v="3000"/>
    <n v="3000"/>
    <n v="11130912"/>
    <n v="223104"/>
    <n v="141374"/>
    <n v="-109200"/>
    <n v="-24173"/>
    <n v="-1091"/>
    <n v="0"/>
    <n v="-19998"/>
    <n v="0"/>
    <n v="0"/>
    <n v="0"/>
    <n v="-3084"/>
    <n v="0"/>
    <n v="-9100"/>
    <n v="1099"/>
  </r>
  <r>
    <x v="36"/>
    <n v="94820"/>
    <x v="105"/>
    <n v="16900"/>
    <n v="2"/>
    <n v="1050"/>
    <n v="1050"/>
    <n v="2844648"/>
    <n v="48637"/>
    <n v="-295099"/>
    <n v="243264"/>
    <n v="52555"/>
    <n v="13783"/>
    <n v="0"/>
    <n v="29657"/>
    <n v="0"/>
    <n v="0"/>
    <n v="-300"/>
    <n v="9415"/>
    <n v="0"/>
    <n v="788"/>
    <n v="-1508"/>
  </r>
  <r>
    <x v="36"/>
    <n v="94820"/>
    <x v="106"/>
    <n v="15850"/>
    <n v="5"/>
    <n v="-400"/>
    <n v="-400"/>
    <n v="1581619"/>
    <n v="25945"/>
    <n v="108469"/>
    <n v="-110026"/>
    <n v="688"/>
    <n v="231"/>
    <n v="0"/>
    <n v="457"/>
    <n v="0"/>
    <n v="0"/>
    <n v="0"/>
    <n v="0"/>
    <n v="0"/>
    <n v="650"/>
    <n v="219"/>
  </r>
  <r>
    <x v="36"/>
    <n v="94820"/>
    <x v="107"/>
    <n v="16250"/>
    <n v="2"/>
    <n v="100"/>
    <n v="100"/>
    <n v="502113"/>
    <n v="8221"/>
    <n v="17624"/>
    <n v="-16650"/>
    <n v="0"/>
    <n v="0"/>
    <n v="0"/>
    <n v="0"/>
    <n v="0"/>
    <n v="0"/>
    <n v="0"/>
    <n v="0"/>
    <n v="0"/>
    <n v="-630"/>
    <n v="-344"/>
  </r>
  <r>
    <x v="36"/>
    <n v="94820"/>
    <x v="108"/>
    <n v="16150"/>
    <n v="5"/>
    <n v="-750"/>
    <n v="-750"/>
    <n v="721108"/>
    <n v="11789"/>
    <n v="37976"/>
    <n v="-37908"/>
    <n v="-8956"/>
    <n v="0"/>
    <n v="0"/>
    <n v="-8956"/>
    <n v="0"/>
    <n v="0"/>
    <n v="0"/>
    <n v="0"/>
    <n v="0"/>
    <n v="9230"/>
    <n v="-342"/>
  </r>
  <r>
    <x v="36"/>
    <n v="94820"/>
    <x v="109"/>
    <n v="16900"/>
    <n v="2"/>
    <n v="250"/>
    <n v="250"/>
    <n v="1193210"/>
    <n v="19830"/>
    <n v="133419"/>
    <n v="-117401"/>
    <n v="-16409"/>
    <n v="-3030"/>
    <n v="0"/>
    <n v="-13379"/>
    <n v="0"/>
    <n v="0"/>
    <n v="0"/>
    <n v="0"/>
    <n v="0"/>
    <n v="-220"/>
    <n v="611"/>
  </r>
  <r>
    <x v="36"/>
    <n v="94820"/>
    <x v="110"/>
    <n v="16650"/>
    <n v="2"/>
    <n v="1050"/>
    <n v="1050"/>
    <n v="2588703"/>
    <n v="42636"/>
    <n v="-114978"/>
    <n v="99345"/>
    <n v="13315"/>
    <n v="3017"/>
    <n v="0"/>
    <n v="10298"/>
    <n v="0"/>
    <n v="0"/>
    <n v="0"/>
    <n v="0"/>
    <n v="0"/>
    <n v="1905"/>
    <n v="413"/>
  </r>
  <r>
    <x v="36"/>
    <n v="94820"/>
    <x v="111"/>
    <n v="15600"/>
    <n v="2"/>
    <n v="550"/>
    <n v="550"/>
    <n v="1797428"/>
    <n v="28112"/>
    <n v="-140506"/>
    <n v="136656"/>
    <n v="6175"/>
    <n v="13"/>
    <n v="0"/>
    <n v="6162"/>
    <n v="0"/>
    <n v="0"/>
    <n v="0"/>
    <n v="0"/>
    <n v="0"/>
    <n v="-604"/>
    <n v="-1721"/>
  </r>
  <r>
    <x v="36"/>
    <n v="94820"/>
    <x v="112"/>
    <n v="15050"/>
    <n v="2"/>
    <n v="1500"/>
    <n v="1500"/>
    <n v="2554892"/>
    <n v="38655"/>
    <n v="-24606"/>
    <n v="16754"/>
    <n v="4836"/>
    <n v="0"/>
    <n v="0"/>
    <n v="5875"/>
    <n v="0"/>
    <n v="0"/>
    <n v="0"/>
    <n v="-1039"/>
    <n v="0"/>
    <n v="1499"/>
    <n v="1517"/>
  </r>
  <r>
    <x v="36"/>
    <n v="94820"/>
    <x v="113"/>
    <n v="13550"/>
    <n v="5"/>
    <n v="-200"/>
    <n v="-200"/>
    <n v="362048"/>
    <n v="4989"/>
    <n v="-15685"/>
    <n v="21205"/>
    <n v="-5600"/>
    <n v="0"/>
    <n v="0"/>
    <n v="0"/>
    <n v="0"/>
    <n v="0"/>
    <n v="0"/>
    <n v="-5600"/>
    <n v="0"/>
    <n v="0"/>
    <n v="80"/>
  </r>
  <r>
    <x v="36"/>
    <n v="94820"/>
    <x v="114"/>
    <n v="13750"/>
    <n v="5"/>
    <n v="-1600"/>
    <n v="-1600"/>
    <n v="759499"/>
    <n v="10775"/>
    <n v="-39030"/>
    <n v="37382"/>
    <n v="0"/>
    <n v="0"/>
    <n v="0"/>
    <n v="0"/>
    <n v="0"/>
    <n v="0"/>
    <n v="0"/>
    <n v="0"/>
    <n v="0"/>
    <n v="2146"/>
    <n v="-498"/>
  </r>
  <r>
    <x v="36"/>
    <n v="94820"/>
    <x v="115"/>
    <n v="15350"/>
    <n v="5"/>
    <n v="-200"/>
    <n v="-200"/>
    <n v="280482"/>
    <n v="4356"/>
    <n v="-24539"/>
    <n v="24634"/>
    <n v="0"/>
    <n v="0"/>
    <n v="0"/>
    <n v="0"/>
    <n v="0"/>
    <n v="0"/>
    <n v="0"/>
    <n v="0"/>
    <n v="0"/>
    <n v="0"/>
    <n v="-95"/>
  </r>
  <r>
    <x v="36"/>
    <n v="94820"/>
    <x v="116"/>
    <n v="15550"/>
    <n v="5"/>
    <n v="-300"/>
    <n v="-300"/>
    <n v="462994"/>
    <n v="7328"/>
    <n v="48919"/>
    <n v="-50623"/>
    <n v="-1818"/>
    <n v="0"/>
    <n v="0"/>
    <n v="-1818"/>
    <n v="0"/>
    <n v="0"/>
    <n v="0"/>
    <n v="0"/>
    <n v="0"/>
    <n v="6381"/>
    <n v="-2859"/>
  </r>
  <r>
    <x v="36"/>
    <n v="94820"/>
    <x v="117"/>
    <n v="15850"/>
    <n v="2"/>
    <n v="450"/>
    <n v="450"/>
    <n v="359674"/>
    <n v="5638"/>
    <n v="-44271"/>
    <n v="45899"/>
    <n v="-1269"/>
    <n v="1"/>
    <n v="0"/>
    <n v="-1270"/>
    <n v="0"/>
    <n v="0"/>
    <n v="0"/>
    <n v="0"/>
    <n v="0"/>
    <n v="-73"/>
    <n v="-286"/>
  </r>
  <r>
    <x v="36"/>
    <n v="94820"/>
    <x v="118"/>
    <n v="15400"/>
    <n v="5"/>
    <n v="-150"/>
    <n v="-150"/>
    <n v="450574"/>
    <n v="7026"/>
    <n v="3626"/>
    <n v="398"/>
    <n v="-3764"/>
    <n v="0"/>
    <n v="0"/>
    <n v="-3764"/>
    <n v="0"/>
    <n v="0"/>
    <n v="0"/>
    <n v="0"/>
    <n v="0"/>
    <n v="-300"/>
    <n v="40"/>
  </r>
  <r>
    <x v="36"/>
    <n v="94820"/>
    <x v="119"/>
    <n v="15550"/>
    <n v="2"/>
    <n v="100"/>
    <n v="100"/>
    <n v="1072869"/>
    <n v="17117"/>
    <n v="-17536"/>
    <n v="7705"/>
    <n v="6852"/>
    <n v="0"/>
    <n v="0"/>
    <n v="6852"/>
    <n v="0"/>
    <n v="0"/>
    <n v="0"/>
    <n v="0"/>
    <n v="0"/>
    <n v="520"/>
    <n v="2459"/>
  </r>
  <r>
    <x v="36"/>
    <n v="94820"/>
    <x v="120"/>
    <n v="15450"/>
    <n v="3"/>
    <n v="0"/>
    <n v="0"/>
    <n v="862953"/>
    <n v="13594"/>
    <n v="116399"/>
    <n v="-61663"/>
    <n v="-5249"/>
    <n v="-7"/>
    <n v="0"/>
    <n v="-6036"/>
    <n v="0"/>
    <n v="0"/>
    <n v="794"/>
    <n v="0"/>
    <n v="0"/>
    <n v="-50000"/>
    <n v="513"/>
  </r>
  <r>
    <x v="36"/>
    <n v="94820"/>
    <x v="121"/>
    <n v="15450"/>
    <n v="2"/>
    <n v="500"/>
    <n v="500"/>
    <n v="528619"/>
    <n v="8087"/>
    <n v="-59928"/>
    <n v="42050"/>
    <n v="6036"/>
    <n v="0"/>
    <n v="0"/>
    <n v="6036"/>
    <n v="0"/>
    <n v="0"/>
    <n v="0"/>
    <n v="0"/>
    <n v="0"/>
    <n v="12010"/>
    <n v="-168"/>
  </r>
  <r>
    <x v="36"/>
    <n v="94820"/>
    <x v="122"/>
    <n v="14950"/>
    <n v="3"/>
    <n v="0"/>
    <n v="0"/>
    <n v="707572"/>
    <n v="10513"/>
    <n v="78206"/>
    <n v="-47243"/>
    <n v="-8735"/>
    <n v="0"/>
    <n v="0"/>
    <n v="-8735"/>
    <n v="0"/>
    <n v="0"/>
    <n v="0"/>
    <n v="0"/>
    <n v="0"/>
    <n v="-22100"/>
    <n v="-128"/>
  </r>
  <r>
    <x v="36"/>
    <n v="94820"/>
    <x v="123"/>
    <n v="14950"/>
    <n v="2"/>
    <n v="500"/>
    <n v="500"/>
    <n v="824260"/>
    <n v="12080"/>
    <n v="-32253"/>
    <n v="34570"/>
    <n v="8677"/>
    <n v="-58"/>
    <n v="0"/>
    <n v="8735"/>
    <n v="0"/>
    <n v="0"/>
    <n v="0"/>
    <n v="0"/>
    <n v="0"/>
    <n v="-11139"/>
    <n v="145"/>
  </r>
  <r>
    <x v="36"/>
    <n v="94820"/>
    <x v="124"/>
    <n v="14450"/>
    <n v="2"/>
    <n v="850"/>
    <n v="850"/>
    <n v="2263124"/>
    <n v="33353"/>
    <n v="53936"/>
    <n v="-126283"/>
    <n v="0"/>
    <n v="0"/>
    <n v="0"/>
    <n v="0"/>
    <n v="0"/>
    <n v="0"/>
    <n v="0"/>
    <n v="0"/>
    <n v="0"/>
    <n v="72106"/>
    <n v="241"/>
  </r>
  <r>
    <x v="36"/>
    <n v="94820"/>
    <x v="125"/>
    <n v="13600"/>
    <n v="5"/>
    <n v="-550"/>
    <n v="-550"/>
    <n v="673216"/>
    <n v="9326"/>
    <n v="-132609"/>
    <n v="130764"/>
    <n v="1635"/>
    <n v="1045"/>
    <n v="0"/>
    <n v="0"/>
    <n v="0"/>
    <n v="0"/>
    <n v="0"/>
    <n v="590"/>
    <n v="0"/>
    <n v="100"/>
    <n v="110"/>
  </r>
  <r>
    <x v="36"/>
    <n v="94820"/>
    <x v="126"/>
    <n v="14150"/>
    <n v="5"/>
    <n v="-1400"/>
    <n v="-1400"/>
    <n v="801411"/>
    <n v="11576"/>
    <n v="-88"/>
    <n v="8235"/>
    <n v="0"/>
    <n v="0"/>
    <n v="0"/>
    <n v="0"/>
    <n v="0"/>
    <n v="0"/>
    <n v="0"/>
    <n v="0"/>
    <n v="0"/>
    <n v="-8182"/>
    <n v="35"/>
  </r>
  <r>
    <x v="36"/>
    <n v="94820"/>
    <x v="127"/>
    <n v="15550"/>
    <n v="5"/>
    <n v="-350"/>
    <n v="-350"/>
    <n v="306637"/>
    <n v="4828"/>
    <n v="20312"/>
    <n v="-11957"/>
    <n v="-9015"/>
    <n v="0"/>
    <n v="0"/>
    <n v="0"/>
    <n v="0"/>
    <n v="0"/>
    <n v="0"/>
    <n v="-9015"/>
    <n v="0"/>
    <n v="383"/>
    <n v="277"/>
  </r>
  <r>
    <x v="36"/>
    <n v="94820"/>
    <x v="128"/>
    <n v="15900"/>
    <n v="2"/>
    <n v="150"/>
    <n v="150"/>
    <n v="309467"/>
    <n v="4855"/>
    <n v="-5400"/>
    <n v="2878"/>
    <n v="0"/>
    <n v="0"/>
    <n v="0"/>
    <n v="0"/>
    <n v="0"/>
    <n v="0"/>
    <n v="0"/>
    <n v="0"/>
    <n v="0"/>
    <n v="0"/>
    <n v="2522"/>
  </r>
  <r>
    <x v="36"/>
    <n v="94820"/>
    <x v="129"/>
    <n v="15750"/>
    <n v="5"/>
    <n v="-300"/>
    <n v="-300"/>
    <n v="511680"/>
    <n v="8131"/>
    <n v="-13505"/>
    <n v="13802"/>
    <n v="-400"/>
    <n v="0"/>
    <n v="0"/>
    <n v="0"/>
    <n v="0"/>
    <n v="0"/>
    <n v="0"/>
    <n v="-400"/>
    <n v="0"/>
    <n v="121"/>
    <n v="-18"/>
  </r>
  <r>
    <x v="36"/>
    <n v="94820"/>
    <x v="130"/>
    <n v="16050"/>
    <n v="5"/>
    <n v="-650"/>
    <n v="-650"/>
    <n v="458831"/>
    <n v="7452"/>
    <n v="-498"/>
    <n v="1924"/>
    <n v="0"/>
    <n v="0"/>
    <n v="0"/>
    <n v="0"/>
    <n v="0"/>
    <n v="0"/>
    <n v="0"/>
    <n v="0"/>
    <n v="0"/>
    <n v="286"/>
    <n v="-1712"/>
  </r>
  <r>
    <x v="36"/>
    <n v="94820"/>
    <x v="131"/>
    <n v="16700"/>
    <n v="5"/>
    <n v="-50"/>
    <n v="-50"/>
    <n v="473774"/>
    <n v="7953"/>
    <n v="21569"/>
    <n v="-21505"/>
    <n v="0"/>
    <n v="0"/>
    <n v="0"/>
    <n v="0"/>
    <n v="0"/>
    <n v="0"/>
    <n v="0"/>
    <n v="0"/>
    <n v="0"/>
    <n v="-19"/>
    <n v="-45"/>
  </r>
  <r>
    <x v="36"/>
    <n v="94820"/>
    <x v="132"/>
    <n v="16750"/>
    <n v="3"/>
    <n v="0"/>
    <n v="0"/>
    <n v="259625"/>
    <n v="4328"/>
    <n v="-16907"/>
    <n v="19996"/>
    <n v="-3141"/>
    <n v="0"/>
    <n v="0"/>
    <n v="0"/>
    <n v="0"/>
    <n v="0"/>
    <n v="0"/>
    <n v="-3141"/>
    <n v="0"/>
    <n v="50"/>
    <n v="2"/>
  </r>
  <r>
    <x v="36"/>
    <n v="94820"/>
    <x v="133"/>
    <n v="16750"/>
    <n v="5"/>
    <n v="-300"/>
    <n v="-300"/>
    <n v="321536"/>
    <n v="5389"/>
    <n v="5523"/>
    <n v="-4773"/>
    <n v="-723"/>
    <n v="0"/>
    <n v="0"/>
    <n v="0"/>
    <n v="0"/>
    <n v="0"/>
    <n v="0"/>
    <n v="-723"/>
    <n v="0"/>
    <n v="103"/>
    <n v="-130"/>
  </r>
  <r>
    <x v="36"/>
    <n v="94820"/>
    <x v="134"/>
    <n v="17050"/>
    <n v="2"/>
    <n v="300"/>
    <n v="300"/>
    <n v="434725"/>
    <n v="7386"/>
    <n v="29660"/>
    <n v="-22499"/>
    <n v="12000"/>
    <n v="0"/>
    <n v="0"/>
    <n v="0"/>
    <n v="0"/>
    <n v="0"/>
    <n v="12000"/>
    <n v="0"/>
    <n v="0"/>
    <n v="-18998"/>
    <n v="-163"/>
  </r>
  <r>
    <x v="36"/>
    <n v="94820"/>
    <x v="135"/>
    <n v="16750"/>
    <n v="5"/>
    <n v="-600"/>
    <n v="-600"/>
    <n v="779839"/>
    <n v="13461"/>
    <n v="-6642"/>
    <n v="12112"/>
    <n v="-4296"/>
    <n v="-4296"/>
    <n v="0"/>
    <n v="0"/>
    <n v="0"/>
    <n v="0"/>
    <n v="0"/>
    <n v="0"/>
    <n v="0"/>
    <n v="-746"/>
    <n v="-428"/>
  </r>
  <r>
    <x v="36"/>
    <n v="94820"/>
    <x v="136"/>
    <n v="17350"/>
    <n v="2"/>
    <n v="700"/>
    <n v="700"/>
    <n v="2723268"/>
    <n v="48084"/>
    <n v="4018"/>
    <n v="-13233"/>
    <n v="5546"/>
    <n v="4296"/>
    <n v="0"/>
    <n v="0"/>
    <n v="0"/>
    <n v="0"/>
    <n v="0"/>
    <n v="1250"/>
    <n v="0"/>
    <n v="2704"/>
    <n v="965"/>
  </r>
  <r>
    <x v="36"/>
    <n v="94820"/>
    <x v="137"/>
    <n v="16650"/>
    <n v="2"/>
    <n v="450"/>
    <n v="450"/>
    <n v="323534"/>
    <n v="5355"/>
    <n v="-22292"/>
    <n v="21990"/>
    <n v="0"/>
    <n v="0"/>
    <n v="0"/>
    <n v="0"/>
    <n v="0"/>
    <n v="0"/>
    <n v="0"/>
    <n v="0"/>
    <n v="0"/>
    <n v="304"/>
    <n v="-2"/>
  </r>
  <r>
    <x v="36"/>
    <n v="94820"/>
    <x v="138"/>
    <n v="16200"/>
    <n v="5"/>
    <n v="-900"/>
    <n v="-900"/>
    <n v="611904"/>
    <n v="10148"/>
    <n v="18508"/>
    <n v="-5618"/>
    <n v="-10098"/>
    <n v="0"/>
    <n v="-10098"/>
    <n v="0"/>
    <n v="0"/>
    <n v="0"/>
    <n v="0"/>
    <n v="0"/>
    <n v="0"/>
    <n v="-2000"/>
    <n v="-792"/>
  </r>
  <r>
    <x v="36"/>
    <n v="94820"/>
    <x v="139"/>
    <n v="17100"/>
    <n v="5"/>
    <n v="-600"/>
    <n v="-600"/>
    <n v="1005634"/>
    <n v="17433"/>
    <n v="-20923"/>
    <n v="21304"/>
    <n v="0"/>
    <n v="0"/>
    <n v="0"/>
    <n v="0"/>
    <n v="0"/>
    <n v="0"/>
    <n v="0"/>
    <n v="0"/>
    <n v="0"/>
    <n v="39"/>
    <n v="-420"/>
  </r>
  <r>
    <x v="36"/>
    <n v="94820"/>
    <x v="140"/>
    <n v="17700"/>
    <n v="5"/>
    <n v="-500"/>
    <n v="-500"/>
    <n v="865271"/>
    <n v="15576"/>
    <n v="-4603"/>
    <n v="5458"/>
    <n v="-1566"/>
    <n v="-848"/>
    <n v="0"/>
    <n v="0"/>
    <n v="-718"/>
    <n v="0"/>
    <n v="0"/>
    <n v="0"/>
    <n v="0"/>
    <n v="-51"/>
    <n v="762"/>
  </r>
  <r>
    <x v="36"/>
    <n v="94820"/>
    <x v="141"/>
    <n v="18200"/>
    <n v="2"/>
    <n v="450"/>
    <n v="450"/>
    <n v="2155261"/>
    <n v="40087"/>
    <n v="10763"/>
    <n v="-20957"/>
    <n v="10526"/>
    <n v="768"/>
    <n v="0"/>
    <n v="0"/>
    <n v="0"/>
    <n v="0"/>
    <n v="0"/>
    <n v="9758"/>
    <n v="0"/>
    <n v="381"/>
    <n v="-713"/>
  </r>
  <r>
    <x v="36"/>
    <n v="94820"/>
    <x v="142"/>
    <n v="17750"/>
    <n v="2"/>
    <n v="100"/>
    <n v="100"/>
    <n v="380912"/>
    <n v="6720"/>
    <n v="-22890"/>
    <n v="24650"/>
    <n v="-3916"/>
    <n v="0"/>
    <n v="-3916"/>
    <n v="0"/>
    <n v="0"/>
    <n v="0"/>
    <n v="0"/>
    <n v="0"/>
    <n v="0"/>
    <n v="999"/>
    <n v="1157"/>
  </r>
  <r>
    <x v="36"/>
    <n v="94820"/>
    <x v="143"/>
    <n v="17650"/>
    <n v="2"/>
    <n v="50"/>
    <n v="50"/>
    <n v="1691705"/>
    <n v="30657"/>
    <n v="-8275"/>
    <n v="8571"/>
    <n v="0"/>
    <n v="0"/>
    <n v="0"/>
    <n v="0"/>
    <n v="0"/>
    <n v="0"/>
    <n v="0"/>
    <n v="0"/>
    <n v="0"/>
    <n v="-653"/>
    <n v="357"/>
  </r>
  <r>
    <x v="36"/>
    <n v="94820"/>
    <x v="144"/>
    <n v="17600"/>
    <n v="5"/>
    <n v="-100"/>
    <n v="-100"/>
    <n v="1238744"/>
    <n v="22056"/>
    <n v="26048"/>
    <n v="-26544"/>
    <n v="0"/>
    <n v="0"/>
    <n v="0"/>
    <n v="0"/>
    <n v="0"/>
    <n v="0"/>
    <n v="0"/>
    <n v="0"/>
    <n v="0"/>
    <n v="710"/>
    <n v="-214"/>
  </r>
  <r>
    <x v="36"/>
    <n v="94820"/>
    <x v="145"/>
    <n v="17700"/>
    <n v="2"/>
    <n v="450"/>
    <n v="450"/>
    <n v="730848"/>
    <n v="12649"/>
    <n v="15690"/>
    <n v="-14635"/>
    <n v="-700"/>
    <n v="0"/>
    <n v="0"/>
    <n v="0"/>
    <n v="-700"/>
    <n v="0"/>
    <n v="0"/>
    <n v="0"/>
    <n v="0"/>
    <n v="-711"/>
    <n v="356"/>
  </r>
  <r>
    <x v="36"/>
    <n v="94820"/>
    <x v="146"/>
    <n v="17250"/>
    <n v="2"/>
    <n v="250"/>
    <n v="250"/>
    <n v="474444"/>
    <n v="8105"/>
    <n v="-9271"/>
    <n v="8226"/>
    <n v="0"/>
    <n v="0"/>
    <n v="0"/>
    <n v="0"/>
    <n v="0"/>
    <n v="0"/>
    <n v="0"/>
    <n v="0"/>
    <n v="0"/>
    <n v="100"/>
    <n v="945"/>
  </r>
  <r>
    <x v="36"/>
    <n v="94820"/>
    <x v="147"/>
    <n v="17000"/>
    <n v="5"/>
    <n v="-1250"/>
    <n v="-1250"/>
    <n v="1203174"/>
    <n v="20853"/>
    <n v="27722"/>
    <n v="-17877"/>
    <n v="-10000"/>
    <n v="-10000"/>
    <n v="0"/>
    <n v="0"/>
    <n v="0"/>
    <n v="0"/>
    <n v="0"/>
    <n v="0"/>
    <n v="0"/>
    <n v="203"/>
    <n v="-48"/>
  </r>
  <r>
    <x v="36"/>
    <n v="94820"/>
    <x v="148"/>
    <n v="18250"/>
    <n v="5"/>
    <n v="-150"/>
    <n v="-150"/>
    <n v="1044921"/>
    <n v="18842"/>
    <n v="32038"/>
    <n v="-22908"/>
    <n v="0"/>
    <n v="0"/>
    <n v="0"/>
    <n v="0"/>
    <n v="0"/>
    <n v="0"/>
    <n v="0"/>
    <n v="0"/>
    <n v="0"/>
    <n v="-9115"/>
    <n v="-15"/>
  </r>
  <r>
    <x v="36"/>
    <n v="94820"/>
    <x v="149"/>
    <n v="18400"/>
    <n v="2"/>
    <n v="200"/>
    <n v="200"/>
    <n v="1221677"/>
    <n v="22122"/>
    <n v="-11175"/>
    <n v="9897"/>
    <n v="-533"/>
    <n v="-533"/>
    <n v="0"/>
    <n v="0"/>
    <n v="0"/>
    <n v="0"/>
    <n v="0"/>
    <n v="0"/>
    <n v="0"/>
    <n v="1359"/>
    <n v="452"/>
  </r>
  <r>
    <x v="36"/>
    <n v="94820"/>
    <x v="150"/>
    <n v="18200"/>
    <n v="2"/>
    <n v="1150"/>
    <n v="1150"/>
    <n v="2720111"/>
    <n v="48715"/>
    <n v="33797"/>
    <n v="-47362"/>
    <n v="14369"/>
    <n v="543"/>
    <n v="3816"/>
    <n v="0"/>
    <n v="0"/>
    <n v="0"/>
    <n v="0"/>
    <n v="10010"/>
    <n v="0"/>
    <n v="-1228"/>
    <n v="424"/>
  </r>
  <r>
    <x v="36"/>
    <n v="94820"/>
    <x v="151"/>
    <n v="17050"/>
    <n v="2"/>
    <n v="100"/>
    <n v="100"/>
    <n v="638777"/>
    <n v="10937"/>
    <n v="-16860"/>
    <n v="16896"/>
    <n v="0"/>
    <n v="0"/>
    <n v="0"/>
    <n v="0"/>
    <n v="0"/>
    <n v="0"/>
    <n v="0"/>
    <n v="0"/>
    <n v="0"/>
    <n v="214"/>
    <n v="-250"/>
  </r>
  <r>
    <x v="36"/>
    <n v="94820"/>
    <x v="152"/>
    <n v="16950"/>
    <n v="5"/>
    <n v="-300"/>
    <n v="-300"/>
    <n v="524435"/>
    <n v="8955"/>
    <n v="-3531"/>
    <n v="13100"/>
    <n v="0"/>
    <n v="0"/>
    <n v="0"/>
    <n v="0"/>
    <n v="0"/>
    <n v="0"/>
    <n v="0"/>
    <n v="0"/>
    <n v="0"/>
    <n v="-8370"/>
    <n v="-1199"/>
  </r>
  <r>
    <x v="36"/>
    <n v="94820"/>
    <x v="153"/>
    <n v="17250"/>
    <n v="3"/>
    <n v="0"/>
    <n v="0"/>
    <n v="604626"/>
    <n v="10569"/>
    <n v="-19363"/>
    <n v="19312"/>
    <n v="0"/>
    <n v="0"/>
    <n v="0"/>
    <n v="0"/>
    <n v="0"/>
    <n v="0"/>
    <n v="0"/>
    <n v="0"/>
    <n v="0"/>
    <n v="312"/>
    <n v="-261"/>
  </r>
  <r>
    <x v="36"/>
    <n v="94820"/>
    <x v="154"/>
    <n v="17250"/>
    <n v="5"/>
    <n v="-600"/>
    <n v="-600"/>
    <n v="549619"/>
    <n v="9634"/>
    <n v="13799"/>
    <n v="-14248"/>
    <n v="0"/>
    <n v="0"/>
    <n v="0"/>
    <n v="0"/>
    <n v="0"/>
    <n v="0"/>
    <n v="0"/>
    <n v="0"/>
    <n v="0"/>
    <n v="110"/>
    <n v="339"/>
  </r>
  <r>
    <x v="36"/>
    <n v="94820"/>
    <x v="155"/>
    <n v="17850"/>
    <n v="2"/>
    <n v="50"/>
    <n v="50"/>
    <n v="477876"/>
    <n v="8468"/>
    <n v="-25777"/>
    <n v="57076"/>
    <n v="-100"/>
    <n v="0"/>
    <n v="0"/>
    <n v="0"/>
    <n v="0"/>
    <n v="0"/>
    <n v="0"/>
    <n v="-100"/>
    <n v="0"/>
    <n v="-30799"/>
    <n v="-400"/>
  </r>
  <r>
    <x v="36"/>
    <n v="94820"/>
    <x v="156"/>
    <n v="17800"/>
    <n v="5"/>
    <n v="-500"/>
    <n v="-500"/>
    <n v="657356"/>
    <n v="11847"/>
    <n v="90569"/>
    <n v="-31777"/>
    <n v="-11681"/>
    <n v="70"/>
    <n v="0"/>
    <n v="-11751"/>
    <n v="0"/>
    <n v="0"/>
    <n v="0"/>
    <n v="0"/>
    <n v="0"/>
    <n v="-47225"/>
    <n v="114"/>
  </r>
  <r>
    <x v="36"/>
    <n v="94820"/>
    <x v="157"/>
    <n v="18300"/>
    <n v="2"/>
    <n v="250"/>
    <n v="250"/>
    <n v="917420"/>
    <n v="16676"/>
    <n v="3477"/>
    <n v="8218"/>
    <n v="2991"/>
    <n v="-1"/>
    <n v="0"/>
    <n v="2992"/>
    <n v="0"/>
    <n v="0"/>
    <n v="0"/>
    <n v="0"/>
    <n v="0"/>
    <n v="-15000"/>
    <n v="314"/>
  </r>
  <r>
    <x v="36"/>
    <n v="94820"/>
    <x v="158"/>
    <n v="18050"/>
    <n v="5"/>
    <n v="-300"/>
    <n v="-300"/>
    <n v="1297608"/>
    <n v="23937"/>
    <n v="66772"/>
    <n v="-14759"/>
    <n v="-9992"/>
    <n v="-1599"/>
    <n v="0"/>
    <n v="-8393"/>
    <n v="0"/>
    <n v="0"/>
    <n v="0"/>
    <n v="0"/>
    <n v="0"/>
    <n v="-41543"/>
    <n v="-478"/>
  </r>
  <r>
    <x v="36"/>
    <n v="94820"/>
    <x v="159"/>
    <n v="18350"/>
    <n v="2"/>
    <n v="400"/>
    <n v="400"/>
    <n v="1532225"/>
    <n v="28035"/>
    <n v="-39562"/>
    <n v="30896"/>
    <n v="-1658"/>
    <n v="-742"/>
    <n v="0"/>
    <n v="-916"/>
    <n v="0"/>
    <n v="0"/>
    <n v="0"/>
    <n v="0"/>
    <n v="0"/>
    <n v="9759"/>
    <n v="565"/>
  </r>
  <r>
    <x v="36"/>
    <n v="94820"/>
    <x v="160"/>
    <n v="17950"/>
    <n v="2"/>
    <n v="900"/>
    <n v="900"/>
    <n v="3997545"/>
    <n v="72702"/>
    <n v="-55953"/>
    <n v="13632"/>
    <n v="17659"/>
    <n v="2341"/>
    <n v="0"/>
    <n v="18068"/>
    <n v="0"/>
    <n v="0"/>
    <n v="0"/>
    <n v="-2750"/>
    <n v="0"/>
    <n v="24372"/>
    <n v="290"/>
  </r>
  <r>
    <x v="36"/>
    <n v="94820"/>
    <x v="161"/>
    <n v="17050"/>
    <n v="2"/>
    <n v="50"/>
    <n v="50"/>
    <n v="1163151"/>
    <n v="20125"/>
    <n v="148775"/>
    <n v="-114295"/>
    <n v="-31154"/>
    <n v="-16695"/>
    <n v="0"/>
    <n v="-14459"/>
    <n v="0"/>
    <n v="0"/>
    <n v="0"/>
    <n v="0"/>
    <n v="0"/>
    <n v="-3300"/>
    <n v="-26"/>
  </r>
  <r>
    <x v="37"/>
    <n v="10140"/>
    <x v="162"/>
    <n v="6090"/>
    <n v="5"/>
    <n v="-60"/>
    <n v="-60"/>
    <n v="1603862"/>
    <n v="9751"/>
    <n v="0"/>
    <n v="-152000"/>
    <n v="-10000"/>
    <n v="0"/>
    <n v="0"/>
    <n v="-15000"/>
    <n v="0"/>
    <n v="0"/>
    <n v="5000"/>
    <n v="0"/>
    <n v="0"/>
    <n v="4000"/>
    <n v="0"/>
  </r>
  <r>
    <x v="37"/>
    <n v="10140"/>
    <x v="163"/>
    <n v="6150"/>
    <n v="2"/>
    <n v="60"/>
    <n v="60"/>
    <n v="3811757"/>
    <n v="23402"/>
    <n v="-323270"/>
    <n v="-11994"/>
    <n v="409102"/>
    <n v="-32549"/>
    <n v="-5258"/>
    <n v="273598"/>
    <n v="0"/>
    <n v="0"/>
    <n v="-10072"/>
    <n v="183383"/>
    <n v="0"/>
    <n v="-74852"/>
    <n v="1014"/>
  </r>
  <r>
    <x v="37"/>
    <n v="10140"/>
    <x v="164"/>
    <n v="6090"/>
    <n v="2"/>
    <n v="20"/>
    <n v="20"/>
    <n v="4734278"/>
    <n v="28824"/>
    <n v="-941231"/>
    <n v="876761"/>
    <n v="97535"/>
    <n v="115827"/>
    <n v="-498"/>
    <n v="54261"/>
    <n v="0"/>
    <n v="0"/>
    <n v="-109746"/>
    <n v="37691"/>
    <n v="0"/>
    <n v="-23481"/>
    <n v="-9584"/>
  </r>
  <r>
    <x v="37"/>
    <n v="10140"/>
    <x v="165"/>
    <n v="6070"/>
    <n v="2"/>
    <n v="20"/>
    <n v="20"/>
    <n v="3378550"/>
    <n v="20468"/>
    <n v="-786902"/>
    <n v="483444"/>
    <n v="249259"/>
    <n v="143488"/>
    <n v="-1726"/>
    <n v="28402"/>
    <n v="0"/>
    <n v="0"/>
    <n v="1000"/>
    <n v="78095"/>
    <n v="0"/>
    <n v="55048"/>
    <n v="-849"/>
  </r>
  <r>
    <x v="37"/>
    <n v="10140"/>
    <x v="166"/>
    <n v="6050"/>
    <n v="5"/>
    <n v="-100"/>
    <n v="-100"/>
    <n v="4635941"/>
    <n v="28248"/>
    <n v="-812278"/>
    <n v="951312"/>
    <n v="-130480"/>
    <n v="23639"/>
    <n v="15397"/>
    <n v="-4752"/>
    <n v="0"/>
    <n v="0"/>
    <n v="-6211"/>
    <n v="-158553"/>
    <n v="0"/>
    <n v="-6670"/>
    <n v="-1884"/>
  </r>
  <r>
    <x v="37"/>
    <n v="10140"/>
    <x v="167"/>
    <n v="6150"/>
    <n v="5"/>
    <n v="-30"/>
    <n v="-30"/>
    <n v="13688889"/>
    <n v="85620"/>
    <n v="4227055"/>
    <n v="-3623421"/>
    <n v="-596138"/>
    <n v="-672872"/>
    <n v="-119"/>
    <n v="-12760"/>
    <n v="0"/>
    <n v="0"/>
    <n v="102069"/>
    <n v="-12456"/>
    <n v="0"/>
    <n v="-15330"/>
    <n v="7834"/>
  </r>
  <r>
    <x v="37"/>
    <n v="10140"/>
    <x v="168"/>
    <n v="6180"/>
    <n v="5"/>
    <n v="-30"/>
    <n v="-30"/>
    <n v="6555740"/>
    <n v="40331"/>
    <n v="-802104"/>
    <n v="617246"/>
    <n v="176179"/>
    <n v="1582"/>
    <n v="-3615"/>
    <n v="32995"/>
    <n v="0"/>
    <n v="0"/>
    <n v="55737"/>
    <n v="89480"/>
    <n v="0"/>
    <n v="2936"/>
    <n v="5743"/>
  </r>
  <r>
    <x v="37"/>
    <n v="10140"/>
    <x v="169"/>
    <n v="6210"/>
    <n v="5"/>
    <n v="-140"/>
    <n v="-140"/>
    <n v="5876578"/>
    <n v="36559"/>
    <n v="320559"/>
    <n v="-180437"/>
    <n v="-188471"/>
    <n v="-110658"/>
    <n v="-1342"/>
    <n v="-126482"/>
    <n v="0"/>
    <n v="0"/>
    <n v="-24468"/>
    <n v="74479"/>
    <n v="0"/>
    <n v="54585"/>
    <n v="-6236"/>
  </r>
  <r>
    <x v="37"/>
    <n v="10140"/>
    <x v="170"/>
    <n v="6350"/>
    <n v="2"/>
    <n v="160"/>
    <n v="160"/>
    <n v="9223336"/>
    <n v="57990"/>
    <n v="-2653893"/>
    <n v="1456396"/>
    <n v="1083480"/>
    <n v="561066"/>
    <n v="63725"/>
    <n v="165230"/>
    <n v="-1686"/>
    <n v="0"/>
    <n v="458951"/>
    <n v="-163806"/>
    <n v="0"/>
    <n v="117817"/>
    <n v="-3800"/>
  </r>
  <r>
    <x v="37"/>
    <n v="10140"/>
    <x v="171"/>
    <n v="6190"/>
    <n v="5"/>
    <n v="-50"/>
    <n v="-50"/>
    <n v="4712257"/>
    <n v="29106"/>
    <n v="-541299"/>
    <n v="560964"/>
    <n v="-47027"/>
    <n v="-174593"/>
    <n v="7343"/>
    <n v="-1905"/>
    <n v="0"/>
    <n v="0"/>
    <n v="139298"/>
    <n v="-17170"/>
    <n v="0"/>
    <n v="32661"/>
    <n v="-5299"/>
  </r>
  <r>
    <x v="37"/>
    <n v="10140"/>
    <x v="172"/>
    <n v="6240"/>
    <n v="2"/>
    <n v="100"/>
    <n v="100"/>
    <n v="8985450"/>
    <n v="55708"/>
    <n v="-1932674"/>
    <n v="2323105"/>
    <n v="65455"/>
    <n v="-105793"/>
    <n v="-40094"/>
    <n v="-59045"/>
    <n v="0"/>
    <n v="-19643"/>
    <n v="379378"/>
    <n v="-89348"/>
    <n v="0"/>
    <n v="-423419"/>
    <n v="-32467"/>
  </r>
  <r>
    <x v="37"/>
    <n v="10140"/>
    <x v="173"/>
    <n v="6140"/>
    <n v="2"/>
    <n v="150"/>
    <n v="150"/>
    <n v="16674819"/>
    <n v="102866"/>
    <n v="-2914972"/>
    <n v="2509257"/>
    <n v="156127"/>
    <n v="148370"/>
    <n v="-122"/>
    <n v="8570"/>
    <n v="0"/>
    <n v="0"/>
    <n v="-11274"/>
    <n v="10583"/>
    <n v="0"/>
    <n v="268925"/>
    <n v="-19337"/>
  </r>
  <r>
    <x v="37"/>
    <n v="10140"/>
    <x v="174"/>
    <n v="5990"/>
    <n v="2"/>
    <n v="440"/>
    <n v="440"/>
    <n v="12459788"/>
    <n v="72809"/>
    <n v="-5185591"/>
    <n v="4135892"/>
    <n v="964256"/>
    <n v="77805"/>
    <n v="32732"/>
    <n v="532835"/>
    <n v="0"/>
    <n v="19643"/>
    <n v="48319"/>
    <n v="252922"/>
    <n v="0"/>
    <n v="97874"/>
    <n v="-12431"/>
  </r>
  <r>
    <x v="37"/>
    <n v="10140"/>
    <x v="175"/>
    <n v="5550"/>
    <n v="3"/>
    <n v="0"/>
    <n v="0"/>
    <n v="3166430"/>
    <n v="17727"/>
    <n v="61527"/>
    <n v="127043"/>
    <n v="-203860"/>
    <n v="-188977"/>
    <n v="-5170"/>
    <n v="-7170"/>
    <n v="0"/>
    <n v="0"/>
    <n v="-19184"/>
    <n v="16641"/>
    <n v="0"/>
    <n v="-31"/>
    <n v="15321"/>
  </r>
  <r>
    <x v="37"/>
    <n v="10140"/>
    <x v="176"/>
    <n v="5550"/>
    <n v="2"/>
    <n v="100"/>
    <n v="100"/>
    <n v="2120051"/>
    <n v="11655"/>
    <n v="-332864"/>
    <n v="218353"/>
    <n v="114110"/>
    <n v="-25839"/>
    <n v="-4049"/>
    <n v="52141"/>
    <n v="0"/>
    <n v="0"/>
    <n v="88869"/>
    <n v="2988"/>
    <n v="0"/>
    <n v="2222"/>
    <n v="-1821"/>
  </r>
  <r>
    <x v="37"/>
    <n v="10140"/>
    <x v="177"/>
    <n v="5450"/>
    <n v="2"/>
    <n v="40"/>
    <n v="40"/>
    <n v="2782771"/>
    <n v="15217"/>
    <n v="1025866"/>
    <n v="-699649"/>
    <n v="-237266"/>
    <n v="-124529"/>
    <n v="-42098"/>
    <n v="-73291"/>
    <n v="-4545"/>
    <n v="0"/>
    <n v="-5143"/>
    <n v="12340"/>
    <n v="0"/>
    <n v="-95813"/>
    <n v="6862"/>
  </r>
  <r>
    <x v="37"/>
    <n v="10140"/>
    <x v="178"/>
    <n v="5410"/>
    <n v="5"/>
    <n v="-160"/>
    <n v="-160"/>
    <n v="3319024"/>
    <n v="18167"/>
    <n v="1491351"/>
    <n v="-1239635"/>
    <n v="-271509"/>
    <n v="-239882"/>
    <n v="-7038"/>
    <n v="-1938"/>
    <n v="0"/>
    <n v="0"/>
    <n v="-23092"/>
    <n v="441"/>
    <n v="0"/>
    <n v="20725"/>
    <n v="-932"/>
  </r>
  <r>
    <x v="37"/>
    <n v="10140"/>
    <x v="179"/>
    <n v="5570"/>
    <n v="5"/>
    <n v="-90"/>
    <n v="-90"/>
    <n v="1973820"/>
    <n v="11046"/>
    <n v="310026"/>
    <n v="-329787"/>
    <n v="8070"/>
    <n v="-64526"/>
    <n v="-6671"/>
    <n v="26010"/>
    <n v="0"/>
    <n v="0"/>
    <n v="-7091"/>
    <n v="60348"/>
    <n v="0"/>
    <n v="5951"/>
    <n v="5740"/>
  </r>
  <r>
    <x v="37"/>
    <n v="10140"/>
    <x v="180"/>
    <n v="5660"/>
    <n v="5"/>
    <n v="-10"/>
    <n v="-10"/>
    <n v="1468933"/>
    <n v="8301"/>
    <n v="-93356"/>
    <n v="26825"/>
    <n v="63852"/>
    <n v="130212"/>
    <n v="-2305"/>
    <n v="-58131"/>
    <n v="0"/>
    <n v="0"/>
    <n v="-306"/>
    <n v="-5618"/>
    <n v="0"/>
    <n v="3258"/>
    <n v="-579"/>
  </r>
  <r>
    <x v="37"/>
    <n v="10140"/>
    <x v="181"/>
    <n v="5670"/>
    <n v="2"/>
    <n v="40"/>
    <n v="40"/>
    <n v="1835565"/>
    <n v="10351"/>
    <n v="55241"/>
    <n v="40970"/>
    <n v="-91019"/>
    <n v="210590"/>
    <n v="-1405"/>
    <n v="2115"/>
    <n v="0"/>
    <n v="0"/>
    <n v="-231892"/>
    <n v="-70427"/>
    <n v="0"/>
    <n v="-1655"/>
    <n v="-3537"/>
  </r>
  <r>
    <x v="37"/>
    <n v="10140"/>
    <x v="182"/>
    <n v="5630"/>
    <n v="5"/>
    <n v="-50"/>
    <n v="-50"/>
    <n v="1901502"/>
    <n v="10703"/>
    <n v="426916"/>
    <n v="74653"/>
    <n v="-490370"/>
    <n v="-351858"/>
    <n v="8"/>
    <n v="-10472"/>
    <n v="0"/>
    <n v="0"/>
    <n v="-131851"/>
    <n v="3803"/>
    <n v="0"/>
    <n v="-9159"/>
    <n v="-2040"/>
  </r>
  <r>
    <x v="37"/>
    <n v="10140"/>
    <x v="183"/>
    <n v="5680"/>
    <n v="5"/>
    <n v="-20"/>
    <n v="-20"/>
    <n v="2315716"/>
    <n v="13221"/>
    <n v="68866"/>
    <n v="-94699"/>
    <n v="41338"/>
    <n v="90028"/>
    <n v="-1638"/>
    <n v="3896"/>
    <n v="0"/>
    <n v="0"/>
    <n v="-36100"/>
    <n v="-14848"/>
    <n v="0"/>
    <n v="-14951"/>
    <n v="-554"/>
  </r>
  <r>
    <x v="37"/>
    <n v="10140"/>
    <x v="184"/>
    <n v="5700"/>
    <n v="2"/>
    <n v="20"/>
    <n v="20"/>
    <n v="2419900"/>
    <n v="13836"/>
    <n v="-210518"/>
    <n v="263671"/>
    <n v="-56077"/>
    <n v="-133070"/>
    <n v="1761"/>
    <n v="1030"/>
    <n v="67000"/>
    <n v="0"/>
    <n v="-45817"/>
    <n v="53019"/>
    <n v="0"/>
    <n v="299"/>
    <n v="2625"/>
  </r>
  <r>
    <x v="37"/>
    <n v="10140"/>
    <x v="185"/>
    <n v="5680"/>
    <n v="5"/>
    <n v="-20"/>
    <n v="-20"/>
    <n v="2207544"/>
    <n v="12542"/>
    <n v="202399"/>
    <n v="-373025"/>
    <n v="160025"/>
    <n v="190454"/>
    <n v="-14964"/>
    <n v="-6839"/>
    <n v="0"/>
    <n v="0"/>
    <n v="22508"/>
    <n v="-31134"/>
    <n v="0"/>
    <n v="9561"/>
    <n v="1040"/>
  </r>
  <r>
    <x v="37"/>
    <n v="10140"/>
    <x v="186"/>
    <n v="5700"/>
    <n v="2"/>
    <n v="10"/>
    <n v="10"/>
    <n v="2944147"/>
    <n v="16841"/>
    <n v="267587"/>
    <n v="-333046"/>
    <n v="66587"/>
    <n v="57739"/>
    <n v="-827"/>
    <n v="482"/>
    <n v="0"/>
    <n v="0"/>
    <n v="41754"/>
    <n v="-32561"/>
    <n v="0"/>
    <n v="-1449"/>
    <n v="321"/>
  </r>
  <r>
    <x v="37"/>
    <n v="10140"/>
    <x v="187"/>
    <n v="5690"/>
    <n v="5"/>
    <n v="-20"/>
    <n v="-20"/>
    <n v="1738400"/>
    <n v="9891"/>
    <n v="-96400"/>
    <n v="37857"/>
    <n v="64518"/>
    <n v="33330"/>
    <n v="-999"/>
    <n v="281"/>
    <n v="0"/>
    <n v="0"/>
    <n v="34675"/>
    <n v="-2769"/>
    <n v="0"/>
    <n v="876"/>
    <n v="-6851"/>
  </r>
  <r>
    <x v="37"/>
    <n v="10140"/>
    <x v="188"/>
    <n v="5710"/>
    <n v="2"/>
    <n v="20"/>
    <n v="20"/>
    <n v="2341344"/>
    <n v="13249"/>
    <n v="-54874"/>
    <n v="-16203"/>
    <n v="66347"/>
    <n v="-54163"/>
    <n v="-13862"/>
    <n v="18079"/>
    <n v="0"/>
    <n v="0"/>
    <n v="3424"/>
    <n v="112869"/>
    <n v="0"/>
    <n v="6586"/>
    <n v="-1856"/>
  </r>
  <r>
    <x v="37"/>
    <n v="10140"/>
    <x v="189"/>
    <n v="5690"/>
    <n v="5"/>
    <n v="-10"/>
    <n v="-10"/>
    <n v="2403611"/>
    <n v="13686"/>
    <n v="-158249"/>
    <n v="-365509"/>
    <n v="534276"/>
    <n v="374559"/>
    <n v="-9399"/>
    <n v="12346"/>
    <n v="0"/>
    <n v="0"/>
    <n v="117083"/>
    <n v="39687"/>
    <n v="0"/>
    <n v="5576"/>
    <n v="-16094"/>
  </r>
  <r>
    <x v="37"/>
    <n v="10140"/>
    <x v="190"/>
    <n v="5700"/>
    <n v="2"/>
    <n v="170"/>
    <n v="170"/>
    <n v="4842714"/>
    <n v="27477"/>
    <n v="-1088456"/>
    <n v="888578"/>
    <n v="247243"/>
    <n v="193892"/>
    <n v="-4121"/>
    <n v="-7849"/>
    <n v="0"/>
    <n v="0"/>
    <n v="56961"/>
    <n v="8360"/>
    <n v="0"/>
    <n v="-21413"/>
    <n v="-25952"/>
  </r>
  <r>
    <x v="37"/>
    <n v="10140"/>
    <x v="191"/>
    <n v="5530"/>
    <n v="3"/>
    <n v="0"/>
    <n v="0"/>
    <n v="2279858"/>
    <n v="12680"/>
    <n v="280797"/>
    <n v="-346090"/>
    <n v="59970"/>
    <n v="-6769"/>
    <n v="-7"/>
    <n v="83"/>
    <n v="0"/>
    <n v="0"/>
    <n v="65780"/>
    <n v="883"/>
    <n v="0"/>
    <n v="4234"/>
    <n v="1089"/>
  </r>
  <r>
    <x v="37"/>
    <n v="10140"/>
    <x v="192"/>
    <n v="5530"/>
    <n v="2"/>
    <n v="20"/>
    <n v="20"/>
    <n v="2496810"/>
    <n v="13815"/>
    <n v="280865"/>
    <n v="-308952"/>
    <n v="15274"/>
    <n v="-25591"/>
    <n v="-11190"/>
    <n v="-8913"/>
    <n v="0"/>
    <n v="0"/>
    <n v="48145"/>
    <n v="12823"/>
    <n v="0"/>
    <n v="474"/>
    <n v="12339"/>
  </r>
  <r>
    <x v="37"/>
    <n v="10140"/>
    <x v="193"/>
    <n v="5510"/>
    <n v="5"/>
    <n v="-20"/>
    <n v="-20"/>
    <n v="5157506"/>
    <n v="28588"/>
    <n v="1987907"/>
    <n v="-462191"/>
    <n v="-1578295"/>
    <n v="165733"/>
    <n v="-32807"/>
    <n v="-328363"/>
    <n v="0"/>
    <n v="0"/>
    <n v="-1230613"/>
    <n v="-152245"/>
    <n v="0"/>
    <n v="50795"/>
    <n v="1784"/>
  </r>
  <r>
    <x v="37"/>
    <n v="10140"/>
    <x v="194"/>
    <n v="5530"/>
    <n v="3"/>
    <n v="0"/>
    <n v="0"/>
    <n v="2822499"/>
    <n v="15608"/>
    <n v="799863"/>
    <n v="-608044"/>
    <n v="-215316"/>
    <n v="137049"/>
    <n v="-23967"/>
    <n v="-41599"/>
    <n v="0"/>
    <n v="0"/>
    <n v="-282389"/>
    <n v="-4410"/>
    <n v="0"/>
    <n v="22828"/>
    <n v="669"/>
  </r>
  <r>
    <x v="37"/>
    <n v="10140"/>
    <x v="195"/>
    <n v="5530"/>
    <n v="5"/>
    <n v="-270"/>
    <n v="-270"/>
    <n v="5870356"/>
    <n v="32834"/>
    <n v="2097918"/>
    <n v="-1553518"/>
    <n v="-573557"/>
    <n v="-424715"/>
    <n v="-41787"/>
    <n v="-71922"/>
    <n v="0"/>
    <n v="0"/>
    <n v="-19956"/>
    <n v="-15177"/>
    <n v="0"/>
    <n v="24064"/>
    <n v="5093"/>
  </r>
  <r>
    <x v="37"/>
    <n v="10140"/>
    <x v="196"/>
    <n v="5800"/>
    <n v="5"/>
    <n v="-60"/>
    <n v="-60"/>
    <n v="3596174"/>
    <n v="20796"/>
    <n v="-334967"/>
    <n v="549910"/>
    <n v="-204079"/>
    <n v="-77211"/>
    <n v="793"/>
    <n v="-10208"/>
    <n v="0"/>
    <n v="0"/>
    <n v="-67477"/>
    <n v="-49976"/>
    <n v="0"/>
    <n v="-10937"/>
    <n v="73"/>
  </r>
  <r>
    <x v="37"/>
    <n v="10140"/>
    <x v="197"/>
    <n v="5860"/>
    <n v="2"/>
    <n v="50"/>
    <n v="50"/>
    <n v="2774008"/>
    <n v="16138"/>
    <n v="-322702"/>
    <n v="494735"/>
    <n v="-184155"/>
    <n v="-176496"/>
    <n v="-3776"/>
    <n v="-67110"/>
    <n v="0"/>
    <n v="0"/>
    <n v="42747"/>
    <n v="20480"/>
    <n v="0"/>
    <n v="14126"/>
    <n v="-2004"/>
  </r>
  <r>
    <x v="37"/>
    <n v="10140"/>
    <x v="198"/>
    <n v="5810"/>
    <n v="2"/>
    <n v="40"/>
    <n v="40"/>
    <n v="3613473"/>
    <n v="20950"/>
    <n v="113069"/>
    <n v="148994"/>
    <n v="-267475"/>
    <n v="160619"/>
    <n v="-29"/>
    <n v="-516150"/>
    <n v="0"/>
    <n v="0"/>
    <n v="40384"/>
    <n v="47701"/>
    <n v="0"/>
    <n v="2487"/>
    <n v="2925"/>
  </r>
  <r>
    <x v="37"/>
    <n v="10140"/>
    <x v="199"/>
    <n v="5770"/>
    <n v="5"/>
    <n v="-170"/>
    <n v="-170"/>
    <n v="6181155"/>
    <n v="36361"/>
    <n v="108920"/>
    <n v="34282"/>
    <n v="-200264"/>
    <n v="-79818"/>
    <n v="9479"/>
    <n v="-142288"/>
    <n v="0"/>
    <n v="0"/>
    <n v="31922"/>
    <n v="-19559"/>
    <n v="0"/>
    <n v="45740"/>
    <n v="11322"/>
  </r>
  <r>
    <x v="37"/>
    <n v="10140"/>
    <x v="100"/>
    <n v="5940"/>
    <n v="5"/>
    <n v="-80"/>
    <n v="-80"/>
    <n v="5216328"/>
    <n v="31106"/>
    <n v="-797616"/>
    <n v="456822"/>
    <n v="299124"/>
    <n v="-329861"/>
    <n v="48212"/>
    <n v="29889"/>
    <n v="0"/>
    <n v="0"/>
    <n v="654414"/>
    <n v="-103530"/>
    <n v="0"/>
    <n v="34598"/>
    <n v="7072"/>
  </r>
  <r>
    <x v="37"/>
    <n v="10140"/>
    <x v="101"/>
    <n v="6020"/>
    <n v="2"/>
    <n v="30"/>
    <n v="30"/>
    <n v="4774921"/>
    <n v="28704"/>
    <n v="-693706"/>
    <n v="837875"/>
    <n v="-137577"/>
    <n v="-137518"/>
    <n v="1714"/>
    <n v="1982"/>
    <n v="0"/>
    <n v="0"/>
    <n v="-21360"/>
    <n v="17605"/>
    <n v="0"/>
    <n v="-7693"/>
    <n v="1101"/>
  </r>
  <r>
    <x v="37"/>
    <n v="10140"/>
    <x v="102"/>
    <n v="5990"/>
    <n v="5"/>
    <n v="-60"/>
    <n v="-60"/>
    <n v="5911795"/>
    <n v="35487"/>
    <n v="17534"/>
    <n v="104437"/>
    <n v="-106130"/>
    <n v="-136021"/>
    <n v="3547"/>
    <n v="-13577"/>
    <n v="0"/>
    <n v="0"/>
    <n v="38530"/>
    <n v="1391"/>
    <n v="0"/>
    <n v="965"/>
    <n v="-16806"/>
  </r>
  <r>
    <x v="37"/>
    <n v="10140"/>
    <x v="103"/>
    <n v="6050"/>
    <n v="2"/>
    <n v="230"/>
    <n v="230"/>
    <n v="13603643"/>
    <n v="82325"/>
    <n v="-2175239"/>
    <n v="1094724"/>
    <n v="1116443"/>
    <n v="-34608"/>
    <n v="14060"/>
    <n v="138352"/>
    <n v="0"/>
    <n v="0"/>
    <n v="980982"/>
    <n v="17657"/>
    <n v="0"/>
    <n v="-31298"/>
    <n v="-4630"/>
  </r>
  <r>
    <x v="37"/>
    <n v="10140"/>
    <x v="104"/>
    <n v="5820"/>
    <n v="2"/>
    <n v="70"/>
    <n v="70"/>
    <n v="7549789"/>
    <n v="43681"/>
    <n v="-1438876"/>
    <n v="356600"/>
    <n v="1064535"/>
    <n v="-148308"/>
    <n v="-2185"/>
    <n v="699970"/>
    <n v="0"/>
    <n v="0"/>
    <n v="677780"/>
    <n v="-162722"/>
    <n v="0"/>
    <n v="15766"/>
    <n v="1975"/>
  </r>
  <r>
    <x v="37"/>
    <n v="10140"/>
    <x v="105"/>
    <n v="5750"/>
    <n v="3"/>
    <n v="0"/>
    <n v="0"/>
    <n v="6000733"/>
    <n v="34949"/>
    <n v="340698"/>
    <n v="-346727"/>
    <n v="24438"/>
    <n v="126037"/>
    <n v="-41817"/>
    <n v="-32596"/>
    <n v="0"/>
    <n v="0"/>
    <n v="-28076"/>
    <n v="890"/>
    <n v="0"/>
    <n v="-23137"/>
    <n v="4728"/>
  </r>
  <r>
    <x v="37"/>
    <n v="10140"/>
    <x v="106"/>
    <n v="5750"/>
    <n v="5"/>
    <n v="-180"/>
    <n v="-180"/>
    <n v="9810777"/>
    <n v="57496"/>
    <n v="-519745"/>
    <n v="715445"/>
    <n v="-147960"/>
    <n v="-109046"/>
    <n v="7078"/>
    <n v="74702"/>
    <n v="0"/>
    <n v="0"/>
    <n v="-47295"/>
    <n v="-73399"/>
    <n v="0"/>
    <n v="-38603"/>
    <n v="-9137"/>
  </r>
  <r>
    <x v="37"/>
    <n v="10140"/>
    <x v="107"/>
    <n v="5930"/>
    <n v="2"/>
    <n v="370"/>
    <n v="370"/>
    <n v="13954911"/>
    <n v="81820"/>
    <n v="-3561288"/>
    <n v="3238481"/>
    <n v="402269"/>
    <n v="239936"/>
    <n v="-24610"/>
    <n v="86315"/>
    <n v="0"/>
    <n v="-14278"/>
    <n v="112828"/>
    <n v="2078"/>
    <n v="0"/>
    <n v="-73467"/>
    <n v="-5995"/>
  </r>
  <r>
    <x v="37"/>
    <n v="10140"/>
    <x v="108"/>
    <n v="5560"/>
    <n v="3"/>
    <n v="0"/>
    <n v="0"/>
    <n v="3606915"/>
    <n v="20059"/>
    <n v="-344026"/>
    <n v="435674"/>
    <n v="-87455"/>
    <n v="-98628"/>
    <n v="2987"/>
    <n v="5038"/>
    <n v="0"/>
    <n v="0"/>
    <n v="4027"/>
    <n v="-879"/>
    <n v="0"/>
    <n v="-686"/>
    <n v="-3507"/>
  </r>
  <r>
    <x v="37"/>
    <n v="10140"/>
    <x v="109"/>
    <n v="5560"/>
    <n v="2"/>
    <n v="10"/>
    <n v="10"/>
    <n v="1923054"/>
    <n v="10639"/>
    <n v="-246340"/>
    <n v="332605"/>
    <n v="-88385"/>
    <n v="-90943"/>
    <n v="453"/>
    <n v="-190"/>
    <n v="0"/>
    <n v="0"/>
    <n v="2926"/>
    <n v="-631"/>
    <n v="0"/>
    <n v="-1511"/>
    <n v="3631"/>
  </r>
  <r>
    <x v="37"/>
    <n v="10140"/>
    <x v="110"/>
    <n v="5550"/>
    <n v="2"/>
    <n v="60"/>
    <n v="60"/>
    <n v="2309357"/>
    <n v="12727"/>
    <n v="-255219"/>
    <n v="306686"/>
    <n v="23464"/>
    <n v="31722"/>
    <n v="-8484"/>
    <n v="2011"/>
    <n v="0"/>
    <n v="0"/>
    <n v="6583"/>
    <n v="-8368"/>
    <n v="0"/>
    <n v="-22173"/>
    <n v="-52758"/>
  </r>
  <r>
    <x v="37"/>
    <n v="10140"/>
    <x v="111"/>
    <n v="5490"/>
    <n v="2"/>
    <n v="50"/>
    <n v="50"/>
    <n v="2837861"/>
    <n v="15588"/>
    <n v="-493412"/>
    <n v="446416"/>
    <n v="64756"/>
    <n v="74040"/>
    <n v="-135"/>
    <n v="27943"/>
    <n v="0"/>
    <n v="0"/>
    <n v="-56005"/>
    <n v="18913"/>
    <n v="0"/>
    <n v="18162"/>
    <n v="-35922"/>
  </r>
  <r>
    <x v="37"/>
    <n v="10140"/>
    <x v="112"/>
    <n v="5440"/>
    <n v="2"/>
    <n v="220"/>
    <n v="220"/>
    <n v="2220850"/>
    <n v="12007"/>
    <n v="-554484"/>
    <n v="391648"/>
    <n v="161616"/>
    <n v="145747"/>
    <n v="-256"/>
    <n v="8425"/>
    <n v="0"/>
    <n v="0"/>
    <n v="5496"/>
    <n v="2204"/>
    <n v="0"/>
    <n v="3410"/>
    <n v="-2190"/>
  </r>
  <r>
    <x v="37"/>
    <n v="10140"/>
    <x v="113"/>
    <n v="5220"/>
    <n v="5"/>
    <n v="-100"/>
    <n v="-100"/>
    <n v="2493073"/>
    <n v="13155"/>
    <n v="496354"/>
    <n v="-639815"/>
    <n v="143520"/>
    <n v="141407"/>
    <n v="-2269"/>
    <n v="6591"/>
    <n v="0"/>
    <n v="0"/>
    <n v="-4333"/>
    <n v="2124"/>
    <n v="0"/>
    <n v="2613"/>
    <n v="-2672"/>
  </r>
  <r>
    <x v="37"/>
    <n v="10140"/>
    <x v="114"/>
    <n v="5320"/>
    <n v="5"/>
    <n v="-150"/>
    <n v="-150"/>
    <n v="2053845"/>
    <n v="11000"/>
    <n v="-237844"/>
    <n v="88666"/>
    <n v="156721"/>
    <n v="138406"/>
    <n v="-310"/>
    <n v="-30892"/>
    <n v="0"/>
    <n v="0"/>
    <n v="55943"/>
    <n v="-6426"/>
    <n v="0"/>
    <n v="10169"/>
    <n v="-17712"/>
  </r>
  <r>
    <x v="37"/>
    <n v="10140"/>
    <x v="115"/>
    <n v="5470"/>
    <n v="5"/>
    <n v="-160"/>
    <n v="-160"/>
    <n v="2375239"/>
    <n v="13097"/>
    <n v="387879"/>
    <n v="-146295"/>
    <n v="-272427"/>
    <n v="-229990"/>
    <n v="-29"/>
    <n v="-7832"/>
    <n v="0"/>
    <n v="0"/>
    <n v="-28456"/>
    <n v="-6120"/>
    <n v="0"/>
    <n v="25530"/>
    <n v="5313"/>
  </r>
  <r>
    <x v="37"/>
    <n v="10140"/>
    <x v="116"/>
    <n v="5630"/>
    <n v="2"/>
    <n v="130"/>
    <n v="130"/>
    <n v="3858750"/>
    <n v="21615"/>
    <n v="-1547532"/>
    <n v="1616189"/>
    <n v="-6902"/>
    <n v="-297564"/>
    <n v="10927"/>
    <n v="8304"/>
    <n v="0"/>
    <n v="0"/>
    <n v="259896"/>
    <n v="11535"/>
    <n v="0"/>
    <n v="-60080"/>
    <n v="-1675"/>
  </r>
  <r>
    <x v="37"/>
    <n v="10140"/>
    <x v="117"/>
    <n v="5500"/>
    <n v="2"/>
    <n v="60"/>
    <n v="60"/>
    <n v="1398591"/>
    <n v="7669"/>
    <n v="-389387"/>
    <n v="360874"/>
    <n v="33738"/>
    <n v="72026"/>
    <n v="-478"/>
    <n v="-21721"/>
    <n v="0"/>
    <n v="0"/>
    <n v="922"/>
    <n v="-17011"/>
    <n v="0"/>
    <n v="-4"/>
    <n v="-5221"/>
  </r>
  <r>
    <x v="37"/>
    <n v="10140"/>
    <x v="118"/>
    <n v="5440"/>
    <n v="5"/>
    <n v="-20"/>
    <n v="-20"/>
    <n v="2250196"/>
    <n v="12335"/>
    <n v="-211519"/>
    <n v="295506"/>
    <n v="-58870"/>
    <n v="-23800"/>
    <n v="-45344"/>
    <n v="5926"/>
    <n v="0"/>
    <n v="0"/>
    <n v="4830"/>
    <n v="-482"/>
    <n v="0"/>
    <n v="-20702"/>
    <n v="-4415"/>
  </r>
  <r>
    <x v="37"/>
    <n v="10140"/>
    <x v="119"/>
    <n v="5460"/>
    <n v="2"/>
    <n v="20"/>
    <n v="20"/>
    <n v="2156916"/>
    <n v="11707"/>
    <n v="2873"/>
    <n v="6792"/>
    <n v="-12426"/>
    <n v="-382913"/>
    <n v="24796"/>
    <n v="18943"/>
    <n v="0"/>
    <n v="0"/>
    <n v="292795"/>
    <n v="33953"/>
    <n v="0"/>
    <n v="20487"/>
    <n v="-17726"/>
  </r>
  <r>
    <x v="37"/>
    <n v="10140"/>
    <x v="120"/>
    <n v="5440"/>
    <n v="2"/>
    <n v="130"/>
    <n v="130"/>
    <n v="2529924"/>
    <n v="13658"/>
    <n v="-738294"/>
    <n v="792454"/>
    <n v="-41538"/>
    <n v="-133520"/>
    <n v="-1466"/>
    <n v="17613"/>
    <n v="0"/>
    <n v="0"/>
    <n v="71603"/>
    <n v="4232"/>
    <n v="0"/>
    <n v="-29067"/>
    <n v="16445"/>
  </r>
  <r>
    <x v="37"/>
    <n v="10140"/>
    <x v="121"/>
    <n v="5310"/>
    <n v="2"/>
    <n v="130"/>
    <n v="130"/>
    <n v="2775958"/>
    <n v="14735"/>
    <n v="-197913"/>
    <n v="461481"/>
    <n v="-256832"/>
    <n v="-150607"/>
    <n v="-213"/>
    <n v="4836"/>
    <n v="0"/>
    <n v="0"/>
    <n v="-108838"/>
    <n v="-2010"/>
    <n v="0"/>
    <n v="-6402"/>
    <n v="-334"/>
  </r>
  <r>
    <x v="37"/>
    <n v="10140"/>
    <x v="122"/>
    <n v="5180"/>
    <n v="2"/>
    <n v="100"/>
    <n v="100"/>
    <n v="3380139"/>
    <n v="17330"/>
    <n v="293669"/>
    <n v="-65533"/>
    <n v="-236432"/>
    <n v="18937"/>
    <n v="-9313"/>
    <n v="-1884"/>
    <n v="0"/>
    <n v="0"/>
    <n v="-220670"/>
    <n v="-23502"/>
    <n v="0"/>
    <n v="10365"/>
    <n v="-2069"/>
  </r>
  <r>
    <x v="37"/>
    <n v="10140"/>
    <x v="123"/>
    <n v="5080"/>
    <n v="5"/>
    <n v="-180"/>
    <n v="-180"/>
    <n v="4834899"/>
    <n v="24788"/>
    <n v="1566441"/>
    <n v="-1124916"/>
    <n v="-484768"/>
    <n v="-63765"/>
    <n v="8183"/>
    <n v="5782"/>
    <n v="0"/>
    <n v="0"/>
    <n v="-418053"/>
    <n v="-16915"/>
    <n v="0"/>
    <n v="40593"/>
    <n v="2650"/>
  </r>
  <r>
    <x v="37"/>
    <n v="10140"/>
    <x v="124"/>
    <n v="5260"/>
    <n v="2"/>
    <n v="30"/>
    <n v="30"/>
    <n v="2651472"/>
    <n v="14007"/>
    <n v="-177410"/>
    <n v="-235585"/>
    <n v="416290"/>
    <n v="444869"/>
    <n v="-16279"/>
    <n v="-3629"/>
    <n v="-89"/>
    <n v="0"/>
    <n v="2056"/>
    <n v="-10638"/>
    <n v="0"/>
    <n v="-3888"/>
    <n v="593"/>
  </r>
  <r>
    <x v="37"/>
    <n v="10140"/>
    <x v="125"/>
    <n v="5230"/>
    <n v="5"/>
    <n v="-160"/>
    <n v="-160"/>
    <n v="3612502"/>
    <n v="19068"/>
    <n v="241191"/>
    <n v="-225332"/>
    <n v="-45201"/>
    <n v="8998"/>
    <n v="-500"/>
    <n v="6797"/>
    <n v="0"/>
    <n v="0"/>
    <n v="-14843"/>
    <n v="-45653"/>
    <n v="0"/>
    <n v="27469"/>
    <n v="1873"/>
  </r>
  <r>
    <x v="37"/>
    <n v="10140"/>
    <x v="126"/>
    <n v="5390"/>
    <n v="5"/>
    <n v="-130"/>
    <n v="-130"/>
    <n v="2711568"/>
    <n v="14723"/>
    <n v="73404"/>
    <n v="-483009"/>
    <n v="414985"/>
    <n v="430248"/>
    <n v="-16555"/>
    <n v="-354"/>
    <n v="0"/>
    <n v="0"/>
    <n v="14460"/>
    <n v="-12814"/>
    <n v="0"/>
    <n v="-8084"/>
    <n v="2704"/>
  </r>
  <r>
    <x v="37"/>
    <n v="10140"/>
    <x v="127"/>
    <n v="5520"/>
    <n v="2"/>
    <n v="40"/>
    <n v="40"/>
    <n v="2357300"/>
    <n v="12928"/>
    <n v="12830"/>
    <n v="-152229"/>
    <n v="149707"/>
    <n v="-42915"/>
    <n v="-6960"/>
    <n v="98215"/>
    <n v="0"/>
    <n v="0"/>
    <n v="-2002"/>
    <n v="103369"/>
    <n v="0"/>
    <n v="-10001"/>
    <n v="-307"/>
  </r>
  <r>
    <x v="37"/>
    <n v="10140"/>
    <x v="128"/>
    <n v="5480"/>
    <n v="2"/>
    <n v="30"/>
    <n v="30"/>
    <n v="1635450"/>
    <n v="8937"/>
    <n v="368453"/>
    <n v="-483042"/>
    <n v="114694"/>
    <n v="121321"/>
    <n v="-3234"/>
    <n v="43"/>
    <n v="0"/>
    <n v="0"/>
    <n v="-3188"/>
    <n v="-248"/>
    <n v="0"/>
    <n v="296"/>
    <n v="-401"/>
  </r>
  <r>
    <x v="37"/>
    <n v="10140"/>
    <x v="129"/>
    <n v="5450"/>
    <n v="2"/>
    <n v="40"/>
    <n v="40"/>
    <n v="2703315"/>
    <n v="14693"/>
    <n v="-236156"/>
    <n v="-199511"/>
    <n v="435913"/>
    <n v="452987"/>
    <n v="-5987"/>
    <n v="-523"/>
    <n v="0"/>
    <n v="0"/>
    <n v="-6264"/>
    <n v="-4300"/>
    <n v="0"/>
    <n v="210"/>
    <n v="-456"/>
  </r>
  <r>
    <x v="37"/>
    <n v="10140"/>
    <x v="130"/>
    <n v="5410"/>
    <n v="5"/>
    <n v="-120"/>
    <n v="-120"/>
    <n v="2627517"/>
    <n v="14388"/>
    <n v="725567"/>
    <n v="-624149"/>
    <n v="-137576"/>
    <n v="-56554"/>
    <n v="-16495"/>
    <n v="-1034"/>
    <n v="0"/>
    <n v="0"/>
    <n v="-42014"/>
    <n v="-21479"/>
    <n v="0"/>
    <n v="34487"/>
    <n v="1671"/>
  </r>
  <r>
    <x v="37"/>
    <n v="10140"/>
    <x v="131"/>
    <n v="5530"/>
    <n v="5"/>
    <n v="-140"/>
    <n v="-140"/>
    <n v="2870736"/>
    <n v="15969"/>
    <n v="319792"/>
    <n v="-322063"/>
    <n v="-1083"/>
    <n v="19047"/>
    <n v="-6374"/>
    <n v="-4310"/>
    <n v="0"/>
    <n v="0"/>
    <n v="-8332"/>
    <n v="-1114"/>
    <n v="0"/>
    <n v="3586"/>
    <n v="-232"/>
  </r>
  <r>
    <x v="37"/>
    <n v="10140"/>
    <x v="132"/>
    <n v="5670"/>
    <n v="5"/>
    <n v="-70"/>
    <n v="-70"/>
    <n v="3635506"/>
    <n v="20640"/>
    <n v="142725"/>
    <n v="335852"/>
    <n v="-477990"/>
    <n v="-276357"/>
    <n v="-6063"/>
    <n v="-134875"/>
    <n v="-3004"/>
    <n v="0"/>
    <n v="-31451"/>
    <n v="-26240"/>
    <n v="0"/>
    <n v="5226"/>
    <n v="-5813"/>
  </r>
  <r>
    <x v="37"/>
    <n v="10140"/>
    <x v="133"/>
    <n v="5740"/>
    <n v="5"/>
    <n v="-50"/>
    <n v="-50"/>
    <n v="3106913"/>
    <n v="17835"/>
    <n v="-166126"/>
    <n v="332925"/>
    <n v="-126062"/>
    <n v="-21554"/>
    <n v="-38845"/>
    <n v="-43148"/>
    <n v="0"/>
    <n v="0"/>
    <n v="-10682"/>
    <n v="-11833"/>
    <n v="0"/>
    <n v="243"/>
    <n v="-40980"/>
  </r>
  <r>
    <x v="37"/>
    <n v="10140"/>
    <x v="134"/>
    <n v="5790"/>
    <n v="5"/>
    <n v="-80"/>
    <n v="-80"/>
    <n v="3821927"/>
    <n v="22133"/>
    <n v="756340"/>
    <n v="-631243"/>
    <n v="-126219"/>
    <n v="248749"/>
    <n v="-159040"/>
    <n v="-62458"/>
    <n v="-5568"/>
    <n v="0"/>
    <n v="-95232"/>
    <n v="-52670"/>
    <n v="0"/>
    <n v="-3455"/>
    <n v="4577"/>
  </r>
  <r>
    <x v="37"/>
    <n v="10140"/>
    <x v="135"/>
    <n v="5870"/>
    <n v="5"/>
    <n v="-30"/>
    <n v="-30"/>
    <n v="3039570"/>
    <n v="17843"/>
    <n v="95781"/>
    <n v="-119916"/>
    <n v="-14919"/>
    <n v="-22392"/>
    <n v="-11730"/>
    <n v="-30104"/>
    <n v="0"/>
    <n v="0"/>
    <n v="41600"/>
    <n v="7707"/>
    <n v="0"/>
    <n v="1956"/>
    <n v="37098"/>
  </r>
  <r>
    <x v="37"/>
    <n v="10140"/>
    <x v="136"/>
    <n v="5900"/>
    <n v="2"/>
    <n v="20"/>
    <n v="20"/>
    <n v="3117209"/>
    <n v="18428"/>
    <n v="-588474"/>
    <n v="435379"/>
    <n v="174042"/>
    <n v="146141"/>
    <n v="-1487"/>
    <n v="-423"/>
    <n v="0"/>
    <n v="0"/>
    <n v="-9971"/>
    <n v="39782"/>
    <n v="0"/>
    <n v="-23151"/>
    <n v="2204"/>
  </r>
  <r>
    <x v="37"/>
    <n v="10140"/>
    <x v="137"/>
    <n v="5880"/>
    <n v="3"/>
    <n v="0"/>
    <n v="0"/>
    <n v="3358943"/>
    <n v="19650"/>
    <n v="191317"/>
    <n v="-82320"/>
    <n v="-126533"/>
    <n v="-109281"/>
    <n v="-10623"/>
    <n v="11679"/>
    <n v="0"/>
    <n v="0"/>
    <n v="92"/>
    <n v="-18400"/>
    <n v="0"/>
    <n v="21854"/>
    <n v="-4318"/>
  </r>
  <r>
    <x v="37"/>
    <n v="10140"/>
    <x v="138"/>
    <n v="5880"/>
    <n v="2"/>
    <n v="100"/>
    <n v="100"/>
    <n v="6885463"/>
    <n v="40572"/>
    <n v="-1192657"/>
    <n v="919324"/>
    <n v="296311"/>
    <n v="-64948"/>
    <n v="-77049"/>
    <n v="359544"/>
    <n v="5568"/>
    <n v="12541"/>
    <n v="49471"/>
    <n v="11184"/>
    <n v="0"/>
    <n v="-26446"/>
    <n v="3468"/>
  </r>
  <r>
    <x v="37"/>
    <n v="10140"/>
    <x v="139"/>
    <n v="5780"/>
    <n v="2"/>
    <n v="40"/>
    <n v="40"/>
    <n v="5298749"/>
    <n v="30778"/>
    <n v="210695"/>
    <n v="178952"/>
    <n v="-308932"/>
    <n v="-394215"/>
    <n v="-11205"/>
    <n v="27022"/>
    <n v="0"/>
    <n v="0"/>
    <n v="-4624"/>
    <n v="74090"/>
    <n v="0"/>
    <n v="-133897"/>
    <n v="53182"/>
  </r>
  <r>
    <x v="37"/>
    <n v="10140"/>
    <x v="140"/>
    <n v="5740"/>
    <n v="2"/>
    <n v="60"/>
    <n v="60"/>
    <n v="3030210"/>
    <n v="17216"/>
    <n v="70353"/>
    <n v="285894"/>
    <n v="-306336"/>
    <n v="-476884"/>
    <n v="34721"/>
    <n v="36198"/>
    <n v="427"/>
    <n v="13268"/>
    <n v="28344"/>
    <n v="57590"/>
    <n v="0"/>
    <n v="-50549"/>
    <n v="638"/>
  </r>
  <r>
    <x v="37"/>
    <n v="10140"/>
    <x v="141"/>
    <n v="5680"/>
    <n v="2"/>
    <n v="10"/>
    <n v="10"/>
    <n v="2071932"/>
    <n v="11830"/>
    <n v="451933"/>
    <n v="-195840"/>
    <n v="-263318"/>
    <n v="-337413"/>
    <n v="-11263"/>
    <n v="7603"/>
    <n v="0"/>
    <n v="0"/>
    <n v="73358"/>
    <n v="4397"/>
    <n v="0"/>
    <n v="-90"/>
    <n v="7315"/>
  </r>
  <r>
    <x v="37"/>
    <n v="10140"/>
    <x v="142"/>
    <n v="5670"/>
    <n v="5"/>
    <n v="-40"/>
    <n v="-40"/>
    <n v="2752251"/>
    <n v="15648"/>
    <n v="827807"/>
    <n v="-577554"/>
    <n v="-295155"/>
    <n v="-274721"/>
    <n v="-1134"/>
    <n v="10660"/>
    <n v="-84"/>
    <n v="0"/>
    <n v="-17024"/>
    <n v="-12852"/>
    <n v="0"/>
    <n v="38340"/>
    <n v="6562"/>
  </r>
  <r>
    <x v="37"/>
    <n v="10140"/>
    <x v="143"/>
    <n v="5710"/>
    <n v="2"/>
    <n v="130"/>
    <n v="130"/>
    <n v="4527712"/>
    <n v="25879"/>
    <n v="-127997"/>
    <n v="372692"/>
    <n v="-433615"/>
    <n v="-356570"/>
    <n v="-10747"/>
    <n v="-15569"/>
    <n v="0"/>
    <n v="0"/>
    <n v="-38162"/>
    <n v="-12567"/>
    <n v="0"/>
    <n v="-40453"/>
    <n v="229373"/>
  </r>
  <r>
    <x v="37"/>
    <n v="10140"/>
    <x v="144"/>
    <n v="5580"/>
    <n v="2"/>
    <n v="70"/>
    <n v="70"/>
    <n v="5074783"/>
    <n v="28069"/>
    <n v="-1784376"/>
    <n v="908749"/>
    <n v="917764"/>
    <n v="883702"/>
    <n v="23375"/>
    <n v="-2724"/>
    <n v="0"/>
    <n v="0"/>
    <n v="14147"/>
    <n v="-736"/>
    <n v="0"/>
    <n v="58223"/>
    <n v="-100360"/>
  </r>
  <r>
    <x v="37"/>
    <n v="10140"/>
    <x v="145"/>
    <n v="5510"/>
    <n v="5"/>
    <n v="-100"/>
    <n v="-100"/>
    <n v="2774883"/>
    <n v="15410"/>
    <n v="212058"/>
    <n v="135062"/>
    <n v="-140435"/>
    <n v="108029"/>
    <n v="1966"/>
    <n v="3839"/>
    <n v="0"/>
    <n v="0"/>
    <n v="-242393"/>
    <n v="-11876"/>
    <n v="0"/>
    <n v="-84520"/>
    <n v="-122165"/>
  </r>
  <r>
    <x v="37"/>
    <n v="10140"/>
    <x v="146"/>
    <n v="5610"/>
    <n v="5"/>
    <n v="-20"/>
    <n v="-20"/>
    <n v="1975669"/>
    <n v="11142"/>
    <n v="-23016"/>
    <n v="-159730"/>
    <n v="138860"/>
    <n v="161768"/>
    <n v="-7016"/>
    <n v="-35737"/>
    <n v="0"/>
    <n v="0"/>
    <n v="17909"/>
    <n v="1936"/>
    <n v="0"/>
    <n v="44070"/>
    <n v="-184"/>
  </r>
  <r>
    <x v="37"/>
    <n v="10140"/>
    <x v="147"/>
    <n v="5630"/>
    <n v="2"/>
    <n v="50"/>
    <n v="50"/>
    <n v="2070590"/>
    <n v="11616"/>
    <n v="-602624"/>
    <n v="412813"/>
    <n v="286311"/>
    <n v="238599"/>
    <n v="5435"/>
    <n v="3883"/>
    <n v="-107"/>
    <n v="0"/>
    <n v="30395"/>
    <n v="8106"/>
    <n v="0"/>
    <n v="-69063"/>
    <n v="-27437"/>
  </r>
  <r>
    <x v="37"/>
    <n v="10140"/>
    <x v="148"/>
    <n v="5580"/>
    <n v="5"/>
    <n v="-50"/>
    <n v="-50"/>
    <n v="1655134"/>
    <n v="9292"/>
    <n v="141514"/>
    <n v="-135594"/>
    <n v="-21260"/>
    <n v="-13052"/>
    <n v="-1398"/>
    <n v="1265"/>
    <n v="0"/>
    <n v="0"/>
    <n v="-10060"/>
    <n v="1985"/>
    <n v="0"/>
    <n v="4416"/>
    <n v="10924"/>
  </r>
  <r>
    <x v="37"/>
    <n v="10140"/>
    <x v="149"/>
    <n v="5630"/>
    <n v="2"/>
    <n v="50"/>
    <n v="50"/>
    <n v="2277087"/>
    <n v="12822"/>
    <n v="-356817"/>
    <n v="96026"/>
    <n v="287058"/>
    <n v="244698"/>
    <n v="-3788"/>
    <n v="658"/>
    <n v="0"/>
    <n v="0"/>
    <n v="40417"/>
    <n v="5073"/>
    <n v="0"/>
    <n v="-14021"/>
    <n v="-12246"/>
  </r>
  <r>
    <x v="37"/>
    <n v="10140"/>
    <x v="150"/>
    <n v="5580"/>
    <n v="5"/>
    <n v="-170"/>
    <n v="-170"/>
    <n v="3609584"/>
    <n v="20272"/>
    <n v="360048"/>
    <n v="23370"/>
    <n v="-391309"/>
    <n v="-369235"/>
    <n v="1942"/>
    <n v="-6618"/>
    <n v="0"/>
    <n v="0"/>
    <n v="-9132"/>
    <n v="-8266"/>
    <n v="0"/>
    <n v="7150"/>
    <n v="741"/>
  </r>
  <r>
    <x v="37"/>
    <n v="10140"/>
    <x v="151"/>
    <n v="5750"/>
    <n v="5"/>
    <n v="-50"/>
    <n v="-50"/>
    <n v="3570538"/>
    <n v="20598"/>
    <n v="-314451"/>
    <n v="272454"/>
    <n v="39568"/>
    <n v="57864"/>
    <n v="8971"/>
    <n v="-1009"/>
    <n v="0"/>
    <n v="0"/>
    <n v="-16097"/>
    <n v="-10161"/>
    <n v="0"/>
    <n v="6662"/>
    <n v="-4233"/>
  </r>
  <r>
    <x v="37"/>
    <n v="10140"/>
    <x v="152"/>
    <n v="5800"/>
    <n v="2"/>
    <n v="30"/>
    <n v="30"/>
    <n v="2355969"/>
    <n v="13648"/>
    <n v="-242557"/>
    <n v="456366"/>
    <n v="-206899"/>
    <n v="-13641"/>
    <n v="679"/>
    <n v="-11963"/>
    <n v="0"/>
    <n v="0"/>
    <n v="-181345"/>
    <n v="-629"/>
    <n v="0"/>
    <n v="-4468"/>
    <n v="-2442"/>
  </r>
  <r>
    <x v="37"/>
    <n v="10140"/>
    <x v="153"/>
    <n v="5770"/>
    <n v="2"/>
    <n v="10"/>
    <n v="10"/>
    <n v="1630851"/>
    <n v="9370"/>
    <n v="-100838"/>
    <n v="361284"/>
    <n v="-222827"/>
    <n v="-56738"/>
    <n v="-48787"/>
    <n v="-39257"/>
    <n v="0"/>
    <n v="-12101"/>
    <n v="-12319"/>
    <n v="-53625"/>
    <n v="0"/>
    <n v="-39482"/>
    <n v="1863"/>
  </r>
  <r>
    <x v="37"/>
    <n v="10140"/>
    <x v="154"/>
    <n v="5760"/>
    <n v="3"/>
    <n v="0"/>
    <n v="0"/>
    <n v="2653970"/>
    <n v="15296"/>
    <n v="142200"/>
    <n v="144185"/>
    <n v="-284144"/>
    <n v="-106204"/>
    <n v="-62640"/>
    <n v="-66512"/>
    <n v="0"/>
    <n v="-20795"/>
    <n v="-52183"/>
    <n v="24190"/>
    <n v="0"/>
    <n v="-3614"/>
    <n v="1373"/>
  </r>
  <r>
    <x v="37"/>
    <n v="10140"/>
    <x v="155"/>
    <n v="5760"/>
    <n v="3"/>
    <n v="0"/>
    <n v="0"/>
    <n v="2960963"/>
    <n v="17128"/>
    <n v="-408769"/>
    <n v="258869"/>
    <n v="150804"/>
    <n v="177549"/>
    <n v="8573"/>
    <n v="1619"/>
    <n v="0"/>
    <n v="0"/>
    <n v="156"/>
    <n v="-37093"/>
    <n v="0"/>
    <n v="-1624"/>
    <n v="720"/>
  </r>
  <r>
    <x v="37"/>
    <n v="10140"/>
    <x v="156"/>
    <n v="5760"/>
    <n v="2"/>
    <n v="100"/>
    <n v="100"/>
    <n v="4536158"/>
    <n v="26116"/>
    <n v="-418354"/>
    <n v="628842"/>
    <n v="-159346"/>
    <n v="64459"/>
    <n v="17118"/>
    <n v="-271264"/>
    <n v="0"/>
    <n v="0"/>
    <n v="5192"/>
    <n v="25149"/>
    <n v="0"/>
    <n v="-42219"/>
    <n v="-8923"/>
  </r>
  <r>
    <x v="37"/>
    <n v="10140"/>
    <x v="157"/>
    <n v="5660"/>
    <n v="2"/>
    <n v="70"/>
    <n v="70"/>
    <n v="3389690"/>
    <n v="19170"/>
    <n v="-499945"/>
    <n v="270591"/>
    <n v="227606"/>
    <n v="407105"/>
    <n v="-40373"/>
    <n v="-217142"/>
    <n v="-684"/>
    <n v="0"/>
    <n v="-10107"/>
    <n v="88807"/>
    <n v="0"/>
    <n v="1508"/>
    <n v="240"/>
  </r>
  <r>
    <x v="37"/>
    <n v="10140"/>
    <x v="158"/>
    <n v="5590"/>
    <n v="3"/>
    <n v="0"/>
    <n v="0"/>
    <n v="4571048"/>
    <n v="25775"/>
    <n v="-396931"/>
    <n v="26734"/>
    <n v="312304"/>
    <n v="338487"/>
    <n v="-16573"/>
    <n v="-6694"/>
    <n v="0"/>
    <n v="0"/>
    <n v="1731"/>
    <n v="-4647"/>
    <n v="0"/>
    <n v="64675"/>
    <n v="-6782"/>
  </r>
  <r>
    <x v="37"/>
    <n v="10140"/>
    <x v="159"/>
    <n v="5590"/>
    <n v="2"/>
    <n v="180"/>
    <n v="180"/>
    <n v="4851370"/>
    <n v="26797"/>
    <n v="-260915"/>
    <n v="109260"/>
    <n v="162830"/>
    <n v="-85092"/>
    <n v="3091"/>
    <n v="208492"/>
    <n v="0"/>
    <n v="0"/>
    <n v="-12815"/>
    <n v="49154"/>
    <n v="0"/>
    <n v="-12219"/>
    <n v="1044"/>
  </r>
  <r>
    <x v="37"/>
    <n v="10140"/>
    <x v="160"/>
    <n v="5410"/>
    <n v="2"/>
    <n v="40"/>
    <n v="40"/>
    <n v="2604632"/>
    <n v="13991"/>
    <n v="37622"/>
    <n v="-29634"/>
    <n v="-2500"/>
    <n v="-241754"/>
    <n v="-9568"/>
    <n v="254875"/>
    <n v="0"/>
    <n v="0"/>
    <n v="-7928"/>
    <n v="1875"/>
    <n v="0"/>
    <n v="-7522"/>
    <n v="2034"/>
  </r>
  <r>
    <x v="37"/>
    <n v="10140"/>
    <x v="161"/>
    <n v="5370"/>
    <n v="2"/>
    <n v="10"/>
    <n v="10"/>
    <n v="2749513"/>
    <n v="14736"/>
    <n v="328865"/>
    <n v="-412108"/>
    <n v="74773"/>
    <n v="-168315"/>
    <n v="-15083"/>
    <n v="262537"/>
    <n v="0"/>
    <n v="0"/>
    <n v="-358"/>
    <n v="-4008"/>
    <n v="0"/>
    <n v="7844"/>
    <n v="626"/>
  </r>
  <r>
    <x v="38"/>
    <n v="151860"/>
    <x v="162"/>
    <n v="14800"/>
    <n v="2"/>
    <n v="400"/>
    <n v="400"/>
    <n v="433419"/>
    <n v="6366"/>
    <n v="0"/>
    <n v="2000"/>
    <n v="0"/>
    <n v="0"/>
    <n v="0"/>
    <n v="0"/>
    <n v="0"/>
    <n v="0"/>
    <n v="0"/>
    <n v="0"/>
    <n v="0"/>
    <n v="0"/>
    <n v="0"/>
  </r>
  <r>
    <x v="38"/>
    <n v="151860"/>
    <x v="163"/>
    <n v="14400"/>
    <n v="5"/>
    <n v="-1200"/>
    <n v="-1200"/>
    <n v="1148478"/>
    <n v="17190"/>
    <n v="-75868"/>
    <n v="75267"/>
    <n v="-24"/>
    <n v="-24"/>
    <n v="0"/>
    <n v="0"/>
    <n v="0"/>
    <n v="0"/>
    <n v="0"/>
    <n v="0"/>
    <n v="0"/>
    <n v="480"/>
    <n v="145"/>
  </r>
  <r>
    <x v="38"/>
    <n v="151860"/>
    <x v="164"/>
    <n v="15600"/>
    <n v="5"/>
    <n v="-200"/>
    <n v="-200"/>
    <n v="770497"/>
    <n v="11988"/>
    <n v="28693"/>
    <n v="-28716"/>
    <n v="-8"/>
    <n v="-8"/>
    <n v="0"/>
    <n v="0"/>
    <n v="0"/>
    <n v="0"/>
    <n v="0"/>
    <n v="0"/>
    <n v="0"/>
    <n v="699"/>
    <n v="-668"/>
  </r>
  <r>
    <x v="38"/>
    <n v="151860"/>
    <x v="165"/>
    <n v="15800"/>
    <n v="5"/>
    <n v="-250"/>
    <n v="-250"/>
    <n v="571901"/>
    <n v="9088"/>
    <n v="27251"/>
    <n v="-27521"/>
    <n v="81"/>
    <n v="81"/>
    <n v="0"/>
    <n v="0"/>
    <n v="0"/>
    <n v="0"/>
    <n v="0"/>
    <n v="0"/>
    <n v="0"/>
    <n v="202"/>
    <n v="-13"/>
  </r>
  <r>
    <x v="38"/>
    <n v="151860"/>
    <x v="166"/>
    <n v="16050"/>
    <n v="3"/>
    <n v="0"/>
    <n v="0"/>
    <n v="886037"/>
    <n v="14271"/>
    <n v="-84875"/>
    <n v="88973"/>
    <n v="-1341"/>
    <n v="-1341"/>
    <n v="0"/>
    <n v="0"/>
    <n v="0"/>
    <n v="0"/>
    <n v="0"/>
    <n v="0"/>
    <n v="0"/>
    <n v="-752"/>
    <n v="-2005"/>
  </r>
  <r>
    <x v="38"/>
    <n v="151860"/>
    <x v="167"/>
    <n v="16050"/>
    <n v="3"/>
    <n v="0"/>
    <n v="0"/>
    <n v="1289485"/>
    <n v="20911"/>
    <n v="-51385"/>
    <n v="45050"/>
    <n v="1339"/>
    <n v="1339"/>
    <n v="0"/>
    <n v="0"/>
    <n v="0"/>
    <n v="0"/>
    <n v="0"/>
    <n v="0"/>
    <n v="0"/>
    <n v="4839"/>
    <n v="157"/>
  </r>
  <r>
    <x v="38"/>
    <n v="151860"/>
    <x v="168"/>
    <n v="16050"/>
    <n v="5"/>
    <n v="-1000"/>
    <n v="-1000"/>
    <n v="2191442"/>
    <n v="35710"/>
    <n v="84268"/>
    <n v="-85314"/>
    <n v="-1358"/>
    <n v="-1358"/>
    <n v="0"/>
    <n v="0"/>
    <n v="0"/>
    <n v="0"/>
    <n v="0"/>
    <n v="0"/>
    <n v="0"/>
    <n v="606"/>
    <n v="1798"/>
  </r>
  <r>
    <x v="38"/>
    <n v="151860"/>
    <x v="169"/>
    <n v="17050"/>
    <n v="2"/>
    <n v="1350"/>
    <n v="1350"/>
    <n v="6032313"/>
    <n v="101047"/>
    <n v="41449"/>
    <n v="-33544"/>
    <n v="-10379"/>
    <n v="-443"/>
    <n v="0"/>
    <n v="-9936"/>
    <n v="0"/>
    <n v="0"/>
    <n v="0"/>
    <n v="0"/>
    <n v="0"/>
    <n v="94"/>
    <n v="2380"/>
  </r>
  <r>
    <x v="38"/>
    <n v="151860"/>
    <x v="170"/>
    <n v="15700"/>
    <n v="2"/>
    <n v="550"/>
    <n v="550"/>
    <n v="2247516"/>
    <n v="35671"/>
    <n v="-112733"/>
    <n v="104091"/>
    <n v="1369"/>
    <n v="1369"/>
    <n v="0"/>
    <n v="0"/>
    <n v="0"/>
    <n v="0"/>
    <n v="0"/>
    <n v="0"/>
    <n v="0"/>
    <n v="7500"/>
    <n v="-227"/>
  </r>
  <r>
    <x v="38"/>
    <n v="151860"/>
    <x v="171"/>
    <n v="15150"/>
    <n v="5"/>
    <n v="-1050"/>
    <n v="-1050"/>
    <n v="1219242"/>
    <n v="18988"/>
    <n v="102612"/>
    <n v="-100524"/>
    <n v="-1799"/>
    <n v="-1799"/>
    <n v="0"/>
    <n v="0"/>
    <n v="0"/>
    <n v="0"/>
    <n v="0"/>
    <n v="0"/>
    <n v="0"/>
    <n v="202"/>
    <n v="-491"/>
  </r>
  <r>
    <x v="38"/>
    <n v="151860"/>
    <x v="172"/>
    <n v="16200"/>
    <n v="2"/>
    <n v="550"/>
    <n v="550"/>
    <n v="3780828"/>
    <n v="61476"/>
    <n v="-29153"/>
    <n v="98700"/>
    <n v="-62407"/>
    <n v="1988"/>
    <n v="0"/>
    <n v="-53210"/>
    <n v="0"/>
    <n v="0"/>
    <n v="-11185"/>
    <n v="0"/>
    <n v="0"/>
    <n v="374"/>
    <n v="-7514"/>
  </r>
  <r>
    <x v="38"/>
    <n v="151860"/>
    <x v="173"/>
    <n v="15650"/>
    <n v="5"/>
    <n v="-650"/>
    <n v="-650"/>
    <n v="2210686"/>
    <n v="35378"/>
    <n v="-23532"/>
    <n v="-4223"/>
    <n v="20696"/>
    <n v="-11"/>
    <n v="0"/>
    <n v="20707"/>
    <n v="0"/>
    <n v="0"/>
    <n v="0"/>
    <n v="0"/>
    <n v="0"/>
    <n v="104"/>
    <n v="6955"/>
  </r>
  <r>
    <x v="38"/>
    <n v="151860"/>
    <x v="174"/>
    <n v="16300"/>
    <n v="5"/>
    <n v="-800"/>
    <n v="-800"/>
    <n v="4575332"/>
    <n v="77501"/>
    <n v="119113"/>
    <n v="-101966"/>
    <n v="8384"/>
    <n v="-2996"/>
    <n v="0"/>
    <n v="11380"/>
    <n v="0"/>
    <n v="0"/>
    <n v="0"/>
    <n v="0"/>
    <n v="0"/>
    <n v="-15693"/>
    <n v="-9838"/>
  </r>
  <r>
    <x v="38"/>
    <n v="151860"/>
    <x v="175"/>
    <n v="17100"/>
    <n v="2"/>
    <n v="1350"/>
    <n v="1350"/>
    <n v="13821588"/>
    <n v="233356"/>
    <n v="131907"/>
    <n v="85212"/>
    <n v="-25634"/>
    <n v="85"/>
    <n v="0"/>
    <n v="-25719"/>
    <n v="0"/>
    <n v="0"/>
    <n v="0"/>
    <n v="0"/>
    <n v="0"/>
    <n v="-199136"/>
    <n v="7651"/>
  </r>
  <r>
    <x v="38"/>
    <n v="151860"/>
    <x v="176"/>
    <n v="15750"/>
    <n v="2"/>
    <n v="800"/>
    <n v="800"/>
    <n v="7455841"/>
    <n v="120374"/>
    <n v="-110246"/>
    <n v="57738"/>
    <n v="48776"/>
    <n v="2785"/>
    <n v="0"/>
    <n v="46174"/>
    <n v="0"/>
    <n v="0"/>
    <n v="0"/>
    <n v="-183"/>
    <n v="0"/>
    <n v="1250"/>
    <n v="2482"/>
  </r>
  <r>
    <x v="38"/>
    <n v="151860"/>
    <x v="177"/>
    <n v="14950"/>
    <n v="5"/>
    <n v="-1500"/>
    <n v="-1500"/>
    <n v="5414269"/>
    <n v="84067"/>
    <n v="11591"/>
    <n v="-8568"/>
    <n v="1034"/>
    <n v="247"/>
    <n v="0"/>
    <n v="0"/>
    <n v="0"/>
    <n v="0"/>
    <n v="0"/>
    <n v="787"/>
    <n v="0"/>
    <n v="-4674"/>
    <n v="617"/>
  </r>
  <r>
    <x v="38"/>
    <n v="151860"/>
    <x v="178"/>
    <n v="16450"/>
    <n v="2"/>
    <n v="650"/>
    <n v="650"/>
    <n v="29022943"/>
    <n v="515992"/>
    <n v="162803"/>
    <n v="78526"/>
    <n v="-45058"/>
    <n v="371"/>
    <n v="0"/>
    <n v="-43132"/>
    <n v="0"/>
    <n v="0"/>
    <n v="0"/>
    <n v="-2297"/>
    <n v="0"/>
    <n v="-182681"/>
    <n v="-13590"/>
  </r>
  <r>
    <x v="38"/>
    <n v="151860"/>
    <x v="179"/>
    <n v="15800"/>
    <n v="2"/>
    <n v="2950"/>
    <n v="2950"/>
    <n v="7083853"/>
    <n v="105365"/>
    <n v="277155"/>
    <n v="705"/>
    <n v="-292865"/>
    <n v="-291913"/>
    <n v="0"/>
    <n v="-952"/>
    <n v="0"/>
    <n v="0"/>
    <n v="0"/>
    <n v="0"/>
    <n v="0"/>
    <n v="-4574"/>
    <n v="19579"/>
  </r>
  <r>
    <x v="38"/>
    <n v="151860"/>
    <x v="180"/>
    <n v="12850"/>
    <n v="3"/>
    <n v="0"/>
    <n v="0"/>
    <n v="295586"/>
    <n v="3787"/>
    <n v="-28359"/>
    <n v="29117"/>
    <n v="2"/>
    <n v="2"/>
    <n v="0"/>
    <n v="0"/>
    <n v="0"/>
    <n v="0"/>
    <n v="0"/>
    <n v="0"/>
    <n v="0"/>
    <n v="555"/>
    <n v="-1315"/>
  </r>
  <r>
    <x v="38"/>
    <n v="151860"/>
    <x v="181"/>
    <n v="12850"/>
    <n v="3"/>
    <n v="0"/>
    <n v="0"/>
    <n v="389014"/>
    <n v="5019"/>
    <n v="19526"/>
    <n v="-12561"/>
    <n v="-8178"/>
    <n v="-8140"/>
    <n v="0"/>
    <n v="-38"/>
    <n v="0"/>
    <n v="0"/>
    <n v="0"/>
    <n v="0"/>
    <n v="0"/>
    <n v="48"/>
    <n v="1165"/>
  </r>
  <r>
    <x v="38"/>
    <n v="151860"/>
    <x v="182"/>
    <n v="12850"/>
    <n v="2"/>
    <n v="500"/>
    <n v="500"/>
    <n v="1241423"/>
    <n v="15896"/>
    <n v="-5769"/>
    <n v="5376"/>
    <n v="-5854"/>
    <n v="-5854"/>
    <n v="0"/>
    <n v="0"/>
    <n v="0"/>
    <n v="0"/>
    <n v="0"/>
    <n v="0"/>
    <n v="0"/>
    <n v="6351"/>
    <n v="-104"/>
  </r>
  <r>
    <x v="38"/>
    <n v="151860"/>
    <x v="183"/>
    <n v="12350"/>
    <n v="2"/>
    <n v="350"/>
    <n v="350"/>
    <n v="214620"/>
    <n v="2633"/>
    <n v="-45349"/>
    <n v="43218"/>
    <n v="-36"/>
    <n v="-10"/>
    <n v="0"/>
    <n v="-26"/>
    <n v="0"/>
    <n v="0"/>
    <n v="0"/>
    <n v="0"/>
    <n v="0"/>
    <n v="67"/>
    <n v="2100"/>
  </r>
  <r>
    <x v="38"/>
    <n v="151860"/>
    <x v="184"/>
    <n v="12000"/>
    <n v="5"/>
    <n v="-300"/>
    <n v="-300"/>
    <n v="208149"/>
    <n v="2517"/>
    <n v="25580"/>
    <n v="-24150"/>
    <n v="-253"/>
    <n v="-9"/>
    <n v="0"/>
    <n v="-244"/>
    <n v="0"/>
    <n v="0"/>
    <n v="0"/>
    <n v="0"/>
    <n v="0"/>
    <n v="-999"/>
    <n v="-178"/>
  </r>
  <r>
    <x v="38"/>
    <n v="151860"/>
    <x v="185"/>
    <n v="12300"/>
    <n v="2"/>
    <n v="50"/>
    <n v="50"/>
    <n v="127755"/>
    <n v="1566"/>
    <n v="-12941"/>
    <n v="12840"/>
    <n v="-18"/>
    <n v="-18"/>
    <n v="0"/>
    <n v="0"/>
    <n v="0"/>
    <n v="0"/>
    <n v="0"/>
    <n v="0"/>
    <n v="0"/>
    <n v="120"/>
    <n v="-1"/>
  </r>
  <r>
    <x v="38"/>
    <n v="151860"/>
    <x v="186"/>
    <n v="12250"/>
    <n v="5"/>
    <n v="-200"/>
    <n v="-200"/>
    <n v="260909"/>
    <n v="3187"/>
    <n v="51255"/>
    <n v="-51703"/>
    <n v="-79"/>
    <n v="-79"/>
    <n v="0"/>
    <n v="0"/>
    <n v="0"/>
    <n v="0"/>
    <n v="0"/>
    <n v="0"/>
    <n v="0"/>
    <n v="0"/>
    <n v="527"/>
  </r>
  <r>
    <x v="38"/>
    <n v="151860"/>
    <x v="187"/>
    <n v="12450"/>
    <n v="5"/>
    <n v="-100"/>
    <n v="-100"/>
    <n v="156411"/>
    <n v="1954"/>
    <n v="12036"/>
    <n v="-11885"/>
    <n v="-1"/>
    <n v="-1"/>
    <n v="0"/>
    <n v="0"/>
    <n v="0"/>
    <n v="0"/>
    <n v="0"/>
    <n v="0"/>
    <n v="0"/>
    <n v="-5"/>
    <n v="-145"/>
  </r>
  <r>
    <x v="38"/>
    <n v="151860"/>
    <x v="188"/>
    <n v="12550"/>
    <n v="5"/>
    <n v="-150"/>
    <n v="-150"/>
    <n v="205274"/>
    <n v="2568"/>
    <n v="10543"/>
    <n v="-10178"/>
    <n v="-208"/>
    <n v="-208"/>
    <n v="0"/>
    <n v="0"/>
    <n v="0"/>
    <n v="0"/>
    <n v="0"/>
    <n v="0"/>
    <n v="0"/>
    <n v="130"/>
    <n v="-287"/>
  </r>
  <r>
    <x v="38"/>
    <n v="151860"/>
    <x v="189"/>
    <n v="12700"/>
    <n v="2"/>
    <n v="250"/>
    <n v="250"/>
    <n v="273864"/>
    <n v="3462"/>
    <n v="-36432"/>
    <n v="35744"/>
    <n v="-192"/>
    <n v="-55"/>
    <n v="0"/>
    <n v="-137"/>
    <n v="0"/>
    <n v="0"/>
    <n v="0"/>
    <n v="0"/>
    <n v="0"/>
    <n v="1000"/>
    <n v="-120"/>
  </r>
  <r>
    <x v="38"/>
    <n v="151860"/>
    <x v="190"/>
    <n v="12450"/>
    <n v="3"/>
    <n v="0"/>
    <n v="0"/>
    <n v="160697"/>
    <n v="2005"/>
    <n v="11416"/>
    <n v="-7578"/>
    <n v="1"/>
    <n v="1"/>
    <n v="0"/>
    <n v="0"/>
    <n v="0"/>
    <n v="0"/>
    <n v="0"/>
    <n v="0"/>
    <n v="0"/>
    <n v="-2700"/>
    <n v="-1139"/>
  </r>
  <r>
    <x v="38"/>
    <n v="151860"/>
    <x v="191"/>
    <n v="12450"/>
    <n v="2"/>
    <n v="50"/>
    <n v="50"/>
    <n v="257221"/>
    <n v="3218"/>
    <n v="-30003"/>
    <n v="30887"/>
    <n v="68"/>
    <n v="-24"/>
    <n v="0"/>
    <n v="92"/>
    <n v="0"/>
    <n v="0"/>
    <n v="0"/>
    <n v="0"/>
    <n v="0"/>
    <n v="-1000"/>
    <n v="48"/>
  </r>
  <r>
    <x v="38"/>
    <n v="151860"/>
    <x v="192"/>
    <n v="12400"/>
    <n v="2"/>
    <n v="100"/>
    <n v="100"/>
    <n v="532595"/>
    <n v="6705"/>
    <n v="53220"/>
    <n v="-57650"/>
    <n v="1765"/>
    <n v="-401"/>
    <n v="0"/>
    <n v="1918"/>
    <n v="0"/>
    <n v="0"/>
    <n v="0"/>
    <n v="248"/>
    <n v="0"/>
    <n v="2700"/>
    <n v="-35"/>
  </r>
  <r>
    <x v="38"/>
    <n v="151860"/>
    <x v="193"/>
    <n v="12300"/>
    <n v="2"/>
    <n v="250"/>
    <n v="250"/>
    <n v="223031"/>
    <n v="2751"/>
    <n v="4845"/>
    <n v="-7061"/>
    <n v="-11"/>
    <n v="-11"/>
    <n v="0"/>
    <n v="0"/>
    <n v="0"/>
    <n v="0"/>
    <n v="0"/>
    <n v="0"/>
    <n v="0"/>
    <n v="3000"/>
    <n v="-773"/>
  </r>
  <r>
    <x v="38"/>
    <n v="151860"/>
    <x v="194"/>
    <n v="12050"/>
    <n v="2"/>
    <n v="200"/>
    <n v="200"/>
    <n v="160575"/>
    <n v="1931"/>
    <n v="844"/>
    <n v="-829"/>
    <n v="-12"/>
    <n v="-12"/>
    <n v="0"/>
    <n v="0"/>
    <n v="0"/>
    <n v="0"/>
    <n v="0"/>
    <n v="0"/>
    <n v="0"/>
    <n v="0"/>
    <n v="-3"/>
  </r>
  <r>
    <x v="38"/>
    <n v="151860"/>
    <x v="195"/>
    <n v="11850"/>
    <n v="5"/>
    <n v="-300"/>
    <n v="-300"/>
    <n v="208168"/>
    <n v="2483"/>
    <n v="-14771"/>
    <n v="14332"/>
    <n v="22"/>
    <n v="22"/>
    <n v="0"/>
    <n v="0"/>
    <n v="0"/>
    <n v="0"/>
    <n v="0"/>
    <n v="0"/>
    <n v="0"/>
    <n v="200"/>
    <n v="217"/>
  </r>
  <r>
    <x v="38"/>
    <n v="151860"/>
    <x v="196"/>
    <n v="12150"/>
    <n v="5"/>
    <n v="-450"/>
    <n v="-450"/>
    <n v="216812"/>
    <n v="2653"/>
    <n v="19053"/>
    <n v="-16450"/>
    <n v="-3136"/>
    <n v="-504"/>
    <n v="0"/>
    <n v="0"/>
    <n v="0"/>
    <n v="0"/>
    <n v="0"/>
    <n v="-2632"/>
    <n v="0"/>
    <n v="321"/>
    <n v="212"/>
  </r>
  <r>
    <x v="38"/>
    <n v="151860"/>
    <x v="197"/>
    <n v="12600"/>
    <n v="5"/>
    <n v="-400"/>
    <n v="-400"/>
    <n v="285472"/>
    <n v="3637"/>
    <n v="8012"/>
    <n v="872"/>
    <n v="-8888"/>
    <n v="-8811"/>
    <n v="0"/>
    <n v="0"/>
    <n v="0"/>
    <n v="0"/>
    <n v="0"/>
    <n v="-77"/>
    <n v="0"/>
    <n v="0"/>
    <n v="4"/>
  </r>
  <r>
    <x v="38"/>
    <n v="151860"/>
    <x v="198"/>
    <n v="13000"/>
    <n v="2"/>
    <n v="950"/>
    <n v="950"/>
    <n v="495687"/>
    <n v="6279"/>
    <n v="7140"/>
    <n v="-3715"/>
    <n v="44"/>
    <n v="44"/>
    <n v="0"/>
    <n v="0"/>
    <n v="0"/>
    <n v="0"/>
    <n v="0"/>
    <n v="0"/>
    <n v="0"/>
    <n v="-3934"/>
    <n v="465"/>
  </r>
  <r>
    <x v="38"/>
    <n v="151860"/>
    <x v="199"/>
    <n v="12050"/>
    <n v="5"/>
    <n v="-400"/>
    <n v="-400"/>
    <n v="291887"/>
    <n v="3559"/>
    <n v="-16221"/>
    <n v="14563"/>
    <n v="1084"/>
    <n v="154"/>
    <n v="0"/>
    <n v="0"/>
    <n v="0"/>
    <n v="0"/>
    <n v="0"/>
    <n v="930"/>
    <n v="0"/>
    <n v="0"/>
    <n v="574"/>
  </r>
  <r>
    <x v="38"/>
    <n v="151860"/>
    <x v="100"/>
    <n v="12450"/>
    <n v="5"/>
    <n v="-550"/>
    <n v="-550"/>
    <n v="339348"/>
    <n v="4317"/>
    <n v="4608"/>
    <n v="-7424"/>
    <n v="2081"/>
    <n v="302"/>
    <n v="0"/>
    <n v="0"/>
    <n v="0"/>
    <n v="0"/>
    <n v="0"/>
    <n v="1779"/>
    <n v="0"/>
    <n v="0"/>
    <n v="735"/>
  </r>
  <r>
    <x v="38"/>
    <n v="151860"/>
    <x v="101"/>
    <n v="13000"/>
    <n v="5"/>
    <n v="-400"/>
    <n v="-400"/>
    <n v="372016"/>
    <n v="4868"/>
    <n v="-69426"/>
    <n v="67965"/>
    <n v="-4"/>
    <n v="-4"/>
    <n v="0"/>
    <n v="0"/>
    <n v="0"/>
    <n v="0"/>
    <n v="0"/>
    <n v="0"/>
    <n v="0"/>
    <n v="3554"/>
    <n v="-2089"/>
  </r>
  <r>
    <x v="38"/>
    <n v="151860"/>
    <x v="102"/>
    <n v="13400"/>
    <n v="5"/>
    <n v="-50"/>
    <n v="-50"/>
    <n v="352937"/>
    <n v="4765"/>
    <n v="6127"/>
    <n v="-5898"/>
    <n v="-12"/>
    <n v="-12"/>
    <n v="0"/>
    <n v="0"/>
    <n v="0"/>
    <n v="0"/>
    <n v="0"/>
    <n v="0"/>
    <n v="0"/>
    <n v="-400"/>
    <n v="183"/>
  </r>
  <r>
    <x v="38"/>
    <n v="151860"/>
    <x v="103"/>
    <n v="13450"/>
    <n v="2"/>
    <n v="50"/>
    <n v="50"/>
    <n v="963818"/>
    <n v="13083"/>
    <n v="2474"/>
    <n v="-5773"/>
    <n v="-3"/>
    <n v="-3"/>
    <n v="0"/>
    <n v="0"/>
    <n v="0"/>
    <n v="0"/>
    <n v="0"/>
    <n v="0"/>
    <n v="0"/>
    <n v="1300"/>
    <n v="2002"/>
  </r>
  <r>
    <x v="38"/>
    <n v="151860"/>
    <x v="104"/>
    <n v="13400"/>
    <n v="2"/>
    <n v="150"/>
    <n v="150"/>
    <n v="944580"/>
    <n v="12544"/>
    <n v="13890"/>
    <n v="-22008"/>
    <n v="6478"/>
    <n v="104"/>
    <n v="0"/>
    <n v="1039"/>
    <n v="0"/>
    <n v="0"/>
    <n v="0"/>
    <n v="5335"/>
    <n v="0"/>
    <n v="1667"/>
    <n v="-27"/>
  </r>
  <r>
    <x v="38"/>
    <n v="151860"/>
    <x v="105"/>
    <n v="13250"/>
    <n v="5"/>
    <n v="-650"/>
    <n v="-650"/>
    <n v="3902226"/>
    <n v="53617"/>
    <n v="-16804"/>
    <n v="19290"/>
    <n v="-12"/>
    <n v="-12"/>
    <n v="0"/>
    <n v="0"/>
    <n v="0"/>
    <n v="0"/>
    <n v="0"/>
    <n v="0"/>
    <n v="0"/>
    <n v="-3564"/>
    <n v="1090"/>
  </r>
  <r>
    <x v="38"/>
    <n v="151860"/>
    <x v="106"/>
    <n v="13900"/>
    <n v="2"/>
    <n v="2750"/>
    <n v="2750"/>
    <n v="3364915"/>
    <n v="43395"/>
    <n v="109730"/>
    <n v="-105343"/>
    <n v="-559"/>
    <n v="-15"/>
    <n v="0"/>
    <n v="0"/>
    <n v="-544"/>
    <n v="0"/>
    <n v="0"/>
    <n v="0"/>
    <n v="0"/>
    <n v="-3456"/>
    <n v="-372"/>
  </r>
  <r>
    <x v="38"/>
    <n v="151860"/>
    <x v="107"/>
    <n v="11150"/>
    <n v="2"/>
    <n v="350"/>
    <n v="350"/>
    <n v="464485"/>
    <n v="5254"/>
    <n v="37739"/>
    <n v="-38852"/>
    <n v="-24"/>
    <n v="-24"/>
    <n v="0"/>
    <n v="0"/>
    <n v="0"/>
    <n v="0"/>
    <n v="0"/>
    <n v="0"/>
    <n v="0"/>
    <n v="945"/>
    <n v="192"/>
  </r>
  <r>
    <x v="38"/>
    <n v="151860"/>
    <x v="108"/>
    <n v="10800"/>
    <n v="5"/>
    <n v="-400"/>
    <n v="-400"/>
    <n v="199138"/>
    <n v="2164"/>
    <n v="3220"/>
    <n v="-3367"/>
    <n v="57"/>
    <n v="57"/>
    <n v="0"/>
    <n v="0"/>
    <n v="0"/>
    <n v="0"/>
    <n v="0"/>
    <n v="0"/>
    <n v="0"/>
    <n v="5"/>
    <n v="85"/>
  </r>
  <r>
    <x v="38"/>
    <n v="151860"/>
    <x v="109"/>
    <n v="11200"/>
    <n v="5"/>
    <n v="-100"/>
    <n v="-100"/>
    <n v="96499"/>
    <n v="1076"/>
    <n v="-3525"/>
    <n v="3152"/>
    <n v="-6"/>
    <n v="-6"/>
    <n v="0"/>
    <n v="0"/>
    <n v="0"/>
    <n v="0"/>
    <n v="0"/>
    <n v="0"/>
    <n v="0"/>
    <n v="200"/>
    <n v="179"/>
  </r>
  <r>
    <x v="38"/>
    <n v="151860"/>
    <x v="110"/>
    <n v="11300"/>
    <n v="2"/>
    <n v="350"/>
    <n v="350"/>
    <n v="159094"/>
    <n v="1762"/>
    <n v="-29488"/>
    <n v="27595"/>
    <n v="-7"/>
    <n v="-7"/>
    <n v="0"/>
    <n v="0"/>
    <n v="0"/>
    <n v="0"/>
    <n v="0"/>
    <n v="0"/>
    <n v="0"/>
    <n v="2000"/>
    <n v="-100"/>
  </r>
  <r>
    <x v="38"/>
    <n v="151860"/>
    <x v="111"/>
    <n v="10950"/>
    <n v="5"/>
    <n v="-250"/>
    <n v="-250"/>
    <n v="300440"/>
    <n v="3318"/>
    <n v="-2787"/>
    <n v="4216"/>
    <n v="-12"/>
    <n v="-5"/>
    <n v="0"/>
    <n v="-7"/>
    <n v="0"/>
    <n v="0"/>
    <n v="0"/>
    <n v="0"/>
    <n v="0"/>
    <n v="-1929"/>
    <n v="512"/>
  </r>
  <r>
    <x v="38"/>
    <n v="151860"/>
    <x v="112"/>
    <n v="11200"/>
    <n v="2"/>
    <n v="600"/>
    <n v="600"/>
    <n v="293695"/>
    <n v="3265"/>
    <n v="-136161"/>
    <n v="135964"/>
    <n v="-464"/>
    <n v="5"/>
    <n v="0"/>
    <n v="-469"/>
    <n v="0"/>
    <n v="0"/>
    <n v="0"/>
    <n v="0"/>
    <n v="0"/>
    <n v="899"/>
    <n v="-238"/>
  </r>
  <r>
    <x v="38"/>
    <n v="151860"/>
    <x v="113"/>
    <n v="10600"/>
    <n v="5"/>
    <n v="-500"/>
    <n v="-500"/>
    <n v="399199"/>
    <n v="4318"/>
    <n v="-39584"/>
    <n v="40505"/>
    <n v="-1"/>
    <n v="-1"/>
    <n v="0"/>
    <n v="0"/>
    <n v="0"/>
    <n v="0"/>
    <n v="0"/>
    <n v="0"/>
    <n v="0"/>
    <n v="-900"/>
    <n v="-20"/>
  </r>
  <r>
    <x v="38"/>
    <n v="151860"/>
    <x v="114"/>
    <n v="11100"/>
    <n v="5"/>
    <n v="-750"/>
    <n v="-750"/>
    <n v="359481"/>
    <n v="4030"/>
    <n v="41958"/>
    <n v="-40243"/>
    <n v="-1"/>
    <n v="-1"/>
    <n v="0"/>
    <n v="0"/>
    <n v="0"/>
    <n v="0"/>
    <n v="0"/>
    <n v="0"/>
    <n v="0"/>
    <n v="-1502"/>
    <n v="-212"/>
  </r>
  <r>
    <x v="38"/>
    <n v="151860"/>
    <x v="115"/>
    <n v="11850"/>
    <n v="5"/>
    <n v="-400"/>
    <n v="-400"/>
    <n v="251481"/>
    <n v="3005"/>
    <n v="-33384"/>
    <n v="33194"/>
    <n v="-5"/>
    <n v="-5"/>
    <n v="0"/>
    <n v="0"/>
    <n v="0"/>
    <n v="0"/>
    <n v="0"/>
    <n v="0"/>
    <n v="0"/>
    <n v="0"/>
    <n v="195"/>
  </r>
  <r>
    <x v="38"/>
    <n v="151860"/>
    <x v="116"/>
    <n v="12250"/>
    <n v="5"/>
    <n v="-300"/>
    <n v="-300"/>
    <n v="233147"/>
    <n v="2896"/>
    <n v="29526"/>
    <n v="-30433"/>
    <n v="-25"/>
    <n v="-3"/>
    <n v="0"/>
    <n v="-22"/>
    <n v="0"/>
    <n v="0"/>
    <n v="0"/>
    <n v="0"/>
    <n v="0"/>
    <n v="1000"/>
    <n v="-68"/>
  </r>
  <r>
    <x v="38"/>
    <n v="151860"/>
    <x v="117"/>
    <n v="12550"/>
    <n v="2"/>
    <n v="400"/>
    <n v="400"/>
    <n v="452746"/>
    <n v="5609"/>
    <n v="38189"/>
    <n v="-33451"/>
    <n v="-2937"/>
    <n v="-1"/>
    <n v="0"/>
    <n v="-2146"/>
    <n v="0"/>
    <n v="0"/>
    <n v="0"/>
    <n v="-790"/>
    <n v="0"/>
    <n v="-1963"/>
    <n v="162"/>
  </r>
  <r>
    <x v="38"/>
    <n v="151860"/>
    <x v="118"/>
    <n v="12150"/>
    <n v="5"/>
    <n v="-150"/>
    <n v="-150"/>
    <n v="233745"/>
    <n v="2854"/>
    <n v="28590"/>
    <n v="-20644"/>
    <n v="-4117"/>
    <n v="-4"/>
    <n v="0"/>
    <n v="-4113"/>
    <n v="0"/>
    <n v="0"/>
    <n v="0"/>
    <n v="0"/>
    <n v="0"/>
    <n v="-3900"/>
    <n v="71"/>
  </r>
  <r>
    <x v="38"/>
    <n v="151860"/>
    <x v="119"/>
    <n v="12300"/>
    <n v="3"/>
    <n v="0"/>
    <n v="0"/>
    <n v="167217"/>
    <n v="2038"/>
    <n v="25035"/>
    <n v="-24562"/>
    <n v="-1115"/>
    <n v="-6"/>
    <n v="0"/>
    <n v="-1109"/>
    <n v="0"/>
    <n v="0"/>
    <n v="0"/>
    <n v="0"/>
    <n v="0"/>
    <n v="656"/>
    <n v="-14"/>
  </r>
  <r>
    <x v="38"/>
    <n v="151860"/>
    <x v="120"/>
    <n v="12300"/>
    <n v="2"/>
    <n v="500"/>
    <n v="500"/>
    <n v="379803"/>
    <n v="4621"/>
    <n v="-19422"/>
    <n v="17467"/>
    <n v="3000"/>
    <n v="-8"/>
    <n v="0"/>
    <n v="3008"/>
    <n v="0"/>
    <n v="0"/>
    <n v="0"/>
    <n v="0"/>
    <n v="0"/>
    <n v="-675"/>
    <n v="-370"/>
  </r>
  <r>
    <x v="38"/>
    <n v="151860"/>
    <x v="121"/>
    <n v="11800"/>
    <n v="2"/>
    <n v="300"/>
    <n v="300"/>
    <n v="315777"/>
    <n v="3740"/>
    <n v="-79526"/>
    <n v="74387"/>
    <n v="4379"/>
    <n v="-3"/>
    <n v="0"/>
    <n v="4382"/>
    <n v="0"/>
    <n v="0"/>
    <n v="0"/>
    <n v="0"/>
    <n v="0"/>
    <n v="530"/>
    <n v="230"/>
  </r>
  <r>
    <x v="38"/>
    <n v="151860"/>
    <x v="122"/>
    <n v="11500"/>
    <n v="2"/>
    <n v="300"/>
    <n v="300"/>
    <n v="1051086"/>
    <n v="12124"/>
    <n v="69210"/>
    <n v="-68180"/>
    <n v="-233"/>
    <n v="-5"/>
    <n v="0"/>
    <n v="-228"/>
    <n v="0"/>
    <n v="0"/>
    <n v="0"/>
    <n v="0"/>
    <n v="0"/>
    <n v="0"/>
    <n v="-797"/>
  </r>
  <r>
    <x v="38"/>
    <n v="151860"/>
    <x v="123"/>
    <n v="11200"/>
    <n v="5"/>
    <n v="-750"/>
    <n v="-750"/>
    <n v="524425"/>
    <n v="6029"/>
    <n v="44517"/>
    <n v="-43444"/>
    <n v="222"/>
    <n v="-6"/>
    <n v="0"/>
    <n v="228"/>
    <n v="0"/>
    <n v="0"/>
    <n v="0"/>
    <n v="0"/>
    <n v="0"/>
    <n v="-2023"/>
    <n v="728"/>
  </r>
  <r>
    <x v="38"/>
    <n v="151860"/>
    <x v="124"/>
    <n v="11950"/>
    <n v="2"/>
    <n v="300"/>
    <n v="300"/>
    <n v="414416"/>
    <n v="4928"/>
    <n v="-25072"/>
    <n v="64374"/>
    <n v="-5"/>
    <n v="-5"/>
    <n v="0"/>
    <n v="0"/>
    <n v="0"/>
    <n v="0"/>
    <n v="0"/>
    <n v="0"/>
    <n v="0"/>
    <n v="-40270"/>
    <n v="973"/>
  </r>
  <r>
    <x v="38"/>
    <n v="151860"/>
    <x v="125"/>
    <n v="11650"/>
    <n v="5"/>
    <n v="-750"/>
    <n v="-750"/>
    <n v="502827"/>
    <n v="5988"/>
    <n v="-49969"/>
    <n v="50229"/>
    <n v="-107"/>
    <n v="-4"/>
    <n v="0"/>
    <n v="-103"/>
    <n v="0"/>
    <n v="0"/>
    <n v="0"/>
    <n v="0"/>
    <n v="0"/>
    <n v="200"/>
    <n v="-353"/>
  </r>
  <r>
    <x v="38"/>
    <n v="151860"/>
    <x v="126"/>
    <n v="12400"/>
    <n v="5"/>
    <n v="-650"/>
    <n v="-650"/>
    <n v="324140"/>
    <n v="4048"/>
    <n v="-44539"/>
    <n v="44534"/>
    <n v="-2"/>
    <n v="-2"/>
    <n v="0"/>
    <n v="0"/>
    <n v="0"/>
    <n v="0"/>
    <n v="0"/>
    <n v="0"/>
    <n v="0"/>
    <n v="0"/>
    <n v="7"/>
  </r>
  <r>
    <x v="38"/>
    <n v="151860"/>
    <x v="127"/>
    <n v="13050"/>
    <n v="5"/>
    <n v="-200"/>
    <n v="-200"/>
    <n v="202645"/>
    <n v="2658"/>
    <n v="53268"/>
    <n v="-19456"/>
    <n v="-35002"/>
    <n v="-2"/>
    <n v="0"/>
    <n v="-35000"/>
    <n v="0"/>
    <n v="0"/>
    <n v="0"/>
    <n v="0"/>
    <n v="0"/>
    <n v="1102"/>
    <n v="88"/>
  </r>
  <r>
    <x v="38"/>
    <n v="151860"/>
    <x v="128"/>
    <n v="13250"/>
    <n v="2"/>
    <n v="250"/>
    <n v="250"/>
    <n v="249957"/>
    <n v="3276"/>
    <n v="-30458"/>
    <n v="30152"/>
    <n v="-3"/>
    <n v="-3"/>
    <n v="0"/>
    <n v="0"/>
    <n v="0"/>
    <n v="0"/>
    <n v="0"/>
    <n v="0"/>
    <n v="0"/>
    <n v="300"/>
    <n v="9"/>
  </r>
  <r>
    <x v="38"/>
    <n v="151860"/>
    <x v="129"/>
    <n v="13000"/>
    <n v="5"/>
    <n v="-600"/>
    <n v="-600"/>
    <n v="442413"/>
    <n v="5808"/>
    <n v="-28603"/>
    <n v="46206"/>
    <n v="-18004"/>
    <n v="-4"/>
    <n v="0"/>
    <n v="-18000"/>
    <n v="0"/>
    <n v="0"/>
    <n v="0"/>
    <n v="0"/>
    <n v="0"/>
    <n v="200"/>
    <n v="201"/>
  </r>
  <r>
    <x v="38"/>
    <n v="151860"/>
    <x v="130"/>
    <n v="13600"/>
    <n v="5"/>
    <n v="-200"/>
    <n v="-200"/>
    <n v="183181"/>
    <n v="2518"/>
    <n v="4123"/>
    <n v="-3235"/>
    <n v="-6"/>
    <n v="-6"/>
    <n v="0"/>
    <n v="0"/>
    <n v="0"/>
    <n v="0"/>
    <n v="0"/>
    <n v="0"/>
    <n v="0"/>
    <n v="40"/>
    <n v="-922"/>
  </r>
  <r>
    <x v="38"/>
    <n v="151860"/>
    <x v="131"/>
    <n v="13800"/>
    <n v="5"/>
    <n v="-250"/>
    <n v="-250"/>
    <n v="127642"/>
    <n v="1770"/>
    <n v="3184"/>
    <n v="-3696"/>
    <n v="-413"/>
    <n v="-8"/>
    <n v="0"/>
    <n v="-405"/>
    <n v="0"/>
    <n v="0"/>
    <n v="0"/>
    <n v="0"/>
    <n v="0"/>
    <n v="1000"/>
    <n v="-75"/>
  </r>
  <r>
    <x v="38"/>
    <n v="151860"/>
    <x v="132"/>
    <n v="14050"/>
    <n v="5"/>
    <n v="-200"/>
    <n v="-200"/>
    <n v="150265"/>
    <n v="2112"/>
    <n v="4296"/>
    <n v="-2536"/>
    <n v="-407"/>
    <n v="-2"/>
    <n v="0"/>
    <n v="-405"/>
    <n v="0"/>
    <n v="0"/>
    <n v="0"/>
    <n v="0"/>
    <n v="0"/>
    <n v="-1594"/>
    <n v="241"/>
  </r>
  <r>
    <x v="38"/>
    <n v="151860"/>
    <x v="133"/>
    <n v="14250"/>
    <n v="5"/>
    <n v="-250"/>
    <n v="-250"/>
    <n v="106645"/>
    <n v="1530"/>
    <n v="-5157"/>
    <n v="4687"/>
    <n v="-3"/>
    <n v="-3"/>
    <n v="0"/>
    <n v="0"/>
    <n v="0"/>
    <n v="0"/>
    <n v="0"/>
    <n v="0"/>
    <n v="0"/>
    <n v="3"/>
    <n v="470"/>
  </r>
  <r>
    <x v="38"/>
    <n v="151860"/>
    <x v="134"/>
    <n v="14500"/>
    <n v="2"/>
    <n v="400"/>
    <n v="400"/>
    <n v="190833"/>
    <n v="2728"/>
    <n v="-38663"/>
    <n v="-13786"/>
    <n v="52997"/>
    <n v="-3"/>
    <n v="0"/>
    <n v="53000"/>
    <n v="0"/>
    <n v="0"/>
    <n v="0"/>
    <n v="0"/>
    <n v="0"/>
    <n v="0"/>
    <n v="-548"/>
  </r>
  <r>
    <x v="38"/>
    <n v="151860"/>
    <x v="135"/>
    <n v="14100"/>
    <n v="5"/>
    <n v="-300"/>
    <n v="-300"/>
    <n v="276246"/>
    <n v="3872"/>
    <n v="12538"/>
    <n v="-8538"/>
    <n v="-3"/>
    <n v="-3"/>
    <n v="0"/>
    <n v="0"/>
    <n v="0"/>
    <n v="0"/>
    <n v="0"/>
    <n v="0"/>
    <n v="0"/>
    <n v="-4129"/>
    <n v="132"/>
  </r>
  <r>
    <x v="38"/>
    <n v="151860"/>
    <x v="136"/>
    <n v="14400"/>
    <n v="5"/>
    <n v="-350"/>
    <n v="-350"/>
    <n v="171752"/>
    <n v="2480"/>
    <n v="-25"/>
    <n v="-132"/>
    <n v="-782"/>
    <n v="-5"/>
    <n v="0"/>
    <n v="-777"/>
    <n v="0"/>
    <n v="0"/>
    <n v="0"/>
    <n v="0"/>
    <n v="0"/>
    <n v="2"/>
    <n v="937"/>
  </r>
  <r>
    <x v="38"/>
    <n v="151860"/>
    <x v="137"/>
    <n v="14750"/>
    <n v="2"/>
    <n v="200"/>
    <n v="200"/>
    <n v="148889"/>
    <n v="2180"/>
    <n v="-8031"/>
    <n v="8091"/>
    <n v="-6"/>
    <n v="-6"/>
    <n v="0"/>
    <n v="0"/>
    <n v="0"/>
    <n v="0"/>
    <n v="0"/>
    <n v="0"/>
    <n v="0"/>
    <n v="0"/>
    <n v="-54"/>
  </r>
  <r>
    <x v="38"/>
    <n v="151860"/>
    <x v="138"/>
    <n v="14550"/>
    <n v="5"/>
    <n v="-300"/>
    <n v="-300"/>
    <n v="340819"/>
    <n v="4976"/>
    <n v="-62884"/>
    <n v="-3216"/>
    <n v="-9"/>
    <n v="-9"/>
    <n v="0"/>
    <n v="0"/>
    <n v="0"/>
    <n v="0"/>
    <n v="0"/>
    <n v="0"/>
    <n v="0"/>
    <n v="65878"/>
    <n v="231"/>
  </r>
  <r>
    <x v="38"/>
    <n v="151860"/>
    <x v="139"/>
    <n v="14850"/>
    <n v="5"/>
    <n v="-150"/>
    <n v="-150"/>
    <n v="250384"/>
    <n v="3742"/>
    <n v="-26122"/>
    <n v="-22525"/>
    <n v="-13"/>
    <n v="-13"/>
    <n v="0"/>
    <n v="0"/>
    <n v="0"/>
    <n v="0"/>
    <n v="0"/>
    <n v="0"/>
    <n v="0"/>
    <n v="49050"/>
    <n v="-390"/>
  </r>
  <r>
    <x v="38"/>
    <n v="151860"/>
    <x v="140"/>
    <n v="15000"/>
    <n v="2"/>
    <n v="300"/>
    <n v="300"/>
    <n v="224235"/>
    <n v="3317"/>
    <n v="-17832"/>
    <n v="7803"/>
    <n v="258"/>
    <n v="-12"/>
    <n v="0"/>
    <n v="0"/>
    <n v="270"/>
    <n v="0"/>
    <n v="0"/>
    <n v="0"/>
    <n v="0"/>
    <n v="10049"/>
    <n v="-278"/>
  </r>
  <r>
    <x v="38"/>
    <n v="151860"/>
    <x v="141"/>
    <n v="14700"/>
    <n v="2"/>
    <n v="50"/>
    <n v="50"/>
    <n v="148688"/>
    <n v="2181"/>
    <n v="-2885"/>
    <n v="3208"/>
    <n v="-73"/>
    <n v="-347"/>
    <n v="0"/>
    <n v="0"/>
    <n v="274"/>
    <n v="0"/>
    <n v="0"/>
    <n v="0"/>
    <n v="0"/>
    <n v="-200"/>
    <n v="-50"/>
  </r>
  <r>
    <x v="38"/>
    <n v="151860"/>
    <x v="142"/>
    <n v="14650"/>
    <n v="5"/>
    <n v="-200"/>
    <n v="-200"/>
    <n v="168169"/>
    <n v="2471"/>
    <n v="6907"/>
    <n v="-8115"/>
    <n v="-9"/>
    <n v="-9"/>
    <n v="0"/>
    <n v="0"/>
    <n v="0"/>
    <n v="0"/>
    <n v="0"/>
    <n v="0"/>
    <n v="0"/>
    <n v="1132"/>
    <n v="85"/>
  </r>
  <r>
    <x v="38"/>
    <n v="151860"/>
    <x v="143"/>
    <n v="14850"/>
    <n v="2"/>
    <n v="100"/>
    <n v="100"/>
    <n v="173779"/>
    <n v="2576"/>
    <n v="-8755"/>
    <n v="9668"/>
    <n v="-19"/>
    <n v="-19"/>
    <n v="0"/>
    <n v="0"/>
    <n v="0"/>
    <n v="0"/>
    <n v="0"/>
    <n v="0"/>
    <n v="0"/>
    <n v="-931"/>
    <n v="37"/>
  </r>
  <r>
    <x v="38"/>
    <n v="151860"/>
    <x v="144"/>
    <n v="14750"/>
    <n v="3"/>
    <n v="0"/>
    <n v="0"/>
    <n v="334939"/>
    <n v="4926"/>
    <n v="-384"/>
    <n v="26026"/>
    <n v="-376"/>
    <n v="-376"/>
    <n v="0"/>
    <n v="0"/>
    <n v="0"/>
    <n v="0"/>
    <n v="0"/>
    <n v="0"/>
    <n v="0"/>
    <n v="-25618"/>
    <n v="352"/>
  </r>
  <r>
    <x v="38"/>
    <n v="151860"/>
    <x v="145"/>
    <n v="14750"/>
    <n v="5"/>
    <n v="-250"/>
    <n v="-250"/>
    <n v="246056"/>
    <n v="3647"/>
    <n v="-4266"/>
    <n v="3266"/>
    <n v="-60"/>
    <n v="-60"/>
    <n v="0"/>
    <n v="0"/>
    <n v="0"/>
    <n v="0"/>
    <n v="0"/>
    <n v="0"/>
    <n v="0"/>
    <n v="901"/>
    <n v="159"/>
  </r>
  <r>
    <x v="38"/>
    <n v="151860"/>
    <x v="146"/>
    <n v="15000"/>
    <n v="5"/>
    <n v="-100"/>
    <n v="-100"/>
    <n v="251502"/>
    <n v="3781"/>
    <n v="-1293"/>
    <n v="1716"/>
    <n v="-884"/>
    <n v="-11"/>
    <n v="0"/>
    <n v="0"/>
    <n v="-873"/>
    <n v="0"/>
    <n v="0"/>
    <n v="0"/>
    <n v="0"/>
    <n v="1202"/>
    <n v="-741"/>
  </r>
  <r>
    <x v="38"/>
    <n v="151860"/>
    <x v="147"/>
    <n v="15100"/>
    <n v="5"/>
    <n v="-150"/>
    <n v="-150"/>
    <n v="289963"/>
    <n v="4361"/>
    <n v="10345"/>
    <n v="-5474"/>
    <n v="-4407"/>
    <n v="-46"/>
    <n v="0"/>
    <n v="-184"/>
    <n v="-4177"/>
    <n v="0"/>
    <n v="0"/>
    <n v="0"/>
    <n v="0"/>
    <n v="-19"/>
    <n v="-445"/>
  </r>
  <r>
    <x v="38"/>
    <n v="151860"/>
    <x v="148"/>
    <n v="15250"/>
    <n v="2"/>
    <n v="50"/>
    <n v="50"/>
    <n v="388271"/>
    <n v="5920"/>
    <n v="10449"/>
    <n v="-12893"/>
    <n v="-1782"/>
    <n v="58"/>
    <n v="0"/>
    <n v="-1840"/>
    <n v="0"/>
    <n v="0"/>
    <n v="0"/>
    <n v="0"/>
    <n v="0"/>
    <n v="4100"/>
    <n v="126"/>
  </r>
  <r>
    <x v="38"/>
    <n v="151860"/>
    <x v="149"/>
    <n v="15200"/>
    <n v="2"/>
    <n v="50"/>
    <n v="50"/>
    <n v="461709"/>
    <n v="7088"/>
    <n v="7540"/>
    <n v="-6523"/>
    <n v="-10"/>
    <n v="-10"/>
    <n v="0"/>
    <n v="0"/>
    <n v="0"/>
    <n v="0"/>
    <n v="0"/>
    <n v="0"/>
    <n v="0"/>
    <n v="-1358"/>
    <n v="351"/>
  </r>
  <r>
    <x v="38"/>
    <n v="151860"/>
    <x v="150"/>
    <n v="15150"/>
    <n v="5"/>
    <n v="-300"/>
    <n v="-300"/>
    <n v="310939"/>
    <n v="4712"/>
    <n v="17919"/>
    <n v="-14132"/>
    <n v="-3716"/>
    <n v="-36"/>
    <n v="0"/>
    <n v="-3680"/>
    <n v="0"/>
    <n v="0"/>
    <n v="0"/>
    <n v="0"/>
    <n v="0"/>
    <n v="1"/>
    <n v="-72"/>
  </r>
  <r>
    <x v="38"/>
    <n v="151860"/>
    <x v="151"/>
    <n v="15450"/>
    <n v="2"/>
    <n v="50"/>
    <n v="50"/>
    <n v="328924"/>
    <n v="5104"/>
    <n v="-7356"/>
    <n v="6502"/>
    <n v="-96"/>
    <n v="-96"/>
    <n v="0"/>
    <n v="0"/>
    <n v="0"/>
    <n v="0"/>
    <n v="0"/>
    <n v="0"/>
    <n v="0"/>
    <n v="0"/>
    <n v="950"/>
  </r>
  <r>
    <x v="38"/>
    <n v="151860"/>
    <x v="152"/>
    <n v="15400"/>
    <n v="2"/>
    <n v="450"/>
    <n v="450"/>
    <n v="536613"/>
    <n v="8333"/>
    <n v="-2033"/>
    <n v="-9881"/>
    <n v="9897"/>
    <n v="-103"/>
    <n v="0"/>
    <n v="10000"/>
    <n v="0"/>
    <n v="0"/>
    <n v="0"/>
    <n v="0"/>
    <n v="0"/>
    <n v="3702"/>
    <n v="-1685"/>
  </r>
  <r>
    <x v="38"/>
    <n v="151860"/>
    <x v="153"/>
    <n v="14950"/>
    <n v="5"/>
    <n v="-300"/>
    <n v="-300"/>
    <n v="292520"/>
    <n v="4404"/>
    <n v="-18803"/>
    <n v="17510"/>
    <n v="-6"/>
    <n v="-6"/>
    <n v="0"/>
    <n v="0"/>
    <n v="0"/>
    <n v="0"/>
    <n v="0"/>
    <n v="0"/>
    <n v="0"/>
    <n v="423"/>
    <n v="876"/>
  </r>
  <r>
    <x v="38"/>
    <n v="151860"/>
    <x v="154"/>
    <n v="15250"/>
    <n v="5"/>
    <n v="-400"/>
    <n v="-400"/>
    <n v="438132"/>
    <n v="6713"/>
    <n v="-7348"/>
    <n v="5376"/>
    <n v="45"/>
    <n v="45"/>
    <n v="0"/>
    <n v="0"/>
    <n v="0"/>
    <n v="0"/>
    <n v="0"/>
    <n v="0"/>
    <n v="0"/>
    <n v="980"/>
    <n v="947"/>
  </r>
  <r>
    <x v="38"/>
    <n v="151860"/>
    <x v="155"/>
    <n v="15650"/>
    <n v="5"/>
    <n v="-200"/>
    <n v="-200"/>
    <n v="540716"/>
    <n v="8633"/>
    <n v="9980"/>
    <n v="-11995"/>
    <n v="151"/>
    <n v="151"/>
    <n v="0"/>
    <n v="0"/>
    <n v="0"/>
    <n v="0"/>
    <n v="0"/>
    <n v="0"/>
    <n v="0"/>
    <n v="501"/>
    <n v="1363"/>
  </r>
  <r>
    <x v="38"/>
    <n v="151860"/>
    <x v="156"/>
    <n v="15850"/>
    <n v="2"/>
    <n v="100"/>
    <n v="100"/>
    <n v="927511"/>
    <n v="14895"/>
    <n v="17595"/>
    <n v="-23262"/>
    <n v="-6"/>
    <n v="-6"/>
    <n v="0"/>
    <n v="0"/>
    <n v="0"/>
    <n v="0"/>
    <n v="0"/>
    <n v="0"/>
    <n v="0"/>
    <n v="5500"/>
    <n v="173"/>
  </r>
  <r>
    <x v="38"/>
    <n v="151860"/>
    <x v="157"/>
    <n v="15750"/>
    <n v="5"/>
    <n v="-350"/>
    <n v="-350"/>
    <n v="732800"/>
    <n v="11524"/>
    <n v="3678"/>
    <n v="-5749"/>
    <n v="-60"/>
    <n v="-11"/>
    <n v="0"/>
    <n v="-49"/>
    <n v="0"/>
    <n v="0"/>
    <n v="0"/>
    <n v="0"/>
    <n v="0"/>
    <n v="1576"/>
    <n v="555"/>
  </r>
  <r>
    <x v="38"/>
    <n v="151860"/>
    <x v="158"/>
    <n v="16100"/>
    <n v="2"/>
    <n v="1300"/>
    <n v="1300"/>
    <n v="2074508"/>
    <n v="32647"/>
    <n v="-39426"/>
    <n v="47053"/>
    <n v="2697"/>
    <n v="4998"/>
    <n v="0"/>
    <n v="-2301"/>
    <n v="0"/>
    <n v="0"/>
    <n v="0"/>
    <n v="0"/>
    <n v="0"/>
    <n v="-7987"/>
    <n v="-2337"/>
  </r>
  <r>
    <x v="38"/>
    <n v="151860"/>
    <x v="159"/>
    <n v="14800"/>
    <n v="5"/>
    <n v="-300"/>
    <n v="-300"/>
    <n v="275708"/>
    <n v="4109"/>
    <n v="22932"/>
    <n v="-17924"/>
    <n v="-5037"/>
    <n v="126"/>
    <n v="0"/>
    <n v="-5163"/>
    <n v="0"/>
    <n v="0"/>
    <n v="0"/>
    <n v="0"/>
    <n v="0"/>
    <n v="89"/>
    <n v="-60"/>
  </r>
  <r>
    <x v="38"/>
    <n v="151860"/>
    <x v="160"/>
    <n v="15100"/>
    <n v="2"/>
    <n v="50"/>
    <n v="50"/>
    <n v="244160"/>
    <n v="3690"/>
    <n v="28782"/>
    <n v="-27773"/>
    <n v="-3"/>
    <n v="-3"/>
    <n v="0"/>
    <n v="0"/>
    <n v="0"/>
    <n v="0"/>
    <n v="0"/>
    <n v="0"/>
    <n v="0"/>
    <n v="-1157"/>
    <n v="151"/>
  </r>
  <r>
    <x v="38"/>
    <n v="151860"/>
    <x v="161"/>
    <n v="15050"/>
    <n v="2"/>
    <n v="650"/>
    <n v="650"/>
    <n v="417179"/>
    <n v="6222"/>
    <n v="-75509"/>
    <n v="27103"/>
    <n v="43920"/>
    <n v="9996"/>
    <n v="0"/>
    <n v="4329"/>
    <n v="29595"/>
    <n v="0"/>
    <n v="0"/>
    <n v="0"/>
    <n v="0"/>
    <n v="4475"/>
    <n v="11"/>
  </r>
  <r>
    <x v="39"/>
    <n v="35080"/>
    <x v="162"/>
    <n v="452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9"/>
    <n v="35080"/>
    <x v="163"/>
    <n v="4520"/>
    <n v="5"/>
    <n v="-70"/>
    <n v="-70"/>
    <n v="2601953"/>
    <n v="11842"/>
    <n v="4591"/>
    <n v="-70015"/>
    <n v="66164"/>
    <n v="91874"/>
    <n v="0"/>
    <n v="2007"/>
    <n v="0"/>
    <n v="0"/>
    <n v="-27132"/>
    <n v="-585"/>
    <n v="0"/>
    <n v="631"/>
    <n v="-1371"/>
  </r>
  <r>
    <x v="39"/>
    <n v="35080"/>
    <x v="164"/>
    <n v="4590"/>
    <n v="5"/>
    <n v="-140"/>
    <n v="-140"/>
    <n v="1515127"/>
    <n v="7000"/>
    <n v="-339467"/>
    <n v="361801"/>
    <n v="-8597"/>
    <n v="-10429"/>
    <n v="0"/>
    <n v="1832"/>
    <n v="0"/>
    <n v="0"/>
    <n v="0"/>
    <n v="0"/>
    <n v="0"/>
    <n v="-14993"/>
    <n v="1256"/>
  </r>
  <r>
    <x v="39"/>
    <n v="35080"/>
    <x v="165"/>
    <n v="4730"/>
    <n v="5"/>
    <n v="-95"/>
    <n v="-95"/>
    <n v="1653554"/>
    <n v="7878"/>
    <n v="-259359"/>
    <n v="177061"/>
    <n v="83939"/>
    <n v="43119"/>
    <n v="0"/>
    <n v="13399"/>
    <n v="0"/>
    <n v="0"/>
    <n v="27421"/>
    <n v="0"/>
    <n v="0"/>
    <n v="-586"/>
    <n v="-1055"/>
  </r>
  <r>
    <x v="39"/>
    <n v="35080"/>
    <x v="166"/>
    <n v="4825"/>
    <n v="5"/>
    <n v="-10"/>
    <n v="-10"/>
    <n v="2892752"/>
    <n v="14254"/>
    <n v="472423"/>
    <n v="-487899"/>
    <n v="-7796"/>
    <n v="-7796"/>
    <n v="0"/>
    <n v="0"/>
    <n v="0"/>
    <n v="0"/>
    <n v="0"/>
    <n v="0"/>
    <n v="0"/>
    <n v="18530"/>
    <n v="4742"/>
  </r>
  <r>
    <x v="39"/>
    <n v="35080"/>
    <x v="167"/>
    <n v="4835"/>
    <n v="5"/>
    <n v="-135"/>
    <n v="-135"/>
    <n v="2575886"/>
    <n v="12654"/>
    <n v="-181300"/>
    <n v="182295"/>
    <n v="-534"/>
    <n v="-59442"/>
    <n v="0"/>
    <n v="-384"/>
    <n v="0"/>
    <n v="0"/>
    <n v="60214"/>
    <n v="-922"/>
    <n v="0"/>
    <n v="1583"/>
    <n v="-2044"/>
  </r>
  <r>
    <x v="39"/>
    <n v="35080"/>
    <x v="168"/>
    <n v="4970"/>
    <n v="5"/>
    <n v="-70"/>
    <n v="-70"/>
    <n v="2319486"/>
    <n v="11585"/>
    <n v="-224591"/>
    <n v="286716"/>
    <n v="-7339"/>
    <n v="8210"/>
    <n v="0"/>
    <n v="2260"/>
    <n v="0"/>
    <n v="0"/>
    <n v="-16948"/>
    <n v="-861"/>
    <n v="0"/>
    <n v="-54741"/>
    <n v="-45"/>
  </r>
  <r>
    <x v="39"/>
    <n v="35080"/>
    <x v="169"/>
    <n v="5040"/>
    <n v="5"/>
    <n v="-120"/>
    <n v="-120"/>
    <n v="2232836"/>
    <n v="11410"/>
    <n v="-225545"/>
    <n v="226405"/>
    <n v="-1163"/>
    <n v="-1040"/>
    <n v="0"/>
    <n v="0"/>
    <n v="0"/>
    <n v="0"/>
    <n v="0"/>
    <n v="-123"/>
    <n v="0"/>
    <n v="-2782"/>
    <n v="3085"/>
  </r>
  <r>
    <x v="39"/>
    <n v="35080"/>
    <x v="170"/>
    <n v="5160"/>
    <n v="5"/>
    <n v="-100"/>
    <n v="-100"/>
    <n v="3847964"/>
    <n v="19967"/>
    <n v="-93844"/>
    <n v="58318"/>
    <n v="72215"/>
    <n v="63236"/>
    <n v="13577"/>
    <n v="3758"/>
    <n v="0"/>
    <n v="0"/>
    <n v="-14497"/>
    <n v="6141"/>
    <n v="0"/>
    <n v="-35187"/>
    <n v="-1502"/>
  </r>
  <r>
    <x v="39"/>
    <n v="35080"/>
    <x v="171"/>
    <n v="5260"/>
    <n v="5"/>
    <n v="-990"/>
    <n v="-990"/>
    <n v="8344361"/>
    <n v="46544"/>
    <n v="88999"/>
    <n v="-788"/>
    <n v="-121055"/>
    <n v="-2063"/>
    <n v="0"/>
    <n v="-83647"/>
    <n v="0"/>
    <n v="0"/>
    <n v="10000"/>
    <n v="-45345"/>
    <n v="0"/>
    <n v="29386"/>
    <n v="3458"/>
  </r>
  <r>
    <x v="39"/>
    <n v="35080"/>
    <x v="172"/>
    <n v="6250"/>
    <n v="5"/>
    <n v="-80"/>
    <n v="-80"/>
    <n v="2076211"/>
    <n v="13144"/>
    <n v="198196"/>
    <n v="-190280"/>
    <n v="-19511"/>
    <n v="-19375"/>
    <n v="0"/>
    <n v="0"/>
    <n v="0"/>
    <n v="0"/>
    <n v="0"/>
    <n v="-136"/>
    <n v="0"/>
    <n v="9011"/>
    <n v="2584"/>
  </r>
  <r>
    <x v="39"/>
    <n v="35080"/>
    <x v="173"/>
    <n v="6330"/>
    <n v="5"/>
    <n v="-40"/>
    <n v="-40"/>
    <n v="2610330"/>
    <n v="16665"/>
    <n v="82103"/>
    <n v="30977"/>
    <n v="-107726"/>
    <n v="10869"/>
    <n v="-7618"/>
    <n v="-87054"/>
    <n v="0"/>
    <n v="0"/>
    <n v="0"/>
    <n v="-23923"/>
    <n v="0"/>
    <n v="6526"/>
    <n v="-11880"/>
  </r>
  <r>
    <x v="39"/>
    <n v="35080"/>
    <x v="174"/>
    <n v="6370"/>
    <n v="2"/>
    <n v="220"/>
    <n v="220"/>
    <n v="2095251"/>
    <n v="13136"/>
    <n v="-158157"/>
    <n v="81823"/>
    <n v="75888"/>
    <n v="67731"/>
    <n v="0"/>
    <n v="0"/>
    <n v="0"/>
    <n v="0"/>
    <n v="0"/>
    <n v="8157"/>
    <n v="0"/>
    <n v="2945"/>
    <n v="-2499"/>
  </r>
  <r>
    <x v="39"/>
    <n v="35080"/>
    <x v="175"/>
    <n v="6150"/>
    <n v="5"/>
    <n v="-30"/>
    <n v="-30"/>
    <n v="953051"/>
    <n v="5813"/>
    <n v="-120456"/>
    <n v="108318"/>
    <n v="-2570"/>
    <n v="-421"/>
    <n v="0"/>
    <n v="0"/>
    <n v="0"/>
    <n v="0"/>
    <n v="0"/>
    <n v="-2149"/>
    <n v="0"/>
    <n v="14071"/>
    <n v="637"/>
  </r>
  <r>
    <x v="39"/>
    <n v="35080"/>
    <x v="176"/>
    <n v="6180"/>
    <n v="3"/>
    <n v="0"/>
    <n v="0"/>
    <n v="1095626"/>
    <n v="6846"/>
    <n v="2664"/>
    <n v="42400"/>
    <n v="-47467"/>
    <n v="-28681"/>
    <n v="0"/>
    <n v="-12318"/>
    <n v="0"/>
    <n v="0"/>
    <n v="0"/>
    <n v="-6468"/>
    <n v="0"/>
    <n v="-165"/>
    <n v="2568"/>
  </r>
  <r>
    <x v="39"/>
    <n v="35080"/>
    <x v="177"/>
    <n v="6180"/>
    <n v="5"/>
    <n v="-60"/>
    <n v="-60"/>
    <n v="1836187"/>
    <n v="11290"/>
    <n v="31166"/>
    <n v="-9207"/>
    <n v="-21571"/>
    <n v="11086"/>
    <n v="0"/>
    <n v="-37853"/>
    <n v="0"/>
    <n v="0"/>
    <n v="0"/>
    <n v="5196"/>
    <n v="0"/>
    <n v="224"/>
    <n v="-612"/>
  </r>
  <r>
    <x v="39"/>
    <n v="35080"/>
    <x v="178"/>
    <n v="6240"/>
    <n v="5"/>
    <n v="-280"/>
    <n v="-280"/>
    <n v="2568650"/>
    <n v="16188"/>
    <n v="422318"/>
    <n v="-218888"/>
    <n v="-216711"/>
    <n v="-12315"/>
    <n v="0"/>
    <n v="-36090"/>
    <n v="0"/>
    <n v="0"/>
    <n v="-167870"/>
    <n v="-436"/>
    <n v="0"/>
    <n v="16757"/>
    <n v="-3476"/>
  </r>
  <r>
    <x v="39"/>
    <n v="35080"/>
    <x v="179"/>
    <n v="6520"/>
    <n v="3"/>
    <n v="0"/>
    <n v="0"/>
    <n v="2080736"/>
    <n v="13581"/>
    <n v="-188094"/>
    <n v="227435"/>
    <n v="-41964"/>
    <n v="-72121"/>
    <n v="0"/>
    <n v="2"/>
    <n v="0"/>
    <n v="0"/>
    <n v="11073"/>
    <n v="19082"/>
    <n v="0"/>
    <n v="8869"/>
    <n v="-6246"/>
  </r>
  <r>
    <x v="39"/>
    <n v="35080"/>
    <x v="180"/>
    <n v="6520"/>
    <n v="2"/>
    <n v="60"/>
    <n v="60"/>
    <n v="2413449"/>
    <n v="15678"/>
    <n v="-273109"/>
    <n v="172655"/>
    <n v="37802"/>
    <n v="-92"/>
    <n v="0"/>
    <n v="76872"/>
    <n v="0"/>
    <n v="0"/>
    <n v="0"/>
    <n v="-38978"/>
    <n v="0"/>
    <n v="59623"/>
    <n v="3029"/>
  </r>
  <r>
    <x v="39"/>
    <n v="35080"/>
    <x v="181"/>
    <n v="6460"/>
    <n v="2"/>
    <n v="60"/>
    <n v="60"/>
    <n v="3229812"/>
    <n v="21019"/>
    <n v="80257"/>
    <n v="-103156"/>
    <n v="16116"/>
    <n v="18211"/>
    <n v="0"/>
    <n v="5"/>
    <n v="0"/>
    <n v="0"/>
    <n v="0"/>
    <n v="-2100"/>
    <n v="0"/>
    <n v="83"/>
    <n v="6700"/>
  </r>
  <r>
    <x v="39"/>
    <n v="35080"/>
    <x v="182"/>
    <n v="6400"/>
    <n v="5"/>
    <n v="-220"/>
    <n v="-220"/>
    <n v="9006224"/>
    <n v="59793"/>
    <n v="187544"/>
    <n v="-230065"/>
    <n v="-22430"/>
    <n v="-28945"/>
    <n v="1987"/>
    <n v="6106"/>
    <n v="0"/>
    <n v="0"/>
    <n v="0"/>
    <n v="-1578"/>
    <n v="0"/>
    <n v="57617"/>
    <n v="7334"/>
  </r>
  <r>
    <x v="39"/>
    <n v="35080"/>
    <x v="183"/>
    <n v="6620"/>
    <n v="5"/>
    <n v="-60"/>
    <n v="-60"/>
    <n v="3766320"/>
    <n v="24831"/>
    <n v="123980"/>
    <n v="-194591"/>
    <n v="60013"/>
    <n v="9314"/>
    <n v="33051"/>
    <n v="3207"/>
    <n v="0"/>
    <n v="0"/>
    <n v="15336"/>
    <n v="-895"/>
    <n v="0"/>
    <n v="17655"/>
    <n v="-7057"/>
  </r>
  <r>
    <x v="39"/>
    <n v="35080"/>
    <x v="184"/>
    <n v="6680"/>
    <n v="2"/>
    <n v="280"/>
    <n v="280"/>
    <n v="10335741"/>
    <n v="68345"/>
    <n v="-111462"/>
    <n v="241462"/>
    <n v="-28937"/>
    <n v="-60027"/>
    <n v="0"/>
    <n v="991"/>
    <n v="0"/>
    <n v="0"/>
    <n v="28629"/>
    <n v="1470"/>
    <n v="0"/>
    <n v="-101163"/>
    <n v="100"/>
  </r>
  <r>
    <x v="39"/>
    <n v="35080"/>
    <x v="185"/>
    <n v="6400"/>
    <n v="2"/>
    <n v="30"/>
    <n v="30"/>
    <n v="1849866"/>
    <n v="11813"/>
    <n v="-143521"/>
    <n v="127121"/>
    <n v="13609"/>
    <n v="33945"/>
    <n v="0"/>
    <n v="-27341"/>
    <n v="0"/>
    <n v="0"/>
    <n v="0"/>
    <n v="7005"/>
    <n v="0"/>
    <n v="1325"/>
    <n v="1466"/>
  </r>
  <r>
    <x v="39"/>
    <n v="35080"/>
    <x v="186"/>
    <n v="6370"/>
    <n v="3"/>
    <n v="0"/>
    <n v="0"/>
    <n v="2037149"/>
    <n v="13010"/>
    <n v="-5711"/>
    <n v="52340"/>
    <n v="-34797"/>
    <n v="-33951"/>
    <n v="0"/>
    <n v="0"/>
    <n v="0"/>
    <n v="0"/>
    <n v="0"/>
    <n v="-846"/>
    <n v="0"/>
    <n v="-6112"/>
    <n v="-5720"/>
  </r>
  <r>
    <x v="39"/>
    <n v="35080"/>
    <x v="187"/>
    <n v="6370"/>
    <n v="2"/>
    <n v="20"/>
    <n v="20"/>
    <n v="1783134"/>
    <n v="11307"/>
    <n v="51455"/>
    <n v="-51521"/>
    <n v="-991"/>
    <n v="-12955"/>
    <n v="0"/>
    <n v="13710"/>
    <n v="0"/>
    <n v="0"/>
    <n v="0"/>
    <n v="-1746"/>
    <n v="0"/>
    <n v="-607"/>
    <n v="1664"/>
  </r>
  <r>
    <x v="39"/>
    <n v="35080"/>
    <x v="188"/>
    <n v="6350"/>
    <n v="5"/>
    <n v="-60"/>
    <n v="-60"/>
    <n v="2637644"/>
    <n v="16834"/>
    <n v="-48044"/>
    <n v="159385"/>
    <n v="-95324"/>
    <n v="13906"/>
    <n v="0"/>
    <n v="0"/>
    <n v="0"/>
    <n v="0"/>
    <n v="0"/>
    <n v="-109230"/>
    <n v="0"/>
    <n v="-19521"/>
    <n v="3504"/>
  </r>
  <r>
    <x v="39"/>
    <n v="35080"/>
    <x v="189"/>
    <n v="6410"/>
    <n v="5"/>
    <n v="-100"/>
    <n v="-100"/>
    <n v="2779783"/>
    <n v="17831"/>
    <n v="74480"/>
    <n v="-62119"/>
    <n v="6019"/>
    <n v="6670"/>
    <n v="0"/>
    <n v="-17794"/>
    <n v="0"/>
    <n v="0"/>
    <n v="13497"/>
    <n v="3646"/>
    <n v="0"/>
    <n v="-21943"/>
    <n v="3563"/>
  </r>
  <r>
    <x v="39"/>
    <n v="35080"/>
    <x v="190"/>
    <n v="6510"/>
    <n v="2"/>
    <n v="90"/>
    <n v="90"/>
    <n v="4756737"/>
    <n v="30903"/>
    <n v="-66290"/>
    <n v="44499"/>
    <n v="6693"/>
    <n v="1150"/>
    <n v="0"/>
    <n v="0"/>
    <n v="0"/>
    <n v="0"/>
    <n v="0"/>
    <n v="5543"/>
    <n v="0"/>
    <n v="15256"/>
    <n v="-158"/>
  </r>
  <r>
    <x v="39"/>
    <n v="35080"/>
    <x v="191"/>
    <n v="6420"/>
    <n v="2"/>
    <n v="150"/>
    <n v="150"/>
    <n v="5121062"/>
    <n v="33057"/>
    <n v="185621"/>
    <n v="-322349"/>
    <n v="133432"/>
    <n v="-2209"/>
    <n v="28087"/>
    <n v="108046"/>
    <n v="0"/>
    <n v="0"/>
    <n v="0"/>
    <n v="-492"/>
    <n v="0"/>
    <n v="710"/>
    <n v="2586"/>
  </r>
  <r>
    <x v="39"/>
    <n v="35080"/>
    <x v="192"/>
    <n v="6270"/>
    <n v="5"/>
    <n v="-230"/>
    <n v="-230"/>
    <n v="3852505"/>
    <n v="24333"/>
    <n v="211464"/>
    <n v="-231858"/>
    <n v="-5606"/>
    <n v="-12674"/>
    <n v="0"/>
    <n v="4260"/>
    <n v="0"/>
    <n v="0"/>
    <n v="0"/>
    <n v="2808"/>
    <n v="0"/>
    <n v="24963"/>
    <n v="1037"/>
  </r>
  <r>
    <x v="39"/>
    <n v="35080"/>
    <x v="193"/>
    <n v="6500"/>
    <n v="5"/>
    <n v="-100"/>
    <n v="-100"/>
    <n v="8796107"/>
    <n v="58348"/>
    <n v="525619"/>
    <n v="-79374"/>
    <n v="-450819"/>
    <n v="57146"/>
    <n v="-32723"/>
    <n v="-424657"/>
    <n v="0"/>
    <n v="0"/>
    <n v="14509"/>
    <n v="-65094"/>
    <n v="0"/>
    <n v="-839"/>
    <n v="5413"/>
  </r>
  <r>
    <x v="39"/>
    <n v="35080"/>
    <x v="194"/>
    <n v="6600"/>
    <n v="2"/>
    <n v="200"/>
    <n v="200"/>
    <n v="29354747"/>
    <n v="197639"/>
    <n v="506610"/>
    <n v="-1023544"/>
    <n v="472529"/>
    <n v="125531"/>
    <n v="16547"/>
    <n v="223259"/>
    <n v="0"/>
    <n v="0"/>
    <n v="65546"/>
    <n v="41646"/>
    <n v="0"/>
    <n v="60661"/>
    <n v="-16256"/>
  </r>
  <r>
    <x v="39"/>
    <n v="35080"/>
    <x v="195"/>
    <n v="6400"/>
    <n v="2"/>
    <n v="350"/>
    <n v="350"/>
    <n v="18649109"/>
    <n v="118613"/>
    <n v="-770807"/>
    <n v="197298"/>
    <n v="624793"/>
    <n v="104080"/>
    <n v="70892"/>
    <n v="360540"/>
    <n v="0"/>
    <n v="0"/>
    <n v="69035"/>
    <n v="20246"/>
    <n v="0"/>
    <n v="-44786"/>
    <n v="-6498"/>
  </r>
  <r>
    <x v="39"/>
    <n v="35080"/>
    <x v="196"/>
    <n v="6050"/>
    <n v="5"/>
    <n v="-170"/>
    <n v="-170"/>
    <n v="2804667"/>
    <n v="16985"/>
    <n v="259529"/>
    <n v="-241066"/>
    <n v="-13437"/>
    <n v="-44969"/>
    <n v="0"/>
    <n v="-2106"/>
    <n v="0"/>
    <n v="0"/>
    <n v="27845"/>
    <n v="5793"/>
    <n v="0"/>
    <n v="-4995"/>
    <n v="-31"/>
  </r>
  <r>
    <x v="39"/>
    <n v="35080"/>
    <x v="197"/>
    <n v="6220"/>
    <n v="2"/>
    <n v="180"/>
    <n v="180"/>
    <n v="6827985"/>
    <n v="41955"/>
    <n v="73288"/>
    <n v="-52207"/>
    <n v="-41943"/>
    <n v="16284"/>
    <n v="0"/>
    <n v="-48143"/>
    <n v="0"/>
    <n v="0"/>
    <n v="0"/>
    <n v="-10084"/>
    <n v="0"/>
    <n v="24043"/>
    <n v="-3181"/>
  </r>
  <r>
    <x v="39"/>
    <n v="35080"/>
    <x v="198"/>
    <n v="6040"/>
    <n v="2"/>
    <n v="480"/>
    <n v="480"/>
    <n v="7662453"/>
    <n v="45945"/>
    <n v="-1344569"/>
    <n v="829064"/>
    <n v="501734"/>
    <n v="168332"/>
    <n v="0"/>
    <n v="106463"/>
    <n v="0"/>
    <n v="0"/>
    <n v="234139"/>
    <n v="-7200"/>
    <n v="0"/>
    <n v="9728"/>
    <n v="4043"/>
  </r>
  <r>
    <x v="39"/>
    <n v="35080"/>
    <x v="199"/>
    <n v="5560"/>
    <n v="3"/>
    <n v="0"/>
    <n v="0"/>
    <n v="1830018"/>
    <n v="10131"/>
    <n v="-45633"/>
    <n v="40374"/>
    <n v="712"/>
    <n v="-3988"/>
    <n v="0"/>
    <n v="-678"/>
    <n v="0"/>
    <n v="0"/>
    <n v="0"/>
    <n v="5378"/>
    <n v="0"/>
    <n v="5057"/>
    <n v="-510"/>
  </r>
  <r>
    <x v="39"/>
    <n v="35080"/>
    <x v="100"/>
    <n v="5560"/>
    <n v="5"/>
    <n v="-250"/>
    <n v="-250"/>
    <n v="2109851"/>
    <n v="11842"/>
    <n v="-13951"/>
    <n v="41388"/>
    <n v="-30783"/>
    <n v="-32286"/>
    <n v="0"/>
    <n v="0"/>
    <n v="0"/>
    <n v="0"/>
    <n v="0"/>
    <n v="1503"/>
    <n v="0"/>
    <n v="-2827"/>
    <n v="6173"/>
  </r>
  <r>
    <x v="39"/>
    <n v="35080"/>
    <x v="101"/>
    <n v="5810"/>
    <n v="5"/>
    <n v="-140"/>
    <n v="-140"/>
    <n v="3207903"/>
    <n v="18897"/>
    <n v="261081"/>
    <n v="-183930"/>
    <n v="-55407"/>
    <n v="-47808"/>
    <n v="0"/>
    <n v="3"/>
    <n v="0"/>
    <n v="0"/>
    <n v="0"/>
    <n v="-7602"/>
    <n v="0"/>
    <n v="-23643"/>
    <n v="1899"/>
  </r>
  <r>
    <x v="39"/>
    <n v="35080"/>
    <x v="102"/>
    <n v="5950"/>
    <n v="2"/>
    <n v="130"/>
    <n v="130"/>
    <n v="4112461"/>
    <n v="24486"/>
    <n v="184987"/>
    <n v="-228854"/>
    <n v="21495"/>
    <n v="19977"/>
    <n v="0"/>
    <n v="2835"/>
    <n v="0"/>
    <n v="0"/>
    <n v="0"/>
    <n v="-1317"/>
    <n v="0"/>
    <n v="22200"/>
    <n v="172"/>
  </r>
  <r>
    <x v="39"/>
    <n v="35080"/>
    <x v="103"/>
    <n v="5820"/>
    <n v="5"/>
    <n v="-60"/>
    <n v="-60"/>
    <n v="3372012"/>
    <n v="19634"/>
    <n v="234797"/>
    <n v="-42610"/>
    <n v="-180997"/>
    <n v="-13858"/>
    <n v="0"/>
    <n v="-15783"/>
    <n v="0"/>
    <n v="0"/>
    <n v="-136122"/>
    <n v="-15234"/>
    <n v="0"/>
    <n v="-11991"/>
    <n v="801"/>
  </r>
  <r>
    <x v="39"/>
    <n v="35080"/>
    <x v="104"/>
    <n v="5880"/>
    <n v="5"/>
    <n v="-300"/>
    <n v="-300"/>
    <n v="6005415"/>
    <n v="35388"/>
    <n v="454447"/>
    <n v="-403148"/>
    <n v="-85475"/>
    <n v="-59773"/>
    <n v="0"/>
    <n v="0"/>
    <n v="0"/>
    <n v="0"/>
    <n v="-31404"/>
    <n v="5702"/>
    <n v="0"/>
    <n v="32313"/>
    <n v="1863"/>
  </r>
  <r>
    <x v="39"/>
    <n v="35080"/>
    <x v="105"/>
    <n v="6180"/>
    <n v="2"/>
    <n v="190"/>
    <n v="190"/>
    <n v="7750593"/>
    <n v="48369"/>
    <n v="448747"/>
    <n v="-518793"/>
    <n v="35555"/>
    <n v="27506"/>
    <n v="0"/>
    <n v="457"/>
    <n v="0"/>
    <n v="0"/>
    <n v="14266"/>
    <n v="-6674"/>
    <n v="0"/>
    <n v="14389"/>
    <n v="20102"/>
  </r>
  <r>
    <x v="39"/>
    <n v="35080"/>
    <x v="106"/>
    <n v="5990"/>
    <n v="5"/>
    <n v="-340"/>
    <n v="-340"/>
    <n v="6185907"/>
    <n v="37803"/>
    <n v="-670587"/>
    <n v="639300"/>
    <n v="7705"/>
    <n v="13780"/>
    <n v="0"/>
    <n v="-368"/>
    <n v="0"/>
    <n v="0"/>
    <n v="-7113"/>
    <n v="1406"/>
    <n v="0"/>
    <n v="24301"/>
    <n v="-719"/>
  </r>
  <r>
    <x v="39"/>
    <n v="35080"/>
    <x v="107"/>
    <n v="6330"/>
    <n v="3"/>
    <n v="0"/>
    <n v="0"/>
    <n v="6494656"/>
    <n v="41181"/>
    <n v="-267058"/>
    <n v="233561"/>
    <n v="17710"/>
    <n v="6251"/>
    <n v="0"/>
    <n v="0"/>
    <n v="0"/>
    <n v="0"/>
    <n v="12218"/>
    <n v="-759"/>
    <n v="0"/>
    <n v="21789"/>
    <n v="-6002"/>
  </r>
  <r>
    <x v="39"/>
    <n v="35080"/>
    <x v="108"/>
    <n v="6330"/>
    <n v="2"/>
    <n v="100"/>
    <n v="100"/>
    <n v="10604608"/>
    <n v="66358"/>
    <n v="-543147"/>
    <n v="426293"/>
    <n v="215848"/>
    <n v="21078"/>
    <n v="0"/>
    <n v="20340"/>
    <n v="0"/>
    <n v="0"/>
    <n v="114183"/>
    <n v="60247"/>
    <n v="0"/>
    <n v="-97025"/>
    <n v="-1969"/>
  </r>
  <r>
    <x v="39"/>
    <n v="35080"/>
    <x v="109"/>
    <n v="6230"/>
    <n v="2"/>
    <n v="40"/>
    <n v="40"/>
    <n v="5798862"/>
    <n v="35935"/>
    <n v="-19111"/>
    <n v="15523"/>
    <n v="2479"/>
    <n v="6297"/>
    <n v="0"/>
    <n v="-16344"/>
    <n v="0"/>
    <n v="0"/>
    <n v="0"/>
    <n v="12526"/>
    <n v="0"/>
    <n v="-6000"/>
    <n v="7109"/>
  </r>
  <r>
    <x v="39"/>
    <n v="35080"/>
    <x v="110"/>
    <n v="6190"/>
    <n v="2"/>
    <n v="140"/>
    <n v="140"/>
    <n v="6779042"/>
    <n v="41520"/>
    <n v="-469469"/>
    <n v="383791"/>
    <n v="88769"/>
    <n v="11269"/>
    <n v="0"/>
    <n v="16344"/>
    <n v="0"/>
    <n v="0"/>
    <n v="61418"/>
    <n v="-262"/>
    <n v="0"/>
    <n v="2627"/>
    <n v="-5718"/>
  </r>
  <r>
    <x v="39"/>
    <n v="35080"/>
    <x v="111"/>
    <n v="6050"/>
    <n v="2"/>
    <n v="40"/>
    <n v="40"/>
    <n v="34092450"/>
    <n v="214096"/>
    <n v="272443"/>
    <n v="70202"/>
    <n v="-17658"/>
    <n v="-2811"/>
    <n v="0"/>
    <n v="-3644"/>
    <n v="0"/>
    <n v="0"/>
    <n v="-12603"/>
    <n v="1400"/>
    <n v="0"/>
    <n v="15674"/>
    <n v="-340661"/>
  </r>
  <r>
    <x v="39"/>
    <n v="35080"/>
    <x v="112"/>
    <n v="6010"/>
    <n v="2"/>
    <n v="260"/>
    <n v="260"/>
    <n v="34749960"/>
    <n v="215688"/>
    <n v="429415"/>
    <n v="-532022"/>
    <n v="-216771"/>
    <n v="55355"/>
    <n v="0"/>
    <n v="-31726"/>
    <n v="0"/>
    <n v="0"/>
    <n v="25187"/>
    <n v="-265587"/>
    <n v="0"/>
    <n v="-25411"/>
    <n v="344789"/>
  </r>
  <r>
    <x v="39"/>
    <n v="35080"/>
    <x v="113"/>
    <n v="5750"/>
    <n v="5"/>
    <n v="-80"/>
    <n v="-80"/>
    <n v="7133138"/>
    <n v="41205"/>
    <n v="-49685"/>
    <n v="53394"/>
    <n v="134"/>
    <n v="29723"/>
    <n v="0"/>
    <n v="-29328"/>
    <n v="0"/>
    <n v="0"/>
    <n v="0"/>
    <n v="-261"/>
    <n v="0"/>
    <n v="-1812"/>
    <n v="-2031"/>
  </r>
  <r>
    <x v="39"/>
    <n v="35080"/>
    <x v="114"/>
    <n v="5830"/>
    <n v="3"/>
    <n v="0"/>
    <n v="0"/>
    <n v="7792678"/>
    <n v="45488"/>
    <n v="-242229"/>
    <n v="203664"/>
    <n v="47140"/>
    <n v="29558"/>
    <n v="0"/>
    <n v="17962"/>
    <n v="0"/>
    <n v="0"/>
    <n v="0"/>
    <n v="-380"/>
    <n v="0"/>
    <n v="-9782"/>
    <n v="1207"/>
  </r>
  <r>
    <x v="39"/>
    <n v="35080"/>
    <x v="115"/>
    <n v="5830"/>
    <n v="2"/>
    <n v="10"/>
    <n v="10"/>
    <n v="11486900"/>
    <n v="67172"/>
    <n v="-187323"/>
    <n v="185782"/>
    <n v="-32951"/>
    <n v="-31991"/>
    <n v="0"/>
    <n v="0"/>
    <n v="0"/>
    <n v="0"/>
    <n v="0"/>
    <n v="-960"/>
    <n v="0"/>
    <n v="44337"/>
    <n v="-9845"/>
  </r>
  <r>
    <x v="39"/>
    <n v="35080"/>
    <x v="116"/>
    <n v="5820"/>
    <n v="2"/>
    <n v="290"/>
    <n v="290"/>
    <n v="20599212"/>
    <n v="119444"/>
    <n v="397972"/>
    <n v="-619133"/>
    <n v="240920"/>
    <n v="-23013"/>
    <n v="0"/>
    <n v="-5751"/>
    <n v="0"/>
    <n v="0"/>
    <n v="0"/>
    <n v="269684"/>
    <n v="0"/>
    <n v="-17038"/>
    <n v="-2721"/>
  </r>
  <r>
    <x v="39"/>
    <n v="35080"/>
    <x v="117"/>
    <n v="5530"/>
    <n v="2"/>
    <n v="100"/>
    <n v="100"/>
    <n v="12261479"/>
    <n v="67931"/>
    <n v="892527"/>
    <n v="-997787"/>
    <n v="84198"/>
    <n v="23386"/>
    <n v="0"/>
    <n v="14108"/>
    <n v="0"/>
    <n v="0"/>
    <n v="100805"/>
    <n v="-54101"/>
    <n v="0"/>
    <n v="15384"/>
    <n v="5678"/>
  </r>
  <r>
    <x v="39"/>
    <n v="35080"/>
    <x v="118"/>
    <n v="5430"/>
    <n v="2"/>
    <n v="585"/>
    <n v="585"/>
    <n v="40547160"/>
    <n v="223324"/>
    <n v="525168"/>
    <n v="-706259"/>
    <n v="185083"/>
    <n v="-20688"/>
    <n v="0"/>
    <n v="40671"/>
    <n v="0"/>
    <n v="0"/>
    <n v="104555"/>
    <n v="60545"/>
    <n v="0"/>
    <n v="5362"/>
    <n v="-9354"/>
  </r>
  <r>
    <x v="39"/>
    <n v="35080"/>
    <x v="119"/>
    <n v="4845"/>
    <n v="5"/>
    <n v="-50"/>
    <n v="-50"/>
    <n v="2781655"/>
    <n v="13382"/>
    <n v="215532"/>
    <n v="-300310"/>
    <n v="84012"/>
    <n v="-41229"/>
    <n v="0"/>
    <n v="-1800"/>
    <n v="0"/>
    <n v="0"/>
    <n v="127170"/>
    <n v="-129"/>
    <n v="0"/>
    <n v="1000"/>
    <n v="-234"/>
  </r>
  <r>
    <x v="39"/>
    <n v="35080"/>
    <x v="120"/>
    <n v="4895"/>
    <n v="2"/>
    <n v="385"/>
    <n v="385"/>
    <n v="7337373"/>
    <n v="36443"/>
    <n v="640608"/>
    <n v="-632537"/>
    <n v="-6263"/>
    <n v="-2083"/>
    <n v="0"/>
    <n v="-3550"/>
    <n v="0"/>
    <n v="0"/>
    <n v="0"/>
    <n v="-630"/>
    <n v="0"/>
    <n v="0"/>
    <n v="-1808"/>
  </r>
  <r>
    <x v="39"/>
    <n v="35080"/>
    <x v="121"/>
    <n v="4510"/>
    <n v="2"/>
    <n v="190"/>
    <n v="190"/>
    <n v="861977"/>
    <n v="3851"/>
    <n v="-138185"/>
    <n v="156186"/>
    <n v="-18225"/>
    <n v="-29865"/>
    <n v="0"/>
    <n v="12600"/>
    <n v="0"/>
    <n v="0"/>
    <n v="0"/>
    <n v="-960"/>
    <n v="0"/>
    <n v="1000"/>
    <n v="-776"/>
  </r>
  <r>
    <x v="39"/>
    <n v="35080"/>
    <x v="122"/>
    <n v="4320"/>
    <n v="2"/>
    <n v="225"/>
    <n v="225"/>
    <n v="1034566"/>
    <n v="4368"/>
    <n v="-480493"/>
    <n v="417856"/>
    <n v="63970"/>
    <n v="40645"/>
    <n v="0"/>
    <n v="23940"/>
    <n v="0"/>
    <n v="0"/>
    <n v="0"/>
    <n v="-615"/>
    <n v="0"/>
    <n v="500"/>
    <n v="-1833"/>
  </r>
  <r>
    <x v="39"/>
    <n v="35080"/>
    <x v="123"/>
    <n v="4095"/>
    <n v="5"/>
    <n v="-335"/>
    <n v="-335"/>
    <n v="1124116"/>
    <n v="4695"/>
    <n v="368954"/>
    <n v="-411460"/>
    <n v="41358"/>
    <n v="36929"/>
    <n v="0"/>
    <n v="5103"/>
    <n v="0"/>
    <n v="0"/>
    <n v="0"/>
    <n v="-674"/>
    <n v="0"/>
    <n v="-2395"/>
    <n v="3543"/>
  </r>
  <r>
    <x v="39"/>
    <n v="35080"/>
    <x v="124"/>
    <n v="4430"/>
    <n v="2"/>
    <n v="200"/>
    <n v="200"/>
    <n v="1210257"/>
    <n v="5296"/>
    <n v="-553090"/>
    <n v="476460"/>
    <n v="76712"/>
    <n v="69191"/>
    <n v="0"/>
    <n v="12915"/>
    <n v="0"/>
    <n v="0"/>
    <n v="-5094"/>
    <n v="-300"/>
    <n v="0"/>
    <n v="2643"/>
    <n v="-2725"/>
  </r>
  <r>
    <x v="39"/>
    <n v="35080"/>
    <x v="125"/>
    <n v="4230"/>
    <n v="5"/>
    <n v="-210"/>
    <n v="-210"/>
    <n v="1007563"/>
    <n v="4309"/>
    <n v="-290754"/>
    <n v="231753"/>
    <n v="56729"/>
    <n v="48012"/>
    <n v="0"/>
    <n v="9401"/>
    <n v="0"/>
    <n v="0"/>
    <n v="0"/>
    <n v="-684"/>
    <n v="0"/>
    <n v="0"/>
    <n v="2272"/>
  </r>
  <r>
    <x v="39"/>
    <n v="35080"/>
    <x v="126"/>
    <n v="4440"/>
    <n v="5"/>
    <n v="-220"/>
    <n v="-220"/>
    <n v="691505"/>
    <n v="3092"/>
    <n v="98772"/>
    <n v="-165323"/>
    <n v="66325"/>
    <n v="63760"/>
    <n v="0"/>
    <n v="2552"/>
    <n v="0"/>
    <n v="0"/>
    <n v="0"/>
    <n v="13"/>
    <n v="0"/>
    <n v="0"/>
    <n v="226"/>
  </r>
  <r>
    <x v="39"/>
    <n v="35080"/>
    <x v="127"/>
    <n v="4660"/>
    <n v="2"/>
    <n v="45"/>
    <n v="45"/>
    <n v="503637"/>
    <n v="2325"/>
    <n v="-24145"/>
    <n v="27343"/>
    <n v="-4333"/>
    <n v="-18106"/>
    <n v="0"/>
    <n v="15740"/>
    <n v="0"/>
    <n v="0"/>
    <n v="0"/>
    <n v="-1967"/>
    <n v="0"/>
    <n v="-600"/>
    <n v="1735"/>
  </r>
  <r>
    <x v="39"/>
    <n v="35080"/>
    <x v="128"/>
    <n v="4615"/>
    <n v="2"/>
    <n v="175"/>
    <n v="175"/>
    <n v="817984"/>
    <n v="3726"/>
    <n v="-284427"/>
    <n v="241452"/>
    <n v="41773"/>
    <n v="34501"/>
    <n v="0"/>
    <n v="7900"/>
    <n v="0"/>
    <n v="0"/>
    <n v="0"/>
    <n v="-628"/>
    <n v="0"/>
    <n v="606"/>
    <n v="596"/>
  </r>
  <r>
    <x v="39"/>
    <n v="35080"/>
    <x v="129"/>
    <n v="4440"/>
    <n v="5"/>
    <n v="-160"/>
    <n v="-160"/>
    <n v="713084"/>
    <n v="3190"/>
    <n v="64945"/>
    <n v="-70545"/>
    <n v="5056"/>
    <n v="4490"/>
    <n v="0"/>
    <n v="1140"/>
    <n v="0"/>
    <n v="0"/>
    <n v="0"/>
    <n v="-574"/>
    <n v="0"/>
    <n v="3"/>
    <n v="541"/>
  </r>
  <r>
    <x v="39"/>
    <n v="35080"/>
    <x v="130"/>
    <n v="4600"/>
    <n v="2"/>
    <n v="100"/>
    <n v="100"/>
    <n v="1725031"/>
    <n v="8006"/>
    <n v="-39727"/>
    <n v="26011"/>
    <n v="14184"/>
    <n v="14572"/>
    <n v="0"/>
    <n v="-14"/>
    <n v="0"/>
    <n v="0"/>
    <n v="0"/>
    <n v="-374"/>
    <n v="0"/>
    <n v="-54"/>
    <n v="-414"/>
  </r>
  <r>
    <x v="39"/>
    <n v="35080"/>
    <x v="131"/>
    <n v="4500"/>
    <n v="5"/>
    <n v="-85"/>
    <n v="-85"/>
    <n v="1190387"/>
    <n v="5400"/>
    <n v="-263915"/>
    <n v="211998"/>
    <n v="51387"/>
    <n v="51832"/>
    <n v="0"/>
    <n v="0"/>
    <n v="0"/>
    <n v="0"/>
    <n v="0"/>
    <n v="-445"/>
    <n v="0"/>
    <n v="0"/>
    <n v="530"/>
  </r>
  <r>
    <x v="39"/>
    <n v="35080"/>
    <x v="132"/>
    <n v="4585"/>
    <n v="5"/>
    <n v="-185"/>
    <n v="-185"/>
    <n v="1048011"/>
    <n v="4841"/>
    <n v="154138"/>
    <n v="-145661"/>
    <n v="-6150"/>
    <n v="-5944"/>
    <n v="0"/>
    <n v="110"/>
    <n v="0"/>
    <n v="0"/>
    <n v="0"/>
    <n v="-316"/>
    <n v="0"/>
    <n v="-339"/>
    <n v="-1988"/>
  </r>
  <r>
    <x v="39"/>
    <n v="35080"/>
    <x v="133"/>
    <n v="4770"/>
    <n v="5"/>
    <n v="-85"/>
    <n v="-85"/>
    <n v="961214"/>
    <n v="4631"/>
    <n v="216988"/>
    <n v="-222377"/>
    <n v="17304"/>
    <n v="-2526"/>
    <n v="0"/>
    <n v="20275"/>
    <n v="0"/>
    <n v="0"/>
    <n v="0"/>
    <n v="-445"/>
    <n v="0"/>
    <n v="504"/>
    <n v="-12419"/>
  </r>
  <r>
    <x v="39"/>
    <n v="35080"/>
    <x v="134"/>
    <n v="4855"/>
    <n v="2"/>
    <n v="125"/>
    <n v="125"/>
    <n v="1129954"/>
    <n v="5470"/>
    <n v="-216023"/>
    <n v="198791"/>
    <n v="21907"/>
    <n v="13420"/>
    <n v="0"/>
    <n v="8677"/>
    <n v="0"/>
    <n v="0"/>
    <n v="0"/>
    <n v="-190"/>
    <n v="0"/>
    <n v="-714"/>
    <n v="-3961"/>
  </r>
  <r>
    <x v="39"/>
    <n v="35080"/>
    <x v="135"/>
    <n v="4730"/>
    <n v="5"/>
    <n v="-155"/>
    <n v="-155"/>
    <n v="1050009"/>
    <n v="5037"/>
    <n v="111788"/>
    <n v="-26836"/>
    <n v="12755"/>
    <n v="12813"/>
    <n v="0"/>
    <n v="0"/>
    <n v="0"/>
    <n v="0"/>
    <n v="0"/>
    <n v="-58"/>
    <n v="0"/>
    <n v="-98675"/>
    <n v="968"/>
  </r>
  <r>
    <x v="39"/>
    <n v="35080"/>
    <x v="136"/>
    <n v="4885"/>
    <n v="5"/>
    <n v="-95"/>
    <n v="-95"/>
    <n v="912064"/>
    <n v="4459"/>
    <n v="220428"/>
    <n v="-199839"/>
    <n v="-22280"/>
    <n v="-21024"/>
    <n v="0"/>
    <n v="0"/>
    <n v="0"/>
    <n v="0"/>
    <n v="0"/>
    <n v="-1256"/>
    <n v="0"/>
    <n v="-3271"/>
    <n v="4962"/>
  </r>
  <r>
    <x v="39"/>
    <n v="35080"/>
    <x v="137"/>
    <n v="4980"/>
    <n v="2"/>
    <n v="45"/>
    <n v="45"/>
    <n v="695113"/>
    <n v="3463"/>
    <n v="46007"/>
    <n v="-47320"/>
    <n v="-9634"/>
    <n v="-13239"/>
    <n v="0"/>
    <n v="4740"/>
    <n v="0"/>
    <n v="0"/>
    <n v="0"/>
    <n v="-1135"/>
    <n v="0"/>
    <n v="-1002"/>
    <n v="11949"/>
  </r>
  <r>
    <x v="39"/>
    <n v="35080"/>
    <x v="138"/>
    <n v="4935"/>
    <n v="5"/>
    <n v="-75"/>
    <n v="-75"/>
    <n v="1198856"/>
    <n v="5952"/>
    <n v="176744"/>
    <n v="-202508"/>
    <n v="22008"/>
    <n v="22849"/>
    <n v="0"/>
    <n v="0"/>
    <n v="0"/>
    <n v="0"/>
    <n v="0"/>
    <n v="-841"/>
    <n v="0"/>
    <n v="986"/>
    <n v="2770"/>
  </r>
  <r>
    <x v="39"/>
    <n v="35080"/>
    <x v="139"/>
    <n v="5010"/>
    <n v="5"/>
    <n v="-180"/>
    <n v="-180"/>
    <n v="1347788"/>
    <n v="6839"/>
    <n v="219520"/>
    <n v="-161254"/>
    <n v="5732"/>
    <n v="7201"/>
    <n v="0"/>
    <n v="0"/>
    <n v="0"/>
    <n v="0"/>
    <n v="0"/>
    <n v="-1469"/>
    <n v="0"/>
    <n v="-65694"/>
    <n v="1696"/>
  </r>
  <r>
    <x v="39"/>
    <n v="35080"/>
    <x v="140"/>
    <n v="5190"/>
    <n v="5"/>
    <n v="-70"/>
    <n v="-70"/>
    <n v="1427476"/>
    <n v="7449"/>
    <n v="290420"/>
    <n v="-284792"/>
    <n v="-7513"/>
    <n v="-5940"/>
    <n v="0"/>
    <n v="7"/>
    <n v="0"/>
    <n v="0"/>
    <n v="0"/>
    <n v="-1580"/>
    <n v="0"/>
    <n v="-3299"/>
    <n v="5184"/>
  </r>
  <r>
    <x v="39"/>
    <n v="35080"/>
    <x v="141"/>
    <n v="5260"/>
    <n v="5"/>
    <n v="-160"/>
    <n v="-160"/>
    <n v="1439560"/>
    <n v="7642"/>
    <n v="330666"/>
    <n v="-330603"/>
    <n v="-2926"/>
    <n v="-1053"/>
    <n v="0"/>
    <n v="-177"/>
    <n v="0"/>
    <n v="0"/>
    <n v="0"/>
    <n v="-1696"/>
    <n v="0"/>
    <n v="4027"/>
    <n v="-1164"/>
  </r>
  <r>
    <x v="39"/>
    <n v="35080"/>
    <x v="142"/>
    <n v="5420"/>
    <n v="5"/>
    <n v="-200"/>
    <n v="-200"/>
    <n v="1909739"/>
    <n v="10411"/>
    <n v="209963"/>
    <n v="-168932"/>
    <n v="-41607"/>
    <n v="-39080"/>
    <n v="0"/>
    <n v="0"/>
    <n v="0"/>
    <n v="0"/>
    <n v="-315"/>
    <n v="-2212"/>
    <n v="0"/>
    <n v="424"/>
    <n v="152"/>
  </r>
  <r>
    <x v="39"/>
    <n v="35080"/>
    <x v="143"/>
    <n v="5620"/>
    <n v="2"/>
    <n v="160"/>
    <n v="160"/>
    <n v="10974791"/>
    <n v="64401"/>
    <n v="658616"/>
    <n v="-493975"/>
    <n v="-142936"/>
    <n v="-139715"/>
    <n v="0"/>
    <n v="-1138"/>
    <n v="0"/>
    <n v="0"/>
    <n v="0"/>
    <n v="-2083"/>
    <n v="0"/>
    <n v="-28212"/>
    <n v="6507"/>
  </r>
  <r>
    <x v="39"/>
    <n v="35080"/>
    <x v="144"/>
    <n v="5460"/>
    <n v="2"/>
    <n v="60"/>
    <n v="60"/>
    <n v="5512097"/>
    <n v="30976"/>
    <n v="-21990"/>
    <n v="217892"/>
    <n v="-46706"/>
    <n v="181668"/>
    <n v="0"/>
    <n v="900"/>
    <n v="0"/>
    <n v="0"/>
    <n v="-229274"/>
    <n v="0"/>
    <n v="0"/>
    <n v="-146946"/>
    <n v="-2250"/>
  </r>
  <r>
    <x v="39"/>
    <n v="35080"/>
    <x v="145"/>
    <n v="5400"/>
    <n v="3"/>
    <n v="0"/>
    <n v="0"/>
    <n v="790208"/>
    <n v="4279"/>
    <n v="-44122"/>
    <n v="-27532"/>
    <n v="84074"/>
    <n v="53827"/>
    <n v="0"/>
    <n v="0"/>
    <n v="0"/>
    <n v="0"/>
    <n v="30305"/>
    <n v="-58"/>
    <n v="0"/>
    <n v="-11404"/>
    <n v="-1016"/>
  </r>
  <r>
    <x v="39"/>
    <n v="35080"/>
    <x v="146"/>
    <n v="5400"/>
    <n v="5"/>
    <n v="-50"/>
    <n v="-50"/>
    <n v="889421"/>
    <n v="4854"/>
    <n v="-6451"/>
    <n v="-12694"/>
    <n v="42436"/>
    <n v="41683"/>
    <n v="0"/>
    <n v="811"/>
    <n v="0"/>
    <n v="0"/>
    <n v="0"/>
    <n v="-58"/>
    <n v="0"/>
    <n v="-24002"/>
    <n v="711"/>
  </r>
  <r>
    <x v="39"/>
    <n v="35080"/>
    <x v="147"/>
    <n v="5450"/>
    <n v="5"/>
    <n v="-420"/>
    <n v="-420"/>
    <n v="2860405"/>
    <n v="15990"/>
    <n v="938117"/>
    <n v="-970368"/>
    <n v="15463"/>
    <n v="14833"/>
    <n v="0"/>
    <n v="0"/>
    <n v="0"/>
    <n v="0"/>
    <n v="630"/>
    <n v="0"/>
    <n v="0"/>
    <n v="16446"/>
    <n v="342"/>
  </r>
  <r>
    <x v="39"/>
    <n v="35080"/>
    <x v="148"/>
    <n v="5870"/>
    <n v="2"/>
    <n v="400"/>
    <n v="400"/>
    <n v="3104524"/>
    <n v="17726"/>
    <n v="-53976"/>
    <n v="54648"/>
    <n v="-3170"/>
    <n v="-2223"/>
    <n v="0"/>
    <n v="0"/>
    <n v="0"/>
    <n v="0"/>
    <n v="-315"/>
    <n v="-632"/>
    <n v="0"/>
    <n v="4050"/>
    <n v="-1552"/>
  </r>
  <r>
    <x v="39"/>
    <n v="35080"/>
    <x v="149"/>
    <n v="5470"/>
    <n v="2"/>
    <n v="160"/>
    <n v="160"/>
    <n v="1152836"/>
    <n v="6234"/>
    <n v="-331625"/>
    <n v="290907"/>
    <n v="39909"/>
    <n v="14809"/>
    <n v="0"/>
    <n v="0"/>
    <n v="0"/>
    <n v="0"/>
    <n v="25100"/>
    <n v="0"/>
    <n v="0"/>
    <n v="1000"/>
    <n v="-191"/>
  </r>
  <r>
    <x v="39"/>
    <n v="35080"/>
    <x v="150"/>
    <n v="5310"/>
    <n v="5"/>
    <n v="-80"/>
    <n v="-80"/>
    <n v="770229"/>
    <n v="4128"/>
    <n v="-54794"/>
    <n v="48739"/>
    <n v="5403"/>
    <n v="5405"/>
    <n v="0"/>
    <n v="0"/>
    <n v="0"/>
    <n v="0"/>
    <n v="630"/>
    <n v="-632"/>
    <n v="0"/>
    <n v="1636"/>
    <n v="-984"/>
  </r>
  <r>
    <x v="39"/>
    <n v="35080"/>
    <x v="151"/>
    <n v="5390"/>
    <n v="5"/>
    <n v="-90"/>
    <n v="-90"/>
    <n v="797714"/>
    <n v="4321"/>
    <n v="-145278"/>
    <n v="174980"/>
    <n v="-25613"/>
    <n v="-23216"/>
    <n v="0"/>
    <n v="0"/>
    <n v="0"/>
    <n v="0"/>
    <n v="-630"/>
    <n v="-1767"/>
    <n v="0"/>
    <n v="-4443"/>
    <n v="354"/>
  </r>
  <r>
    <x v="39"/>
    <n v="35080"/>
    <x v="152"/>
    <n v="5480"/>
    <n v="5"/>
    <n v="-90"/>
    <n v="-90"/>
    <n v="755036"/>
    <n v="4183"/>
    <n v="-38321"/>
    <n v="29337"/>
    <n v="7401"/>
    <n v="7463"/>
    <n v="0"/>
    <n v="0"/>
    <n v="0"/>
    <n v="0"/>
    <n v="0"/>
    <n v="-62"/>
    <n v="0"/>
    <n v="300"/>
    <n v="1283"/>
  </r>
  <r>
    <x v="39"/>
    <n v="35080"/>
    <x v="153"/>
    <n v="5570"/>
    <n v="5"/>
    <n v="-50"/>
    <n v="-50"/>
    <n v="837094"/>
    <n v="4684"/>
    <n v="33318"/>
    <n v="-72077"/>
    <n v="38760"/>
    <n v="7092"/>
    <n v="0"/>
    <n v="5870"/>
    <n v="0"/>
    <n v="0"/>
    <n v="26114"/>
    <n v="-316"/>
    <n v="0"/>
    <n v="349"/>
    <n v="-350"/>
  </r>
  <r>
    <x v="39"/>
    <n v="35080"/>
    <x v="154"/>
    <n v="5620"/>
    <n v="5"/>
    <n v="-20"/>
    <n v="-20"/>
    <n v="1047484"/>
    <n v="5883"/>
    <n v="-89802"/>
    <n v="88198"/>
    <n v="3649"/>
    <n v="-2820"/>
    <n v="0"/>
    <n v="6469"/>
    <n v="0"/>
    <n v="0"/>
    <n v="0"/>
    <n v="0"/>
    <n v="0"/>
    <n v="100"/>
    <n v="-2145"/>
  </r>
  <r>
    <x v="39"/>
    <n v="35080"/>
    <x v="155"/>
    <n v="5640"/>
    <n v="2"/>
    <n v="170"/>
    <n v="170"/>
    <n v="2043357"/>
    <n v="11443"/>
    <n v="18784"/>
    <n v="-58376"/>
    <n v="41984"/>
    <n v="8135"/>
    <n v="0"/>
    <n v="-23"/>
    <n v="0"/>
    <n v="0"/>
    <n v="33872"/>
    <n v="0"/>
    <n v="0"/>
    <n v="-2161"/>
    <n v="-231"/>
  </r>
  <r>
    <x v="39"/>
    <n v="35080"/>
    <x v="156"/>
    <n v="5470"/>
    <n v="5"/>
    <n v="-120"/>
    <n v="-120"/>
    <n v="1749185"/>
    <n v="9658"/>
    <n v="271380"/>
    <n v="-228639"/>
    <n v="-52321"/>
    <n v="-307136"/>
    <n v="0"/>
    <n v="262797"/>
    <n v="0"/>
    <n v="0"/>
    <n v="-9264"/>
    <n v="1282"/>
    <n v="0"/>
    <n v="8392"/>
    <n v="1188"/>
  </r>
  <r>
    <x v="39"/>
    <n v="35080"/>
    <x v="157"/>
    <n v="5590"/>
    <n v="3"/>
    <n v="0"/>
    <n v="0"/>
    <n v="1682616"/>
    <n v="9476"/>
    <n v="-30086"/>
    <n v="-315473"/>
    <n v="342975"/>
    <n v="15527"/>
    <n v="0"/>
    <n v="304280"/>
    <n v="0"/>
    <n v="0"/>
    <n v="0"/>
    <n v="23168"/>
    <n v="0"/>
    <n v="2462"/>
    <n v="122"/>
  </r>
  <r>
    <x v="39"/>
    <n v="35080"/>
    <x v="158"/>
    <n v="5590"/>
    <n v="5"/>
    <n v="-120"/>
    <n v="-120"/>
    <n v="1471468"/>
    <n v="8334"/>
    <n v="236168"/>
    <n v="-247553"/>
    <n v="13835"/>
    <n v="2021"/>
    <n v="0"/>
    <n v="11814"/>
    <n v="0"/>
    <n v="0"/>
    <n v="0"/>
    <n v="0"/>
    <n v="0"/>
    <n v="700"/>
    <n v="-3150"/>
  </r>
  <r>
    <x v="39"/>
    <n v="35080"/>
    <x v="159"/>
    <n v="5710"/>
    <n v="2"/>
    <n v="50"/>
    <n v="50"/>
    <n v="4067572"/>
    <n v="23513"/>
    <n v="130102"/>
    <n v="-218874"/>
    <n v="51208"/>
    <n v="27757"/>
    <n v="0"/>
    <n v="-7859"/>
    <n v="0"/>
    <n v="0"/>
    <n v="31310"/>
    <n v="0"/>
    <n v="0"/>
    <n v="33122"/>
    <n v="4442"/>
  </r>
  <r>
    <x v="39"/>
    <n v="35080"/>
    <x v="160"/>
    <n v="5660"/>
    <n v="2"/>
    <n v="330"/>
    <n v="330"/>
    <n v="12218376"/>
    <n v="70924"/>
    <n v="87014"/>
    <n v="-184632"/>
    <n v="53587"/>
    <n v="779"/>
    <n v="0"/>
    <n v="8615"/>
    <n v="0"/>
    <n v="0"/>
    <n v="44193"/>
    <n v="0"/>
    <n v="0"/>
    <n v="63690"/>
    <n v="-19659"/>
  </r>
  <r>
    <x v="39"/>
    <n v="35080"/>
    <x v="161"/>
    <n v="5330"/>
    <n v="2"/>
    <n v="130"/>
    <n v="130"/>
    <n v="4028991"/>
    <n v="22154"/>
    <n v="1040470"/>
    <n v="-1101885"/>
    <n v="48137"/>
    <n v="5120"/>
    <n v="0"/>
    <n v="6"/>
    <n v="0"/>
    <n v="0"/>
    <n v="43011"/>
    <n v="0"/>
    <n v="0"/>
    <n v="10962"/>
    <n v="2316"/>
  </r>
  <r>
    <x v="40"/>
    <n v="47820"/>
    <x v="162"/>
    <n v="2445"/>
    <n v="2"/>
    <n v="60"/>
    <n v="60"/>
    <n v="912640"/>
    <n v="2216"/>
    <n v="0"/>
    <n v="-16000"/>
    <n v="0"/>
    <n v="0"/>
    <n v="0"/>
    <n v="0"/>
    <n v="0"/>
    <n v="0"/>
    <n v="0"/>
    <n v="0"/>
    <n v="0"/>
    <n v="0"/>
    <n v="0"/>
  </r>
  <r>
    <x v="40"/>
    <n v="47820"/>
    <x v="163"/>
    <n v="2385"/>
    <n v="5"/>
    <n v="-35"/>
    <n v="-35"/>
    <n v="1579916"/>
    <n v="3763"/>
    <n v="-186243"/>
    <n v="176179"/>
    <n v="1641"/>
    <n v="1641"/>
    <n v="0"/>
    <n v="0"/>
    <n v="0"/>
    <n v="0"/>
    <n v="0"/>
    <n v="0"/>
    <n v="0"/>
    <n v="6180"/>
    <n v="2243"/>
  </r>
  <r>
    <x v="40"/>
    <n v="47820"/>
    <x v="164"/>
    <n v="2420"/>
    <n v="5"/>
    <n v="-60"/>
    <n v="-60"/>
    <n v="1192848"/>
    <n v="2879"/>
    <n v="-4510"/>
    <n v="-1476"/>
    <n v="1595"/>
    <n v="1595"/>
    <n v="0"/>
    <n v="0"/>
    <n v="0"/>
    <n v="0"/>
    <n v="0"/>
    <n v="0"/>
    <n v="0"/>
    <n v="2590"/>
    <n v="1801"/>
  </r>
  <r>
    <x v="40"/>
    <n v="47820"/>
    <x v="165"/>
    <n v="2480"/>
    <n v="2"/>
    <n v="20"/>
    <n v="20"/>
    <n v="951404"/>
    <n v="2361"/>
    <n v="-134170"/>
    <n v="120617"/>
    <n v="8514"/>
    <n v="8514"/>
    <n v="0"/>
    <n v="0"/>
    <n v="0"/>
    <n v="0"/>
    <n v="0"/>
    <n v="0"/>
    <n v="0"/>
    <n v="2000"/>
    <n v="3039"/>
  </r>
  <r>
    <x v="40"/>
    <n v="47820"/>
    <x v="166"/>
    <n v="2460"/>
    <n v="5"/>
    <n v="-60"/>
    <n v="-60"/>
    <n v="1323330"/>
    <n v="3263"/>
    <n v="-104377"/>
    <n v="93653"/>
    <n v="497"/>
    <n v="497"/>
    <n v="0"/>
    <n v="0"/>
    <n v="0"/>
    <n v="0"/>
    <n v="0"/>
    <n v="0"/>
    <n v="0"/>
    <n v="10801"/>
    <n v="-574"/>
  </r>
  <r>
    <x v="40"/>
    <n v="47820"/>
    <x v="167"/>
    <n v="2520"/>
    <n v="5"/>
    <n v="-20"/>
    <n v="-20"/>
    <n v="1449507"/>
    <n v="3607"/>
    <n v="-121542"/>
    <n v="31933"/>
    <n v="-4550"/>
    <n v="-4795"/>
    <n v="245"/>
    <n v="0"/>
    <n v="0"/>
    <n v="0"/>
    <n v="0"/>
    <n v="0"/>
    <n v="0"/>
    <n v="92215"/>
    <n v="1944"/>
  </r>
  <r>
    <x v="40"/>
    <n v="47820"/>
    <x v="168"/>
    <n v="2540"/>
    <n v="5"/>
    <n v="-75"/>
    <n v="-75"/>
    <n v="2046185"/>
    <n v="5214"/>
    <n v="-137748"/>
    <n v="43344"/>
    <n v="-967"/>
    <n v="-967"/>
    <n v="0"/>
    <n v="0"/>
    <n v="0"/>
    <n v="0"/>
    <n v="0"/>
    <n v="0"/>
    <n v="0"/>
    <n v="101300"/>
    <n v="-5929"/>
  </r>
  <r>
    <x v="40"/>
    <n v="47820"/>
    <x v="169"/>
    <n v="2615"/>
    <n v="5"/>
    <n v="-25"/>
    <n v="-25"/>
    <n v="1388354"/>
    <n v="3652"/>
    <n v="51029"/>
    <n v="-21471"/>
    <n v="-18546"/>
    <n v="2486"/>
    <n v="-128"/>
    <n v="-20904"/>
    <n v="0"/>
    <n v="0"/>
    <n v="0"/>
    <n v="0"/>
    <n v="0"/>
    <n v="1004"/>
    <n v="-12016"/>
  </r>
  <r>
    <x v="40"/>
    <n v="47820"/>
    <x v="170"/>
    <n v="2640"/>
    <n v="5"/>
    <n v="-10"/>
    <n v="-10"/>
    <n v="904499"/>
    <n v="2386"/>
    <n v="61612"/>
    <n v="-23357"/>
    <n v="-38577"/>
    <n v="-9155"/>
    <n v="0"/>
    <n v="-29422"/>
    <n v="0"/>
    <n v="0"/>
    <n v="0"/>
    <n v="0"/>
    <n v="0"/>
    <n v="0"/>
    <n v="322"/>
  </r>
  <r>
    <x v="40"/>
    <n v="47820"/>
    <x v="171"/>
    <n v="2650"/>
    <n v="5"/>
    <n v="-60"/>
    <n v="-60"/>
    <n v="1019150"/>
    <n v="2725"/>
    <n v="144921"/>
    <n v="-146809"/>
    <n v="8726"/>
    <n v="8726"/>
    <n v="0"/>
    <n v="0"/>
    <n v="0"/>
    <n v="0"/>
    <n v="0"/>
    <n v="0"/>
    <n v="0"/>
    <n v="1070"/>
    <n v="-7908"/>
  </r>
  <r>
    <x v="40"/>
    <n v="47820"/>
    <x v="172"/>
    <n v="2710"/>
    <n v="2"/>
    <n v="45"/>
    <n v="45"/>
    <n v="1207930"/>
    <n v="3258"/>
    <n v="-138050"/>
    <n v="141974"/>
    <n v="-3892"/>
    <n v="1803"/>
    <n v="3960"/>
    <n v="-9655"/>
    <n v="0"/>
    <n v="0"/>
    <n v="0"/>
    <n v="0"/>
    <n v="0"/>
    <n v="-630"/>
    <n v="598"/>
  </r>
  <r>
    <x v="40"/>
    <n v="47820"/>
    <x v="173"/>
    <n v="2665"/>
    <n v="2"/>
    <n v="15"/>
    <n v="15"/>
    <n v="1855156"/>
    <n v="4991"/>
    <n v="205947"/>
    <n v="-13392"/>
    <n v="-187000"/>
    <n v="20191"/>
    <n v="0"/>
    <n v="-207191"/>
    <n v="0"/>
    <n v="0"/>
    <n v="0"/>
    <n v="0"/>
    <n v="0"/>
    <n v="149"/>
    <n v="-5704"/>
  </r>
  <r>
    <x v="40"/>
    <n v="47820"/>
    <x v="174"/>
    <n v="2650"/>
    <n v="2"/>
    <n v="35"/>
    <n v="35"/>
    <n v="975770"/>
    <n v="2573"/>
    <n v="-94180"/>
    <n v="68089"/>
    <n v="24538"/>
    <n v="24817"/>
    <n v="0"/>
    <n v="-279"/>
    <n v="0"/>
    <n v="0"/>
    <n v="0"/>
    <n v="0"/>
    <n v="0"/>
    <n v="-1932"/>
    <n v="3485"/>
  </r>
  <r>
    <x v="40"/>
    <n v="47820"/>
    <x v="175"/>
    <n v="2615"/>
    <n v="5"/>
    <n v="-45"/>
    <n v="-45"/>
    <n v="1369924"/>
    <n v="3568"/>
    <n v="-16926"/>
    <n v="8441"/>
    <n v="5166"/>
    <n v="5415"/>
    <n v="0"/>
    <n v="-249"/>
    <n v="0"/>
    <n v="0"/>
    <n v="0"/>
    <n v="0"/>
    <n v="0"/>
    <n v="1000"/>
    <n v="2319"/>
  </r>
  <r>
    <x v="40"/>
    <n v="47820"/>
    <x v="176"/>
    <n v="2660"/>
    <n v="5"/>
    <n v="-25"/>
    <n v="-25"/>
    <n v="907086"/>
    <n v="2423"/>
    <n v="11855"/>
    <n v="5880"/>
    <n v="8424"/>
    <n v="8424"/>
    <n v="0"/>
    <n v="0"/>
    <n v="0"/>
    <n v="0"/>
    <n v="0"/>
    <n v="0"/>
    <n v="0"/>
    <n v="-23405"/>
    <n v="-2754"/>
  </r>
  <r>
    <x v="40"/>
    <n v="47820"/>
    <x v="177"/>
    <n v="2685"/>
    <n v="2"/>
    <n v="25"/>
    <n v="25"/>
    <n v="2192148"/>
    <n v="5921"/>
    <n v="-116307"/>
    <n v="92361"/>
    <n v="22354"/>
    <n v="22174"/>
    <n v="180"/>
    <n v="0"/>
    <n v="0"/>
    <n v="0"/>
    <n v="0"/>
    <n v="0"/>
    <n v="0"/>
    <n v="196"/>
    <n v="1396"/>
  </r>
  <r>
    <x v="40"/>
    <n v="47820"/>
    <x v="178"/>
    <n v="2660"/>
    <n v="5"/>
    <n v="-160"/>
    <n v="-160"/>
    <n v="2940420"/>
    <n v="7984"/>
    <n v="265374"/>
    <n v="-119520"/>
    <n v="-223348"/>
    <n v="13395"/>
    <n v="0"/>
    <n v="-2331"/>
    <n v="0"/>
    <n v="0"/>
    <n v="0"/>
    <n v="-234412"/>
    <n v="0"/>
    <n v="72151"/>
    <n v="5343"/>
  </r>
  <r>
    <x v="40"/>
    <n v="47820"/>
    <x v="179"/>
    <n v="2820"/>
    <n v="5"/>
    <n v="-45"/>
    <n v="-45"/>
    <n v="2520027"/>
    <n v="7122"/>
    <n v="-74170"/>
    <n v="43303"/>
    <n v="25832"/>
    <n v="25832"/>
    <n v="0"/>
    <n v="0"/>
    <n v="0"/>
    <n v="0"/>
    <n v="0"/>
    <n v="0"/>
    <n v="0"/>
    <n v="944"/>
    <n v="4091"/>
  </r>
  <r>
    <x v="40"/>
    <n v="47820"/>
    <x v="180"/>
    <n v="2865"/>
    <n v="5"/>
    <n v="-20"/>
    <n v="-20"/>
    <n v="2633688"/>
    <n v="7539"/>
    <n v="59040"/>
    <n v="-222937"/>
    <n v="171297"/>
    <n v="43250"/>
    <n v="0"/>
    <n v="230"/>
    <n v="0"/>
    <n v="0"/>
    <n v="0"/>
    <n v="127817"/>
    <n v="0"/>
    <n v="-7632"/>
    <n v="232"/>
  </r>
  <r>
    <x v="40"/>
    <n v="47820"/>
    <x v="181"/>
    <n v="2885"/>
    <n v="2"/>
    <n v="95"/>
    <n v="95"/>
    <n v="8680084"/>
    <n v="25054"/>
    <n v="-719"/>
    <n v="-84333"/>
    <n v="102128"/>
    <n v="2658"/>
    <n v="0"/>
    <n v="130428"/>
    <n v="0"/>
    <n v="0"/>
    <n v="0"/>
    <n v="-30958"/>
    <n v="0"/>
    <n v="-16788"/>
    <n v="-288"/>
  </r>
  <r>
    <x v="40"/>
    <n v="47820"/>
    <x v="182"/>
    <n v="2790"/>
    <n v="5"/>
    <n v="-15"/>
    <n v="-15"/>
    <n v="2284245"/>
    <n v="6407"/>
    <n v="-56702"/>
    <n v="-32705"/>
    <n v="-18163"/>
    <n v="-18163"/>
    <n v="0"/>
    <n v="0"/>
    <n v="0"/>
    <n v="0"/>
    <n v="0"/>
    <n v="0"/>
    <n v="0"/>
    <n v="106320"/>
    <n v="1250"/>
  </r>
  <r>
    <x v="40"/>
    <n v="47820"/>
    <x v="183"/>
    <n v="2805"/>
    <n v="2"/>
    <n v="5"/>
    <n v="5"/>
    <n v="1910748"/>
    <n v="5360"/>
    <n v="-132813"/>
    <n v="131374"/>
    <n v="2894"/>
    <n v="-7081"/>
    <n v="-4425"/>
    <n v="0"/>
    <n v="0"/>
    <n v="0"/>
    <n v="0"/>
    <n v="14400"/>
    <n v="0"/>
    <n v="-3000"/>
    <n v="1545"/>
  </r>
  <r>
    <x v="40"/>
    <n v="47820"/>
    <x v="184"/>
    <n v="2800"/>
    <n v="2"/>
    <n v="10"/>
    <n v="10"/>
    <n v="2142832"/>
    <n v="6046"/>
    <n v="-250764"/>
    <n v="165808"/>
    <n v="90294"/>
    <n v="5908"/>
    <n v="0"/>
    <n v="84386"/>
    <n v="0"/>
    <n v="0"/>
    <n v="0"/>
    <n v="0"/>
    <n v="0"/>
    <n v="-430"/>
    <n v="-4908"/>
  </r>
  <r>
    <x v="40"/>
    <n v="47820"/>
    <x v="185"/>
    <n v="2790"/>
    <n v="5"/>
    <n v="-35"/>
    <n v="-35"/>
    <n v="2859644"/>
    <n v="8015"/>
    <n v="-13121"/>
    <n v="11283"/>
    <n v="79"/>
    <n v="20723"/>
    <n v="0"/>
    <n v="-354"/>
    <n v="0"/>
    <n v="0"/>
    <n v="0"/>
    <n v="-20290"/>
    <n v="0"/>
    <n v="-1"/>
    <n v="1760"/>
  </r>
  <r>
    <x v="40"/>
    <n v="47820"/>
    <x v="186"/>
    <n v="2825"/>
    <n v="5"/>
    <n v="-55"/>
    <n v="-55"/>
    <n v="3756630"/>
    <n v="10798"/>
    <n v="218258"/>
    <n v="-131636"/>
    <n v="-47943"/>
    <n v="12282"/>
    <n v="0"/>
    <n v="0"/>
    <n v="0"/>
    <n v="0"/>
    <n v="0"/>
    <n v="-60225"/>
    <n v="0"/>
    <n v="-42247"/>
    <n v="3568"/>
  </r>
  <r>
    <x v="40"/>
    <n v="47820"/>
    <x v="187"/>
    <n v="2880"/>
    <n v="5"/>
    <n v="-60"/>
    <n v="-60"/>
    <n v="5852760"/>
    <n v="17022"/>
    <n v="559841"/>
    <n v="-417569"/>
    <n v="-118431"/>
    <n v="4272"/>
    <n v="-81325"/>
    <n v="-41378"/>
    <n v="0"/>
    <n v="0"/>
    <n v="0"/>
    <n v="0"/>
    <n v="0"/>
    <n v="-18591"/>
    <n v="-5250"/>
  </r>
  <r>
    <x v="40"/>
    <n v="47820"/>
    <x v="188"/>
    <n v="2940"/>
    <n v="2"/>
    <n v="140"/>
    <n v="140"/>
    <n v="9191849"/>
    <n v="26484"/>
    <n v="-593045"/>
    <n v="165017"/>
    <n v="380913"/>
    <n v="4109"/>
    <n v="0"/>
    <n v="160242"/>
    <n v="0"/>
    <n v="0"/>
    <n v="0"/>
    <n v="216562"/>
    <n v="0"/>
    <n v="94196"/>
    <n v="-47081"/>
  </r>
  <r>
    <x v="40"/>
    <n v="47820"/>
    <x v="189"/>
    <n v="2800"/>
    <n v="2"/>
    <n v="5"/>
    <n v="5"/>
    <n v="2475942"/>
    <n v="6925"/>
    <n v="54890"/>
    <n v="-35872"/>
    <n v="-1630"/>
    <n v="-1578"/>
    <n v="-52"/>
    <n v="0"/>
    <n v="0"/>
    <n v="0"/>
    <n v="0"/>
    <n v="0"/>
    <n v="0"/>
    <n v="-11988"/>
    <n v="-5400"/>
  </r>
  <r>
    <x v="40"/>
    <n v="47820"/>
    <x v="190"/>
    <n v="2795"/>
    <n v="3"/>
    <n v="0"/>
    <n v="0"/>
    <n v="3552292"/>
    <n v="10012"/>
    <n v="-29167"/>
    <n v="-87336"/>
    <n v="2311"/>
    <n v="-12314"/>
    <n v="0"/>
    <n v="0"/>
    <n v="0"/>
    <n v="0"/>
    <n v="0"/>
    <n v="14625"/>
    <n v="0"/>
    <n v="113983"/>
    <n v="209"/>
  </r>
  <r>
    <x v="40"/>
    <n v="47820"/>
    <x v="191"/>
    <n v="2795"/>
    <n v="2"/>
    <n v="30"/>
    <n v="30"/>
    <n v="3585149"/>
    <n v="10011"/>
    <n v="-279917"/>
    <n v="252194"/>
    <n v="29521"/>
    <n v="77"/>
    <n v="0"/>
    <n v="268"/>
    <n v="0"/>
    <n v="0"/>
    <n v="0"/>
    <n v="29176"/>
    <n v="0"/>
    <n v="-1654"/>
    <n v="-144"/>
  </r>
  <r>
    <x v="40"/>
    <n v="47820"/>
    <x v="192"/>
    <n v="2765"/>
    <n v="2"/>
    <n v="10"/>
    <n v="10"/>
    <n v="2166591"/>
    <n v="5938"/>
    <n v="-177479"/>
    <n v="91467"/>
    <n v="89010"/>
    <n v="8497"/>
    <n v="0"/>
    <n v="79790"/>
    <n v="0"/>
    <n v="0"/>
    <n v="0"/>
    <n v="723"/>
    <n v="0"/>
    <n v="70"/>
    <n v="-3068"/>
  </r>
  <r>
    <x v="40"/>
    <n v="47820"/>
    <x v="193"/>
    <n v="2755"/>
    <n v="2"/>
    <n v="20"/>
    <n v="20"/>
    <n v="4864105"/>
    <n v="13446"/>
    <n v="172446"/>
    <n v="-150588"/>
    <n v="-3138"/>
    <n v="-3138"/>
    <n v="0"/>
    <n v="0"/>
    <n v="0"/>
    <n v="0"/>
    <n v="0"/>
    <n v="0"/>
    <n v="0"/>
    <n v="579"/>
    <n v="-19299"/>
  </r>
  <r>
    <x v="40"/>
    <n v="47820"/>
    <x v="194"/>
    <n v="2735"/>
    <n v="2"/>
    <n v="20"/>
    <n v="20"/>
    <n v="5046403"/>
    <n v="13643"/>
    <n v="-577870"/>
    <n v="182412"/>
    <n v="374086"/>
    <n v="-3634"/>
    <n v="0"/>
    <n v="366494"/>
    <n v="0"/>
    <n v="0"/>
    <n v="0"/>
    <n v="11226"/>
    <n v="0"/>
    <n v="6499"/>
    <n v="14873"/>
  </r>
  <r>
    <x v="40"/>
    <n v="47820"/>
    <x v="195"/>
    <n v="2715"/>
    <n v="2"/>
    <n v="100"/>
    <n v="100"/>
    <n v="10819211"/>
    <n v="29319"/>
    <n v="-108514"/>
    <n v="111652"/>
    <n v="3641"/>
    <n v="3641"/>
    <n v="0"/>
    <n v="0"/>
    <n v="0"/>
    <n v="0"/>
    <n v="0"/>
    <n v="0"/>
    <n v="0"/>
    <n v="-11041"/>
    <n v="4262"/>
  </r>
  <r>
    <x v="40"/>
    <n v="47820"/>
    <x v="196"/>
    <n v="2615"/>
    <n v="5"/>
    <n v="-60"/>
    <n v="-60"/>
    <n v="2549785"/>
    <n v="6688"/>
    <n v="315809"/>
    <n v="-341288"/>
    <n v="11238"/>
    <n v="1740"/>
    <n v="0"/>
    <n v="0"/>
    <n v="0"/>
    <n v="0"/>
    <n v="0"/>
    <n v="9498"/>
    <n v="0"/>
    <n v="12500"/>
    <n v="1741"/>
  </r>
  <r>
    <x v="40"/>
    <n v="47820"/>
    <x v="197"/>
    <n v="2675"/>
    <n v="2"/>
    <n v="65"/>
    <n v="65"/>
    <n v="3051014"/>
    <n v="8096"/>
    <n v="-473385"/>
    <n v="457764"/>
    <n v="17465"/>
    <n v="5152"/>
    <n v="0"/>
    <n v="0"/>
    <n v="0"/>
    <n v="0"/>
    <n v="0"/>
    <n v="12313"/>
    <n v="0"/>
    <n v="-1200"/>
    <n v="-644"/>
  </r>
  <r>
    <x v="40"/>
    <n v="47820"/>
    <x v="198"/>
    <n v="2610"/>
    <n v="5"/>
    <n v="-5"/>
    <n v="-5"/>
    <n v="3093217"/>
    <n v="8145"/>
    <n v="476322"/>
    <n v="-478588"/>
    <n v="-1266"/>
    <n v="-939"/>
    <n v="0"/>
    <n v="-327"/>
    <n v="0"/>
    <n v="0"/>
    <n v="0"/>
    <n v="0"/>
    <n v="0"/>
    <n v="152"/>
    <n v="3380"/>
  </r>
  <r>
    <x v="40"/>
    <n v="47820"/>
    <x v="199"/>
    <n v="2615"/>
    <n v="2"/>
    <n v="50"/>
    <n v="50"/>
    <n v="3676106"/>
    <n v="9589"/>
    <n v="-273629"/>
    <n v="258222"/>
    <n v="7969"/>
    <n v="8390"/>
    <n v="0"/>
    <n v="-421"/>
    <n v="0"/>
    <n v="0"/>
    <n v="0"/>
    <n v="0"/>
    <n v="0"/>
    <n v="9495"/>
    <n v="-2057"/>
  </r>
  <r>
    <x v="40"/>
    <n v="47820"/>
    <x v="100"/>
    <n v="2565"/>
    <n v="5"/>
    <n v="-20"/>
    <n v="-20"/>
    <n v="1462512"/>
    <n v="3734"/>
    <n v="-64630"/>
    <n v="4705"/>
    <n v="25502"/>
    <n v="14450"/>
    <n v="0"/>
    <n v="0"/>
    <n v="0"/>
    <n v="0"/>
    <n v="0"/>
    <n v="11052"/>
    <n v="0"/>
    <n v="34757"/>
    <n v="-334"/>
  </r>
  <r>
    <x v="40"/>
    <n v="47820"/>
    <x v="101"/>
    <n v="2585"/>
    <n v="2"/>
    <n v="10"/>
    <n v="10"/>
    <n v="3206257"/>
    <n v="8319"/>
    <n v="-69"/>
    <n v="10938"/>
    <n v="-9372"/>
    <n v="4363"/>
    <n v="0"/>
    <n v="-11755"/>
    <n v="0"/>
    <n v="0"/>
    <n v="0"/>
    <n v="-1980"/>
    <n v="0"/>
    <n v="0"/>
    <n v="-1497"/>
  </r>
  <r>
    <x v="40"/>
    <n v="47820"/>
    <x v="102"/>
    <n v="2575"/>
    <n v="2"/>
    <n v="20"/>
    <n v="20"/>
    <n v="2267992"/>
    <n v="5816"/>
    <n v="280191"/>
    <n v="-282977"/>
    <n v="-2594"/>
    <n v="516"/>
    <n v="-67"/>
    <n v="-3043"/>
    <n v="0"/>
    <n v="0"/>
    <n v="0"/>
    <n v="0"/>
    <n v="0"/>
    <n v="6000"/>
    <n v="-620"/>
  </r>
  <r>
    <x v="40"/>
    <n v="47820"/>
    <x v="103"/>
    <n v="2555"/>
    <n v="2"/>
    <n v="20"/>
    <n v="20"/>
    <n v="2667127"/>
    <n v="6779"/>
    <n v="106332"/>
    <n v="-81933"/>
    <n v="1631"/>
    <n v="1645"/>
    <n v="-14"/>
    <n v="0"/>
    <n v="0"/>
    <n v="0"/>
    <n v="0"/>
    <n v="0"/>
    <n v="0"/>
    <n v="-31153"/>
    <n v="5123"/>
  </r>
  <r>
    <x v="40"/>
    <n v="47820"/>
    <x v="104"/>
    <n v="2535"/>
    <n v="2"/>
    <n v="85"/>
    <n v="85"/>
    <n v="2908538"/>
    <n v="7318"/>
    <n v="-322541"/>
    <n v="341683"/>
    <n v="3253"/>
    <n v="3253"/>
    <n v="0"/>
    <n v="0"/>
    <n v="0"/>
    <n v="0"/>
    <n v="0"/>
    <n v="0"/>
    <n v="0"/>
    <n v="-25776"/>
    <n v="3381"/>
  </r>
  <r>
    <x v="40"/>
    <n v="47820"/>
    <x v="105"/>
    <n v="2450"/>
    <n v="2"/>
    <n v="55"/>
    <n v="55"/>
    <n v="2323048"/>
    <n v="5700"/>
    <n v="-161625"/>
    <n v="134001"/>
    <n v="17045"/>
    <n v="8583"/>
    <n v="0"/>
    <n v="0"/>
    <n v="0"/>
    <n v="0"/>
    <n v="0"/>
    <n v="8462"/>
    <n v="0"/>
    <n v="-1749"/>
    <n v="12328"/>
  </r>
  <r>
    <x v="40"/>
    <n v="47820"/>
    <x v="106"/>
    <n v="2395"/>
    <n v="5"/>
    <n v="-120"/>
    <n v="-120"/>
    <n v="3496524"/>
    <n v="8551"/>
    <n v="-69507"/>
    <n v="66204"/>
    <n v="13274"/>
    <n v="13274"/>
    <n v="0"/>
    <n v="0"/>
    <n v="0"/>
    <n v="0"/>
    <n v="0"/>
    <n v="0"/>
    <n v="0"/>
    <n v="-9000"/>
    <n v="-971"/>
  </r>
  <r>
    <x v="40"/>
    <n v="47820"/>
    <x v="107"/>
    <n v="2515"/>
    <n v="2"/>
    <n v="25"/>
    <n v="25"/>
    <n v="4072790"/>
    <n v="10308"/>
    <n v="384806"/>
    <n v="-387751"/>
    <n v="3678"/>
    <n v="3408"/>
    <n v="0"/>
    <n v="0"/>
    <n v="0"/>
    <n v="0"/>
    <n v="270"/>
    <n v="0"/>
    <n v="0"/>
    <n v="2277"/>
    <n v="-3010"/>
  </r>
  <r>
    <x v="40"/>
    <n v="47820"/>
    <x v="108"/>
    <n v="2490"/>
    <n v="5"/>
    <n v="-75"/>
    <n v="-75"/>
    <n v="6451556"/>
    <n v="16304"/>
    <n v="149210"/>
    <n v="-113229"/>
    <n v="3390"/>
    <n v="1900"/>
    <n v="0"/>
    <n v="1490"/>
    <n v="0"/>
    <n v="0"/>
    <n v="0"/>
    <n v="0"/>
    <n v="0"/>
    <n v="-35651"/>
    <n v="-3720"/>
  </r>
  <r>
    <x v="40"/>
    <n v="47820"/>
    <x v="109"/>
    <n v="2565"/>
    <n v="2"/>
    <n v="180"/>
    <n v="180"/>
    <n v="26005544"/>
    <n v="66899"/>
    <n v="989210"/>
    <n v="-847688"/>
    <n v="-163957"/>
    <n v="1424"/>
    <n v="0"/>
    <n v="-170000"/>
    <n v="0"/>
    <n v="0"/>
    <n v="0"/>
    <n v="4619"/>
    <n v="0"/>
    <n v="13633"/>
    <n v="8802"/>
  </r>
  <r>
    <x v="40"/>
    <n v="47820"/>
    <x v="110"/>
    <n v="2385"/>
    <n v="2"/>
    <n v="10"/>
    <n v="10"/>
    <n v="1251499"/>
    <n v="2956"/>
    <n v="-204532"/>
    <n v="206655"/>
    <n v="266"/>
    <n v="266"/>
    <n v="0"/>
    <n v="0"/>
    <n v="0"/>
    <n v="0"/>
    <n v="0"/>
    <n v="0"/>
    <n v="0"/>
    <n v="-3500"/>
    <n v="1111"/>
  </r>
  <r>
    <x v="40"/>
    <n v="47820"/>
    <x v="111"/>
    <n v="2375"/>
    <n v="5"/>
    <n v="-25"/>
    <n v="-25"/>
    <n v="2950784"/>
    <n v="7015"/>
    <n v="-7132"/>
    <n v="-14218"/>
    <n v="21616"/>
    <n v="5982"/>
    <n v="0"/>
    <n v="10712"/>
    <n v="0"/>
    <n v="0"/>
    <n v="0"/>
    <n v="4922"/>
    <n v="0"/>
    <n v="-1539"/>
    <n v="1273"/>
  </r>
  <r>
    <x v="40"/>
    <n v="47820"/>
    <x v="112"/>
    <n v="2400"/>
    <n v="2"/>
    <n v="55"/>
    <n v="55"/>
    <n v="1801164"/>
    <n v="4309"/>
    <n v="-78112"/>
    <n v="76511"/>
    <n v="4172"/>
    <n v="22567"/>
    <n v="0"/>
    <n v="-18395"/>
    <n v="0"/>
    <n v="0"/>
    <n v="0"/>
    <n v="0"/>
    <n v="0"/>
    <n v="0"/>
    <n v="-2571"/>
  </r>
  <r>
    <x v="40"/>
    <n v="47820"/>
    <x v="113"/>
    <n v="2345"/>
    <n v="2"/>
    <n v="25"/>
    <n v="25"/>
    <n v="3599942"/>
    <n v="8360"/>
    <n v="548861"/>
    <n v="-437954"/>
    <n v="-93384"/>
    <n v="1736"/>
    <n v="-7526"/>
    <n v="4005"/>
    <n v="0"/>
    <n v="0"/>
    <n v="0"/>
    <n v="-91599"/>
    <n v="0"/>
    <n v="-16914"/>
    <n v="-609"/>
  </r>
  <r>
    <x v="40"/>
    <n v="47820"/>
    <x v="114"/>
    <n v="2320"/>
    <n v="5"/>
    <n v="-60"/>
    <n v="-60"/>
    <n v="1953340"/>
    <n v="4522"/>
    <n v="-417770"/>
    <n v="496939"/>
    <n v="-91318"/>
    <n v="-20"/>
    <n v="0"/>
    <n v="-20000"/>
    <n v="0"/>
    <n v="0"/>
    <n v="0"/>
    <n v="-71298"/>
    <n v="0"/>
    <n v="8754"/>
    <n v="3395"/>
  </r>
  <r>
    <x v="40"/>
    <n v="47820"/>
    <x v="115"/>
    <n v="2380"/>
    <n v="5"/>
    <n v="-50"/>
    <n v="-50"/>
    <n v="1716436"/>
    <n v="4129"/>
    <n v="-193052"/>
    <n v="377576"/>
    <n v="-186760"/>
    <n v="-4425"/>
    <n v="-178688"/>
    <n v="0"/>
    <n v="0"/>
    <n v="0"/>
    <n v="0"/>
    <n v="-3647"/>
    <n v="0"/>
    <n v="1830"/>
    <n v="406"/>
  </r>
  <r>
    <x v="40"/>
    <n v="47820"/>
    <x v="116"/>
    <n v="2430"/>
    <n v="5"/>
    <n v="-65"/>
    <n v="-65"/>
    <n v="1643473"/>
    <n v="4038"/>
    <n v="44787"/>
    <n v="-10701"/>
    <n v="-24377"/>
    <n v="2772"/>
    <n v="0"/>
    <n v="-27149"/>
    <n v="0"/>
    <n v="0"/>
    <n v="0"/>
    <n v="0"/>
    <n v="0"/>
    <n v="-8952"/>
    <n v="-757"/>
  </r>
  <r>
    <x v="40"/>
    <n v="47820"/>
    <x v="117"/>
    <n v="2495"/>
    <n v="2"/>
    <n v="5"/>
    <n v="5"/>
    <n v="1170580"/>
    <n v="2933"/>
    <n v="115163"/>
    <n v="-106769"/>
    <n v="-11313"/>
    <n v="3203"/>
    <n v="0"/>
    <n v="-10056"/>
    <n v="0"/>
    <n v="0"/>
    <n v="0"/>
    <n v="-4460"/>
    <n v="0"/>
    <n v="0"/>
    <n v="2919"/>
  </r>
  <r>
    <x v="40"/>
    <n v="47820"/>
    <x v="118"/>
    <n v="2490"/>
    <n v="2"/>
    <n v="30"/>
    <n v="30"/>
    <n v="3295696"/>
    <n v="8268"/>
    <n v="-135154"/>
    <n v="172516"/>
    <n v="36398"/>
    <n v="-9283"/>
    <n v="8476"/>
    <n v="37205"/>
    <n v="0"/>
    <n v="0"/>
    <n v="0"/>
    <n v="0"/>
    <n v="0"/>
    <n v="-78500"/>
    <n v="4740"/>
  </r>
  <r>
    <x v="40"/>
    <n v="47820"/>
    <x v="119"/>
    <n v="2460"/>
    <n v="5"/>
    <n v="-5"/>
    <n v="-5"/>
    <n v="2097167"/>
    <n v="5182"/>
    <n v="403444"/>
    <n v="-387900"/>
    <n v="-4662"/>
    <n v="8824"/>
    <n v="0"/>
    <n v="-13486"/>
    <n v="0"/>
    <n v="0"/>
    <n v="0"/>
    <n v="0"/>
    <n v="0"/>
    <n v="-11704"/>
    <n v="822"/>
  </r>
  <r>
    <x v="40"/>
    <n v="47820"/>
    <x v="120"/>
    <n v="2465"/>
    <n v="2"/>
    <n v="65"/>
    <n v="65"/>
    <n v="2451431"/>
    <n v="5960"/>
    <n v="-149231"/>
    <n v="134726"/>
    <n v="18873"/>
    <n v="6727"/>
    <n v="2919"/>
    <n v="12874"/>
    <n v="0"/>
    <n v="0"/>
    <n v="0"/>
    <n v="-3647"/>
    <n v="0"/>
    <n v="-3387"/>
    <n v="-981"/>
  </r>
  <r>
    <x v="40"/>
    <n v="47820"/>
    <x v="121"/>
    <n v="2400"/>
    <n v="2"/>
    <n v="55"/>
    <n v="55"/>
    <n v="2518685"/>
    <n v="6065"/>
    <n v="4984"/>
    <n v="-55414"/>
    <n v="5409"/>
    <n v="4797"/>
    <n v="0"/>
    <n v="612"/>
    <n v="0"/>
    <n v="0"/>
    <n v="0"/>
    <n v="0"/>
    <n v="0"/>
    <n v="43242"/>
    <n v="1779"/>
  </r>
  <r>
    <x v="40"/>
    <n v="47820"/>
    <x v="122"/>
    <n v="2345"/>
    <n v="2"/>
    <n v="110"/>
    <n v="110"/>
    <n v="3103872"/>
    <n v="7080"/>
    <n v="-304825"/>
    <n v="303086"/>
    <n v="4306"/>
    <n v="3201"/>
    <n v="1105"/>
    <n v="0"/>
    <n v="0"/>
    <n v="0"/>
    <n v="0"/>
    <n v="0"/>
    <n v="0"/>
    <n v="200"/>
    <n v="-2767"/>
  </r>
  <r>
    <x v="40"/>
    <n v="47820"/>
    <x v="123"/>
    <n v="2235"/>
    <n v="5"/>
    <n v="-115"/>
    <n v="-115"/>
    <n v="3623622"/>
    <n v="8179"/>
    <n v="-264376"/>
    <n v="300675"/>
    <n v="-55997"/>
    <n v="-1387"/>
    <n v="0"/>
    <n v="-54610"/>
    <n v="0"/>
    <n v="0"/>
    <n v="0"/>
    <n v="0"/>
    <n v="0"/>
    <n v="27000"/>
    <n v="-7302"/>
  </r>
  <r>
    <x v="40"/>
    <n v="47820"/>
    <x v="124"/>
    <n v="2350"/>
    <n v="5"/>
    <n v="-10"/>
    <n v="-10"/>
    <n v="2698849"/>
    <n v="6401"/>
    <n v="-477925"/>
    <n v="514940"/>
    <n v="-32059"/>
    <n v="5356"/>
    <n v="-36624"/>
    <n v="-741"/>
    <n v="-50"/>
    <n v="0"/>
    <n v="0"/>
    <n v="0"/>
    <n v="0"/>
    <n v="-2641"/>
    <n v="-2315"/>
  </r>
  <r>
    <x v="40"/>
    <n v="47820"/>
    <x v="125"/>
    <n v="2360"/>
    <n v="5"/>
    <n v="-175"/>
    <n v="-175"/>
    <n v="5121815"/>
    <n v="12346"/>
    <n v="-471105"/>
    <n v="493457"/>
    <n v="-93906"/>
    <n v="-37070"/>
    <n v="-53930"/>
    <n v="741"/>
    <n v="0"/>
    <n v="0"/>
    <n v="0"/>
    <n v="-3647"/>
    <n v="0"/>
    <n v="62803"/>
    <n v="8751"/>
  </r>
  <r>
    <x v="40"/>
    <n v="47820"/>
    <x v="126"/>
    <n v="2535"/>
    <n v="5"/>
    <n v="-160"/>
    <n v="-160"/>
    <n v="3278162"/>
    <n v="8391"/>
    <n v="424136"/>
    <n v="-372703"/>
    <n v="-35309"/>
    <n v="-8668"/>
    <n v="0"/>
    <n v="-26641"/>
    <n v="0"/>
    <n v="0"/>
    <n v="0"/>
    <n v="0"/>
    <n v="0"/>
    <n v="-3416"/>
    <n v="-12708"/>
  </r>
  <r>
    <x v="40"/>
    <n v="47820"/>
    <x v="127"/>
    <n v="2695"/>
    <n v="2"/>
    <n v="40"/>
    <n v="40"/>
    <n v="5071724"/>
    <n v="13747"/>
    <n v="243416"/>
    <n v="-228150"/>
    <n v="19626"/>
    <n v="1231"/>
    <n v="0"/>
    <n v="18395"/>
    <n v="0"/>
    <n v="0"/>
    <n v="0"/>
    <n v="0"/>
    <n v="0"/>
    <n v="-30299"/>
    <n v="-4593"/>
  </r>
  <r>
    <x v="40"/>
    <n v="47820"/>
    <x v="128"/>
    <n v="2655"/>
    <n v="2"/>
    <n v="15"/>
    <n v="15"/>
    <n v="2057081"/>
    <n v="5463"/>
    <n v="94876"/>
    <n v="-121888"/>
    <n v="29750"/>
    <n v="6304"/>
    <n v="20011"/>
    <n v="-212"/>
    <n v="0"/>
    <n v="0"/>
    <n v="0"/>
    <n v="3647"/>
    <n v="0"/>
    <n v="-1410"/>
    <n v="-1328"/>
  </r>
  <r>
    <x v="40"/>
    <n v="47820"/>
    <x v="129"/>
    <n v="2640"/>
    <n v="2"/>
    <n v="15"/>
    <n v="15"/>
    <n v="3575241"/>
    <n v="9414"/>
    <n v="-62354"/>
    <n v="57597"/>
    <n v="-19472"/>
    <n v="948"/>
    <n v="-420"/>
    <n v="-20000"/>
    <n v="0"/>
    <n v="0"/>
    <n v="0"/>
    <n v="0"/>
    <n v="0"/>
    <n v="16711"/>
    <n v="7518"/>
  </r>
  <r>
    <x v="40"/>
    <n v="47820"/>
    <x v="130"/>
    <n v="2625"/>
    <n v="5"/>
    <n v="-65"/>
    <n v="-65"/>
    <n v="2032707"/>
    <n v="5420"/>
    <n v="-143764"/>
    <n v="113227"/>
    <n v="7452"/>
    <n v="7452"/>
    <n v="0"/>
    <n v="0"/>
    <n v="0"/>
    <n v="0"/>
    <n v="0"/>
    <n v="0"/>
    <n v="0"/>
    <n v="28342"/>
    <n v="-5257"/>
  </r>
  <r>
    <x v="40"/>
    <n v="47820"/>
    <x v="131"/>
    <n v="2690"/>
    <n v="3"/>
    <n v="0"/>
    <n v="0"/>
    <n v="2046699"/>
    <n v="5528"/>
    <n v="-144478"/>
    <n v="73906"/>
    <n v="74245"/>
    <n v="74289"/>
    <n v="0"/>
    <n v="-44"/>
    <n v="0"/>
    <n v="0"/>
    <n v="0"/>
    <n v="0"/>
    <n v="0"/>
    <n v="608"/>
    <n v="-4281"/>
  </r>
  <r>
    <x v="40"/>
    <n v="47820"/>
    <x v="132"/>
    <n v="2690"/>
    <n v="3"/>
    <n v="0"/>
    <n v="0"/>
    <n v="3348727"/>
    <n v="8967"/>
    <n v="-91448"/>
    <n v="-32894"/>
    <n v="112409"/>
    <n v="6447"/>
    <n v="0"/>
    <n v="105962"/>
    <n v="0"/>
    <n v="0"/>
    <n v="0"/>
    <n v="0"/>
    <n v="0"/>
    <n v="10754"/>
    <n v="1179"/>
  </r>
  <r>
    <x v="40"/>
    <n v="47820"/>
    <x v="133"/>
    <n v="2690"/>
    <n v="5"/>
    <n v="-80"/>
    <n v="-80"/>
    <n v="3918726"/>
    <n v="10740"/>
    <n v="653491"/>
    <n v="27603"/>
    <n v="-691767"/>
    <n v="16941"/>
    <n v="0"/>
    <n v="-691315"/>
    <n v="0"/>
    <n v="0"/>
    <n v="0"/>
    <n v="-17393"/>
    <n v="0"/>
    <n v="6126"/>
    <n v="4547"/>
  </r>
  <r>
    <x v="40"/>
    <n v="47820"/>
    <x v="134"/>
    <n v="2770"/>
    <n v="2"/>
    <n v="55"/>
    <n v="55"/>
    <n v="3594392"/>
    <n v="9968"/>
    <n v="137735"/>
    <n v="-157357"/>
    <n v="10457"/>
    <n v="7407"/>
    <n v="0"/>
    <n v="0"/>
    <n v="0"/>
    <n v="0"/>
    <n v="0"/>
    <n v="3050"/>
    <n v="0"/>
    <n v="3446"/>
    <n v="5719"/>
  </r>
  <r>
    <x v="40"/>
    <n v="47820"/>
    <x v="135"/>
    <n v="2715"/>
    <n v="5"/>
    <n v="-105"/>
    <n v="-105"/>
    <n v="3422275"/>
    <n v="9343"/>
    <n v="179440"/>
    <n v="294618"/>
    <n v="-459888"/>
    <n v="-4073"/>
    <n v="0"/>
    <n v="-244731"/>
    <n v="0"/>
    <n v="0"/>
    <n v="0"/>
    <n v="-211084"/>
    <n v="0"/>
    <n v="-8974"/>
    <n v="-5196"/>
  </r>
  <r>
    <x v="40"/>
    <n v="47820"/>
    <x v="136"/>
    <n v="2820"/>
    <n v="5"/>
    <n v="-20"/>
    <n v="-20"/>
    <n v="4330202"/>
    <n v="12112"/>
    <n v="19952"/>
    <n v="9076"/>
    <n v="-10491"/>
    <n v="4621"/>
    <n v="4888"/>
    <n v="-20000"/>
    <n v="0"/>
    <n v="0"/>
    <n v="0"/>
    <n v="0"/>
    <n v="0"/>
    <n v="-21279"/>
    <n v="2742"/>
  </r>
  <r>
    <x v="40"/>
    <n v="47820"/>
    <x v="137"/>
    <n v="2840"/>
    <n v="2"/>
    <n v="55"/>
    <n v="55"/>
    <n v="3434678"/>
    <n v="9749"/>
    <n v="179233"/>
    <n v="-120408"/>
    <n v="-56661"/>
    <n v="-14064"/>
    <n v="0"/>
    <n v="-42597"/>
    <n v="0"/>
    <n v="0"/>
    <n v="0"/>
    <n v="0"/>
    <n v="0"/>
    <n v="-8751"/>
    <n v="6587"/>
  </r>
  <r>
    <x v="40"/>
    <n v="47820"/>
    <x v="138"/>
    <n v="2785"/>
    <n v="5"/>
    <n v="-145"/>
    <n v="-145"/>
    <n v="6745097"/>
    <n v="19144"/>
    <n v="428985"/>
    <n v="-7919"/>
    <n v="-417605"/>
    <n v="-23695"/>
    <n v="-11453"/>
    <n v="-26200"/>
    <n v="0"/>
    <n v="0"/>
    <n v="0"/>
    <n v="-356257"/>
    <n v="0"/>
    <n v="47"/>
    <n v="-3508"/>
  </r>
  <r>
    <x v="40"/>
    <n v="47820"/>
    <x v="139"/>
    <n v="2930"/>
    <n v="5"/>
    <n v="-110"/>
    <n v="-110"/>
    <n v="4089809"/>
    <n v="12072"/>
    <n v="36274"/>
    <n v="25937"/>
    <n v="-63129"/>
    <n v="-6537"/>
    <n v="0"/>
    <n v="-56592"/>
    <n v="0"/>
    <n v="0"/>
    <n v="0"/>
    <n v="0"/>
    <n v="0"/>
    <n v="-4197"/>
    <n v="5115"/>
  </r>
  <r>
    <x v="40"/>
    <n v="47820"/>
    <x v="140"/>
    <n v="3040"/>
    <n v="5"/>
    <n v="-110"/>
    <n v="-110"/>
    <n v="3919548"/>
    <n v="12042"/>
    <n v="635161"/>
    <n v="-273098"/>
    <n v="-244580"/>
    <n v="7052"/>
    <n v="-63522"/>
    <n v="-188110"/>
    <n v="0"/>
    <n v="0"/>
    <n v="0"/>
    <n v="0"/>
    <n v="0"/>
    <n v="-74393"/>
    <n v="-43090"/>
  </r>
  <r>
    <x v="40"/>
    <n v="47820"/>
    <x v="141"/>
    <n v="3150"/>
    <n v="2"/>
    <n v="50"/>
    <n v="50"/>
    <n v="3699752"/>
    <n v="11650"/>
    <n v="-67866"/>
    <n v="90724"/>
    <n v="-36477"/>
    <n v="-13837"/>
    <n v="-10591"/>
    <n v="-12049"/>
    <n v="0"/>
    <n v="0"/>
    <n v="0"/>
    <n v="0"/>
    <n v="0"/>
    <n v="-34090"/>
    <n v="47709"/>
  </r>
  <r>
    <x v="40"/>
    <n v="47820"/>
    <x v="142"/>
    <n v="3100"/>
    <n v="2"/>
    <n v="60"/>
    <n v="60"/>
    <n v="4292200"/>
    <n v="13248"/>
    <n v="-126669"/>
    <n v="-60587"/>
    <n v="68567"/>
    <n v="18043"/>
    <n v="0"/>
    <n v="0"/>
    <n v="-47"/>
    <n v="0"/>
    <n v="0"/>
    <n v="50571"/>
    <n v="0"/>
    <n v="119645"/>
    <n v="-956"/>
  </r>
  <r>
    <x v="40"/>
    <n v="47820"/>
    <x v="143"/>
    <n v="3040"/>
    <n v="2"/>
    <n v="15"/>
    <n v="15"/>
    <n v="3155460"/>
    <n v="9602"/>
    <n v="-168803"/>
    <n v="141551"/>
    <n v="16639"/>
    <n v="16128"/>
    <n v="63"/>
    <n v="448"/>
    <n v="0"/>
    <n v="0"/>
    <n v="0"/>
    <n v="0"/>
    <n v="0"/>
    <n v="2618"/>
    <n v="7995"/>
  </r>
  <r>
    <x v="40"/>
    <n v="47820"/>
    <x v="144"/>
    <n v="3025"/>
    <n v="2"/>
    <n v="85"/>
    <n v="85"/>
    <n v="5770669"/>
    <n v="17310"/>
    <n v="-334355"/>
    <n v="-184161"/>
    <n v="447692"/>
    <n v="39294"/>
    <n v="104130"/>
    <n v="170670"/>
    <n v="0"/>
    <n v="0"/>
    <n v="0"/>
    <n v="133598"/>
    <n v="0"/>
    <n v="74306"/>
    <n v="-3482"/>
  </r>
  <r>
    <x v="40"/>
    <n v="47820"/>
    <x v="145"/>
    <n v="2940"/>
    <n v="5"/>
    <n v="-135"/>
    <n v="-135"/>
    <n v="6895076"/>
    <n v="20463"/>
    <n v="-498968"/>
    <n v="740859"/>
    <n v="-287631"/>
    <n v="7022"/>
    <n v="0"/>
    <n v="-74896"/>
    <n v="0"/>
    <n v="0"/>
    <n v="1409"/>
    <n v="-221166"/>
    <n v="0"/>
    <n v="44946"/>
    <n v="794"/>
  </r>
  <r>
    <x v="40"/>
    <n v="47820"/>
    <x v="146"/>
    <n v="3075"/>
    <n v="5"/>
    <n v="-25"/>
    <n v="-25"/>
    <n v="4724436"/>
    <n v="14602"/>
    <n v="209317"/>
    <n v="-159703"/>
    <n v="20732"/>
    <n v="14599"/>
    <n v="0"/>
    <n v="0"/>
    <n v="0"/>
    <n v="0"/>
    <n v="6133"/>
    <n v="0"/>
    <n v="0"/>
    <n v="-66657"/>
    <n v="-3689"/>
  </r>
  <r>
    <x v="40"/>
    <n v="47820"/>
    <x v="147"/>
    <n v="3100"/>
    <n v="5"/>
    <n v="-70"/>
    <n v="-70"/>
    <n v="5024933"/>
    <n v="15854"/>
    <n v="-107313"/>
    <n v="145642"/>
    <n v="-29965"/>
    <n v="-29186"/>
    <n v="-4349"/>
    <n v="1436"/>
    <n v="-59"/>
    <n v="0"/>
    <n v="0"/>
    <n v="2193"/>
    <n v="0"/>
    <n v="-5516"/>
    <n v="-2848"/>
  </r>
  <r>
    <x v="40"/>
    <n v="47820"/>
    <x v="148"/>
    <n v="3170"/>
    <n v="2"/>
    <n v="10"/>
    <n v="10"/>
    <n v="9094032"/>
    <n v="29251"/>
    <n v="22665"/>
    <n v="-126171"/>
    <n v="24204"/>
    <n v="19563"/>
    <n v="0"/>
    <n v="-152"/>
    <n v="0"/>
    <n v="0"/>
    <n v="0"/>
    <n v="4793"/>
    <n v="0"/>
    <n v="75546"/>
    <n v="3756"/>
  </r>
  <r>
    <x v="40"/>
    <n v="47820"/>
    <x v="149"/>
    <n v="3160"/>
    <n v="2"/>
    <n v="30"/>
    <n v="30"/>
    <n v="6302950"/>
    <n v="19705"/>
    <n v="-218085"/>
    <n v="139638"/>
    <n v="71565"/>
    <n v="-15776"/>
    <n v="0"/>
    <n v="33201"/>
    <n v="0"/>
    <n v="0"/>
    <n v="0"/>
    <n v="54140"/>
    <n v="0"/>
    <n v="28485"/>
    <n v="-21603"/>
  </r>
  <r>
    <x v="40"/>
    <n v="47820"/>
    <x v="150"/>
    <n v="3130"/>
    <n v="5"/>
    <n v="-225"/>
    <n v="-225"/>
    <n v="8708777"/>
    <n v="27897"/>
    <n v="-111669"/>
    <n v="-56064"/>
    <n v="98576"/>
    <n v="28793"/>
    <n v="0"/>
    <n v="33694"/>
    <n v="0"/>
    <n v="0"/>
    <n v="0"/>
    <n v="36089"/>
    <n v="0"/>
    <n v="78032"/>
    <n v="-8875"/>
  </r>
  <r>
    <x v="40"/>
    <n v="47820"/>
    <x v="151"/>
    <n v="3355"/>
    <n v="5"/>
    <n v="-225"/>
    <n v="-225"/>
    <n v="13290712"/>
    <n v="45252"/>
    <n v="381877"/>
    <n v="-136189"/>
    <n v="-262560"/>
    <n v="-12993"/>
    <n v="4054"/>
    <n v="-53882"/>
    <n v="0"/>
    <n v="0"/>
    <n v="0"/>
    <n v="-199739"/>
    <n v="0"/>
    <n v="16582"/>
    <n v="290"/>
  </r>
  <r>
    <x v="40"/>
    <n v="47820"/>
    <x v="152"/>
    <n v="3580"/>
    <n v="5"/>
    <n v="-20"/>
    <n v="-20"/>
    <n v="17515758"/>
    <n v="63481"/>
    <n v="-156962"/>
    <n v="-106018"/>
    <n v="310202"/>
    <n v="-2149"/>
    <n v="2195"/>
    <n v="51595"/>
    <n v="0"/>
    <n v="0"/>
    <n v="0"/>
    <n v="258561"/>
    <n v="0"/>
    <n v="-68904"/>
    <n v="21682"/>
  </r>
  <r>
    <x v="40"/>
    <n v="47820"/>
    <x v="153"/>
    <n v="3600"/>
    <n v="2"/>
    <n v="50"/>
    <n v="50"/>
    <n v="13473700"/>
    <n v="47766"/>
    <n v="-5262"/>
    <n v="-101190"/>
    <n v="119522"/>
    <n v="5233"/>
    <n v="22554"/>
    <n v="13624"/>
    <n v="0"/>
    <n v="0"/>
    <n v="0"/>
    <n v="78111"/>
    <n v="0"/>
    <n v="-22464"/>
    <n v="9394"/>
  </r>
  <r>
    <x v="40"/>
    <n v="47820"/>
    <x v="154"/>
    <n v="3550"/>
    <n v="2"/>
    <n v="215"/>
    <n v="215"/>
    <n v="26416411"/>
    <n v="91981"/>
    <n v="-384905"/>
    <n v="-895"/>
    <n v="650862"/>
    <n v="56001"/>
    <n v="8826"/>
    <n v="278478"/>
    <n v="0"/>
    <n v="0"/>
    <n v="0"/>
    <n v="307557"/>
    <n v="0"/>
    <n v="-277008"/>
    <n v="11946"/>
  </r>
  <r>
    <x v="40"/>
    <n v="47820"/>
    <x v="155"/>
    <n v="3335"/>
    <n v="5"/>
    <n v="-45"/>
    <n v="-45"/>
    <n v="7544276"/>
    <n v="25258"/>
    <n v="-75256"/>
    <n v="-133377"/>
    <n v="283566"/>
    <n v="-8971"/>
    <n v="0"/>
    <n v="90615"/>
    <n v="740"/>
    <n v="0"/>
    <n v="0"/>
    <n v="201182"/>
    <n v="0"/>
    <n v="-68828"/>
    <n v="-6105"/>
  </r>
  <r>
    <x v="40"/>
    <n v="47820"/>
    <x v="156"/>
    <n v="3380"/>
    <n v="2"/>
    <n v="65"/>
    <n v="65"/>
    <n v="17104707"/>
    <n v="58144"/>
    <n v="1324426"/>
    <n v="-1347699"/>
    <n v="-61010"/>
    <n v="20510"/>
    <n v="0"/>
    <n v="-77844"/>
    <n v="0"/>
    <n v="0"/>
    <n v="0"/>
    <n v="-3676"/>
    <n v="0"/>
    <n v="67760"/>
    <n v="16523"/>
  </r>
  <r>
    <x v="40"/>
    <n v="47820"/>
    <x v="157"/>
    <n v="3315"/>
    <n v="2"/>
    <n v="165"/>
    <n v="165"/>
    <n v="9699642"/>
    <n v="31702"/>
    <n v="-643827"/>
    <n v="541915"/>
    <n v="84559"/>
    <n v="96843"/>
    <n v="959"/>
    <n v="-18589"/>
    <n v="0"/>
    <n v="0"/>
    <n v="0"/>
    <n v="5346"/>
    <n v="0"/>
    <n v="32356"/>
    <n v="-15003"/>
  </r>
  <r>
    <x v="40"/>
    <n v="47820"/>
    <x v="158"/>
    <n v="3150"/>
    <n v="5"/>
    <n v="-90"/>
    <n v="-90"/>
    <n v="7008419"/>
    <n v="22378"/>
    <n v="-556694"/>
    <n v="407048"/>
    <n v="-57907"/>
    <n v="11995"/>
    <n v="-8702"/>
    <n v="-14500"/>
    <n v="0"/>
    <n v="0"/>
    <n v="0"/>
    <n v="-46700"/>
    <n v="0"/>
    <n v="214354"/>
    <n v="-6801"/>
  </r>
  <r>
    <x v="40"/>
    <n v="47820"/>
    <x v="159"/>
    <n v="3240"/>
    <n v="5"/>
    <n v="-55"/>
    <n v="-55"/>
    <n v="10357993"/>
    <n v="34413"/>
    <n v="950279"/>
    <n v="-1041216"/>
    <n v="10549"/>
    <n v="9841"/>
    <n v="-10300"/>
    <n v="11008"/>
    <n v="0"/>
    <n v="0"/>
    <n v="0"/>
    <n v="0"/>
    <n v="0"/>
    <n v="68801"/>
    <n v="11587"/>
  </r>
  <r>
    <x v="40"/>
    <n v="47820"/>
    <x v="160"/>
    <n v="3295"/>
    <n v="5"/>
    <n v="-60"/>
    <n v="-60"/>
    <n v="7998253"/>
    <n v="26414"/>
    <n v="39997"/>
    <n v="56643"/>
    <n v="-115124"/>
    <n v="-63877"/>
    <n v="-32709"/>
    <n v="-14866"/>
    <n v="0"/>
    <n v="0"/>
    <n v="0"/>
    <n v="-3672"/>
    <n v="0"/>
    <n v="19559"/>
    <n v="-1075"/>
  </r>
  <r>
    <x v="40"/>
    <n v="47820"/>
    <x v="161"/>
    <n v="3355"/>
    <n v="2"/>
    <n v="155"/>
    <n v="155"/>
    <n v="11434922"/>
    <n v="37842"/>
    <n v="140111"/>
    <n v="-225157"/>
    <n v="85793"/>
    <n v="85793"/>
    <n v="0"/>
    <n v="0"/>
    <n v="0"/>
    <n v="0"/>
    <n v="0"/>
    <n v="0"/>
    <n v="0"/>
    <n v="2712"/>
    <n v="-3459"/>
  </r>
  <r>
    <x v="41"/>
    <n v="14200"/>
    <x v="162"/>
    <n v="2415"/>
    <n v="2"/>
    <n v="30"/>
    <n v="30"/>
    <n v="3554814"/>
    <n v="8678"/>
    <n v="0"/>
    <n v="-92000"/>
    <n v="0"/>
    <n v="0"/>
    <n v="0"/>
    <n v="0"/>
    <n v="0"/>
    <n v="0"/>
    <n v="0"/>
    <n v="0"/>
    <n v="0"/>
    <n v="0"/>
    <n v="0"/>
  </r>
  <r>
    <x v="41"/>
    <n v="14200"/>
    <x v="163"/>
    <n v="2385"/>
    <n v="5"/>
    <n v="-55"/>
    <n v="-55"/>
    <n v="4132481"/>
    <n v="9796"/>
    <n v="-287821"/>
    <n v="288168"/>
    <n v="1000"/>
    <n v="1000"/>
    <n v="0"/>
    <n v="0"/>
    <n v="0"/>
    <n v="0"/>
    <n v="0"/>
    <n v="0"/>
    <n v="0"/>
    <n v="-2000"/>
    <n v="653"/>
  </r>
  <r>
    <x v="41"/>
    <n v="14200"/>
    <x v="164"/>
    <n v="2440"/>
    <n v="5"/>
    <n v="-35"/>
    <n v="-35"/>
    <n v="4346156"/>
    <n v="10603"/>
    <n v="-202505"/>
    <n v="201916"/>
    <n v="0"/>
    <n v="0"/>
    <n v="0"/>
    <n v="0"/>
    <n v="0"/>
    <n v="0"/>
    <n v="0"/>
    <n v="0"/>
    <n v="0"/>
    <n v="1400"/>
    <n v="-811"/>
  </r>
  <r>
    <x v="41"/>
    <n v="14200"/>
    <x v="165"/>
    <n v="2475"/>
    <n v="5"/>
    <n v="-50"/>
    <n v="-50"/>
    <n v="10290206"/>
    <n v="25746"/>
    <n v="127287"/>
    <n v="-128220"/>
    <n v="0"/>
    <n v="0"/>
    <n v="0"/>
    <n v="0"/>
    <n v="0"/>
    <n v="0"/>
    <n v="0"/>
    <n v="0"/>
    <n v="0"/>
    <n v="-14"/>
    <n v="947"/>
  </r>
  <r>
    <x v="41"/>
    <n v="14200"/>
    <x v="166"/>
    <n v="2525"/>
    <n v="5"/>
    <n v="-135"/>
    <n v="-135"/>
    <n v="10764236"/>
    <n v="27981"/>
    <n v="366180"/>
    <n v="-338670"/>
    <n v="-29605"/>
    <n v="0"/>
    <n v="0"/>
    <n v="-29605"/>
    <n v="0"/>
    <n v="0"/>
    <n v="0"/>
    <n v="0"/>
    <n v="0"/>
    <n v="-15"/>
    <n v="2110"/>
  </r>
  <r>
    <x v="41"/>
    <n v="14200"/>
    <x v="167"/>
    <n v="2660"/>
    <n v="5"/>
    <n v="-155"/>
    <n v="-155"/>
    <n v="18502915"/>
    <n v="50919"/>
    <n v="-348157"/>
    <n v="300761"/>
    <n v="29605"/>
    <n v="0"/>
    <n v="0"/>
    <n v="29605"/>
    <n v="0"/>
    <n v="0"/>
    <n v="0"/>
    <n v="0"/>
    <n v="0"/>
    <n v="3000"/>
    <n v="14791"/>
  </r>
  <r>
    <x v="41"/>
    <n v="14200"/>
    <x v="168"/>
    <n v="2815"/>
    <n v="5"/>
    <n v="-210"/>
    <n v="-210"/>
    <n v="31062591"/>
    <n v="93472"/>
    <n v="825620"/>
    <n v="-790355"/>
    <n v="0"/>
    <n v="0"/>
    <n v="0"/>
    <n v="0"/>
    <n v="0"/>
    <n v="0"/>
    <n v="0"/>
    <n v="0"/>
    <n v="0"/>
    <n v="4621"/>
    <n v="-39886"/>
  </r>
  <r>
    <x v="41"/>
    <n v="14200"/>
    <x v="169"/>
    <n v="3025"/>
    <n v="2"/>
    <n v="90"/>
    <n v="90"/>
    <n v="129242609"/>
    <n v="428416"/>
    <n v="-613775"/>
    <n v="644255"/>
    <n v="0"/>
    <n v="0"/>
    <n v="0"/>
    <n v="0"/>
    <n v="0"/>
    <n v="0"/>
    <n v="0"/>
    <n v="0"/>
    <n v="0"/>
    <n v="-81378"/>
    <n v="50898"/>
  </r>
  <r>
    <x v="41"/>
    <n v="14200"/>
    <x v="170"/>
    <n v="2935"/>
    <n v="1"/>
    <n v="675"/>
    <n v="675"/>
    <n v="97396540"/>
    <n v="262186"/>
    <n v="-56589"/>
    <n v="147894"/>
    <n v="-1000"/>
    <n v="-1000"/>
    <n v="0"/>
    <n v="0"/>
    <n v="0"/>
    <n v="0"/>
    <n v="0"/>
    <n v="0"/>
    <n v="0"/>
    <n v="-83636"/>
    <n v="-6669"/>
  </r>
  <r>
    <x v="41"/>
    <n v="14200"/>
    <x v="171"/>
    <n v="2260"/>
    <n v="5"/>
    <n v="-70"/>
    <n v="-70"/>
    <n v="6806106"/>
    <n v="15083"/>
    <n v="-50945"/>
    <n v="47033"/>
    <n v="0"/>
    <n v="0"/>
    <n v="0"/>
    <n v="0"/>
    <n v="0"/>
    <n v="0"/>
    <n v="0"/>
    <n v="0"/>
    <n v="0"/>
    <n v="-500"/>
    <n v="4412"/>
  </r>
  <r>
    <x v="41"/>
    <n v="14200"/>
    <x v="172"/>
    <n v="2330"/>
    <n v="5"/>
    <n v="-30"/>
    <n v="-30"/>
    <n v="10256424"/>
    <n v="24326"/>
    <n v="89443"/>
    <n v="-104950"/>
    <n v="0"/>
    <n v="0"/>
    <n v="0"/>
    <n v="0"/>
    <n v="0"/>
    <n v="0"/>
    <n v="0"/>
    <n v="0"/>
    <n v="0"/>
    <n v="11000"/>
    <n v="4507"/>
  </r>
  <r>
    <x v="41"/>
    <n v="14200"/>
    <x v="173"/>
    <n v="2360"/>
    <n v="2"/>
    <n v="45"/>
    <n v="45"/>
    <n v="12573709"/>
    <n v="29274"/>
    <n v="40064"/>
    <n v="-33897"/>
    <n v="1000"/>
    <n v="1000"/>
    <n v="0"/>
    <n v="0"/>
    <n v="0"/>
    <n v="0"/>
    <n v="0"/>
    <n v="0"/>
    <n v="0"/>
    <n v="-7468"/>
    <n v="301"/>
  </r>
  <r>
    <x v="41"/>
    <n v="14200"/>
    <x v="174"/>
    <n v="2315"/>
    <n v="5"/>
    <n v="-205"/>
    <n v="-205"/>
    <n v="18027836"/>
    <n v="42886"/>
    <n v="263203"/>
    <n v="-260019"/>
    <n v="0"/>
    <n v="0"/>
    <n v="0"/>
    <n v="0"/>
    <n v="0"/>
    <n v="0"/>
    <n v="0"/>
    <n v="0"/>
    <n v="0"/>
    <n v="18855"/>
    <n v="-22039"/>
  </r>
  <r>
    <x v="41"/>
    <n v="14200"/>
    <x v="175"/>
    <n v="2520"/>
    <n v="5"/>
    <n v="-855"/>
    <n v="-855"/>
    <n v="32608964"/>
    <n v="90666"/>
    <n v="131581"/>
    <n v="260207"/>
    <n v="0"/>
    <n v="0"/>
    <n v="0"/>
    <n v="0"/>
    <n v="0"/>
    <n v="0"/>
    <n v="0"/>
    <n v="0"/>
    <n v="0"/>
    <n v="-369541"/>
    <n v="-22247"/>
  </r>
  <r>
    <x v="41"/>
    <n v="14200"/>
    <x v="176"/>
    <n v="3375"/>
    <n v="5"/>
    <n v="-105"/>
    <n v="-105"/>
    <n v="25615537"/>
    <n v="89926"/>
    <n v="-23314"/>
    <n v="5535"/>
    <n v="1000"/>
    <n v="1000"/>
    <n v="0"/>
    <n v="0"/>
    <n v="0"/>
    <n v="0"/>
    <n v="0"/>
    <n v="0"/>
    <n v="0"/>
    <n v="1662"/>
    <n v="15117"/>
  </r>
  <r>
    <x v="41"/>
    <n v="14200"/>
    <x v="177"/>
    <n v="3480"/>
    <n v="5"/>
    <n v="-270"/>
    <n v="-270"/>
    <n v="66818681"/>
    <n v="249441"/>
    <n v="-61171"/>
    <n v="123109"/>
    <n v="-1"/>
    <n v="0"/>
    <n v="0"/>
    <n v="0"/>
    <n v="0"/>
    <n v="0"/>
    <n v="-1"/>
    <n v="0"/>
    <n v="0"/>
    <n v="-44802"/>
    <n v="-17135"/>
  </r>
  <r>
    <x v="41"/>
    <n v="14200"/>
    <x v="178"/>
    <n v="3750"/>
    <n v="5"/>
    <n v="-500"/>
    <n v="-500"/>
    <n v="80664149"/>
    <n v="310454"/>
    <n v="439374"/>
    <n v="33689"/>
    <n v="1"/>
    <n v="0"/>
    <n v="0"/>
    <n v="0"/>
    <n v="0"/>
    <n v="0"/>
    <n v="1"/>
    <n v="0"/>
    <n v="0"/>
    <n v="-459057"/>
    <n v="-14007"/>
  </r>
  <r>
    <x v="41"/>
    <n v="14200"/>
    <x v="179"/>
    <n v="4250"/>
    <n v="3"/>
    <n v="0"/>
    <n v="0"/>
    <n v="89778427"/>
    <n v="384124"/>
    <n v="1509594"/>
    <n v="-113740"/>
    <n v="-1"/>
    <n v="-1"/>
    <n v="0"/>
    <n v="0"/>
    <n v="0"/>
    <n v="0"/>
    <n v="0"/>
    <n v="0"/>
    <n v="0"/>
    <n v="-1364991"/>
    <n v="-30862"/>
  </r>
  <r>
    <x v="41"/>
    <n v="14200"/>
    <x v="180"/>
    <n v="4250"/>
    <n v="5"/>
    <n v="-310"/>
    <n v="-310"/>
    <n v="126192988"/>
    <n v="592887"/>
    <n v="1484046"/>
    <n v="-154311"/>
    <n v="-60433"/>
    <n v="0"/>
    <n v="0"/>
    <n v="-49491"/>
    <n v="0"/>
    <n v="0"/>
    <n v="0"/>
    <n v="-10942"/>
    <n v="0"/>
    <n v="-883011"/>
    <n v="-386291"/>
  </r>
  <r>
    <x v="41"/>
    <n v="14200"/>
    <x v="181"/>
    <n v="4560"/>
    <n v="1"/>
    <n v="1050"/>
    <n v="1050"/>
    <n v="951458"/>
    <n v="4339"/>
    <n v="118698"/>
    <n v="65"/>
    <n v="1800"/>
    <n v="0"/>
    <n v="0"/>
    <n v="1800"/>
    <n v="0"/>
    <n v="0"/>
    <n v="0"/>
    <n v="0"/>
    <n v="0"/>
    <n v="-122697"/>
    <n v="2134"/>
  </r>
  <r>
    <x v="41"/>
    <n v="14200"/>
    <x v="182"/>
    <n v="3510"/>
    <n v="1"/>
    <n v="810"/>
    <n v="810"/>
    <n v="2845048"/>
    <n v="9986"/>
    <n v="-147831"/>
    <n v="-26639"/>
    <n v="564"/>
    <n v="-4236"/>
    <n v="0"/>
    <n v="4800"/>
    <n v="0"/>
    <n v="0"/>
    <n v="0"/>
    <n v="0"/>
    <n v="0"/>
    <n v="-28337"/>
    <n v="202243"/>
  </r>
  <r>
    <x v="41"/>
    <n v="14200"/>
    <x v="183"/>
    <n v="2700"/>
    <n v="2"/>
    <n v="210"/>
    <n v="210"/>
    <n v="12981625"/>
    <n v="34204"/>
    <n v="-202797"/>
    <n v="-124158"/>
    <n v="47127"/>
    <n v="4236"/>
    <n v="0"/>
    <n v="42891"/>
    <n v="0"/>
    <n v="0"/>
    <n v="0"/>
    <n v="0"/>
    <n v="0"/>
    <n v="33454"/>
    <n v="246374"/>
  </r>
  <r>
    <x v="41"/>
    <n v="14200"/>
    <x v="184"/>
    <n v="2490"/>
    <n v="5"/>
    <n v="-125"/>
    <n v="-125"/>
    <n v="12793007"/>
    <n v="33024"/>
    <n v="72690"/>
    <n v="-65193"/>
    <n v="-46483"/>
    <n v="-7207"/>
    <n v="0"/>
    <n v="-39276"/>
    <n v="0"/>
    <n v="0"/>
    <n v="0"/>
    <n v="0"/>
    <n v="0"/>
    <n v="44498"/>
    <n v="-5512"/>
  </r>
  <r>
    <x v="41"/>
    <n v="14200"/>
    <x v="185"/>
    <n v="2615"/>
    <n v="2"/>
    <n v="160"/>
    <n v="160"/>
    <n v="25154755"/>
    <n v="66043"/>
    <n v="487120"/>
    <n v="-545388"/>
    <n v="40483"/>
    <n v="7207"/>
    <n v="0"/>
    <n v="39276"/>
    <n v="0"/>
    <n v="0"/>
    <n v="0"/>
    <n v="-6000"/>
    <n v="0"/>
    <n v="11805"/>
    <n v="5980"/>
  </r>
  <r>
    <x v="41"/>
    <n v="14200"/>
    <x v="186"/>
    <n v="2455"/>
    <n v="2"/>
    <n v="325"/>
    <n v="325"/>
    <n v="53800188"/>
    <n v="131418"/>
    <n v="555113"/>
    <n v="-439017"/>
    <n v="-27411"/>
    <n v="0"/>
    <n v="0"/>
    <n v="-7411"/>
    <n v="0"/>
    <n v="0"/>
    <n v="0"/>
    <n v="-20000"/>
    <n v="0"/>
    <n v="-80737"/>
    <n v="-7948"/>
  </r>
  <r>
    <x v="41"/>
    <n v="14200"/>
    <x v="187"/>
    <n v="2130"/>
    <n v="2"/>
    <n v="345"/>
    <n v="345"/>
    <n v="36692671"/>
    <n v="77441"/>
    <n v="190880"/>
    <n v="-196007"/>
    <n v="-12589"/>
    <n v="0"/>
    <n v="0"/>
    <n v="7411"/>
    <n v="0"/>
    <n v="0"/>
    <n v="0"/>
    <n v="-20000"/>
    <n v="0"/>
    <n v="24200"/>
    <n v="-6484"/>
  </r>
  <r>
    <x v="41"/>
    <n v="14200"/>
    <x v="188"/>
    <n v="1785"/>
    <n v="2"/>
    <n v="5"/>
    <n v="5"/>
    <n v="394078"/>
    <n v="697"/>
    <n v="30973"/>
    <n v="-32801"/>
    <n v="0"/>
    <n v="0"/>
    <n v="0"/>
    <n v="0"/>
    <n v="0"/>
    <n v="0"/>
    <n v="0"/>
    <n v="0"/>
    <n v="0"/>
    <n v="0"/>
    <n v="1828"/>
  </r>
  <r>
    <x v="41"/>
    <n v="14200"/>
    <x v="189"/>
    <n v="1780"/>
    <n v="2"/>
    <n v="5"/>
    <n v="5"/>
    <n v="316799"/>
    <n v="563"/>
    <n v="8244"/>
    <n v="-12747"/>
    <n v="0"/>
    <n v="0"/>
    <n v="0"/>
    <n v="0"/>
    <n v="0"/>
    <n v="0"/>
    <n v="0"/>
    <n v="0"/>
    <n v="0"/>
    <n v="-1"/>
    <n v="4504"/>
  </r>
  <r>
    <x v="41"/>
    <n v="14200"/>
    <x v="190"/>
    <n v="1775"/>
    <n v="5"/>
    <n v="-30"/>
    <n v="-30"/>
    <n v="313911"/>
    <n v="559"/>
    <n v="19980"/>
    <n v="-20048"/>
    <n v="0"/>
    <n v="0"/>
    <n v="0"/>
    <n v="0"/>
    <n v="0"/>
    <n v="0"/>
    <n v="0"/>
    <n v="0"/>
    <n v="0"/>
    <n v="0"/>
    <n v="68"/>
  </r>
  <r>
    <x v="41"/>
    <n v="14200"/>
    <x v="191"/>
    <n v="1805"/>
    <n v="3"/>
    <n v="0"/>
    <n v="0"/>
    <n v="237534"/>
    <n v="430"/>
    <n v="-9881"/>
    <n v="7041"/>
    <n v="0"/>
    <n v="0"/>
    <n v="0"/>
    <n v="0"/>
    <n v="0"/>
    <n v="0"/>
    <n v="0"/>
    <n v="0"/>
    <n v="0"/>
    <n v="0"/>
    <n v="2840"/>
  </r>
  <r>
    <x v="41"/>
    <n v="14200"/>
    <x v="192"/>
    <n v="1805"/>
    <n v="3"/>
    <n v="0"/>
    <n v="0"/>
    <n v="271580"/>
    <n v="491"/>
    <n v="19802"/>
    <n v="-20009"/>
    <n v="0"/>
    <n v="0"/>
    <n v="0"/>
    <n v="0"/>
    <n v="0"/>
    <n v="0"/>
    <n v="0"/>
    <n v="0"/>
    <n v="0"/>
    <n v="0"/>
    <n v="207"/>
  </r>
  <r>
    <x v="41"/>
    <n v="14200"/>
    <x v="193"/>
    <n v="1805"/>
    <n v="5"/>
    <n v="-25"/>
    <n v="-25"/>
    <n v="742156"/>
    <n v="1348"/>
    <n v="-62503"/>
    <n v="67978"/>
    <n v="0"/>
    <n v="0"/>
    <n v="0"/>
    <n v="0"/>
    <n v="0"/>
    <n v="0"/>
    <n v="0"/>
    <n v="0"/>
    <n v="0"/>
    <n v="-5475"/>
    <n v="0"/>
  </r>
  <r>
    <x v="41"/>
    <n v="14200"/>
    <x v="194"/>
    <n v="1830"/>
    <n v="2"/>
    <n v="115"/>
    <n v="115"/>
    <n v="1478819"/>
    <n v="2647"/>
    <n v="-500655"/>
    <n v="495350"/>
    <n v="0"/>
    <n v="0"/>
    <n v="0"/>
    <n v="0"/>
    <n v="0"/>
    <n v="0"/>
    <n v="0"/>
    <n v="0"/>
    <n v="0"/>
    <n v="5475"/>
    <n v="-170"/>
  </r>
  <r>
    <x v="41"/>
    <n v="14200"/>
    <x v="195"/>
    <n v="1715"/>
    <n v="3"/>
    <n v="0"/>
    <n v="0"/>
    <n v="454545"/>
    <n v="777"/>
    <n v="-72950"/>
    <n v="72642"/>
    <n v="0"/>
    <n v="0"/>
    <n v="0"/>
    <n v="0"/>
    <n v="0"/>
    <n v="0"/>
    <n v="0"/>
    <n v="0"/>
    <n v="0"/>
    <n v="0"/>
    <n v="308"/>
  </r>
  <r>
    <x v="41"/>
    <n v="14200"/>
    <x v="196"/>
    <n v="1715"/>
    <n v="5"/>
    <n v="-50"/>
    <n v="-50"/>
    <n v="503327"/>
    <n v="870"/>
    <n v="146921"/>
    <n v="-146480"/>
    <n v="0"/>
    <n v="0"/>
    <n v="0"/>
    <n v="0"/>
    <n v="0"/>
    <n v="0"/>
    <n v="0"/>
    <n v="0"/>
    <n v="0"/>
    <n v="0"/>
    <n v="-441"/>
  </r>
  <r>
    <x v="41"/>
    <n v="14200"/>
    <x v="197"/>
    <n v="1765"/>
    <n v="3"/>
    <n v="0"/>
    <n v="0"/>
    <n v="290182"/>
    <n v="511"/>
    <n v="17015"/>
    <n v="-13195"/>
    <n v="0"/>
    <n v="0"/>
    <n v="0"/>
    <n v="0"/>
    <n v="0"/>
    <n v="0"/>
    <n v="0"/>
    <n v="0"/>
    <n v="0"/>
    <n v="-4050"/>
    <n v="230"/>
  </r>
  <r>
    <x v="41"/>
    <n v="14200"/>
    <x v="198"/>
    <n v="1765"/>
    <n v="5"/>
    <n v="-5"/>
    <n v="-5"/>
    <n v="552660"/>
    <n v="977"/>
    <n v="35657"/>
    <n v="-29565"/>
    <n v="0"/>
    <n v="0"/>
    <n v="0"/>
    <n v="0"/>
    <n v="0"/>
    <n v="0"/>
    <n v="0"/>
    <n v="0"/>
    <n v="0"/>
    <n v="-6344"/>
    <n v="252"/>
  </r>
  <r>
    <x v="41"/>
    <n v="14200"/>
    <x v="199"/>
    <n v="1770"/>
    <n v="5"/>
    <n v="-35"/>
    <n v="-35"/>
    <n v="418336"/>
    <n v="745"/>
    <n v="59174"/>
    <n v="-62436"/>
    <n v="0"/>
    <n v="0"/>
    <n v="0"/>
    <n v="0"/>
    <n v="0"/>
    <n v="0"/>
    <n v="0"/>
    <n v="0"/>
    <n v="0"/>
    <n v="3000"/>
    <n v="262"/>
  </r>
  <r>
    <x v="41"/>
    <n v="14200"/>
    <x v="100"/>
    <n v="1805"/>
    <n v="5"/>
    <n v="-100"/>
    <n v="-100"/>
    <n v="1394722"/>
    <n v="2590"/>
    <n v="687730"/>
    <n v="-689542"/>
    <n v="0"/>
    <n v="0"/>
    <n v="0"/>
    <n v="0"/>
    <n v="0"/>
    <n v="0"/>
    <n v="0"/>
    <n v="0"/>
    <n v="0"/>
    <n v="-140"/>
    <n v="1952"/>
  </r>
  <r>
    <x v="41"/>
    <n v="14200"/>
    <x v="101"/>
    <n v="1905"/>
    <n v="2"/>
    <n v="40"/>
    <n v="40"/>
    <n v="485707"/>
    <n v="913"/>
    <n v="-36921"/>
    <n v="39484"/>
    <n v="0"/>
    <n v="0"/>
    <n v="0"/>
    <n v="0"/>
    <n v="0"/>
    <n v="0"/>
    <n v="0"/>
    <n v="0"/>
    <n v="0"/>
    <n v="2"/>
    <n v="-2565"/>
  </r>
  <r>
    <x v="41"/>
    <n v="14200"/>
    <x v="102"/>
    <n v="1865"/>
    <n v="2"/>
    <n v="10"/>
    <n v="10"/>
    <n v="465568"/>
    <n v="863"/>
    <n v="-55814"/>
    <n v="56229"/>
    <n v="0"/>
    <n v="0"/>
    <n v="0"/>
    <n v="0"/>
    <n v="0"/>
    <n v="0"/>
    <n v="0"/>
    <n v="0"/>
    <n v="0"/>
    <n v="0"/>
    <n v="-415"/>
  </r>
  <r>
    <x v="41"/>
    <n v="14200"/>
    <x v="103"/>
    <n v="1855"/>
    <n v="2"/>
    <n v="55"/>
    <n v="55"/>
    <n v="470551"/>
    <n v="867"/>
    <n v="-111625"/>
    <n v="113535"/>
    <n v="0"/>
    <n v="0"/>
    <n v="0"/>
    <n v="0"/>
    <n v="0"/>
    <n v="0"/>
    <n v="0"/>
    <n v="0"/>
    <n v="0"/>
    <n v="-1860"/>
    <n v="-50"/>
  </r>
  <r>
    <x v="41"/>
    <n v="14200"/>
    <x v="104"/>
    <n v="1800"/>
    <n v="2"/>
    <n v="35"/>
    <n v="35"/>
    <n v="609196"/>
    <n v="1108"/>
    <n v="-258328"/>
    <n v="263335"/>
    <n v="0"/>
    <n v="0"/>
    <n v="0"/>
    <n v="0"/>
    <n v="0"/>
    <n v="0"/>
    <n v="0"/>
    <n v="0"/>
    <n v="0"/>
    <n v="-5000"/>
    <n v="-7"/>
  </r>
  <r>
    <x v="41"/>
    <n v="14200"/>
    <x v="105"/>
    <n v="1765"/>
    <n v="2"/>
    <n v="20"/>
    <n v="20"/>
    <n v="561781"/>
    <n v="998"/>
    <n v="-125922"/>
    <n v="121136"/>
    <n v="0"/>
    <n v="0"/>
    <n v="0"/>
    <n v="0"/>
    <n v="0"/>
    <n v="0"/>
    <n v="0"/>
    <n v="0"/>
    <n v="0"/>
    <n v="0"/>
    <n v="4786"/>
  </r>
  <r>
    <x v="41"/>
    <n v="14200"/>
    <x v="106"/>
    <n v="1745"/>
    <n v="5"/>
    <n v="-40"/>
    <n v="-40"/>
    <n v="1119152"/>
    <n v="1943"/>
    <n v="250059"/>
    <n v="-257039"/>
    <n v="0"/>
    <n v="0"/>
    <n v="0"/>
    <n v="0"/>
    <n v="0"/>
    <n v="0"/>
    <n v="0"/>
    <n v="0"/>
    <n v="0"/>
    <n v="7500"/>
    <n v="-520"/>
  </r>
  <r>
    <x v="41"/>
    <n v="14200"/>
    <x v="107"/>
    <n v="1785"/>
    <n v="2"/>
    <n v="10"/>
    <n v="10"/>
    <n v="316532"/>
    <n v="562"/>
    <n v="-23088"/>
    <n v="15318"/>
    <n v="5665"/>
    <n v="0"/>
    <n v="0"/>
    <n v="0"/>
    <n v="0"/>
    <n v="0"/>
    <n v="0"/>
    <n v="5665"/>
    <n v="0"/>
    <n v="2000"/>
    <n v="105"/>
  </r>
  <r>
    <x v="41"/>
    <n v="14200"/>
    <x v="108"/>
    <n v="1775"/>
    <n v="5"/>
    <n v="-90"/>
    <n v="-90"/>
    <n v="582562"/>
    <n v="1050"/>
    <n v="210381"/>
    <n v="-197160"/>
    <n v="0"/>
    <n v="0"/>
    <n v="0"/>
    <n v="0"/>
    <n v="0"/>
    <n v="0"/>
    <n v="0"/>
    <n v="0"/>
    <n v="0"/>
    <n v="-13501"/>
    <n v="280"/>
  </r>
  <r>
    <x v="41"/>
    <n v="14200"/>
    <x v="109"/>
    <n v="1865"/>
    <n v="2"/>
    <n v="20"/>
    <n v="20"/>
    <n v="572440"/>
    <n v="1055"/>
    <n v="-135981"/>
    <n v="129876"/>
    <n v="5479"/>
    <n v="0"/>
    <n v="0"/>
    <n v="0"/>
    <n v="0"/>
    <n v="0"/>
    <n v="0"/>
    <n v="5479"/>
    <n v="0"/>
    <n v="1501"/>
    <n v="-875"/>
  </r>
  <r>
    <x v="41"/>
    <n v="14200"/>
    <x v="110"/>
    <n v="1845"/>
    <n v="2"/>
    <n v="40"/>
    <n v="40"/>
    <n v="401255"/>
    <n v="732"/>
    <n v="-156433"/>
    <n v="157571"/>
    <n v="4021"/>
    <n v="5698"/>
    <n v="0"/>
    <n v="-1677"/>
    <n v="0"/>
    <n v="0"/>
    <n v="0"/>
    <n v="0"/>
    <n v="0"/>
    <n v="-4999"/>
    <n v="-160"/>
  </r>
  <r>
    <x v="41"/>
    <n v="14200"/>
    <x v="111"/>
    <n v="1805"/>
    <n v="5"/>
    <n v="-30"/>
    <n v="-30"/>
    <n v="561984"/>
    <n v="1028"/>
    <n v="-62218"/>
    <n v="37980"/>
    <n v="24468"/>
    <n v="22791"/>
    <n v="0"/>
    <n v="1677"/>
    <n v="0"/>
    <n v="0"/>
    <n v="0"/>
    <n v="0"/>
    <n v="0"/>
    <n v="0"/>
    <n v="-230"/>
  </r>
  <r>
    <x v="41"/>
    <n v="14200"/>
    <x v="112"/>
    <n v="1835"/>
    <n v="2"/>
    <n v="80"/>
    <n v="80"/>
    <n v="305509"/>
    <n v="554"/>
    <n v="-50031"/>
    <n v="50112"/>
    <n v="-71"/>
    <n v="0"/>
    <n v="0"/>
    <n v="-71"/>
    <n v="0"/>
    <n v="0"/>
    <n v="0"/>
    <n v="0"/>
    <n v="0"/>
    <n v="0"/>
    <n v="-10"/>
  </r>
  <r>
    <x v="41"/>
    <n v="14200"/>
    <x v="113"/>
    <n v="1755"/>
    <n v="2"/>
    <n v="30"/>
    <n v="30"/>
    <n v="573587"/>
    <n v="1014"/>
    <n v="-40524"/>
    <n v="29419"/>
    <n v="11665"/>
    <n v="11594"/>
    <n v="0"/>
    <n v="71"/>
    <n v="0"/>
    <n v="0"/>
    <n v="0"/>
    <n v="0"/>
    <n v="0"/>
    <n v="0"/>
    <n v="-560"/>
  </r>
  <r>
    <x v="41"/>
    <n v="14200"/>
    <x v="114"/>
    <n v="1725"/>
    <n v="5"/>
    <n v="-45"/>
    <n v="-45"/>
    <n v="452594"/>
    <n v="778"/>
    <n v="-14708"/>
    <n v="58284"/>
    <n v="5714"/>
    <n v="0"/>
    <n v="0"/>
    <n v="0"/>
    <n v="0"/>
    <n v="0"/>
    <n v="0"/>
    <n v="5714"/>
    <n v="0"/>
    <n v="-49000"/>
    <n v="-290"/>
  </r>
  <r>
    <x v="41"/>
    <n v="14200"/>
    <x v="115"/>
    <n v="1770"/>
    <n v="5"/>
    <n v="-55"/>
    <n v="-55"/>
    <n v="412085"/>
    <n v="743"/>
    <n v="59757"/>
    <n v="-55656"/>
    <n v="-1"/>
    <n v="-1"/>
    <n v="0"/>
    <n v="0"/>
    <n v="0"/>
    <n v="0"/>
    <n v="0"/>
    <n v="0"/>
    <n v="0"/>
    <n v="-4000"/>
    <n v="-100"/>
  </r>
  <r>
    <x v="41"/>
    <n v="14200"/>
    <x v="116"/>
    <n v="1825"/>
    <n v="5"/>
    <n v="-30"/>
    <n v="-30"/>
    <n v="409462"/>
    <n v="746"/>
    <n v="111254"/>
    <n v="-105937"/>
    <n v="-5317"/>
    <n v="-2"/>
    <n v="0"/>
    <n v="-5315"/>
    <n v="0"/>
    <n v="0"/>
    <n v="0"/>
    <n v="0"/>
    <n v="0"/>
    <n v="0"/>
    <n v="0"/>
  </r>
  <r>
    <x v="41"/>
    <n v="14200"/>
    <x v="117"/>
    <n v="1855"/>
    <n v="2"/>
    <n v="70"/>
    <n v="70"/>
    <n v="774187"/>
    <n v="1434"/>
    <n v="-65812"/>
    <n v="66279"/>
    <n v="-556"/>
    <n v="3"/>
    <n v="0"/>
    <n v="-559"/>
    <n v="0"/>
    <n v="0"/>
    <n v="0"/>
    <n v="0"/>
    <n v="0"/>
    <n v="0"/>
    <n v="89"/>
  </r>
  <r>
    <x v="41"/>
    <n v="14200"/>
    <x v="118"/>
    <n v="1785"/>
    <n v="2"/>
    <n v="15"/>
    <n v="15"/>
    <n v="332466"/>
    <n v="593"/>
    <n v="90339"/>
    <n v="-95639"/>
    <n v="0"/>
    <n v="0"/>
    <n v="0"/>
    <n v="0"/>
    <n v="0"/>
    <n v="0"/>
    <n v="0"/>
    <n v="0"/>
    <n v="0"/>
    <n v="5000"/>
    <n v="300"/>
  </r>
  <r>
    <x v="41"/>
    <n v="14200"/>
    <x v="119"/>
    <n v="1770"/>
    <n v="2"/>
    <n v="25"/>
    <n v="25"/>
    <n v="466892"/>
    <n v="832"/>
    <n v="70263"/>
    <n v="-74570"/>
    <n v="3542"/>
    <n v="0"/>
    <n v="0"/>
    <n v="3542"/>
    <n v="0"/>
    <n v="0"/>
    <n v="0"/>
    <n v="0"/>
    <n v="0"/>
    <n v="1000"/>
    <n v="-235"/>
  </r>
  <r>
    <x v="41"/>
    <n v="14200"/>
    <x v="120"/>
    <n v="1745"/>
    <n v="2"/>
    <n v="25"/>
    <n v="25"/>
    <n v="304933"/>
    <n v="528"/>
    <n v="-104076"/>
    <n v="101745"/>
    <n v="2332"/>
    <n v="0"/>
    <n v="0"/>
    <n v="2332"/>
    <n v="0"/>
    <n v="0"/>
    <n v="0"/>
    <n v="0"/>
    <n v="0"/>
    <n v="0"/>
    <n v="-1"/>
  </r>
  <r>
    <x v="41"/>
    <n v="14200"/>
    <x v="121"/>
    <n v="1720"/>
    <n v="2"/>
    <n v="25"/>
    <n v="25"/>
    <n v="347381"/>
    <n v="605"/>
    <n v="-87534"/>
    <n v="86964"/>
    <n v="0"/>
    <n v="0"/>
    <n v="0"/>
    <n v="0"/>
    <n v="0"/>
    <n v="0"/>
    <n v="0"/>
    <n v="0"/>
    <n v="0"/>
    <n v="0"/>
    <n v="570"/>
  </r>
  <r>
    <x v="41"/>
    <n v="14200"/>
    <x v="122"/>
    <n v="1695"/>
    <n v="2"/>
    <n v="45"/>
    <n v="45"/>
    <n v="326650"/>
    <n v="542"/>
    <n v="818"/>
    <n v="1162"/>
    <n v="-1400"/>
    <n v="1"/>
    <n v="0"/>
    <n v="-1401"/>
    <n v="0"/>
    <n v="0"/>
    <n v="0"/>
    <n v="0"/>
    <n v="0"/>
    <n v="0"/>
    <n v="-580"/>
  </r>
  <r>
    <x v="41"/>
    <n v="14200"/>
    <x v="123"/>
    <n v="1650"/>
    <n v="5"/>
    <n v="-115"/>
    <n v="-115"/>
    <n v="550428"/>
    <n v="918"/>
    <n v="142511"/>
    <n v="-142290"/>
    <n v="1371"/>
    <n v="0"/>
    <n v="0"/>
    <n v="1371"/>
    <n v="0"/>
    <n v="0"/>
    <n v="0"/>
    <n v="0"/>
    <n v="0"/>
    <n v="-1500"/>
    <n v="-92"/>
  </r>
  <r>
    <x v="41"/>
    <n v="14200"/>
    <x v="124"/>
    <n v="1765"/>
    <n v="2"/>
    <n v="105"/>
    <n v="105"/>
    <n v="606706"/>
    <n v="1045"/>
    <n v="-211970"/>
    <n v="211598"/>
    <n v="31"/>
    <n v="1"/>
    <n v="0"/>
    <n v="30"/>
    <n v="0"/>
    <n v="0"/>
    <n v="0"/>
    <n v="0"/>
    <n v="0"/>
    <n v="1500"/>
    <n v="-1159"/>
  </r>
  <r>
    <x v="41"/>
    <n v="14200"/>
    <x v="125"/>
    <n v="1660"/>
    <n v="5"/>
    <n v="-95"/>
    <n v="-95"/>
    <n v="854692"/>
    <n v="1426"/>
    <n v="-3603"/>
    <n v="3487"/>
    <n v="1"/>
    <n v="1"/>
    <n v="0"/>
    <n v="0"/>
    <n v="0"/>
    <n v="0"/>
    <n v="0"/>
    <n v="0"/>
    <n v="0"/>
    <n v="0"/>
    <n v="115"/>
  </r>
  <r>
    <x v="41"/>
    <n v="14200"/>
    <x v="126"/>
    <n v="1755"/>
    <n v="5"/>
    <n v="-75"/>
    <n v="-75"/>
    <n v="672791"/>
    <n v="1183"/>
    <n v="232753"/>
    <n v="-232736"/>
    <n v="0"/>
    <n v="0"/>
    <n v="0"/>
    <n v="0"/>
    <n v="0"/>
    <n v="0"/>
    <n v="0"/>
    <n v="0"/>
    <n v="0"/>
    <n v="0"/>
    <n v="-17"/>
  </r>
  <r>
    <x v="41"/>
    <n v="14200"/>
    <x v="127"/>
    <n v="1830"/>
    <n v="3"/>
    <n v="0"/>
    <n v="0"/>
    <n v="226761"/>
    <n v="413"/>
    <n v="16092"/>
    <n v="-16332"/>
    <n v="0"/>
    <n v="0"/>
    <n v="0"/>
    <n v="0"/>
    <n v="0"/>
    <n v="0"/>
    <n v="0"/>
    <n v="0"/>
    <n v="0"/>
    <n v="0"/>
    <n v="240"/>
  </r>
  <r>
    <x v="41"/>
    <n v="14200"/>
    <x v="128"/>
    <n v="1830"/>
    <n v="2"/>
    <n v="25"/>
    <n v="25"/>
    <n v="392282"/>
    <n v="712"/>
    <n v="-94676"/>
    <n v="94676"/>
    <n v="0"/>
    <n v="0"/>
    <n v="0"/>
    <n v="0"/>
    <n v="0"/>
    <n v="0"/>
    <n v="0"/>
    <n v="0"/>
    <n v="0"/>
    <n v="0"/>
    <n v="0"/>
  </r>
  <r>
    <x v="41"/>
    <n v="14200"/>
    <x v="129"/>
    <n v="1805"/>
    <n v="5"/>
    <n v="-5"/>
    <n v="-5"/>
    <n v="483645"/>
    <n v="869"/>
    <n v="65133"/>
    <n v="-65681"/>
    <n v="0"/>
    <n v="0"/>
    <n v="0"/>
    <n v="0"/>
    <n v="0"/>
    <n v="0"/>
    <n v="0"/>
    <n v="0"/>
    <n v="0"/>
    <n v="0"/>
    <n v="548"/>
  </r>
  <r>
    <x v="41"/>
    <n v="14200"/>
    <x v="130"/>
    <n v="1810"/>
    <n v="5"/>
    <n v="-65"/>
    <n v="-65"/>
    <n v="875653"/>
    <n v="1620"/>
    <n v="88230"/>
    <n v="-88175"/>
    <n v="0"/>
    <n v="0"/>
    <n v="0"/>
    <n v="0"/>
    <n v="0"/>
    <n v="0"/>
    <n v="0"/>
    <n v="0"/>
    <n v="0"/>
    <n v="0"/>
    <n v="-55"/>
  </r>
  <r>
    <x v="41"/>
    <n v="14200"/>
    <x v="131"/>
    <n v="1875"/>
    <n v="5"/>
    <n v="-70"/>
    <n v="-70"/>
    <n v="906017"/>
    <n v="1719"/>
    <n v="321520"/>
    <n v="-324207"/>
    <n v="0"/>
    <n v="0"/>
    <n v="0"/>
    <n v="0"/>
    <n v="0"/>
    <n v="0"/>
    <n v="0"/>
    <n v="0"/>
    <n v="0"/>
    <n v="1000"/>
    <n v="1687"/>
  </r>
  <r>
    <x v="41"/>
    <n v="14200"/>
    <x v="132"/>
    <n v="1945"/>
    <n v="5"/>
    <n v="-180"/>
    <n v="-180"/>
    <n v="3433081"/>
    <n v="6841"/>
    <n v="1669426"/>
    <n v="-975783"/>
    <n v="0"/>
    <n v="0"/>
    <n v="0"/>
    <n v="0"/>
    <n v="0"/>
    <n v="0"/>
    <n v="0"/>
    <n v="0"/>
    <n v="0"/>
    <n v="-694500"/>
    <n v="857"/>
  </r>
  <r>
    <x v="41"/>
    <n v="14200"/>
    <x v="133"/>
    <n v="2125"/>
    <n v="2"/>
    <n v="65"/>
    <n v="65"/>
    <n v="1983444"/>
    <n v="4241"/>
    <n v="-18144"/>
    <n v="23973"/>
    <n v="0"/>
    <n v="0"/>
    <n v="0"/>
    <n v="0"/>
    <n v="0"/>
    <n v="0"/>
    <n v="0"/>
    <n v="0"/>
    <n v="0"/>
    <n v="-5036"/>
    <n v="-793"/>
  </r>
  <r>
    <x v="41"/>
    <n v="14200"/>
    <x v="134"/>
    <n v="2060"/>
    <n v="2"/>
    <n v="165"/>
    <n v="165"/>
    <n v="1865104"/>
    <n v="3775"/>
    <n v="-777213"/>
    <n v="768125"/>
    <n v="0"/>
    <n v="0"/>
    <n v="0"/>
    <n v="0"/>
    <n v="0"/>
    <n v="0"/>
    <n v="0"/>
    <n v="0"/>
    <n v="0"/>
    <n v="8800"/>
    <n v="288"/>
  </r>
  <r>
    <x v="41"/>
    <n v="14200"/>
    <x v="135"/>
    <n v="1895"/>
    <n v="5"/>
    <n v="-75"/>
    <n v="-75"/>
    <n v="1033463"/>
    <n v="1975"/>
    <n v="379493"/>
    <n v="-376374"/>
    <n v="0"/>
    <n v="0"/>
    <n v="0"/>
    <n v="0"/>
    <n v="0"/>
    <n v="0"/>
    <n v="0"/>
    <n v="0"/>
    <n v="0"/>
    <n v="-1000"/>
    <n v="-2119"/>
  </r>
  <r>
    <x v="41"/>
    <n v="14200"/>
    <x v="136"/>
    <n v="1970"/>
    <n v="5"/>
    <n v="-25"/>
    <n v="-25"/>
    <n v="522222"/>
    <n v="1028"/>
    <n v="102346"/>
    <n v="-102499"/>
    <n v="0"/>
    <n v="0"/>
    <n v="0"/>
    <n v="0"/>
    <n v="0"/>
    <n v="0"/>
    <n v="0"/>
    <n v="0"/>
    <n v="0"/>
    <n v="0"/>
    <n v="153"/>
  </r>
  <r>
    <x v="41"/>
    <n v="14200"/>
    <x v="137"/>
    <n v="1995"/>
    <n v="3"/>
    <n v="0"/>
    <n v="0"/>
    <n v="1436126"/>
    <n v="2861"/>
    <n v="381557"/>
    <n v="315431"/>
    <n v="0"/>
    <n v="0"/>
    <n v="0"/>
    <n v="0"/>
    <n v="0"/>
    <n v="0"/>
    <n v="0"/>
    <n v="0"/>
    <n v="0"/>
    <n v="-700000"/>
    <n v="3012"/>
  </r>
  <r>
    <x v="41"/>
    <n v="14200"/>
    <x v="138"/>
    <n v="1995"/>
    <n v="5"/>
    <n v="-45"/>
    <n v="-45"/>
    <n v="1337524"/>
    <n v="2714"/>
    <n v="290398"/>
    <n v="16598"/>
    <n v="0"/>
    <n v="0"/>
    <n v="0"/>
    <n v="0"/>
    <n v="0"/>
    <n v="0"/>
    <n v="0"/>
    <n v="0"/>
    <n v="0"/>
    <n v="-300000"/>
    <n v="-6996"/>
  </r>
  <r>
    <x v="41"/>
    <n v="14200"/>
    <x v="139"/>
    <n v="2040"/>
    <n v="2"/>
    <n v="60"/>
    <n v="60"/>
    <n v="1099743"/>
    <n v="2232"/>
    <n v="-82916"/>
    <n v="111748"/>
    <n v="0"/>
    <n v="0"/>
    <n v="0"/>
    <n v="0"/>
    <n v="0"/>
    <n v="0"/>
    <n v="0"/>
    <n v="0"/>
    <n v="0"/>
    <n v="-26721"/>
    <n v="-2111"/>
  </r>
  <r>
    <x v="41"/>
    <n v="14200"/>
    <x v="140"/>
    <n v="1980"/>
    <n v="2"/>
    <n v="15"/>
    <n v="15"/>
    <n v="518210"/>
    <n v="1021"/>
    <n v="-177770"/>
    <n v="177469"/>
    <n v="0"/>
    <n v="0"/>
    <n v="0"/>
    <n v="0"/>
    <n v="0"/>
    <n v="0"/>
    <n v="0"/>
    <n v="0"/>
    <n v="0"/>
    <n v="0"/>
    <n v="301"/>
  </r>
  <r>
    <x v="41"/>
    <n v="14200"/>
    <x v="141"/>
    <n v="1965"/>
    <n v="5"/>
    <n v="-45"/>
    <n v="-45"/>
    <n v="1306117"/>
    <n v="2591"/>
    <n v="424164"/>
    <n v="259948"/>
    <n v="0"/>
    <n v="0"/>
    <n v="0"/>
    <n v="0"/>
    <n v="0"/>
    <n v="0"/>
    <n v="0"/>
    <n v="0"/>
    <n v="0"/>
    <n v="-684306"/>
    <n v="194"/>
  </r>
  <r>
    <x v="41"/>
    <n v="14200"/>
    <x v="142"/>
    <n v="2010"/>
    <n v="2"/>
    <n v="25"/>
    <n v="25"/>
    <n v="366031"/>
    <n v="731"/>
    <n v="-87107"/>
    <n v="87306"/>
    <n v="0"/>
    <n v="0"/>
    <n v="0"/>
    <n v="0"/>
    <n v="0"/>
    <n v="0"/>
    <n v="0"/>
    <n v="0"/>
    <n v="0"/>
    <n v="0"/>
    <n v="-199"/>
  </r>
  <r>
    <x v="41"/>
    <n v="14200"/>
    <x v="143"/>
    <n v="1985"/>
    <n v="2"/>
    <n v="30"/>
    <n v="30"/>
    <n v="1177231"/>
    <n v="2334"/>
    <n v="174930"/>
    <n v="439564"/>
    <n v="0"/>
    <n v="0"/>
    <n v="0"/>
    <n v="0"/>
    <n v="0"/>
    <n v="0"/>
    <n v="0"/>
    <n v="0"/>
    <n v="0"/>
    <n v="-615694"/>
    <n v="1200"/>
  </r>
  <r>
    <x v="41"/>
    <n v="14200"/>
    <x v="144"/>
    <n v="1955"/>
    <n v="5"/>
    <n v="-85"/>
    <n v="-85"/>
    <n v="877839"/>
    <n v="1735"/>
    <n v="433489"/>
    <n v="-33239"/>
    <n v="0"/>
    <n v="0"/>
    <n v="0"/>
    <n v="0"/>
    <n v="0"/>
    <n v="0"/>
    <n v="0"/>
    <n v="0"/>
    <n v="0"/>
    <n v="-399500"/>
    <n v="-750"/>
  </r>
  <r>
    <x v="41"/>
    <n v="14200"/>
    <x v="145"/>
    <n v="2040"/>
    <n v="2"/>
    <n v="50"/>
    <n v="50"/>
    <n v="701318"/>
    <n v="1424"/>
    <n v="138862"/>
    <n v="66146"/>
    <n v="0"/>
    <n v="0"/>
    <n v="0"/>
    <n v="0"/>
    <n v="0"/>
    <n v="0"/>
    <n v="0"/>
    <n v="0"/>
    <n v="0"/>
    <n v="-199500"/>
    <n v="-5508"/>
  </r>
  <r>
    <x v="41"/>
    <n v="14200"/>
    <x v="146"/>
    <n v="1990"/>
    <n v="2"/>
    <n v="65"/>
    <n v="65"/>
    <n v="522727"/>
    <n v="1024"/>
    <n v="-218584"/>
    <n v="219014"/>
    <n v="0"/>
    <n v="0"/>
    <n v="0"/>
    <n v="0"/>
    <n v="0"/>
    <n v="0"/>
    <n v="0"/>
    <n v="0"/>
    <n v="0"/>
    <n v="0"/>
    <n v="-430"/>
  </r>
  <r>
    <x v="41"/>
    <n v="14200"/>
    <x v="147"/>
    <n v="1925"/>
    <n v="5"/>
    <n v="-80"/>
    <n v="-80"/>
    <n v="1260202"/>
    <n v="2459"/>
    <n v="468603"/>
    <n v="131368"/>
    <n v="0"/>
    <n v="0"/>
    <n v="0"/>
    <n v="0"/>
    <n v="0"/>
    <n v="0"/>
    <n v="0"/>
    <n v="0"/>
    <n v="0"/>
    <n v="-602170"/>
    <n v="2199"/>
  </r>
  <r>
    <x v="41"/>
    <n v="14200"/>
    <x v="148"/>
    <n v="2005"/>
    <n v="3"/>
    <n v="0"/>
    <n v="0"/>
    <n v="963950"/>
    <n v="1934"/>
    <n v="289870"/>
    <n v="248164"/>
    <n v="0"/>
    <n v="0"/>
    <n v="0"/>
    <n v="0"/>
    <n v="0"/>
    <n v="0"/>
    <n v="0"/>
    <n v="0"/>
    <n v="0"/>
    <n v="-537891"/>
    <n v="-143"/>
  </r>
  <r>
    <x v="41"/>
    <n v="14200"/>
    <x v="149"/>
    <n v="2005"/>
    <n v="5"/>
    <n v="-5"/>
    <n v="-5"/>
    <n v="621042"/>
    <n v="1249"/>
    <n v="81383"/>
    <n v="135337"/>
    <n v="0"/>
    <n v="0"/>
    <n v="0"/>
    <n v="0"/>
    <n v="0"/>
    <n v="0"/>
    <n v="0"/>
    <n v="0"/>
    <n v="0"/>
    <n v="-218300"/>
    <n v="1580"/>
  </r>
  <r>
    <x v="41"/>
    <n v="14200"/>
    <x v="150"/>
    <n v="2010"/>
    <n v="5"/>
    <n v="-50"/>
    <n v="-50"/>
    <n v="330337"/>
    <n v="672"/>
    <n v="115235"/>
    <n v="-52032"/>
    <n v="0"/>
    <n v="0"/>
    <n v="0"/>
    <n v="0"/>
    <n v="0"/>
    <n v="0"/>
    <n v="0"/>
    <n v="0"/>
    <n v="0"/>
    <n v="-63509"/>
    <n v="306"/>
  </r>
  <r>
    <x v="41"/>
    <n v="14200"/>
    <x v="151"/>
    <n v="2060"/>
    <n v="2"/>
    <n v="50"/>
    <n v="50"/>
    <n v="584277"/>
    <n v="1194"/>
    <n v="-46904"/>
    <n v="44397"/>
    <n v="0"/>
    <n v="0"/>
    <n v="0"/>
    <n v="0"/>
    <n v="0"/>
    <n v="0"/>
    <n v="0"/>
    <n v="0"/>
    <n v="0"/>
    <n v="0"/>
    <n v="2507"/>
  </r>
  <r>
    <x v="41"/>
    <n v="14200"/>
    <x v="152"/>
    <n v="2010"/>
    <n v="5"/>
    <n v="-85"/>
    <n v="-85"/>
    <n v="831369"/>
    <n v="1699"/>
    <n v="136948"/>
    <n v="-77624"/>
    <n v="-1"/>
    <n v="-1"/>
    <n v="0"/>
    <n v="0"/>
    <n v="0"/>
    <n v="0"/>
    <n v="0"/>
    <n v="0"/>
    <n v="0"/>
    <n v="-59700"/>
    <n v="377"/>
  </r>
  <r>
    <x v="41"/>
    <n v="14200"/>
    <x v="153"/>
    <n v="2095"/>
    <n v="3"/>
    <n v="0"/>
    <n v="0"/>
    <n v="478575"/>
    <n v="1010"/>
    <n v="-40534"/>
    <n v="41362"/>
    <n v="-1"/>
    <n v="-1"/>
    <n v="0"/>
    <n v="0"/>
    <n v="0"/>
    <n v="0"/>
    <n v="0"/>
    <n v="0"/>
    <n v="0"/>
    <n v="0"/>
    <n v="-827"/>
  </r>
  <r>
    <x v="41"/>
    <n v="14200"/>
    <x v="154"/>
    <n v="2095"/>
    <n v="5"/>
    <n v="-60"/>
    <n v="-60"/>
    <n v="1374384"/>
    <n v="2889"/>
    <n v="695225"/>
    <n v="-76816"/>
    <n v="-1"/>
    <n v="-1"/>
    <n v="0"/>
    <n v="0"/>
    <n v="0"/>
    <n v="0"/>
    <n v="0"/>
    <n v="0"/>
    <n v="0"/>
    <n v="-619900"/>
    <n v="1492"/>
  </r>
  <r>
    <x v="41"/>
    <n v="14200"/>
    <x v="155"/>
    <n v="2155"/>
    <n v="2"/>
    <n v="30"/>
    <n v="30"/>
    <n v="632197"/>
    <n v="1356"/>
    <n v="-116970"/>
    <n v="117232"/>
    <n v="-1"/>
    <n v="-1"/>
    <n v="0"/>
    <n v="0"/>
    <n v="0"/>
    <n v="0"/>
    <n v="0"/>
    <n v="0"/>
    <n v="0"/>
    <n v="100"/>
    <n v="-361"/>
  </r>
  <r>
    <x v="41"/>
    <n v="14200"/>
    <x v="156"/>
    <n v="2125"/>
    <n v="5"/>
    <n v="-125"/>
    <n v="-125"/>
    <n v="1892068"/>
    <n v="4043"/>
    <n v="1086145"/>
    <n v="-109941"/>
    <n v="-2"/>
    <n v="-2"/>
    <n v="0"/>
    <n v="0"/>
    <n v="0"/>
    <n v="0"/>
    <n v="0"/>
    <n v="0"/>
    <n v="0"/>
    <n v="-980000"/>
    <n v="3798"/>
  </r>
  <r>
    <x v="41"/>
    <n v="14200"/>
    <x v="157"/>
    <n v="2250"/>
    <n v="2"/>
    <n v="5"/>
    <n v="5"/>
    <n v="791624"/>
    <n v="1780"/>
    <n v="178632"/>
    <n v="220412"/>
    <n v="-2"/>
    <n v="-2"/>
    <n v="0"/>
    <n v="0"/>
    <n v="0"/>
    <n v="0"/>
    <n v="0"/>
    <n v="0"/>
    <n v="0"/>
    <n v="-400000"/>
    <n v="958"/>
  </r>
  <r>
    <x v="41"/>
    <n v="14200"/>
    <x v="158"/>
    <n v="2245"/>
    <n v="5"/>
    <n v="-55"/>
    <n v="-55"/>
    <n v="636923"/>
    <n v="1445"/>
    <n v="207251"/>
    <n v="50349"/>
    <n v="-7647"/>
    <n v="0"/>
    <n v="0"/>
    <n v="-7647"/>
    <n v="0"/>
    <n v="0"/>
    <n v="0"/>
    <n v="0"/>
    <n v="0"/>
    <n v="-250000"/>
    <n v="47"/>
  </r>
  <r>
    <x v="41"/>
    <n v="14200"/>
    <x v="159"/>
    <n v="2300"/>
    <n v="5"/>
    <n v="-5"/>
    <n v="-5"/>
    <n v="498863"/>
    <n v="1142"/>
    <n v="123777"/>
    <n v="-17134"/>
    <n v="-7170"/>
    <n v="0"/>
    <n v="0"/>
    <n v="-7170"/>
    <n v="0"/>
    <n v="0"/>
    <n v="0"/>
    <n v="0"/>
    <n v="0"/>
    <n v="-100000"/>
    <n v="527"/>
  </r>
  <r>
    <x v="41"/>
    <n v="14200"/>
    <x v="160"/>
    <n v="2305"/>
    <n v="2"/>
    <n v="45"/>
    <n v="45"/>
    <n v="497621"/>
    <n v="1127"/>
    <n v="-39987"/>
    <n v="43523"/>
    <n v="-2782"/>
    <n v="1"/>
    <n v="0"/>
    <n v="-2783"/>
    <n v="0"/>
    <n v="0"/>
    <n v="0"/>
    <n v="0"/>
    <n v="0"/>
    <n v="0"/>
    <n v="-754"/>
  </r>
  <r>
    <x v="41"/>
    <n v="14200"/>
    <x v="161"/>
    <n v="2260"/>
    <n v="2"/>
    <n v="45"/>
    <n v="45"/>
    <n v="415585"/>
    <n v="930"/>
    <n v="-107097"/>
    <n v="118196"/>
    <n v="1"/>
    <n v="1"/>
    <n v="0"/>
    <n v="0"/>
    <n v="0"/>
    <n v="0"/>
    <n v="0"/>
    <n v="0"/>
    <n v="0"/>
    <n v="0"/>
    <n v="-1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daypiv" cacheId="20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outline="1" outlineData="1" multipleFieldFilters="0" chartFormat="9">
  <location ref="A3:T104" firstHeaderRow="0" firstDataRow="1" firstDataCol="1" rowPageCount="1" colPageCount="1"/>
  <pivotFields count="22">
    <pivotField axis="axisPage" showAll="0">
      <items count="68">
        <item x="0"/>
        <item x="17"/>
        <item m="1" x="60"/>
        <item m="1" x="42"/>
        <item x="15"/>
        <item m="1" x="45"/>
        <item x="25"/>
        <item m="1" x="44"/>
        <item m="1" x="61"/>
        <item m="1" x="66"/>
        <item m="1" x="65"/>
        <item m="1" x="47"/>
        <item x="29"/>
        <item x="8"/>
        <item m="1" x="63"/>
        <item x="30"/>
        <item m="1" x="62"/>
        <item m="1" x="55"/>
        <item m="1" x="64"/>
        <item x="22"/>
        <item x="11"/>
        <item m="1" x="52"/>
        <item x="20"/>
        <item x="16"/>
        <item m="1" x="54"/>
        <item m="1" x="58"/>
        <item x="23"/>
        <item m="1" x="49"/>
        <item m="1" x="59"/>
        <item x="32"/>
        <item x="14"/>
        <item m="1" x="48"/>
        <item m="1" x="57"/>
        <item x="18"/>
        <item m="1" x="50"/>
        <item m="1" x="51"/>
        <item m="1" x="53"/>
        <item x="12"/>
        <item m="1" x="43"/>
        <item x="21"/>
        <item m="1" x="56"/>
        <item m="1" x="46"/>
        <item x="24"/>
        <item x="1"/>
        <item x="2"/>
        <item x="3"/>
        <item x="4"/>
        <item x="5"/>
        <item x="6"/>
        <item x="7"/>
        <item x="9"/>
        <item x="10"/>
        <item x="13"/>
        <item x="19"/>
        <item x="26"/>
        <item x="27"/>
        <item x="28"/>
        <item x="31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axis="axisRow" numFmtId="14" showAll="0" sortType="ascending">
      <items count="586">
        <item m="1" x="502"/>
        <item m="1" x="515"/>
        <item m="1" x="524"/>
        <item m="1" x="533"/>
        <item m="1" x="540"/>
        <item m="1" x="549"/>
        <item m="1" x="565"/>
        <item m="1" x="573"/>
        <item m="1" x="580"/>
        <item m="1" x="203"/>
        <item m="1" x="209"/>
        <item m="1" x="221"/>
        <item m="1" x="227"/>
        <item m="1" x="234"/>
        <item m="1" x="238"/>
        <item m="1" x="245"/>
        <item m="1" x="256"/>
        <item m="1" x="265"/>
        <item m="1" x="272"/>
        <item m="1" x="280"/>
        <item m="1" x="289"/>
        <item m="1" x="306"/>
        <item m="1" x="315"/>
        <item m="1" x="322"/>
        <item m="1" x="329"/>
        <item m="1" x="353"/>
        <item m="1" x="363"/>
        <item m="1" x="370"/>
        <item m="1" x="394"/>
        <item m="1" x="399"/>
        <item m="1" x="404"/>
        <item m="1" x="410"/>
        <item m="1" x="415"/>
        <item m="1" x="427"/>
        <item m="1" x="434"/>
        <item m="1" x="438"/>
        <item m="1" x="443"/>
        <item m="1" x="450"/>
        <item m="1" x="466"/>
        <item m="1" x="477"/>
        <item m="1" x="486"/>
        <item m="1" x="494"/>
        <item m="1" x="500"/>
        <item m="1" x="514"/>
        <item m="1" x="523"/>
        <item m="1" x="532"/>
        <item m="1" x="538"/>
        <item m="1" x="548"/>
        <item m="1" x="564"/>
        <item m="1" x="572"/>
        <item m="1" x="579"/>
        <item m="1" x="202"/>
        <item m="1" x="208"/>
        <item m="1" x="219"/>
        <item m="1" x="226"/>
        <item m="1" x="232"/>
        <item m="1" x="255"/>
        <item m="1" x="263"/>
        <item m="1" x="271"/>
        <item m="1" x="278"/>
        <item m="1" x="288"/>
        <item m="1" x="305"/>
        <item m="1" x="313"/>
        <item m="1" x="321"/>
        <item m="1" x="328"/>
        <item m="1" x="335"/>
        <item m="1" x="362"/>
        <item m="1" x="369"/>
        <item m="1" x="376"/>
        <item m="1" x="381"/>
        <item m="1" x="393"/>
        <item m="1" x="398"/>
        <item m="1" x="403"/>
        <item m="1" x="409"/>
        <item m="1" x="413"/>
        <item m="1" x="426"/>
        <item m="1" x="432"/>
        <item m="1" x="437"/>
        <item m="1" x="441"/>
        <item m="1" x="449"/>
        <item m="1" x="465"/>
        <item m="1" x="476"/>
        <item m="1" x="484"/>
        <item m="1" x="493"/>
        <item m="1" x="499"/>
        <item m="1" x="513"/>
        <item m="1" x="522"/>
        <item m="1" x="530"/>
        <item m="1" x="537"/>
        <item m="1" x="546"/>
        <item m="1" x="563"/>
        <item m="1" x="571"/>
        <item m="1" x="578"/>
        <item m="1" x="201"/>
        <item m="1" x="207"/>
        <item m="1" x="218"/>
        <item m="1" x="224"/>
        <item m="1" x="231"/>
        <item m="1" x="237"/>
        <item m="1" x="243"/>
        <item m="1" x="253"/>
        <item m="1" x="262"/>
        <item m="1" x="269"/>
        <item m="1" x="277"/>
        <item m="1" x="287"/>
        <item m="1" x="304"/>
        <item m="1" x="312"/>
        <item m="1" x="319"/>
        <item m="1" x="327"/>
        <item m="1" x="334"/>
        <item m="1" x="351"/>
        <item m="1" x="360"/>
        <item m="1" x="375"/>
        <item m="1" x="380"/>
        <item m="1" x="392"/>
        <item m="1" x="397"/>
        <item m="1" x="402"/>
        <item m="1" x="408"/>
        <item m="1" x="412"/>
        <item m="1" x="425"/>
        <item m="1" x="431"/>
        <item m="1" x="440"/>
        <item m="1" x="447"/>
        <item m="1" x="464"/>
        <item m="1" x="474"/>
        <item m="1" x="483"/>
        <item m="1" x="491"/>
        <item m="1" x="498"/>
        <item m="1" x="512"/>
        <item m="1" x="520"/>
        <item m="1" x="529"/>
        <item m="1" x="535"/>
        <item m="1" x="545"/>
        <item m="1" x="562"/>
        <item m="1" x="570"/>
        <item m="1" x="577"/>
        <item m="1" x="200"/>
        <item m="1" x="206"/>
        <item m="1" x="217"/>
        <item m="1" x="223"/>
        <item m="1" x="229"/>
        <item m="1" x="236"/>
        <item m="1" x="241"/>
        <item m="1" x="252"/>
        <item m="1" x="260"/>
        <item m="1" x="268"/>
        <item m="1" x="276"/>
        <item m="1" x="286"/>
        <item m="1" x="303"/>
        <item m="1" x="311"/>
        <item m="1" x="318"/>
        <item m="1" x="326"/>
        <item m="1" x="333"/>
        <item m="1" x="349"/>
        <item m="1" x="359"/>
        <item m="1" x="368"/>
        <item m="1" x="462"/>
        <item m="1" x="472"/>
        <item m="1" x="480"/>
        <item m="1" x="489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m="1" x="339"/>
        <item m="1" x="347"/>
        <item m="1" x="543"/>
        <item m="1" x="356"/>
        <item m="1" x="551"/>
        <item m="1" x="371"/>
        <item m="1" x="558"/>
        <item m="1" x="377"/>
        <item m="1" x="566"/>
        <item m="1" x="382"/>
        <item m="1" x="581"/>
        <item m="1" x="501"/>
        <item m="1" x="314"/>
        <item m="1" x="505"/>
        <item m="1" x="320"/>
        <item m="1" x="511"/>
        <item m="1" x="332"/>
        <item m="1" x="519"/>
        <item m="1" x="340"/>
        <item m="1" x="527"/>
        <item m="1" x="348"/>
        <item m="1" x="544"/>
        <item m="1" x="357"/>
        <item m="1" x="552"/>
        <item m="1" x="365"/>
        <item m="1" x="559"/>
        <item m="1" x="378"/>
        <item m="1" x="567"/>
        <item m="1" x="383"/>
        <item m="1" x="574"/>
        <item m="1" x="389"/>
        <item m="1" x="204"/>
        <item m="1" x="521"/>
        <item m="1" x="341"/>
        <item m="1" x="528"/>
        <item m="1" x="345"/>
        <item m="1" x="358"/>
        <item m="1" x="553"/>
        <item m="1" x="366"/>
        <item m="1" x="555"/>
        <item m="1" x="372"/>
        <item m="1" x="568"/>
        <item m="1" x="384"/>
        <item m="1" x="575"/>
        <item m="1" x="386"/>
        <item m="1" x="582"/>
        <item m="1" x="395"/>
        <item m="1" x="210"/>
        <item m="1" x="400"/>
        <item m="1" x="212"/>
        <item m="1" x="405"/>
        <item m="1" x="342"/>
        <item m="1" x="531"/>
        <item m="1" x="346"/>
        <item m="1" x="536"/>
        <item m="1" x="350"/>
        <item m="1" x="554"/>
        <item m="1" x="367"/>
        <item m="1" x="556"/>
        <item m="1" x="373"/>
        <item m="1" x="560"/>
        <item m="1" x="385"/>
        <item m="1" x="576"/>
        <item m="1" x="387"/>
        <item m="1" x="583"/>
        <item m="1" x="390"/>
        <item m="1" x="211"/>
        <item m="1" x="401"/>
        <item m="1" x="213"/>
        <item m="1" x="406"/>
        <item m="1" x="215"/>
        <item m="1" x="417"/>
        <item m="1" x="539"/>
        <item m="1" x="352"/>
        <item m="1" x="547"/>
        <item m="1" x="361"/>
        <item m="1" x="557"/>
        <item m="1" x="374"/>
        <item m="1" x="561"/>
        <item m="1" x="379"/>
        <item m="1" x="569"/>
        <item m="1" x="388"/>
        <item m="1" x="584"/>
        <item m="1" x="391"/>
        <item m="1" x="205"/>
        <item m="1" x="396"/>
        <item m="1" x="214"/>
        <item m="1" x="407"/>
        <item m="1" x="216"/>
        <item m="1" x="411"/>
        <item m="1" x="421"/>
        <item m="1" x="235"/>
        <item m="1" x="423"/>
        <item m="1" x="220"/>
        <item m="1" x="414"/>
        <item m="1" x="225"/>
        <item m="1" x="419"/>
        <item m="1" x="230"/>
        <item m="1" x="424"/>
        <item m="1" x="240"/>
        <item m="1" x="429"/>
        <item m="1" x="246"/>
        <item m="1" x="436"/>
        <item m="1" x="250"/>
        <item m="1" x="444"/>
        <item m="1" x="257"/>
        <item m="1" x="452"/>
        <item m="1" x="266"/>
        <item m="1" x="460"/>
        <item m="1" x="281"/>
        <item m="1" x="468"/>
        <item m="1" x="291"/>
        <item m="1" x="478"/>
        <item m="1" x="416"/>
        <item m="1" x="228"/>
        <item m="1" x="420"/>
        <item m="1" x="233"/>
        <item m="1" x="422"/>
        <item m="1" x="242"/>
        <item m="1" x="430"/>
        <item m="1" x="247"/>
        <item m="1" x="445"/>
        <item m="1" x="258"/>
        <item m="1" x="453"/>
        <item m="1" x="267"/>
        <item m="1" x="456"/>
        <item m="1" x="282"/>
        <item m="1" x="469"/>
        <item m="1" x="292"/>
        <item m="1" x="479"/>
        <item m="1" x="296"/>
        <item m="1" x="239"/>
        <item m="1" x="428"/>
        <item m="1" x="244"/>
        <item m="1" x="433"/>
        <item m="1" x="249"/>
        <item m="1" x="439"/>
        <item m="1" x="251"/>
        <item m="1" x="446"/>
        <item m="1" x="259"/>
        <item m="1" x="457"/>
        <item m="1" x="274"/>
        <item m="1" x="461"/>
        <item m="1" x="283"/>
        <item m="1" x="470"/>
        <item m="1" x="297"/>
        <item m="1" x="487"/>
        <item m="1" x="301"/>
        <item m="1" x="495"/>
        <item m="1" x="307"/>
        <item m="1" x="506"/>
        <item m="1" x="323"/>
        <item m="1" x="509"/>
        <item m="1" x="435"/>
        <item m="1" x="248"/>
        <item m="1" x="442"/>
        <item m="1" x="254"/>
        <item m="1" x="448"/>
        <item m="1" x="261"/>
        <item m="1" x="454"/>
        <item m="1" x="275"/>
        <item m="1" x="463"/>
        <item m="1" x="284"/>
        <item m="1" x="471"/>
        <item m="1" x="293"/>
        <item m="1" x="488"/>
        <item m="1" x="302"/>
        <item m="1" x="496"/>
        <item m="1" x="308"/>
        <item m="1" x="503"/>
        <item m="1" x="324"/>
        <item m="1" x="510"/>
        <item m="1" x="330"/>
        <item m="1" x="516"/>
        <item m="1" x="336"/>
        <item m="1" x="451"/>
        <item m="1" x="264"/>
        <item m="1" x="270"/>
        <item m="1" x="458"/>
        <item m="1" x="285"/>
        <item m="1" x="473"/>
        <item m="1" x="294"/>
        <item m="1" x="481"/>
        <item m="1" x="298"/>
        <item m="1" x="497"/>
        <item m="1" x="309"/>
        <item m="1" x="316"/>
        <item m="1" x="507"/>
        <item m="1" x="331"/>
        <item m="1" x="517"/>
        <item m="1" x="337"/>
        <item m="1" x="525"/>
        <item m="1" x="343"/>
        <item m="1" x="542"/>
        <item m="1" x="455"/>
        <item m="1" x="273"/>
        <item m="1" x="459"/>
        <item m="1" x="279"/>
        <item m="1" x="475"/>
        <item m="1" x="295"/>
        <item m="1" x="482"/>
        <item m="1" x="299"/>
        <item m="1" x="490"/>
        <item m="1" x="310"/>
        <item m="1" x="504"/>
        <item m="1" x="317"/>
        <item m="1" x="508"/>
        <item m="1" x="325"/>
        <item m="1" x="518"/>
        <item m="1" x="338"/>
        <item m="1" x="526"/>
        <item m="1" x="344"/>
        <item m="1" x="534"/>
        <item m="1" x="355"/>
        <item m="1" x="550"/>
        <item m="1" x="364"/>
        <item m="1" x="467"/>
        <item m="1" x="290"/>
        <item m="1" x="485"/>
        <item m="1" x="300"/>
        <item m="1" x="492"/>
        <item m="1" x="222"/>
        <item m="1" x="418"/>
        <item m="1" x="541"/>
        <item m="1" x="354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101"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 t="grand">
      <x/>
    </i>
  </rowItems>
  <colFields count="1">
    <field x="-2"/>
  </colFields>
  <colItems count="1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</colItems>
  <pageFields count="1">
    <pageField fld="0" item="23" hier="-1"/>
  </pageFields>
  <dataFields count="19">
    <dataField name="합계 : 현재가" fld="3" baseField="0" baseItem="0"/>
    <dataField name="합계 : 대비기호" fld="4" baseField="0" baseItem="0"/>
    <dataField name="합계 : 전일대비" fld="5" baseField="0" baseItem="0"/>
    <dataField name="합계 : 등락율" fld="6" baseField="0" baseItem="0"/>
    <dataField name="합계 : 누적거래량" fld="7" baseField="0" baseItem="0"/>
    <dataField name="합계 : 누적거래대금" fld="8" baseField="0" baseItem="0"/>
    <dataField name="합계 : 개인투자자" fld="9" baseField="0" baseItem="0"/>
    <dataField name="합계 : 외국인투자자" fld="10" baseField="0" baseItem="0"/>
    <dataField name="합계 : 기관계" fld="11" baseField="0" baseItem="0"/>
    <dataField name="합계 : 금융투자" fld="12" baseField="0" baseItem="0"/>
    <dataField name="합계 : 보험" fld="13" baseField="0" baseItem="0"/>
    <dataField name="합계 : 투신" fld="14" baseField="0" baseItem="0"/>
    <dataField name="합계 : 기타금융" fld="15" baseField="0" baseItem="0"/>
    <dataField name="합계 : 은행" fld="16" baseField="0" baseItem="0"/>
    <dataField name="합계 : 연기금등" fld="17" baseField="0" baseItem="0"/>
    <dataField name="합계 : 사모펀드" fld="18" baseField="0" baseItem="0"/>
    <dataField name="합계 : 국가" fld="19" baseField="0" baseItem="0"/>
    <dataField name="합계 : 기타법인" fld="20" baseField="0" baseItem="0"/>
    <dataField name="합계 : 내외국인" fld="21" baseField="0" baseItem="0"/>
  </dataFields>
  <formats count="3">
    <format dxfId="11">
      <pivotArea field="2" type="button" dataOnly="0" labelOnly="1" outline="0" axis="axisRow" fieldPosition="0"/>
    </format>
    <format dxfId="10">
      <pivotArea collapsedLevelsAreSubtotals="1" fieldPosition="0">
        <references count="2">
          <reference field="4294967294" count="1" selected="0">
            <x v="17"/>
          </reference>
          <reference field="2" count="18"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7"/>
          </reference>
          <reference field="2" count="19"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</reference>
        </references>
      </pivotArea>
    </format>
  </formats>
  <chartFormats count="57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6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6" format="15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6" format="16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6" format="17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6" format="18" series="1">
      <pivotArea type="data" outline="0" fieldPosition="0">
        <references count="1">
          <reference field="4294967294" count="1" selected="0">
            <x v="18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8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27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4" format="28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4" format="30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4" format="31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4" format="32" series="1">
      <pivotArea type="data" outline="0" fieldPosition="0">
        <references count="1">
          <reference field="4294967294" count="1" selected="0">
            <x v="13"/>
          </reference>
        </references>
      </pivotArea>
    </chartFormat>
    <chartFormat chart="4" format="33" series="1">
      <pivotArea type="data" outline="0" fieldPosition="0">
        <references count="1">
          <reference field="4294967294" count="1" selected="0">
            <x v="14"/>
          </reference>
        </references>
      </pivotArea>
    </chartFormat>
    <chartFormat chart="4" format="34" series="1">
      <pivotArea type="data" outline="0" fieldPosition="0">
        <references count="1">
          <reference field="4294967294" count="1" selected="0">
            <x v="15"/>
          </reference>
        </references>
      </pivotArea>
    </chartFormat>
    <chartFormat chart="4" format="35" series="1">
      <pivotArea type="data" outline="0" fieldPosition="0">
        <references count="1">
          <reference field="4294967294" count="1" selected="0">
            <x v="16"/>
          </reference>
        </references>
      </pivotArea>
    </chartFormat>
    <chartFormat chart="4" format="36" series="1">
      <pivotArea type="data" outline="0" fieldPosition="0">
        <references count="1">
          <reference field="4294967294" count="1" selected="0">
            <x v="17"/>
          </reference>
        </references>
      </pivotArea>
    </chartFormat>
    <chartFormat chart="4" format="37" series="1">
      <pivotArea type="data" outline="0" fieldPosition="0">
        <references count="1">
          <reference field="4294967294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00000000-0016-0000-0500-000000000000}" autoFormatId="16" applyNumberFormats="0" applyBorderFormats="0" applyFontFormats="1" applyPatternFormats="1" applyAlignmentFormats="0" applyWidthHeightFormats="0">
  <queryTableRefresh preserveSortFilterLayout="0" nextId="44">
    <queryTableFields count="43">
      <queryTableField id="1" name="종목명" tableColumnId="1"/>
      <queryTableField id="2" name="code" tableColumnId="2"/>
      <queryTableField id="3" name="기준일" tableColumnId="3"/>
      <queryTableField id="4" name="현재가" tableColumnId="4"/>
      <queryTableField id="5" name="기호" tableColumnId="5"/>
      <queryTableField id="6" name="전일비" tableColumnId="6"/>
      <queryTableField id="7" name="전일%" tableColumnId="7"/>
      <queryTableField id="8" name="거래량" tableColumnId="8"/>
      <queryTableField id="9" name="거래%" tableColumnId="9"/>
      <queryTableField id="10" name="기준가" tableColumnId="10"/>
      <queryTableField id="11" name="시작가" tableColumnId="11"/>
      <queryTableField id="12" name="최고가" tableColumnId="12"/>
      <queryTableField id="13" name="최저가" tableColumnId="13"/>
      <queryTableField id="14" name="상한가" tableColumnId="14"/>
      <queryTableField id="15" name="하한가" tableColumnId="15"/>
      <queryTableField id="16" name="52최고" tableColumnId="16"/>
      <queryTableField id="17" name="52최저" tableColumnId="17"/>
      <queryTableField id="18" name="52최고일" tableColumnId="18"/>
      <queryTableField id="19" name="52최고비" tableColumnId="19"/>
      <queryTableField id="20" name="52최저일" tableColumnId="20"/>
      <queryTableField id="21" name="52최저비" tableColumnId="21"/>
      <queryTableField id="22" name="유통주" tableColumnId="22"/>
      <queryTableField id="23" name="유통비" tableColumnId="23"/>
      <queryTableField id="24" name="예상가" tableColumnId="24"/>
      <queryTableField id="25" name="예상수량" tableColumnId="25"/>
      <queryTableField id="26" name="결산월" tableColumnId="26"/>
      <queryTableField id="27" name="액면가" tableColumnId="27"/>
      <queryTableField id="28" name="자본금" tableColumnId="28"/>
      <queryTableField id="29" name="상장주" tableColumnId="29"/>
      <queryTableField id="30" name="신용율" tableColumnId="30"/>
      <queryTableField id="31" name="년최고" tableColumnId="31"/>
      <queryTableField id="32" name="년최저" tableColumnId="32"/>
      <queryTableField id="33" name="시가총액" tableColumnId="33"/>
      <queryTableField id="34" name="외국%" tableColumnId="34"/>
      <queryTableField id="35" name="매출액" tableColumnId="35"/>
      <queryTableField id="36" name="영업이익" tableColumnId="36"/>
      <queryTableField id="37" name="세전이익" tableColumnId="37"/>
      <queryTableField id="38" name="per" tableColumnId="38"/>
      <queryTableField id="39" name="EPS" tableColumnId="39"/>
      <queryTableField id="40" name="ROE" tableColumnId="40"/>
      <queryTableField id="41" name="PBR" tableColumnId="41"/>
      <queryTableField id="42" name="EV" tableColumnId="42"/>
      <queryTableField id="43" name="BPS" tableColumnId="4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600-000001000000}" autoFormatId="16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종목명" tableColumnId="1"/>
      <queryTableField id="2" name="code" tableColumnId="2"/>
      <queryTableField id="3" name="일자" tableColumnId="3"/>
      <queryTableField id="4" name="현재가" tableColumnId="4"/>
      <queryTableField id="5" name="대비기호" tableColumnId="5"/>
      <queryTableField id="6" name="전일대비" tableColumnId="6"/>
      <queryTableField id="7" name="등락율" tableColumnId="7"/>
      <queryTableField id="8" name="누적거래량" tableColumnId="8"/>
      <queryTableField id="9" name="누적거래대금" tableColumnId="9"/>
      <queryTableField id="10" name="개인투자자" tableColumnId="10"/>
      <queryTableField id="11" name="외국인투자자" tableColumnId="11"/>
      <queryTableField id="12" name="기관계" tableColumnId="12"/>
      <queryTableField id="13" name="금융투자" tableColumnId="13"/>
      <queryTableField id="14" name="보험" tableColumnId="14"/>
      <queryTableField id="15" name="투신" tableColumnId="15"/>
      <queryTableField id="16" name="기타금융" tableColumnId="16"/>
      <queryTableField id="17" name="은행" tableColumnId="17"/>
      <queryTableField id="18" name="연기금등" tableColumnId="18"/>
      <queryTableField id="19" name="사모펀드" tableColumnId="19"/>
      <queryTableField id="20" name="국가" tableColumnId="20"/>
      <queryTableField id="21" name="기타법인" tableColumnId="21"/>
      <queryTableField id="22" name="내외국인" tableColumnId="2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종목명1" xr10:uid="{00000000-0013-0000-FFFF-FFFF01000000}" sourceName="종목명">
  <pivotTables>
    <pivotTable tabId="52" name="daypiv"/>
  </pivotTables>
  <data>
    <tabular pivotCacheId="1">
      <items count="67">
        <i x="0"/>
        <i x="17"/>
        <i x="38"/>
        <i x="9"/>
        <i x="15"/>
        <i x="6"/>
        <i x="21"/>
        <i x="25"/>
        <i x="7"/>
        <i x="41"/>
        <i x="39"/>
        <i x="1"/>
        <i x="32"/>
        <i x="19"/>
        <i x="4"/>
        <i x="29"/>
        <i x="28"/>
        <i x="24"/>
        <i x="33"/>
        <i x="8"/>
        <i x="26"/>
        <i x="37"/>
        <i x="14"/>
        <i x="30"/>
        <i x="10"/>
        <i x="2"/>
        <i x="22"/>
        <i x="31"/>
        <i x="12"/>
        <i x="36"/>
        <i x="11"/>
        <i x="40"/>
        <i x="20"/>
        <i x="27"/>
        <i x="16" s="1"/>
        <i x="3"/>
        <i x="18"/>
        <i x="13"/>
        <i x="35"/>
        <i x="34"/>
        <i x="5"/>
        <i x="23"/>
        <i x="46" nd="1"/>
        <i x="60" nd="1"/>
        <i x="42" nd="1"/>
        <i x="57" nd="1"/>
        <i x="45" nd="1"/>
        <i x="44" nd="1"/>
        <i x="61" nd="1"/>
        <i x="51" nd="1"/>
        <i x="66" nd="1"/>
        <i x="59" nd="1"/>
        <i x="53" nd="1"/>
        <i x="65" nd="1"/>
        <i x="47" nd="1"/>
        <i x="48" nd="1"/>
        <i x="56" nd="1"/>
        <i x="63" nd="1"/>
        <i x="62" nd="1"/>
        <i x="55" nd="1"/>
        <i x="64" nd="1"/>
        <i x="52" nd="1"/>
        <i x="43" nd="1"/>
        <i x="50" nd="1"/>
        <i x="54" nd="1"/>
        <i x="58" nd="1"/>
        <i x="4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종목명 2" xr10:uid="{00000000-0014-0000-FFFF-FFFF01000000}" cache="슬라이서_종목명1" caption="종목명" startItem="6" rowHeight="2730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종목명" xr10:uid="{00000000-0014-0000-FFFF-FFFF02000000}" cache="슬라이서_종목명1" caption="종목명" startItem="8" rowHeight="2730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data01_2" displayName="data01_2" ref="A1:AQ43" tableType="queryTable" totalsRowShown="0">
  <autoFilter ref="A1:AQ43" xr:uid="{00000000-000C-0000-FFFF-FFFF00000000}"/>
  <tableColumns count="43">
    <tableColumn id="1" xr3:uid="{27F724EE-6ED0-4C52-930B-59B1358A13B4}" uniqueName="1" name="종목명" queryTableFieldId="1"/>
    <tableColumn id="2" xr3:uid="{4B824DE1-919C-4FA3-ABE2-672D4432C688}" uniqueName="2" name="code" queryTableFieldId="2"/>
    <tableColumn id="3" xr3:uid="{646FEC6C-21C6-4292-86B3-02BB04D4BF5E}" uniqueName="3" name="기준일" queryTableFieldId="3"/>
    <tableColumn id="4" xr3:uid="{30889616-B469-474F-BBCD-AFF80B50D00B}" uniqueName="4" name="현재가" queryTableFieldId="4"/>
    <tableColumn id="5" xr3:uid="{881BD863-1217-4A49-AC40-CB1B5A0819A7}" uniqueName="5" name="기호" queryTableFieldId="5"/>
    <tableColumn id="6" xr3:uid="{E517994B-C454-4208-B62A-8B3A80BCDAFC}" uniqueName="6" name="전일비" queryTableFieldId="6"/>
    <tableColumn id="7" xr3:uid="{29D6F649-0879-4BAF-9F0F-CB1E83576120}" uniqueName="7" name="전일%" queryTableFieldId="7"/>
    <tableColumn id="8" xr3:uid="{52A77A30-5077-4EC9-814D-6A64256DD6AE}" uniqueName="8" name="거래량" queryTableFieldId="8"/>
    <tableColumn id="9" xr3:uid="{21094C7E-0032-4ECC-928A-65C06138F998}" uniqueName="9" name="거래%" queryTableFieldId="9"/>
    <tableColumn id="10" xr3:uid="{5C794477-B2DB-472A-A73C-63CA021722A5}" uniqueName="10" name="기준가" queryTableFieldId="10"/>
    <tableColumn id="11" xr3:uid="{53AA2E1D-E655-49D8-ABE1-7DD8E887EB2C}" uniqueName="11" name="시작가" queryTableFieldId="11"/>
    <tableColumn id="12" xr3:uid="{DC7CF704-0C47-49EF-90FD-68879B0DDD35}" uniqueName="12" name="최고가" queryTableFieldId="12"/>
    <tableColumn id="13" xr3:uid="{CFBA669F-E825-4440-AE8F-8B26416D253C}" uniqueName="13" name="최저가" queryTableFieldId="13"/>
    <tableColumn id="14" xr3:uid="{6316FC14-E70B-43E8-8740-46F0291CBD38}" uniqueName="14" name="상한가" queryTableFieldId="14"/>
    <tableColumn id="15" xr3:uid="{0C8D918F-E9CB-4C1B-948C-ACF7561EA726}" uniqueName="15" name="하한가" queryTableFieldId="15"/>
    <tableColumn id="16" xr3:uid="{0E8F561D-FC6B-4336-BF2E-0E0DFE0BFB3A}" uniqueName="16" name="52최고" queryTableFieldId="16"/>
    <tableColumn id="17" xr3:uid="{7DDF9972-CF7C-4285-930D-19000969EBE8}" uniqueName="17" name="52최저" queryTableFieldId="17"/>
    <tableColumn id="18" xr3:uid="{F0CF8C60-ED3A-4D75-86E4-3C5AB2DE591C}" uniqueName="18" name="52최고일" queryTableFieldId="18"/>
    <tableColumn id="19" xr3:uid="{E67F8DE2-5818-4B8E-A548-020270A39E27}" uniqueName="19" name="52최고비" queryTableFieldId="19"/>
    <tableColumn id="20" xr3:uid="{330C7258-285A-4224-BA78-72C1DC21123D}" uniqueName="20" name="52최저일" queryTableFieldId="20"/>
    <tableColumn id="21" xr3:uid="{8DF77172-A8A5-4BC4-90E3-B257D70EE42A}" uniqueName="21" name="52최저비" queryTableFieldId="21"/>
    <tableColumn id="22" xr3:uid="{B63552B2-CEFA-4DC3-B894-46979D339E25}" uniqueName="22" name="유통주" queryTableFieldId="22"/>
    <tableColumn id="23" xr3:uid="{3AE4F251-053C-4580-B899-6506C8AAEEB8}" uniqueName="23" name="유통비" queryTableFieldId="23"/>
    <tableColumn id="24" xr3:uid="{3347E903-404D-497A-B0A1-61A016416A60}" uniqueName="24" name="예상가" queryTableFieldId="24"/>
    <tableColumn id="25" xr3:uid="{7ABA8C01-07FD-43FC-AB42-E77B70DD30C4}" uniqueName="25" name="예상수량" queryTableFieldId="25"/>
    <tableColumn id="26" xr3:uid="{9B5C5FAE-D5D3-49DF-9834-B2EFA42645A8}" uniqueName="26" name="결산월" queryTableFieldId="26"/>
    <tableColumn id="27" xr3:uid="{7509AF43-3EB8-482C-8B7D-27B47CAE2E51}" uniqueName="27" name="액면가" queryTableFieldId="27"/>
    <tableColumn id="28" xr3:uid="{B9000FBC-4AF9-4DBC-966D-4192A85EB69B}" uniqueName="28" name="자본금" queryTableFieldId="28"/>
    <tableColumn id="29" xr3:uid="{5AB5DA10-D007-4FCB-AF1C-D147CE2D4CF2}" uniqueName="29" name="상장주" queryTableFieldId="29"/>
    <tableColumn id="30" xr3:uid="{A63EDD53-B877-43AD-8A11-D535B4F7DCC3}" uniqueName="30" name="신용율" queryTableFieldId="30"/>
    <tableColumn id="31" xr3:uid="{E425140B-1CB6-4736-A86D-DAA71621CA41}" uniqueName="31" name="년최고" queryTableFieldId="31"/>
    <tableColumn id="32" xr3:uid="{6526335C-1614-4F60-8840-03B8332CF3D3}" uniqueName="32" name="년최저" queryTableFieldId="32"/>
    <tableColumn id="33" xr3:uid="{8061ED64-8D89-4DFF-82D9-3188D9EAC441}" uniqueName="33" name="시가총액" queryTableFieldId="33"/>
    <tableColumn id="34" xr3:uid="{693B573C-33E8-48E1-900F-9677C56C80B3}" uniqueName="34" name="외국%" queryTableFieldId="34"/>
    <tableColumn id="35" xr3:uid="{88305A05-B3D3-449F-A0E6-71F6D3E67B97}" uniqueName="35" name="매출액" queryTableFieldId="35"/>
    <tableColumn id="36" xr3:uid="{CC5C7FB7-AFA1-484D-A9E2-5A2F902EC722}" uniqueName="36" name="영업이익" queryTableFieldId="36"/>
    <tableColumn id="37" xr3:uid="{EF569075-F563-4F10-B4D3-54FBAE7E522E}" uniqueName="37" name="세전이익" queryTableFieldId="37"/>
    <tableColumn id="38" xr3:uid="{C7294E2A-7E34-43D9-A021-ACF3E126369F}" uniqueName="38" name="per" queryTableFieldId="38"/>
    <tableColumn id="39" xr3:uid="{46682401-8A66-4026-82F7-56086EBBBE63}" uniqueName="39" name="EPS" queryTableFieldId="39"/>
    <tableColumn id="40" xr3:uid="{486C2243-C998-4659-AFCC-9559446DFED9}" uniqueName="40" name="ROE" queryTableFieldId="40"/>
    <tableColumn id="41" xr3:uid="{C15BB7D9-6E71-4CBF-9C4C-0BE46122A2A7}" uniqueName="41" name="PBR" queryTableFieldId="41"/>
    <tableColumn id="42" xr3:uid="{26F84D39-2581-4CC3-9FF4-BA034F1E0544}" uniqueName="42" name="EV" queryTableFieldId="42"/>
    <tableColumn id="43" xr3:uid="{5DEB3C9A-BEE2-44B8-8775-343AC03281FA}" uniqueName="43" name="BPS" queryTableFieldId="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02__2" displayName="data02__2" ref="A1:V4163" tableType="queryTable" totalsRowShown="0">
  <autoFilter ref="A1:V4163" xr:uid="{00000000-000C-0000-FFFF-FFFF01000000}"/>
  <tableColumns count="22">
    <tableColumn id="1" xr3:uid="{ED1CD28F-A787-4DF2-8AB0-2B2B8EDA491A}" uniqueName="1" name="종목명" queryTableFieldId="1"/>
    <tableColumn id="2" xr3:uid="{AE01F4AF-014B-4A79-8D85-19A78AE5F157}" uniqueName="2" name="code" queryTableFieldId="2"/>
    <tableColumn id="3" xr3:uid="{F9C30363-025A-4825-91C9-A792E06429C8}" uniqueName="3" name="일자" queryTableFieldId="3"/>
    <tableColumn id="4" xr3:uid="{0CE67F37-E4FE-4B1C-8779-5B6D99019294}" uniqueName="4" name="현재가" queryTableFieldId="4"/>
    <tableColumn id="5" xr3:uid="{E6256BD2-BDA7-4CE8-A56C-1D4A010BCBDD}" uniqueName="5" name="대비기호" queryTableFieldId="5"/>
    <tableColumn id="6" xr3:uid="{BCD26363-CE9F-44E8-BC01-9130CEFB9A79}" uniqueName="6" name="전일대비" queryTableFieldId="6"/>
    <tableColumn id="7" xr3:uid="{9A128372-AC33-44F8-A8EE-181B34B5D006}" uniqueName="7" name="등락율" queryTableFieldId="7"/>
    <tableColumn id="8" xr3:uid="{1A9162C7-625A-43D2-9AE9-152D7195DF77}" uniqueName="8" name="누적거래량" queryTableFieldId="8"/>
    <tableColumn id="9" xr3:uid="{393E82A9-6D5D-4E0D-ABA0-5F092D0CB4C7}" uniqueName="9" name="누적거래대금" queryTableFieldId="9"/>
    <tableColumn id="10" xr3:uid="{EE3B8A5A-B7FD-4175-AC34-9BA888580C45}" uniqueName="10" name="개인투자자" queryTableFieldId="10"/>
    <tableColumn id="11" xr3:uid="{D9229FD5-F45C-471E-8412-661FB5C4B3C1}" uniqueName="11" name="외국인투자자" queryTableFieldId="11"/>
    <tableColumn id="12" xr3:uid="{5FA63E96-A825-4BC7-A81F-8CA3F861B214}" uniqueName="12" name="기관계" queryTableFieldId="12"/>
    <tableColumn id="13" xr3:uid="{A5C32A8C-3CEE-4DB6-81C8-CF52FAB2AD85}" uniqueName="13" name="금융투자" queryTableFieldId="13"/>
    <tableColumn id="14" xr3:uid="{0579BE67-B098-43D7-B24D-8AF8D9186C7B}" uniqueName="14" name="보험" queryTableFieldId="14"/>
    <tableColumn id="15" xr3:uid="{76B6EFB0-54FC-4F91-BEC6-965DBDB979A8}" uniqueName="15" name="투신" queryTableFieldId="15"/>
    <tableColumn id="16" xr3:uid="{1147A82E-BE7C-4A50-A551-3877A0E69B4C}" uniqueName="16" name="기타금융" queryTableFieldId="16"/>
    <tableColumn id="17" xr3:uid="{00A49098-7FDE-4BF4-9F78-C206094C6726}" uniqueName="17" name="은행" queryTableFieldId="17"/>
    <tableColumn id="18" xr3:uid="{B5251CC6-255B-446B-8296-C9D93CD0275D}" uniqueName="18" name="연기금등" queryTableFieldId="18"/>
    <tableColumn id="19" xr3:uid="{20F9E4DB-AEF6-456A-AC7F-E08830B590C2}" uniqueName="19" name="사모펀드" queryTableFieldId="19"/>
    <tableColumn id="20" xr3:uid="{6E4823DA-CE66-406C-98EE-78A38A2219E1}" uniqueName="20" name="국가" queryTableFieldId="20"/>
    <tableColumn id="21" xr3:uid="{2238E0A5-D0EE-4BCC-8682-48B7B5C68089}" uniqueName="21" name="기타법인" queryTableFieldId="21"/>
    <tableColumn id="22" xr3:uid="{737DDF17-F841-4C8C-B710-299F82895485}" uniqueName="22" name="내외국인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microsoft.com/office/2007/relationships/slicer" Target="../slicers/slicer1.xml"/><Relationship Id="rId4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4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5" t="e">
        <f>INDEX(#REF!,$J$1+2,A1)</f>
        <v>#REF!</v>
      </c>
      <c r="D1" s="55"/>
      <c r="E1" s="55"/>
      <c r="F1" s="55"/>
      <c r="I1" t="s">
        <v>4</v>
      </c>
      <c r="J1">
        <v>23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7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8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3" t="e">
        <f>INDEX(#REF!,$J$1+2,A9)</f>
        <v>#REF!</v>
      </c>
      <c r="D9" s="5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3" t="e">
        <f>INDEX(#REF!,$J$1+2,A10)</f>
        <v>#REF!</v>
      </c>
      <c r="D10" s="5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3" t="e">
        <f>INDEX(#REF!,$J$1+2,A11)</f>
        <v>#REF!</v>
      </c>
      <c r="D11" s="5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3" t="e">
        <f>INDEX(#REF!,$J$1+2,A12)</f>
        <v>#REF!</v>
      </c>
      <c r="D12" s="5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3" t="e">
        <f>INDEX(#REF!,$J$1+2,A13)</f>
        <v>#REF!</v>
      </c>
      <c r="D13" s="5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3" t="e">
        <f>INDEX(#REF!,$J$1+2,A14)</f>
        <v>#REF!</v>
      </c>
      <c r="D14" s="5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/>
  <dimension ref="A1:J17"/>
  <sheetViews>
    <sheetView topLeftCell="B1" workbookViewId="0"/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55" t="e">
        <f>INDEX(#REF!,$J$1+2,A1)</f>
        <v>#REF!</v>
      </c>
      <c r="D1" s="55"/>
      <c r="E1" s="55"/>
      <c r="F1" s="55"/>
      <c r="I1" t="s">
        <v>0</v>
      </c>
      <c r="J1">
        <v>24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53" t="e">
        <f>INDEX(#REF!,$J$1+2,A9)</f>
        <v>#REF!</v>
      </c>
      <c r="D9" s="5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53" t="e">
        <f>INDEX(#REF!,$J$1+2,A10)</f>
        <v>#REF!</v>
      </c>
      <c r="D10" s="5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53" t="e">
        <f>INDEX(#REF!,$J$1+2,A11)</f>
        <v>#REF!</v>
      </c>
      <c r="D11" s="5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53" t="e">
        <f>INDEX(#REF!,$J$1+2,A12)</f>
        <v>#REF!</v>
      </c>
      <c r="D12" s="5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53" t="e">
        <f>INDEX(#REF!,$J$1+2,A13)</f>
        <v>#REF!</v>
      </c>
      <c r="D13" s="5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53" t="e">
        <f>INDEX(#REF!,$J$1+2,A14)</f>
        <v>#REF!</v>
      </c>
      <c r="D14" s="5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Q43"/>
  <sheetViews>
    <sheetView workbookViewId="0"/>
  </sheetViews>
  <sheetFormatPr defaultRowHeight="16.5" x14ac:dyDescent="0.3"/>
  <cols>
    <col min="1" max="1" width="19.25" bestFit="1" customWidth="1"/>
    <col min="2" max="2" width="7.875" bestFit="1" customWidth="1"/>
    <col min="3" max="3" width="11.125" bestFit="1" customWidth="1"/>
    <col min="4" max="4" width="9.375" bestFit="1" customWidth="1"/>
    <col min="5" max="5" width="7.5" bestFit="1" customWidth="1"/>
    <col min="6" max="6" width="9.375" bestFit="1" customWidth="1"/>
    <col min="7" max="7" width="9.125" bestFit="1" customWidth="1"/>
    <col min="8" max="8" width="9.5" bestFit="1" customWidth="1"/>
    <col min="9" max="9" width="9.125" bestFit="1" customWidth="1"/>
    <col min="10" max="15" width="9.375" bestFit="1" customWidth="1"/>
    <col min="16" max="17" width="9.75" bestFit="1" customWidth="1"/>
    <col min="18" max="21" width="11.625" bestFit="1" customWidth="1"/>
    <col min="22" max="24" width="9.375" bestFit="1" customWidth="1"/>
    <col min="25" max="25" width="11.25" bestFit="1" customWidth="1"/>
    <col min="26" max="32" width="9.375" bestFit="1" customWidth="1"/>
    <col min="33" max="33" width="11.25" bestFit="1" customWidth="1"/>
    <col min="34" max="34" width="9.125" bestFit="1" customWidth="1"/>
    <col min="35" max="35" width="9.375" bestFit="1" customWidth="1"/>
    <col min="36" max="37" width="11.25" bestFit="1" customWidth="1"/>
    <col min="38" max="40" width="7.5" bestFit="1" customWidth="1"/>
    <col min="41" max="41" width="7.375" bestFit="1" customWidth="1"/>
    <col min="42" max="43" width="7.5" bestFit="1" customWidth="1"/>
  </cols>
  <sheetData>
    <row r="1" spans="1:43" x14ac:dyDescent="0.3">
      <c r="A1" s="26" t="s">
        <v>28</v>
      </c>
      <c r="B1" s="26" t="s">
        <v>29</v>
      </c>
      <c r="C1" s="26" t="s">
        <v>30</v>
      </c>
      <c r="D1" s="26" t="s">
        <v>31</v>
      </c>
      <c r="E1" s="26" t="s">
        <v>32</v>
      </c>
      <c r="F1" s="26" t="s">
        <v>33</v>
      </c>
      <c r="G1" s="26" t="s">
        <v>34</v>
      </c>
      <c r="H1" s="26" t="s">
        <v>35</v>
      </c>
      <c r="I1" s="26" t="s">
        <v>36</v>
      </c>
      <c r="J1" s="26" t="s">
        <v>37</v>
      </c>
      <c r="K1" s="26" t="s">
        <v>38</v>
      </c>
      <c r="L1" s="26" t="s">
        <v>39</v>
      </c>
      <c r="M1" s="26" t="s">
        <v>40</v>
      </c>
      <c r="N1" s="26" t="s">
        <v>41</v>
      </c>
      <c r="O1" s="26" t="s">
        <v>42</v>
      </c>
      <c r="P1" s="26" t="s">
        <v>43</v>
      </c>
      <c r="Q1" s="26" t="s">
        <v>44</v>
      </c>
      <c r="R1" s="26" t="s">
        <v>45</v>
      </c>
      <c r="S1" s="26" t="s">
        <v>46</v>
      </c>
      <c r="T1" s="26" t="s">
        <v>47</v>
      </c>
      <c r="U1" s="26" t="s">
        <v>48</v>
      </c>
      <c r="V1" s="26" t="s">
        <v>49</v>
      </c>
      <c r="W1" s="26" t="s">
        <v>50</v>
      </c>
      <c r="X1" s="26" t="s">
        <v>51</v>
      </c>
      <c r="Y1" s="26" t="s">
        <v>52</v>
      </c>
      <c r="Z1" s="26" t="s">
        <v>53</v>
      </c>
      <c r="AA1" s="26" t="s">
        <v>54</v>
      </c>
      <c r="AB1" s="26" t="s">
        <v>55</v>
      </c>
      <c r="AC1" s="26" t="s">
        <v>56</v>
      </c>
      <c r="AD1" s="26" t="s">
        <v>57</v>
      </c>
      <c r="AE1" s="26" t="s">
        <v>58</v>
      </c>
      <c r="AF1" s="26" t="s">
        <v>59</v>
      </c>
      <c r="AG1" s="26" t="s">
        <v>60</v>
      </c>
      <c r="AH1" s="26" t="s">
        <v>61</v>
      </c>
      <c r="AI1" s="26" t="s">
        <v>62</v>
      </c>
      <c r="AJ1" s="26" t="s">
        <v>63</v>
      </c>
      <c r="AK1" s="26" t="s">
        <v>64</v>
      </c>
      <c r="AL1" s="26" t="s">
        <v>65</v>
      </c>
      <c r="AM1" s="26" t="s">
        <v>66</v>
      </c>
      <c r="AN1" s="26" t="s">
        <v>67</v>
      </c>
      <c r="AO1" s="26" t="s">
        <v>68</v>
      </c>
      <c r="AP1" s="26" t="s">
        <v>69</v>
      </c>
      <c r="AQ1" s="26" t="s">
        <v>70</v>
      </c>
    </row>
    <row r="2" spans="1:43" x14ac:dyDescent="0.3">
      <c r="A2" s="26" t="s">
        <v>76</v>
      </c>
      <c r="B2" s="26">
        <v>990</v>
      </c>
      <c r="C2" s="51">
        <v>44680</v>
      </c>
      <c r="D2" s="26">
        <v>67800</v>
      </c>
      <c r="E2" s="26">
        <v>2</v>
      </c>
      <c r="F2" s="26">
        <v>600</v>
      </c>
      <c r="G2" s="26">
        <v>0.89</v>
      </c>
      <c r="H2" s="26">
        <v>486339</v>
      </c>
      <c r="I2" s="26">
        <v>109.59</v>
      </c>
      <c r="J2" s="26">
        <v>67200</v>
      </c>
      <c r="K2" s="26">
        <v>67900</v>
      </c>
      <c r="L2" s="26">
        <v>69700</v>
      </c>
      <c r="M2" s="26">
        <v>-67700</v>
      </c>
      <c r="N2" s="26">
        <v>87300</v>
      </c>
      <c r="O2" s="26">
        <v>47100</v>
      </c>
      <c r="P2" s="26">
        <v>85400</v>
      </c>
      <c r="Q2" s="26">
        <v>49200</v>
      </c>
      <c r="R2" s="51">
        <v>44575</v>
      </c>
      <c r="S2" s="26">
        <v>-20.61</v>
      </c>
      <c r="T2" s="51">
        <v>44481</v>
      </c>
      <c r="U2" s="26">
        <v>37.799999999999997</v>
      </c>
      <c r="V2" s="26">
        <v>35641</v>
      </c>
      <c r="W2" s="26">
        <v>80.3</v>
      </c>
      <c r="X2" s="26">
        <v>0</v>
      </c>
      <c r="Y2" s="26">
        <v>0</v>
      </c>
      <c r="Z2" s="26">
        <v>12</v>
      </c>
      <c r="AA2" s="26">
        <v>5000</v>
      </c>
      <c r="AB2" s="26">
        <v>2220</v>
      </c>
      <c r="AC2" s="26">
        <v>44399</v>
      </c>
      <c r="AD2" s="26">
        <v>2.6</v>
      </c>
      <c r="AE2" s="26">
        <v>85400</v>
      </c>
      <c r="AF2" s="26">
        <v>-66200</v>
      </c>
      <c r="AG2" s="26">
        <v>30102</v>
      </c>
      <c r="AH2" s="26">
        <v>22.73</v>
      </c>
      <c r="AI2" s="26">
        <v>12147</v>
      </c>
      <c r="AJ2" s="26">
        <v>3991</v>
      </c>
      <c r="AK2" s="26">
        <v>3169</v>
      </c>
      <c r="AL2" s="26">
        <v>9.52</v>
      </c>
      <c r="AM2" s="26">
        <v>7119</v>
      </c>
      <c r="AN2" s="26">
        <v>33.4</v>
      </c>
      <c r="AO2" s="26">
        <v>2.68</v>
      </c>
      <c r="AP2" s="26">
        <v>4.9800000000000004</v>
      </c>
      <c r="AQ2" s="26">
        <v>25301</v>
      </c>
    </row>
    <row r="3" spans="1:43" x14ac:dyDescent="0.3">
      <c r="A3" s="26" t="s">
        <v>143</v>
      </c>
      <c r="B3" s="26">
        <v>950220</v>
      </c>
      <c r="C3" s="51">
        <v>44680</v>
      </c>
      <c r="D3" s="26">
        <v>7150</v>
      </c>
      <c r="E3" s="26">
        <v>2</v>
      </c>
      <c r="F3" s="26">
        <v>350</v>
      </c>
      <c r="G3" s="26">
        <v>5.15</v>
      </c>
      <c r="H3" s="26">
        <v>409921</v>
      </c>
      <c r="I3" s="26">
        <v>-87.05</v>
      </c>
      <c r="J3" s="26">
        <v>6800</v>
      </c>
      <c r="K3" s="26">
        <v>6870</v>
      </c>
      <c r="L3" s="26">
        <v>7220</v>
      </c>
      <c r="M3" s="26">
        <v>-6820</v>
      </c>
      <c r="N3" s="26">
        <v>8840</v>
      </c>
      <c r="O3" s="26">
        <v>4760</v>
      </c>
      <c r="P3" s="26">
        <v>14450</v>
      </c>
      <c r="Q3" s="26">
        <v>6190</v>
      </c>
      <c r="R3" s="51">
        <v>44313</v>
      </c>
      <c r="S3" s="26">
        <v>-50.52</v>
      </c>
      <c r="T3" s="51">
        <v>44616</v>
      </c>
      <c r="U3" s="26">
        <v>15.51</v>
      </c>
      <c r="V3" s="26">
        <v>71694</v>
      </c>
      <c r="W3" s="26">
        <v>72.599999999999994</v>
      </c>
      <c r="X3" s="26">
        <v>0</v>
      </c>
      <c r="Y3" s="26">
        <v>0</v>
      </c>
      <c r="Z3" s="26">
        <v>12</v>
      </c>
      <c r="AA3" s="26">
        <v>0</v>
      </c>
      <c r="AB3" s="26">
        <v>0</v>
      </c>
      <c r="AC3" s="26">
        <v>98742</v>
      </c>
      <c r="AD3" s="26">
        <v>1.76</v>
      </c>
      <c r="AE3" s="26">
        <v>10900</v>
      </c>
      <c r="AF3" s="26">
        <v>-6190</v>
      </c>
      <c r="AG3" s="26">
        <v>7060</v>
      </c>
      <c r="AH3" s="26">
        <v>9.19</v>
      </c>
      <c r="AI3" s="26">
        <v>0</v>
      </c>
      <c r="AJ3" s="26">
        <v>-519</v>
      </c>
      <c r="AK3" s="26">
        <v>-525</v>
      </c>
      <c r="AL3" s="26">
        <v>0</v>
      </c>
      <c r="AM3" s="26">
        <v>-549</v>
      </c>
      <c r="AN3" s="26">
        <v>-42.6</v>
      </c>
      <c r="AO3" s="26">
        <v>4.3499999999999996</v>
      </c>
      <c r="AP3" s="26">
        <v>0</v>
      </c>
      <c r="AQ3" s="26">
        <v>1644</v>
      </c>
    </row>
    <row r="4" spans="1:43" x14ac:dyDescent="0.3">
      <c r="A4" s="26" t="s">
        <v>144</v>
      </c>
      <c r="B4" s="26">
        <v>241790</v>
      </c>
      <c r="C4" s="51">
        <v>44680</v>
      </c>
      <c r="D4" s="26">
        <v>14900</v>
      </c>
      <c r="E4" s="26">
        <v>3</v>
      </c>
      <c r="F4" s="26">
        <v>0</v>
      </c>
      <c r="G4" s="26">
        <v>0</v>
      </c>
      <c r="H4" s="26">
        <v>5800</v>
      </c>
      <c r="I4" s="26">
        <v>-19.11</v>
      </c>
      <c r="J4" s="26">
        <v>14900</v>
      </c>
      <c r="K4" s="26">
        <v>15000</v>
      </c>
      <c r="L4" s="26">
        <v>15000</v>
      </c>
      <c r="M4" s="26">
        <v>14850</v>
      </c>
      <c r="N4" s="26">
        <v>19350</v>
      </c>
      <c r="O4" s="26">
        <v>10450</v>
      </c>
      <c r="P4" s="26">
        <v>20050</v>
      </c>
      <c r="Q4" s="26">
        <v>11600</v>
      </c>
      <c r="R4" s="51">
        <v>44312</v>
      </c>
      <c r="S4" s="26">
        <v>-25.69</v>
      </c>
      <c r="T4" s="51">
        <v>44482</v>
      </c>
      <c r="U4" s="26">
        <v>28.45</v>
      </c>
      <c r="V4" s="26">
        <v>6359</v>
      </c>
      <c r="W4" s="26">
        <v>63.6</v>
      </c>
      <c r="X4" s="26">
        <v>0</v>
      </c>
      <c r="Y4" s="26">
        <v>0</v>
      </c>
      <c r="Z4" s="26">
        <v>12</v>
      </c>
      <c r="AA4" s="26">
        <v>500</v>
      </c>
      <c r="AB4" s="26">
        <v>50</v>
      </c>
      <c r="AC4" s="26">
        <v>10003</v>
      </c>
      <c r="AD4" s="26">
        <v>2.91</v>
      </c>
      <c r="AE4" s="26">
        <v>16800</v>
      </c>
      <c r="AF4" s="26">
        <v>-12200</v>
      </c>
      <c r="AG4" s="26">
        <v>1490</v>
      </c>
      <c r="AH4" s="26">
        <v>1.04</v>
      </c>
      <c r="AI4" s="26">
        <v>939</v>
      </c>
      <c r="AJ4" s="26">
        <v>160</v>
      </c>
      <c r="AK4" s="26">
        <v>146</v>
      </c>
      <c r="AL4" s="26">
        <v>11.19</v>
      </c>
      <c r="AM4" s="26">
        <v>1332</v>
      </c>
      <c r="AN4" s="26">
        <v>16.7</v>
      </c>
      <c r="AO4" s="26">
        <v>1.7</v>
      </c>
      <c r="AP4" s="26">
        <v>6.96</v>
      </c>
      <c r="AQ4" s="26">
        <v>8739</v>
      </c>
    </row>
    <row r="5" spans="1:43" x14ac:dyDescent="0.3">
      <c r="A5" s="26" t="s">
        <v>145</v>
      </c>
      <c r="B5" s="26">
        <v>367000</v>
      </c>
      <c r="C5" s="51">
        <v>44680</v>
      </c>
      <c r="D5" s="26">
        <v>15900</v>
      </c>
      <c r="E5" s="26">
        <v>2</v>
      </c>
      <c r="F5" s="26">
        <v>400</v>
      </c>
      <c r="G5" s="26">
        <v>2.58</v>
      </c>
      <c r="H5" s="26">
        <v>18789</v>
      </c>
      <c r="I5" s="26">
        <v>-94.25</v>
      </c>
      <c r="J5" s="26">
        <v>15500</v>
      </c>
      <c r="K5" s="26">
        <v>15600</v>
      </c>
      <c r="L5" s="26">
        <v>16150</v>
      </c>
      <c r="M5" s="26">
        <v>-15600</v>
      </c>
      <c r="N5" s="26">
        <v>20150</v>
      </c>
      <c r="O5" s="26">
        <v>10850</v>
      </c>
      <c r="P5" s="26">
        <v>42600</v>
      </c>
      <c r="Q5" s="26">
        <v>14700</v>
      </c>
      <c r="R5" s="51">
        <v>44427</v>
      </c>
      <c r="S5" s="26">
        <v>-62.68</v>
      </c>
      <c r="T5" s="51">
        <v>44607</v>
      </c>
      <c r="U5" s="26">
        <v>8.16</v>
      </c>
      <c r="V5" s="26">
        <v>4614</v>
      </c>
      <c r="W5" s="26">
        <v>55.8</v>
      </c>
      <c r="X5" s="26">
        <v>0</v>
      </c>
      <c r="Y5" s="26">
        <v>0</v>
      </c>
      <c r="Z5" s="26">
        <v>12</v>
      </c>
      <c r="AA5" s="26">
        <v>500</v>
      </c>
      <c r="AB5" s="26">
        <v>41</v>
      </c>
      <c r="AC5" s="26">
        <v>8270</v>
      </c>
      <c r="AD5" s="26">
        <v>1.57</v>
      </c>
      <c r="AE5" s="26">
        <v>22300</v>
      </c>
      <c r="AF5" s="26">
        <v>-14700</v>
      </c>
      <c r="AG5" s="26">
        <v>1315</v>
      </c>
      <c r="AH5" s="26">
        <v>0.09</v>
      </c>
      <c r="AI5" s="26">
        <v>419</v>
      </c>
      <c r="AJ5" s="26">
        <v>41</v>
      </c>
      <c r="AK5" s="26">
        <v>42</v>
      </c>
      <c r="AL5" s="26">
        <v>27.23</v>
      </c>
      <c r="AM5" s="26">
        <v>584</v>
      </c>
      <c r="AN5" s="26">
        <v>16.100000000000001</v>
      </c>
      <c r="AO5" s="26">
        <v>3.02</v>
      </c>
      <c r="AP5" s="26">
        <v>20.399999999999999</v>
      </c>
      <c r="AQ5" s="26">
        <v>5261</v>
      </c>
    </row>
    <row r="6" spans="1:43" x14ac:dyDescent="0.3">
      <c r="A6" s="26" t="s">
        <v>146</v>
      </c>
      <c r="B6" s="26">
        <v>34020</v>
      </c>
      <c r="C6" s="51">
        <v>44680</v>
      </c>
      <c r="D6" s="26">
        <v>20800</v>
      </c>
      <c r="E6" s="26">
        <v>5</v>
      </c>
      <c r="F6" s="26">
        <v>-350</v>
      </c>
      <c r="G6" s="26">
        <v>-1.65</v>
      </c>
      <c r="H6" s="26">
        <v>2459869</v>
      </c>
      <c r="I6" s="26">
        <v>-72.38</v>
      </c>
      <c r="J6" s="26">
        <v>21150</v>
      </c>
      <c r="K6" s="26">
        <v>21300</v>
      </c>
      <c r="L6" s="26">
        <v>21450</v>
      </c>
      <c r="M6" s="26">
        <v>20700</v>
      </c>
      <c r="N6" s="26">
        <v>27450</v>
      </c>
      <c r="O6" s="26">
        <v>14850</v>
      </c>
      <c r="P6" s="26">
        <v>32000</v>
      </c>
      <c r="Q6" s="26">
        <v>11950</v>
      </c>
      <c r="R6" s="51">
        <v>44354</v>
      </c>
      <c r="S6" s="26">
        <v>-35</v>
      </c>
      <c r="T6" s="51">
        <v>44320</v>
      </c>
      <c r="U6" s="26">
        <v>74.06</v>
      </c>
      <c r="V6" s="26">
        <v>388739</v>
      </c>
      <c r="W6" s="26">
        <v>61.5</v>
      </c>
      <c r="X6" s="26">
        <v>0</v>
      </c>
      <c r="Y6" s="26">
        <v>0</v>
      </c>
      <c r="Z6" s="26">
        <v>12</v>
      </c>
      <c r="AA6" s="26">
        <v>5000</v>
      </c>
      <c r="AB6" s="26">
        <v>31604</v>
      </c>
      <c r="AC6" s="26">
        <v>632071</v>
      </c>
      <c r="AD6" s="26">
        <v>1.45</v>
      </c>
      <c r="AE6" s="26">
        <v>23900</v>
      </c>
      <c r="AF6" s="26">
        <v>-15200</v>
      </c>
      <c r="AG6" s="26">
        <v>131471</v>
      </c>
      <c r="AH6" s="26">
        <v>9.4</v>
      </c>
      <c r="AI6" s="26">
        <v>112836</v>
      </c>
      <c r="AJ6" s="26">
        <v>8779</v>
      </c>
      <c r="AK6" s="26">
        <v>6458</v>
      </c>
      <c r="AL6" s="26">
        <v>19.96</v>
      </c>
      <c r="AM6" s="26">
        <v>1042</v>
      </c>
      <c r="AN6" s="26">
        <v>10.7</v>
      </c>
      <c r="AO6" s="26">
        <v>1.85</v>
      </c>
      <c r="AP6" s="26">
        <v>12.7</v>
      </c>
      <c r="AQ6" s="26">
        <v>11267</v>
      </c>
    </row>
    <row r="7" spans="1:43" x14ac:dyDescent="0.3">
      <c r="A7" s="26" t="s">
        <v>147</v>
      </c>
      <c r="B7" s="26">
        <v>272210</v>
      </c>
      <c r="C7" s="51">
        <v>44680</v>
      </c>
      <c r="D7" s="26">
        <v>15650</v>
      </c>
      <c r="E7" s="26">
        <v>2</v>
      </c>
      <c r="F7" s="26">
        <v>50</v>
      </c>
      <c r="G7" s="26">
        <v>0.32</v>
      </c>
      <c r="H7" s="26">
        <v>171062</v>
      </c>
      <c r="I7" s="26">
        <v>-34.64</v>
      </c>
      <c r="J7" s="26">
        <v>15600</v>
      </c>
      <c r="K7" s="26">
        <v>15600</v>
      </c>
      <c r="L7" s="26">
        <v>15750</v>
      </c>
      <c r="M7" s="26">
        <v>15500</v>
      </c>
      <c r="N7" s="26">
        <v>20250</v>
      </c>
      <c r="O7" s="26">
        <v>10950</v>
      </c>
      <c r="P7" s="26">
        <v>20250</v>
      </c>
      <c r="Q7" s="26">
        <v>13850</v>
      </c>
      <c r="R7" s="51">
        <v>44439</v>
      </c>
      <c r="S7" s="26">
        <v>-22.72</v>
      </c>
      <c r="T7" s="51">
        <v>44531</v>
      </c>
      <c r="U7" s="26">
        <v>13</v>
      </c>
      <c r="V7" s="26">
        <v>60380</v>
      </c>
      <c r="W7" s="26">
        <v>32</v>
      </c>
      <c r="X7" s="26">
        <v>0</v>
      </c>
      <c r="Y7" s="26">
        <v>0</v>
      </c>
      <c r="Z7" s="26">
        <v>12</v>
      </c>
      <c r="AA7" s="26">
        <v>5000</v>
      </c>
      <c r="AB7" s="26">
        <v>9446</v>
      </c>
      <c r="AC7" s="26">
        <v>188919</v>
      </c>
      <c r="AD7" s="26">
        <v>0.92</v>
      </c>
      <c r="AE7" s="26">
        <v>18400</v>
      </c>
      <c r="AF7" s="26">
        <v>-14000</v>
      </c>
      <c r="AG7" s="26">
        <v>29566</v>
      </c>
      <c r="AH7" s="26">
        <v>3.15</v>
      </c>
      <c r="AI7" s="26">
        <v>20895</v>
      </c>
      <c r="AJ7" s="26">
        <v>1121</v>
      </c>
      <c r="AK7" s="26">
        <v>979</v>
      </c>
      <c r="AL7" s="26">
        <v>24.81</v>
      </c>
      <c r="AM7" s="26">
        <v>631</v>
      </c>
      <c r="AN7" s="26">
        <v>6</v>
      </c>
      <c r="AO7" s="26">
        <v>1.31</v>
      </c>
      <c r="AP7" s="26">
        <v>6.98</v>
      </c>
      <c r="AQ7" s="26">
        <v>11945</v>
      </c>
    </row>
    <row r="8" spans="1:43" x14ac:dyDescent="0.3">
      <c r="A8" s="26" t="s">
        <v>148</v>
      </c>
      <c r="B8" s="26">
        <v>79550</v>
      </c>
      <c r="C8" s="51">
        <v>44680</v>
      </c>
      <c r="D8" s="26">
        <v>82500</v>
      </c>
      <c r="E8" s="26">
        <v>2</v>
      </c>
      <c r="F8" s="26">
        <v>200</v>
      </c>
      <c r="G8" s="26">
        <v>0.24</v>
      </c>
      <c r="H8" s="26">
        <v>135567</v>
      </c>
      <c r="I8" s="26">
        <v>-22.89</v>
      </c>
      <c r="J8" s="26">
        <v>82300</v>
      </c>
      <c r="K8" s="26">
        <v>82400</v>
      </c>
      <c r="L8" s="26">
        <v>83100</v>
      </c>
      <c r="M8" s="26">
        <v>81200</v>
      </c>
      <c r="N8" s="26">
        <v>106500</v>
      </c>
      <c r="O8" s="26">
        <v>57700</v>
      </c>
      <c r="P8" s="26">
        <v>84300</v>
      </c>
      <c r="Q8" s="26">
        <v>38100</v>
      </c>
      <c r="R8" s="51">
        <v>44678</v>
      </c>
      <c r="S8" s="26">
        <v>-2.14</v>
      </c>
      <c r="T8" s="51">
        <v>44328</v>
      </c>
      <c r="U8" s="26">
        <v>116.54</v>
      </c>
      <c r="V8" s="26">
        <v>10569</v>
      </c>
      <c r="W8" s="26">
        <v>48</v>
      </c>
      <c r="X8" s="26">
        <v>0</v>
      </c>
      <c r="Y8" s="26">
        <v>0</v>
      </c>
      <c r="Z8" s="26">
        <v>12</v>
      </c>
      <c r="AA8" s="26">
        <v>5000</v>
      </c>
      <c r="AB8" s="26">
        <v>1100</v>
      </c>
      <c r="AC8" s="26">
        <v>22000</v>
      </c>
      <c r="AD8" s="26">
        <v>1.73</v>
      </c>
      <c r="AE8" s="26">
        <v>84300</v>
      </c>
      <c r="AF8" s="26">
        <v>-56100</v>
      </c>
      <c r="AG8" s="26">
        <v>18150</v>
      </c>
      <c r="AH8" s="26">
        <v>8.5299999999999994</v>
      </c>
      <c r="AI8" s="26">
        <v>18222</v>
      </c>
      <c r="AJ8" s="26">
        <v>972</v>
      </c>
      <c r="AK8" s="26">
        <v>1051</v>
      </c>
      <c r="AL8" s="26">
        <v>17.28</v>
      </c>
      <c r="AM8" s="26">
        <v>4775</v>
      </c>
      <c r="AN8" s="26">
        <v>14.6</v>
      </c>
      <c r="AO8" s="26">
        <v>2.36</v>
      </c>
      <c r="AP8" s="26">
        <v>14.72</v>
      </c>
      <c r="AQ8" s="26">
        <v>34937</v>
      </c>
    </row>
    <row r="9" spans="1:43" x14ac:dyDescent="0.3">
      <c r="A9" s="26" t="s">
        <v>149</v>
      </c>
      <c r="B9" s="26">
        <v>2100</v>
      </c>
      <c r="C9" s="51">
        <v>44680</v>
      </c>
      <c r="D9" s="26">
        <v>14200</v>
      </c>
      <c r="E9" s="26">
        <v>5</v>
      </c>
      <c r="F9" s="26">
        <v>-100</v>
      </c>
      <c r="G9" s="26">
        <v>-0.7</v>
      </c>
      <c r="H9" s="26">
        <v>42768</v>
      </c>
      <c r="I9" s="26">
        <v>-43.36</v>
      </c>
      <c r="J9" s="26">
        <v>14300</v>
      </c>
      <c r="K9" s="26">
        <v>14300</v>
      </c>
      <c r="L9" s="26">
        <v>14300</v>
      </c>
      <c r="M9" s="26">
        <v>14050</v>
      </c>
      <c r="N9" s="26">
        <v>18550</v>
      </c>
      <c r="O9" s="26">
        <v>10050</v>
      </c>
      <c r="P9" s="26">
        <v>18800</v>
      </c>
      <c r="Q9" s="26">
        <v>10200</v>
      </c>
      <c r="R9" s="51">
        <v>44407</v>
      </c>
      <c r="S9" s="26">
        <v>-24.47</v>
      </c>
      <c r="T9" s="51">
        <v>44530</v>
      </c>
      <c r="U9" s="26">
        <v>39.22</v>
      </c>
      <c r="V9" s="26">
        <v>4537</v>
      </c>
      <c r="W9" s="26">
        <v>23.2</v>
      </c>
      <c r="X9" s="26">
        <v>0</v>
      </c>
      <c r="Y9" s="26">
        <v>0</v>
      </c>
      <c r="Z9" s="26">
        <v>12</v>
      </c>
      <c r="AA9" s="26">
        <v>500</v>
      </c>
      <c r="AB9" s="26">
        <v>108</v>
      </c>
      <c r="AC9" s="26">
        <v>19523</v>
      </c>
      <c r="AD9" s="26">
        <v>2.0099999999999998</v>
      </c>
      <c r="AE9" s="26">
        <v>14950</v>
      </c>
      <c r="AF9" s="26">
        <v>-11000</v>
      </c>
      <c r="AG9" s="26">
        <v>2772</v>
      </c>
      <c r="AH9" s="26">
        <v>1.6</v>
      </c>
      <c r="AI9" s="26">
        <v>2703</v>
      </c>
      <c r="AJ9" s="26">
        <v>168</v>
      </c>
      <c r="AK9" s="26">
        <v>161</v>
      </c>
      <c r="AL9" s="26">
        <v>18.059999999999999</v>
      </c>
      <c r="AM9" s="26">
        <v>786</v>
      </c>
      <c r="AN9" s="26">
        <v>7.9</v>
      </c>
      <c r="AO9" s="26">
        <v>1.29</v>
      </c>
      <c r="AP9" s="26">
        <v>13.92</v>
      </c>
      <c r="AQ9" s="26">
        <v>11003</v>
      </c>
    </row>
    <row r="10" spans="1:43" x14ac:dyDescent="0.3">
      <c r="A10" s="26" t="s">
        <v>75</v>
      </c>
      <c r="B10" s="26">
        <v>5930</v>
      </c>
      <c r="C10" s="51">
        <v>44680</v>
      </c>
      <c r="D10" s="26">
        <v>66700</v>
      </c>
      <c r="E10" s="26">
        <v>2</v>
      </c>
      <c r="F10" s="26">
        <v>1900</v>
      </c>
      <c r="G10" s="26">
        <v>2.93</v>
      </c>
      <c r="H10" s="26">
        <v>16966286</v>
      </c>
      <c r="I10" s="26">
        <v>100.42</v>
      </c>
      <c r="J10" s="26">
        <v>64800</v>
      </c>
      <c r="K10" s="26">
        <v>65100</v>
      </c>
      <c r="L10" s="26">
        <v>67200</v>
      </c>
      <c r="M10" s="26">
        <v>-65000</v>
      </c>
      <c r="N10" s="26">
        <v>84200</v>
      </c>
      <c r="O10" s="26">
        <v>45400</v>
      </c>
      <c r="P10" s="26">
        <v>83500</v>
      </c>
      <c r="Q10" s="26">
        <v>64500</v>
      </c>
      <c r="R10" s="51">
        <v>44312</v>
      </c>
      <c r="S10" s="26">
        <v>-20.12</v>
      </c>
      <c r="T10" s="51">
        <v>44679</v>
      </c>
      <c r="U10" s="26">
        <v>3.41</v>
      </c>
      <c r="V10" s="26">
        <v>4487013</v>
      </c>
      <c r="W10" s="26">
        <v>75.2</v>
      </c>
      <c r="X10" s="26">
        <v>0</v>
      </c>
      <c r="Y10" s="26">
        <v>0</v>
      </c>
      <c r="Z10" s="26">
        <v>12</v>
      </c>
      <c r="AA10" s="26">
        <v>100</v>
      </c>
      <c r="AB10" s="26">
        <v>7780</v>
      </c>
      <c r="AC10" s="26">
        <v>5969783</v>
      </c>
      <c r="AD10" s="26">
        <v>0.18</v>
      </c>
      <c r="AE10" s="26">
        <v>79800</v>
      </c>
      <c r="AF10" s="26">
        <v>-64500</v>
      </c>
      <c r="AG10" s="26">
        <v>3987815</v>
      </c>
      <c r="AH10" s="26">
        <v>50.87</v>
      </c>
      <c r="AI10" s="26">
        <v>2796048</v>
      </c>
      <c r="AJ10" s="26">
        <v>516339</v>
      </c>
      <c r="AK10" s="26">
        <v>399075</v>
      </c>
      <c r="AL10" s="26">
        <v>11.56</v>
      </c>
      <c r="AM10" s="26">
        <v>5777</v>
      </c>
      <c r="AN10" s="26">
        <v>13.9</v>
      </c>
      <c r="AO10" s="26">
        <v>1.53</v>
      </c>
      <c r="AP10" s="26">
        <v>3.41</v>
      </c>
      <c r="AQ10" s="26">
        <v>43611</v>
      </c>
    </row>
    <row r="11" spans="1:43" x14ac:dyDescent="0.3">
      <c r="A11" s="26" t="s">
        <v>150</v>
      </c>
      <c r="B11" s="26">
        <v>373220</v>
      </c>
      <c r="C11" s="51">
        <v>44680</v>
      </c>
      <c r="D11" s="26">
        <v>422500</v>
      </c>
      <c r="E11" s="26">
        <v>2</v>
      </c>
      <c r="F11" s="26">
        <v>5000</v>
      </c>
      <c r="G11" s="26">
        <v>1.2</v>
      </c>
      <c r="H11" s="26">
        <v>182826</v>
      </c>
      <c r="I11" s="26">
        <v>-51.02</v>
      </c>
      <c r="J11" s="26">
        <v>417500</v>
      </c>
      <c r="K11" s="26">
        <v>418000</v>
      </c>
      <c r="L11" s="26">
        <v>426000</v>
      </c>
      <c r="M11" s="26">
        <v>414000</v>
      </c>
      <c r="N11" s="26">
        <v>542000</v>
      </c>
      <c r="O11" s="26">
        <v>292500</v>
      </c>
      <c r="P11" s="26">
        <v>598000</v>
      </c>
      <c r="Q11" s="26">
        <v>355000</v>
      </c>
      <c r="R11" s="51">
        <v>44588</v>
      </c>
      <c r="S11" s="26">
        <v>-29.35</v>
      </c>
      <c r="T11" s="51">
        <v>44635</v>
      </c>
      <c r="U11" s="26">
        <v>19.010000000000002</v>
      </c>
      <c r="V11" s="26">
        <v>34344</v>
      </c>
      <c r="W11" s="26">
        <v>14.7</v>
      </c>
      <c r="X11" s="26">
        <v>0</v>
      </c>
      <c r="Y11" s="26">
        <v>0</v>
      </c>
      <c r="Z11" s="26">
        <v>12</v>
      </c>
      <c r="AA11" s="26">
        <v>500</v>
      </c>
      <c r="AB11" s="26">
        <v>1170</v>
      </c>
      <c r="AC11" s="26">
        <v>234000</v>
      </c>
      <c r="AD11" s="26">
        <v>0.05</v>
      </c>
      <c r="AE11" s="26">
        <v>598000</v>
      </c>
      <c r="AF11" s="26">
        <v>-355000</v>
      </c>
      <c r="AG11" s="26">
        <v>988650</v>
      </c>
      <c r="AH11" s="26">
        <v>3.06</v>
      </c>
      <c r="AI11" s="26">
        <v>178519</v>
      </c>
      <c r="AJ11" s="26">
        <v>7685</v>
      </c>
      <c r="AK11" s="26">
        <v>9299</v>
      </c>
      <c r="AL11" s="26">
        <v>106.62</v>
      </c>
      <c r="AM11" s="26">
        <v>3963</v>
      </c>
      <c r="AN11" s="26">
        <v>10.7</v>
      </c>
      <c r="AO11" s="26">
        <v>10.61</v>
      </c>
      <c r="AP11" s="26">
        <v>47.08</v>
      </c>
      <c r="AQ11" s="26">
        <v>39831</v>
      </c>
    </row>
    <row r="12" spans="1:43" x14ac:dyDescent="0.3">
      <c r="A12" s="26" t="s">
        <v>151</v>
      </c>
      <c r="B12" s="26">
        <v>136510</v>
      </c>
      <c r="C12" s="51">
        <v>44680</v>
      </c>
      <c r="D12" s="26">
        <v>11600</v>
      </c>
      <c r="E12" s="26">
        <v>3</v>
      </c>
      <c r="F12" s="26">
        <v>0</v>
      </c>
      <c r="G12" s="26">
        <v>0</v>
      </c>
      <c r="H12" s="26">
        <v>0</v>
      </c>
      <c r="I12" s="26">
        <v>0</v>
      </c>
      <c r="J12" s="26">
        <v>11600</v>
      </c>
      <c r="K12" s="26">
        <v>0</v>
      </c>
      <c r="L12" s="26">
        <v>0</v>
      </c>
      <c r="M12" s="26">
        <v>0</v>
      </c>
      <c r="N12" s="26">
        <v>15050</v>
      </c>
      <c r="O12" s="26">
        <v>8150</v>
      </c>
      <c r="P12" s="26">
        <v>82400</v>
      </c>
      <c r="Q12" s="26">
        <v>5920</v>
      </c>
      <c r="R12" s="51">
        <v>44512</v>
      </c>
      <c r="S12" s="26">
        <v>-85.92</v>
      </c>
      <c r="T12" s="51">
        <v>44333</v>
      </c>
      <c r="U12" s="26">
        <v>95.95</v>
      </c>
      <c r="V12" s="26">
        <v>22343</v>
      </c>
      <c r="W12" s="26">
        <v>77.3</v>
      </c>
      <c r="X12" s="26">
        <v>0</v>
      </c>
      <c r="Y12" s="26">
        <v>0</v>
      </c>
      <c r="Z12" s="26">
        <v>12</v>
      </c>
      <c r="AA12" s="26">
        <v>500</v>
      </c>
      <c r="AB12" s="26">
        <v>145</v>
      </c>
      <c r="AC12" s="26">
        <v>28903</v>
      </c>
      <c r="AD12" s="26">
        <v>0</v>
      </c>
      <c r="AE12" s="26">
        <v>40800</v>
      </c>
      <c r="AF12" s="26">
        <v>-8720</v>
      </c>
      <c r="AG12" s="26">
        <v>3353</v>
      </c>
      <c r="AH12" s="26">
        <v>0.54</v>
      </c>
      <c r="AI12" s="26">
        <v>296</v>
      </c>
      <c r="AJ12" s="26">
        <v>-8</v>
      </c>
      <c r="AK12" s="26">
        <v>-85</v>
      </c>
      <c r="AL12" s="26">
        <v>0</v>
      </c>
      <c r="AM12" s="26">
        <v>-333</v>
      </c>
      <c r="AN12" s="26">
        <v>-27.9</v>
      </c>
      <c r="AO12" s="26">
        <v>7.64</v>
      </c>
      <c r="AP12" s="26">
        <v>801.96</v>
      </c>
      <c r="AQ12" s="26">
        <v>1518</v>
      </c>
    </row>
    <row r="13" spans="1:43" x14ac:dyDescent="0.3">
      <c r="A13" s="26" t="s">
        <v>79</v>
      </c>
      <c r="B13" s="26">
        <v>95700</v>
      </c>
      <c r="C13" s="51">
        <v>44680</v>
      </c>
      <c r="D13" s="26">
        <v>39650</v>
      </c>
      <c r="E13" s="26">
        <v>2</v>
      </c>
      <c r="F13" s="26">
        <v>1650</v>
      </c>
      <c r="G13" s="26">
        <v>4.34</v>
      </c>
      <c r="H13" s="26">
        <v>107138</v>
      </c>
      <c r="I13" s="26">
        <v>-97.56</v>
      </c>
      <c r="J13" s="26">
        <v>38000</v>
      </c>
      <c r="K13" s="26">
        <v>38600</v>
      </c>
      <c r="L13" s="26">
        <v>40100</v>
      </c>
      <c r="M13" s="26">
        <v>-38550</v>
      </c>
      <c r="N13" s="26">
        <v>49400</v>
      </c>
      <c r="O13" s="26">
        <v>26600</v>
      </c>
      <c r="P13" s="26">
        <v>131000</v>
      </c>
      <c r="Q13" s="26">
        <v>37000</v>
      </c>
      <c r="R13" s="51">
        <v>44313</v>
      </c>
      <c r="S13" s="26">
        <v>-69.73</v>
      </c>
      <c r="T13" s="51">
        <v>44676</v>
      </c>
      <c r="U13" s="26">
        <v>7.16</v>
      </c>
      <c r="V13" s="26">
        <v>21225</v>
      </c>
      <c r="W13" s="26">
        <v>84.8</v>
      </c>
      <c r="X13" s="26">
        <v>0</v>
      </c>
      <c r="Y13" s="26">
        <v>0</v>
      </c>
      <c r="Z13" s="26">
        <v>12</v>
      </c>
      <c r="AA13" s="26">
        <v>500</v>
      </c>
      <c r="AB13" s="26">
        <v>126</v>
      </c>
      <c r="AC13" s="26">
        <v>25112</v>
      </c>
      <c r="AD13" s="26">
        <v>1.91</v>
      </c>
      <c r="AE13" s="26">
        <v>60000</v>
      </c>
      <c r="AF13" s="26">
        <v>-37000</v>
      </c>
      <c r="AG13" s="26">
        <v>9957</v>
      </c>
      <c r="AH13" s="26">
        <v>8.35</v>
      </c>
      <c r="AI13" s="26">
        <v>368</v>
      </c>
      <c r="AJ13" s="26">
        <v>-194</v>
      </c>
      <c r="AK13" s="26">
        <v>-486</v>
      </c>
      <c r="AL13" s="26">
        <v>0</v>
      </c>
      <c r="AM13" s="26">
        <v>-1915</v>
      </c>
      <c r="AN13" s="26">
        <v>-9.1</v>
      </c>
      <c r="AO13" s="26">
        <v>1.92</v>
      </c>
      <c r="AP13" s="26">
        <v>0</v>
      </c>
      <c r="AQ13" s="26">
        <v>20686</v>
      </c>
    </row>
    <row r="14" spans="1:43" x14ac:dyDescent="0.3">
      <c r="A14" s="26" t="s">
        <v>139</v>
      </c>
      <c r="B14" s="26">
        <v>49070</v>
      </c>
      <c r="C14" s="51">
        <v>44680</v>
      </c>
      <c r="D14" s="26">
        <v>38150</v>
      </c>
      <c r="E14" s="26">
        <v>5</v>
      </c>
      <c r="F14" s="26">
        <v>-150</v>
      </c>
      <c r="G14" s="26">
        <v>-0.39</v>
      </c>
      <c r="H14" s="26">
        <v>65745</v>
      </c>
      <c r="I14" s="26">
        <v>-18.920000000000002</v>
      </c>
      <c r="J14" s="26">
        <v>38300</v>
      </c>
      <c r="K14" s="26">
        <v>38600</v>
      </c>
      <c r="L14" s="26">
        <v>39000</v>
      </c>
      <c r="M14" s="26">
        <v>38000</v>
      </c>
      <c r="N14" s="26">
        <v>49750</v>
      </c>
      <c r="O14" s="26">
        <v>26850</v>
      </c>
      <c r="P14" s="26">
        <v>44300</v>
      </c>
      <c r="Q14" s="26">
        <v>20550</v>
      </c>
      <c r="R14" s="51">
        <v>44671</v>
      </c>
      <c r="S14" s="26">
        <v>-13.88</v>
      </c>
      <c r="T14" s="51">
        <v>44530</v>
      </c>
      <c r="U14" s="26">
        <v>85.64</v>
      </c>
      <c r="V14" s="26">
        <v>9880</v>
      </c>
      <c r="W14" s="26">
        <v>57.4</v>
      </c>
      <c r="X14" s="26">
        <v>0</v>
      </c>
      <c r="Y14" s="26">
        <v>0</v>
      </c>
      <c r="Z14" s="26">
        <v>12</v>
      </c>
      <c r="AA14" s="26">
        <v>500</v>
      </c>
      <c r="AB14" s="26">
        <v>86</v>
      </c>
      <c r="AC14" s="26">
        <v>17200</v>
      </c>
      <c r="AD14" s="26">
        <v>5.03</v>
      </c>
      <c r="AE14" s="26">
        <v>44300</v>
      </c>
      <c r="AF14" s="26">
        <v>-27600</v>
      </c>
      <c r="AG14" s="26">
        <v>6562</v>
      </c>
      <c r="AH14" s="26">
        <v>19.89</v>
      </c>
      <c r="AI14" s="26">
        <v>10520</v>
      </c>
      <c r="AJ14" s="26">
        <v>876</v>
      </c>
      <c r="AK14" s="26">
        <v>808</v>
      </c>
      <c r="AL14" s="26">
        <v>8.73</v>
      </c>
      <c r="AM14" s="26">
        <v>4371</v>
      </c>
      <c r="AN14" s="26">
        <v>15</v>
      </c>
      <c r="AO14" s="26">
        <v>1.19</v>
      </c>
      <c r="AP14" s="26">
        <v>3.59</v>
      </c>
      <c r="AQ14" s="26">
        <v>31997</v>
      </c>
    </row>
    <row r="15" spans="1:43" x14ac:dyDescent="0.3">
      <c r="A15" s="26" t="s">
        <v>152</v>
      </c>
      <c r="B15" s="26">
        <v>352820</v>
      </c>
      <c r="C15" s="51">
        <v>44680</v>
      </c>
      <c r="D15" s="26">
        <v>251500</v>
      </c>
      <c r="E15" s="26">
        <v>5</v>
      </c>
      <c r="F15" s="26">
        <v>-7500</v>
      </c>
      <c r="G15" s="26">
        <v>-2.9</v>
      </c>
      <c r="H15" s="26">
        <v>135871</v>
      </c>
      <c r="I15" s="26">
        <v>-91.05</v>
      </c>
      <c r="J15" s="26">
        <v>259000</v>
      </c>
      <c r="K15" s="26">
        <v>259500</v>
      </c>
      <c r="L15" s="26">
        <v>260500</v>
      </c>
      <c r="M15" s="26">
        <v>251000</v>
      </c>
      <c r="N15" s="26">
        <v>336500</v>
      </c>
      <c r="O15" s="26">
        <v>181500</v>
      </c>
      <c r="P15" s="26">
        <v>421500</v>
      </c>
      <c r="Q15" s="26">
        <v>229500</v>
      </c>
      <c r="R15" s="51">
        <v>44517</v>
      </c>
      <c r="S15" s="26">
        <v>-40.33</v>
      </c>
      <c r="T15" s="51">
        <v>44589</v>
      </c>
      <c r="U15" s="26">
        <v>9.59</v>
      </c>
      <c r="V15" s="26">
        <v>15099</v>
      </c>
      <c r="W15" s="26">
        <v>36.5</v>
      </c>
      <c r="X15" s="26">
        <v>0</v>
      </c>
      <c r="Y15" s="26">
        <v>0</v>
      </c>
      <c r="Z15" s="26">
        <v>12</v>
      </c>
      <c r="AA15" s="26">
        <v>500</v>
      </c>
      <c r="AB15" s="26">
        <v>207</v>
      </c>
      <c r="AC15" s="26">
        <v>41353</v>
      </c>
      <c r="AD15" s="26">
        <v>1</v>
      </c>
      <c r="AE15" s="26">
        <v>360500</v>
      </c>
      <c r="AF15" s="26">
        <v>-229500</v>
      </c>
      <c r="AG15" s="26">
        <v>104004</v>
      </c>
      <c r="AH15" s="26">
        <v>15.17</v>
      </c>
      <c r="AI15" s="26">
        <v>12559</v>
      </c>
      <c r="AJ15" s="26">
        <v>1902</v>
      </c>
      <c r="AK15" s="26">
        <v>1408</v>
      </c>
      <c r="AL15" s="26">
        <v>69.81</v>
      </c>
      <c r="AM15" s="26">
        <v>3603</v>
      </c>
      <c r="AN15" s="26">
        <v>6.8</v>
      </c>
      <c r="AO15" s="26">
        <v>3.7</v>
      </c>
      <c r="AP15" s="26">
        <v>36.46</v>
      </c>
      <c r="AQ15" s="26">
        <v>67998</v>
      </c>
    </row>
    <row r="16" spans="1:43" x14ac:dyDescent="0.3">
      <c r="A16" s="26" t="s">
        <v>136</v>
      </c>
      <c r="B16" s="26">
        <v>253450</v>
      </c>
      <c r="C16" s="51">
        <v>44680</v>
      </c>
      <c r="D16" s="26">
        <v>82700</v>
      </c>
      <c r="E16" s="26">
        <v>5</v>
      </c>
      <c r="F16" s="26">
        <v>-200</v>
      </c>
      <c r="G16" s="26">
        <v>-0.24</v>
      </c>
      <c r="H16" s="26">
        <v>38379</v>
      </c>
      <c r="I16" s="26">
        <v>-41.29</v>
      </c>
      <c r="J16" s="26">
        <v>82900</v>
      </c>
      <c r="K16" s="26">
        <v>83000</v>
      </c>
      <c r="L16" s="26">
        <v>83500</v>
      </c>
      <c r="M16" s="26">
        <v>82500</v>
      </c>
      <c r="N16" s="26">
        <v>107700</v>
      </c>
      <c r="O16" s="26">
        <v>58100</v>
      </c>
      <c r="P16" s="26">
        <v>106000</v>
      </c>
      <c r="Q16" s="26">
        <v>72300</v>
      </c>
      <c r="R16" s="51">
        <v>44320</v>
      </c>
      <c r="S16" s="26">
        <v>-21.98</v>
      </c>
      <c r="T16" s="51">
        <v>44589</v>
      </c>
      <c r="U16" s="26">
        <v>14.38</v>
      </c>
      <c r="V16" s="26">
        <v>13546</v>
      </c>
      <c r="W16" s="26">
        <v>45.1</v>
      </c>
      <c r="X16" s="26">
        <v>0</v>
      </c>
      <c r="Y16" s="26">
        <v>0</v>
      </c>
      <c r="Z16" s="26">
        <v>12</v>
      </c>
      <c r="AA16" s="26">
        <v>500</v>
      </c>
      <c r="AB16" s="26">
        <v>150</v>
      </c>
      <c r="AC16" s="26">
        <v>30014</v>
      </c>
      <c r="AD16" s="26">
        <v>0.6</v>
      </c>
      <c r="AE16" s="26">
        <v>95400</v>
      </c>
      <c r="AF16" s="26">
        <v>-72300</v>
      </c>
      <c r="AG16" s="26">
        <v>24822</v>
      </c>
      <c r="AH16" s="26">
        <v>11.04</v>
      </c>
      <c r="AI16" s="26">
        <v>4871</v>
      </c>
      <c r="AJ16" s="26">
        <v>526</v>
      </c>
      <c r="AK16" s="26">
        <v>390</v>
      </c>
      <c r="AL16" s="26">
        <v>63.55</v>
      </c>
      <c r="AM16" s="26">
        <v>1301</v>
      </c>
      <c r="AN16" s="26">
        <v>6</v>
      </c>
      <c r="AO16" s="26">
        <v>3.63</v>
      </c>
      <c r="AP16" s="26">
        <v>15.91</v>
      </c>
      <c r="AQ16" s="26">
        <v>22785</v>
      </c>
    </row>
    <row r="17" spans="1:43" x14ac:dyDescent="0.3">
      <c r="A17" s="26" t="s">
        <v>153</v>
      </c>
      <c r="B17" s="26">
        <v>51910</v>
      </c>
      <c r="C17" s="51">
        <v>44680</v>
      </c>
      <c r="D17" s="26">
        <v>523000</v>
      </c>
      <c r="E17" s="26">
        <v>2</v>
      </c>
      <c r="F17" s="26">
        <v>21000</v>
      </c>
      <c r="G17" s="26">
        <v>4.18</v>
      </c>
      <c r="H17" s="26">
        <v>265651</v>
      </c>
      <c r="I17" s="26">
        <v>-47.99</v>
      </c>
      <c r="J17" s="26">
        <v>502000</v>
      </c>
      <c r="K17" s="26">
        <v>506000</v>
      </c>
      <c r="L17" s="26">
        <v>527000</v>
      </c>
      <c r="M17" s="26">
        <v>-502000</v>
      </c>
      <c r="N17" s="26">
        <v>652000</v>
      </c>
      <c r="O17" s="26">
        <v>352000</v>
      </c>
      <c r="P17" s="26">
        <v>965000</v>
      </c>
      <c r="Q17" s="26">
        <v>437000</v>
      </c>
      <c r="R17" s="51">
        <v>44315</v>
      </c>
      <c r="S17" s="26">
        <v>-45.8</v>
      </c>
      <c r="T17" s="51">
        <v>44636</v>
      </c>
      <c r="U17" s="26">
        <v>19.68</v>
      </c>
      <c r="V17" s="26">
        <v>46680</v>
      </c>
      <c r="W17" s="26">
        <v>66.099999999999994</v>
      </c>
      <c r="X17" s="26">
        <v>0</v>
      </c>
      <c r="Y17" s="26">
        <v>0</v>
      </c>
      <c r="Z17" s="26">
        <v>12</v>
      </c>
      <c r="AA17" s="26">
        <v>5000</v>
      </c>
      <c r="AB17" s="26">
        <v>3530</v>
      </c>
      <c r="AC17" s="26">
        <v>70592</v>
      </c>
      <c r="AD17" s="26">
        <v>0.26</v>
      </c>
      <c r="AE17" s="26">
        <v>774000</v>
      </c>
      <c r="AF17" s="26">
        <v>-437000</v>
      </c>
      <c r="AG17" s="26">
        <v>369198</v>
      </c>
      <c r="AH17" s="26">
        <v>48.38</v>
      </c>
      <c r="AI17" s="26">
        <v>426547</v>
      </c>
      <c r="AJ17" s="26">
        <v>50255</v>
      </c>
      <c r="AK17" s="26">
        <v>39539</v>
      </c>
      <c r="AL17" s="26">
        <v>11.16</v>
      </c>
      <c r="AM17" s="26">
        <v>46880</v>
      </c>
      <c r="AN17" s="26">
        <v>18.5</v>
      </c>
      <c r="AO17" s="26">
        <v>1.89</v>
      </c>
      <c r="AP17" s="26">
        <v>6.07</v>
      </c>
      <c r="AQ17" s="26">
        <v>277357</v>
      </c>
    </row>
    <row r="18" spans="1:43" x14ac:dyDescent="0.3">
      <c r="A18" s="26" t="s">
        <v>71</v>
      </c>
      <c r="B18" s="26">
        <v>33290</v>
      </c>
      <c r="C18" s="51">
        <v>44680</v>
      </c>
      <c r="D18" s="26">
        <v>7750</v>
      </c>
      <c r="E18" s="26">
        <v>5</v>
      </c>
      <c r="F18" s="26">
        <v>-80</v>
      </c>
      <c r="G18" s="26">
        <v>-1.02</v>
      </c>
      <c r="H18" s="26">
        <v>292387</v>
      </c>
      <c r="I18" s="26">
        <v>117.74</v>
      </c>
      <c r="J18" s="26">
        <v>7830</v>
      </c>
      <c r="K18" s="26">
        <v>7840</v>
      </c>
      <c r="L18" s="26">
        <v>7940</v>
      </c>
      <c r="M18" s="26">
        <v>7740</v>
      </c>
      <c r="N18" s="26">
        <v>10150</v>
      </c>
      <c r="O18" s="26">
        <v>5490</v>
      </c>
      <c r="P18" s="26">
        <v>9840</v>
      </c>
      <c r="Q18" s="26">
        <v>5990</v>
      </c>
      <c r="R18" s="51">
        <v>44490</v>
      </c>
      <c r="S18" s="26">
        <v>-21.24</v>
      </c>
      <c r="T18" s="51">
        <v>44386</v>
      </c>
      <c r="U18" s="26">
        <v>29.38</v>
      </c>
      <c r="V18" s="26">
        <v>22829</v>
      </c>
      <c r="W18" s="26">
        <v>25.8</v>
      </c>
      <c r="X18" s="26">
        <v>0</v>
      </c>
      <c r="Y18" s="26">
        <v>0</v>
      </c>
      <c r="Z18" s="26">
        <v>12</v>
      </c>
      <c r="AA18" s="26">
        <v>500</v>
      </c>
      <c r="AB18" s="26">
        <v>465</v>
      </c>
      <c r="AC18" s="26">
        <v>88500</v>
      </c>
      <c r="AD18" s="26">
        <v>1.55</v>
      </c>
      <c r="AE18" s="26">
        <v>8870</v>
      </c>
      <c r="AF18" s="26">
        <v>-7320</v>
      </c>
      <c r="AG18" s="26">
        <v>6859</v>
      </c>
      <c r="AH18" s="26">
        <v>3.43</v>
      </c>
      <c r="AI18" s="26">
        <v>6740</v>
      </c>
      <c r="AJ18" s="26">
        <v>924</v>
      </c>
      <c r="AK18" s="26">
        <v>652</v>
      </c>
      <c r="AL18" s="26">
        <v>10.78</v>
      </c>
      <c r="AM18" s="26">
        <v>719</v>
      </c>
      <c r="AN18" s="26">
        <v>16.5</v>
      </c>
      <c r="AO18" s="26">
        <v>1.52</v>
      </c>
      <c r="AP18" s="26">
        <v>9.39</v>
      </c>
      <c r="AQ18" s="26">
        <v>5114</v>
      </c>
    </row>
    <row r="19" spans="1:43" x14ac:dyDescent="0.3">
      <c r="A19" s="26" t="s">
        <v>80</v>
      </c>
      <c r="B19" s="26">
        <v>11200</v>
      </c>
      <c r="C19" s="51">
        <v>44680</v>
      </c>
      <c r="D19" s="26">
        <v>28150</v>
      </c>
      <c r="E19" s="26">
        <v>5</v>
      </c>
      <c r="F19" s="26">
        <v>-350</v>
      </c>
      <c r="G19" s="26">
        <v>-1.23</v>
      </c>
      <c r="H19" s="26">
        <v>1875221</v>
      </c>
      <c r="I19" s="26">
        <v>-33.58</v>
      </c>
      <c r="J19" s="26">
        <v>28500</v>
      </c>
      <c r="K19" s="26">
        <v>28700</v>
      </c>
      <c r="L19" s="26">
        <v>28750</v>
      </c>
      <c r="M19" s="26">
        <v>27900</v>
      </c>
      <c r="N19" s="26">
        <v>37050</v>
      </c>
      <c r="O19" s="26">
        <v>19950</v>
      </c>
      <c r="P19" s="26">
        <v>51100</v>
      </c>
      <c r="Q19" s="26">
        <v>21100</v>
      </c>
      <c r="R19" s="51">
        <v>44344</v>
      </c>
      <c r="S19" s="26">
        <v>-44.91</v>
      </c>
      <c r="T19" s="51">
        <v>44589</v>
      </c>
      <c r="U19" s="26">
        <v>33.409999999999997</v>
      </c>
      <c r="V19" s="26">
        <v>387589</v>
      </c>
      <c r="W19" s="26">
        <v>79.3</v>
      </c>
      <c r="X19" s="26">
        <v>0</v>
      </c>
      <c r="Y19" s="26">
        <v>0</v>
      </c>
      <c r="Z19" s="26">
        <v>12</v>
      </c>
      <c r="AA19" s="26">
        <v>5000</v>
      </c>
      <c r="AB19" s="26">
        <v>24452</v>
      </c>
      <c r="AC19" s="26">
        <v>489039</v>
      </c>
      <c r="AD19" s="26">
        <v>1.17</v>
      </c>
      <c r="AE19" s="26">
        <v>37650</v>
      </c>
      <c r="AF19" s="26">
        <v>-21100</v>
      </c>
      <c r="AG19" s="26">
        <v>137665</v>
      </c>
      <c r="AH19" s="26">
        <v>9.8800000000000008</v>
      </c>
      <c r="AI19" s="26">
        <v>137941</v>
      </c>
      <c r="AJ19" s="26">
        <v>73775</v>
      </c>
      <c r="AK19" s="26">
        <v>53372</v>
      </c>
      <c r="AL19" s="26">
        <v>2.58</v>
      </c>
      <c r="AM19" s="26">
        <v>10913</v>
      </c>
      <c r="AN19" s="26">
        <v>88.6</v>
      </c>
      <c r="AO19" s="26">
        <v>1.33</v>
      </c>
      <c r="AP19" s="26">
        <v>1.63</v>
      </c>
      <c r="AQ19" s="26">
        <v>21179</v>
      </c>
    </row>
    <row r="20" spans="1:43" x14ac:dyDescent="0.3">
      <c r="A20" s="26" t="s">
        <v>137</v>
      </c>
      <c r="B20" s="26">
        <v>39130</v>
      </c>
      <c r="C20" s="51">
        <v>44680</v>
      </c>
      <c r="D20" s="26">
        <v>81500</v>
      </c>
      <c r="E20" s="26">
        <v>2</v>
      </c>
      <c r="F20" s="26">
        <v>600</v>
      </c>
      <c r="G20" s="26">
        <v>0.74</v>
      </c>
      <c r="H20" s="26">
        <v>46553</v>
      </c>
      <c r="I20" s="26">
        <v>119.1</v>
      </c>
      <c r="J20" s="26">
        <v>80900</v>
      </c>
      <c r="K20" s="26">
        <v>81000</v>
      </c>
      <c r="L20" s="26">
        <v>83500</v>
      </c>
      <c r="M20" s="26">
        <v>-81000</v>
      </c>
      <c r="N20" s="26">
        <v>105000</v>
      </c>
      <c r="O20" s="26">
        <v>56700</v>
      </c>
      <c r="P20" s="26">
        <v>94300</v>
      </c>
      <c r="Q20" s="26">
        <v>62600</v>
      </c>
      <c r="R20" s="51">
        <v>44350</v>
      </c>
      <c r="S20" s="26">
        <v>-13.57</v>
      </c>
      <c r="T20" s="51">
        <v>44312</v>
      </c>
      <c r="U20" s="26">
        <v>30.19</v>
      </c>
      <c r="V20" s="26">
        <v>9457</v>
      </c>
      <c r="W20" s="26">
        <v>67.900000000000006</v>
      </c>
      <c r="X20" s="26">
        <v>0</v>
      </c>
      <c r="Y20" s="26">
        <v>0</v>
      </c>
      <c r="Z20" s="26">
        <v>12</v>
      </c>
      <c r="AA20" s="26">
        <v>500</v>
      </c>
      <c r="AB20" s="26">
        <v>70</v>
      </c>
      <c r="AC20" s="26">
        <v>13939</v>
      </c>
      <c r="AD20" s="26">
        <v>0.2</v>
      </c>
      <c r="AE20" s="26">
        <v>91100</v>
      </c>
      <c r="AF20" s="26">
        <v>-63200</v>
      </c>
      <c r="AG20" s="26">
        <v>11360</v>
      </c>
      <c r="AH20" s="26">
        <v>6.59</v>
      </c>
      <c r="AI20" s="26">
        <v>403</v>
      </c>
      <c r="AJ20" s="26">
        <v>-1273</v>
      </c>
      <c r="AK20" s="26">
        <v>-704</v>
      </c>
      <c r="AL20" s="26">
        <v>0</v>
      </c>
      <c r="AM20" s="26">
        <v>-3156</v>
      </c>
      <c r="AN20" s="26">
        <v>-39.9</v>
      </c>
      <c r="AO20" s="26">
        <v>9.52</v>
      </c>
      <c r="AP20" s="26">
        <v>0</v>
      </c>
      <c r="AQ20" s="26">
        <v>8559</v>
      </c>
    </row>
    <row r="21" spans="1:43" x14ac:dyDescent="0.3">
      <c r="A21" s="26" t="s">
        <v>154</v>
      </c>
      <c r="B21" s="26">
        <v>3490</v>
      </c>
      <c r="C21" s="51">
        <v>44680</v>
      </c>
      <c r="D21" s="26">
        <v>29950</v>
      </c>
      <c r="E21" s="26">
        <v>3</v>
      </c>
      <c r="F21" s="26">
        <v>0</v>
      </c>
      <c r="G21" s="26">
        <v>0</v>
      </c>
      <c r="H21" s="26">
        <v>547414</v>
      </c>
      <c r="I21" s="26">
        <v>-56.55</v>
      </c>
      <c r="J21" s="26">
        <v>29950</v>
      </c>
      <c r="K21" s="26">
        <v>30050</v>
      </c>
      <c r="L21" s="26">
        <v>30150</v>
      </c>
      <c r="M21" s="26">
        <v>29800</v>
      </c>
      <c r="N21" s="26">
        <v>38900</v>
      </c>
      <c r="O21" s="26">
        <v>21000</v>
      </c>
      <c r="P21" s="26">
        <v>35100</v>
      </c>
      <c r="Q21" s="26">
        <v>25450</v>
      </c>
      <c r="R21" s="51">
        <v>44357</v>
      </c>
      <c r="S21" s="26">
        <v>-14.67</v>
      </c>
      <c r="T21" s="51">
        <v>44529</v>
      </c>
      <c r="U21" s="26">
        <v>17.68</v>
      </c>
      <c r="V21" s="26">
        <v>212324</v>
      </c>
      <c r="W21" s="26">
        <v>61</v>
      </c>
      <c r="X21" s="26">
        <v>0</v>
      </c>
      <c r="Y21" s="26">
        <v>0</v>
      </c>
      <c r="Z21" s="26">
        <v>12</v>
      </c>
      <c r="AA21" s="26">
        <v>5000</v>
      </c>
      <c r="AB21" s="26">
        <v>17391</v>
      </c>
      <c r="AC21" s="26">
        <v>347821</v>
      </c>
      <c r="AD21" s="26">
        <v>0.76</v>
      </c>
      <c r="AE21" s="26">
        <v>32550</v>
      </c>
      <c r="AF21" s="26">
        <v>-26100</v>
      </c>
      <c r="AG21" s="26">
        <v>104172</v>
      </c>
      <c r="AH21" s="26">
        <v>26.9</v>
      </c>
      <c r="AI21" s="26">
        <v>90168</v>
      </c>
      <c r="AJ21" s="26">
        <v>14180</v>
      </c>
      <c r="AK21" s="26">
        <v>5788</v>
      </c>
      <c r="AL21" s="26">
        <v>16.66</v>
      </c>
      <c r="AM21" s="26">
        <v>1797</v>
      </c>
      <c r="AN21" s="26">
        <v>11.6</v>
      </c>
      <c r="AO21" s="26">
        <v>1.55</v>
      </c>
      <c r="AP21" s="26">
        <v>5.99</v>
      </c>
      <c r="AQ21" s="26">
        <v>19356</v>
      </c>
    </row>
    <row r="22" spans="1:43" x14ac:dyDescent="0.3">
      <c r="A22" s="26" t="s">
        <v>122</v>
      </c>
      <c r="B22" s="26">
        <v>35720</v>
      </c>
      <c r="C22" s="51">
        <v>44680</v>
      </c>
      <c r="D22" s="26">
        <v>88800</v>
      </c>
      <c r="E22" s="26">
        <v>5</v>
      </c>
      <c r="F22" s="26">
        <v>-500</v>
      </c>
      <c r="G22" s="26">
        <v>-0.56000000000000005</v>
      </c>
      <c r="H22" s="26">
        <v>630495</v>
      </c>
      <c r="I22" s="26">
        <v>-51.83</v>
      </c>
      <c r="J22" s="26">
        <v>89300</v>
      </c>
      <c r="K22" s="26">
        <v>89300</v>
      </c>
      <c r="L22" s="26">
        <v>90400</v>
      </c>
      <c r="M22" s="26">
        <v>88700</v>
      </c>
      <c r="N22" s="26">
        <v>116000</v>
      </c>
      <c r="O22" s="26">
        <v>62600</v>
      </c>
      <c r="P22" s="26">
        <v>173000</v>
      </c>
      <c r="Q22" s="26">
        <v>82200</v>
      </c>
      <c r="R22" s="51">
        <v>44371</v>
      </c>
      <c r="S22" s="26">
        <v>-48.67</v>
      </c>
      <c r="T22" s="51">
        <v>44589</v>
      </c>
      <c r="U22" s="26">
        <v>8.0299999999999994</v>
      </c>
      <c r="V22" s="26">
        <v>326298</v>
      </c>
      <c r="W22" s="26">
        <v>73.099999999999994</v>
      </c>
      <c r="X22" s="26">
        <v>0</v>
      </c>
      <c r="Y22" s="26">
        <v>0</v>
      </c>
      <c r="Z22" s="26">
        <v>12</v>
      </c>
      <c r="AA22" s="26">
        <v>100</v>
      </c>
      <c r="AB22" s="26">
        <v>447</v>
      </c>
      <c r="AC22" s="26">
        <v>446270</v>
      </c>
      <c r="AD22" s="26">
        <v>0.61</v>
      </c>
      <c r="AE22" s="26">
        <v>117000</v>
      </c>
      <c r="AF22" s="26">
        <v>-82200</v>
      </c>
      <c r="AG22" s="26">
        <v>396288</v>
      </c>
      <c r="AH22" s="26">
        <v>28.74</v>
      </c>
      <c r="AI22" s="26">
        <v>61367</v>
      </c>
      <c r="AJ22" s="26">
        <v>5949</v>
      </c>
      <c r="AK22" s="26">
        <v>16462</v>
      </c>
      <c r="AL22" s="26">
        <v>28.35</v>
      </c>
      <c r="AM22" s="26">
        <v>3132</v>
      </c>
      <c r="AN22" s="26">
        <v>17.100000000000001</v>
      </c>
      <c r="AO22" s="26">
        <v>3.97</v>
      </c>
      <c r="AP22" s="26">
        <v>36.94</v>
      </c>
      <c r="AQ22" s="26">
        <v>22394</v>
      </c>
    </row>
    <row r="23" spans="1:43" x14ac:dyDescent="0.3">
      <c r="A23" s="26" t="s">
        <v>140</v>
      </c>
      <c r="B23" s="26">
        <v>35420</v>
      </c>
      <c r="C23" s="51">
        <v>44680</v>
      </c>
      <c r="D23" s="26">
        <v>282500</v>
      </c>
      <c r="E23" s="26">
        <v>2</v>
      </c>
      <c r="F23" s="26">
        <v>2000</v>
      </c>
      <c r="G23" s="26">
        <v>0.71</v>
      </c>
      <c r="H23" s="26">
        <v>259869</v>
      </c>
      <c r="I23" s="26">
        <v>-47.42</v>
      </c>
      <c r="J23" s="26">
        <v>280500</v>
      </c>
      <c r="K23" s="26">
        <v>282500</v>
      </c>
      <c r="L23" s="26">
        <v>287500</v>
      </c>
      <c r="M23" s="26">
        <v>-281500</v>
      </c>
      <c r="N23" s="26">
        <v>364500</v>
      </c>
      <c r="O23" s="26">
        <v>196500</v>
      </c>
      <c r="P23" s="26">
        <v>465000</v>
      </c>
      <c r="Q23" s="26">
        <v>277000</v>
      </c>
      <c r="R23" s="51">
        <v>44403</v>
      </c>
      <c r="S23" s="26">
        <v>-39.25</v>
      </c>
      <c r="T23" s="51">
        <v>44678</v>
      </c>
      <c r="U23" s="26">
        <v>1.99</v>
      </c>
      <c r="V23" s="26">
        <v>134286</v>
      </c>
      <c r="W23" s="26">
        <v>81.900000000000006</v>
      </c>
      <c r="X23" s="26">
        <v>0</v>
      </c>
      <c r="Y23" s="26">
        <v>0</v>
      </c>
      <c r="Z23" s="26">
        <v>12</v>
      </c>
      <c r="AA23" s="26">
        <v>100</v>
      </c>
      <c r="AB23" s="26">
        <v>165</v>
      </c>
      <c r="AC23" s="26">
        <v>164049</v>
      </c>
      <c r="AD23" s="26">
        <v>0.32</v>
      </c>
      <c r="AE23" s="26">
        <v>381000</v>
      </c>
      <c r="AF23" s="26">
        <v>-277000</v>
      </c>
      <c r="AG23" s="26">
        <v>463439</v>
      </c>
      <c r="AH23" s="26">
        <v>53.96</v>
      </c>
      <c r="AI23" s="26">
        <v>68176</v>
      </c>
      <c r="AJ23" s="26">
        <v>13255</v>
      </c>
      <c r="AK23" s="26">
        <v>164776</v>
      </c>
      <c r="AL23" s="26">
        <v>2.81</v>
      </c>
      <c r="AM23" s="26">
        <v>100400</v>
      </c>
      <c r="AN23" s="26">
        <v>106.7</v>
      </c>
      <c r="AO23" s="26">
        <v>1.88</v>
      </c>
      <c r="AP23" s="26">
        <v>26.29</v>
      </c>
      <c r="AQ23" s="26">
        <v>149967</v>
      </c>
    </row>
    <row r="24" spans="1:43" x14ac:dyDescent="0.3">
      <c r="A24" s="26" t="s">
        <v>72</v>
      </c>
      <c r="B24" s="26">
        <v>65680</v>
      </c>
      <c r="C24" s="51">
        <v>44680</v>
      </c>
      <c r="D24" s="26">
        <v>27100</v>
      </c>
      <c r="E24" s="26">
        <v>2</v>
      </c>
      <c r="F24" s="26">
        <v>50</v>
      </c>
      <c r="G24" s="26">
        <v>0.18</v>
      </c>
      <c r="H24" s="26">
        <v>1663</v>
      </c>
      <c r="I24" s="26">
        <v>-7.5</v>
      </c>
      <c r="J24" s="26">
        <v>27050</v>
      </c>
      <c r="K24" s="26">
        <v>27250</v>
      </c>
      <c r="L24" s="26">
        <v>27250</v>
      </c>
      <c r="M24" s="26">
        <v>27000</v>
      </c>
      <c r="N24" s="26">
        <v>35150</v>
      </c>
      <c r="O24" s="26">
        <v>18950</v>
      </c>
      <c r="P24" s="26">
        <v>35650</v>
      </c>
      <c r="Q24" s="26">
        <v>21600</v>
      </c>
      <c r="R24" s="51">
        <v>44574</v>
      </c>
      <c r="S24" s="26">
        <v>-23.98</v>
      </c>
      <c r="T24" s="51">
        <v>44481</v>
      </c>
      <c r="U24" s="26">
        <v>25.46</v>
      </c>
      <c r="V24" s="26">
        <v>5297</v>
      </c>
      <c r="W24" s="26">
        <v>53.3</v>
      </c>
      <c r="X24" s="26">
        <v>0</v>
      </c>
      <c r="Y24" s="26">
        <v>0</v>
      </c>
      <c r="Z24" s="26">
        <v>12</v>
      </c>
      <c r="AA24" s="26">
        <v>500</v>
      </c>
      <c r="AB24" s="26">
        <v>50</v>
      </c>
      <c r="AC24" s="26">
        <v>9934</v>
      </c>
      <c r="AD24" s="26">
        <v>4.58</v>
      </c>
      <c r="AE24" s="26">
        <v>35650</v>
      </c>
      <c r="AF24" s="26">
        <v>-24700</v>
      </c>
      <c r="AG24" s="26">
        <v>2692</v>
      </c>
      <c r="AH24" s="26">
        <v>10.67</v>
      </c>
      <c r="AI24" s="26">
        <v>2057</v>
      </c>
      <c r="AJ24" s="26">
        <v>244</v>
      </c>
      <c r="AK24" s="26">
        <v>167</v>
      </c>
      <c r="AL24" s="26">
        <v>16.12</v>
      </c>
      <c r="AM24" s="26">
        <v>1681</v>
      </c>
      <c r="AN24" s="26">
        <v>8.1</v>
      </c>
      <c r="AO24" s="26">
        <v>1.1200000000000001</v>
      </c>
      <c r="AP24" s="26">
        <v>4.2300000000000004</v>
      </c>
      <c r="AQ24" s="26">
        <v>24197</v>
      </c>
    </row>
    <row r="25" spans="1:43" x14ac:dyDescent="0.3">
      <c r="A25" s="26" t="s">
        <v>74</v>
      </c>
      <c r="B25" s="26">
        <v>12450</v>
      </c>
      <c r="C25" s="51">
        <v>44680</v>
      </c>
      <c r="D25" s="26">
        <v>53200</v>
      </c>
      <c r="E25" s="26">
        <v>2</v>
      </c>
      <c r="F25" s="26">
        <v>200</v>
      </c>
      <c r="G25" s="26">
        <v>0.38</v>
      </c>
      <c r="H25" s="26">
        <v>169314</v>
      </c>
      <c r="I25" s="26">
        <v>-63.19</v>
      </c>
      <c r="J25" s="26">
        <v>53000</v>
      </c>
      <c r="K25" s="26">
        <v>53000</v>
      </c>
      <c r="L25" s="26">
        <v>53400</v>
      </c>
      <c r="M25" s="26">
        <v>52300</v>
      </c>
      <c r="N25" s="26">
        <v>68900</v>
      </c>
      <c r="O25" s="26">
        <v>37100</v>
      </c>
      <c r="P25" s="26">
        <v>58500</v>
      </c>
      <c r="Q25" s="26">
        <v>36200</v>
      </c>
      <c r="R25" s="51">
        <v>44627</v>
      </c>
      <c r="S25" s="26">
        <v>-9.06</v>
      </c>
      <c r="T25" s="51">
        <v>44320</v>
      </c>
      <c r="U25" s="26">
        <v>46.96</v>
      </c>
      <c r="V25" s="26">
        <v>33363</v>
      </c>
      <c r="W25" s="26">
        <v>65.900000000000006</v>
      </c>
      <c r="X25" s="26">
        <v>0</v>
      </c>
      <c r="Y25" s="26">
        <v>0</v>
      </c>
      <c r="Z25" s="26">
        <v>12</v>
      </c>
      <c r="AA25" s="26">
        <v>5000</v>
      </c>
      <c r="AB25" s="26">
        <v>2657</v>
      </c>
      <c r="AC25" s="26">
        <v>50630</v>
      </c>
      <c r="AD25" s="26">
        <v>1.04</v>
      </c>
      <c r="AE25" s="26">
        <v>58500</v>
      </c>
      <c r="AF25" s="26">
        <v>-45050</v>
      </c>
      <c r="AG25" s="26">
        <v>26935</v>
      </c>
      <c r="AH25" s="26">
        <v>21.52</v>
      </c>
      <c r="AI25" s="26">
        <v>64151</v>
      </c>
      <c r="AJ25" s="26">
        <v>3830</v>
      </c>
      <c r="AK25" s="26">
        <v>3018</v>
      </c>
      <c r="AL25" s="26">
        <v>10.66</v>
      </c>
      <c r="AM25" s="26">
        <v>4989</v>
      </c>
      <c r="AN25" s="26">
        <v>9.1999999999999993</v>
      </c>
      <c r="AO25" s="26">
        <v>0.93</v>
      </c>
      <c r="AP25" s="26">
        <v>4.59</v>
      </c>
      <c r="AQ25" s="26">
        <v>57109</v>
      </c>
    </row>
    <row r="26" spans="1:43" x14ac:dyDescent="0.3">
      <c r="A26" s="26" t="s">
        <v>142</v>
      </c>
      <c r="B26" s="26">
        <v>207940</v>
      </c>
      <c r="C26" s="51">
        <v>44680</v>
      </c>
      <c r="D26" s="26">
        <v>834000</v>
      </c>
      <c r="E26" s="26">
        <v>5</v>
      </c>
      <c r="F26" s="26">
        <v>-1000</v>
      </c>
      <c r="G26" s="26">
        <v>-0.12</v>
      </c>
      <c r="H26" s="26">
        <v>29439</v>
      </c>
      <c r="I26" s="26">
        <v>-29.85</v>
      </c>
      <c r="J26" s="26">
        <v>835000</v>
      </c>
      <c r="K26" s="26">
        <v>-827000</v>
      </c>
      <c r="L26" s="26">
        <v>839000</v>
      </c>
      <c r="M26" s="26">
        <v>827000</v>
      </c>
      <c r="N26" s="26">
        <v>1085000</v>
      </c>
      <c r="O26" s="26">
        <v>585000</v>
      </c>
      <c r="P26" s="26">
        <v>1047000</v>
      </c>
      <c r="Q26" s="26">
        <v>693000</v>
      </c>
      <c r="R26" s="51">
        <v>44426</v>
      </c>
      <c r="S26" s="26">
        <v>-20.34</v>
      </c>
      <c r="T26" s="51">
        <v>44589</v>
      </c>
      <c r="U26" s="26">
        <v>20.350000000000001</v>
      </c>
      <c r="V26" s="26">
        <v>18129</v>
      </c>
      <c r="W26" s="26">
        <v>25.5</v>
      </c>
      <c r="X26" s="26">
        <v>0</v>
      </c>
      <c r="Y26" s="26">
        <v>0</v>
      </c>
      <c r="Z26" s="26">
        <v>12</v>
      </c>
      <c r="AA26" s="26">
        <v>2500</v>
      </c>
      <c r="AB26" s="26">
        <v>1779</v>
      </c>
      <c r="AC26" s="26">
        <v>71174</v>
      </c>
      <c r="AD26" s="26">
        <v>0.08</v>
      </c>
      <c r="AE26" s="26">
        <v>920000</v>
      </c>
      <c r="AF26" s="26">
        <v>-693000</v>
      </c>
      <c r="AG26" s="26">
        <v>593591</v>
      </c>
      <c r="AH26" s="26">
        <v>10.33</v>
      </c>
      <c r="AI26" s="26">
        <v>15680</v>
      </c>
      <c r="AJ26" s="26">
        <v>5373</v>
      </c>
      <c r="AK26" s="26">
        <v>3936</v>
      </c>
      <c r="AL26" s="26">
        <v>142.56</v>
      </c>
      <c r="AM26" s="26">
        <v>5850</v>
      </c>
      <c r="AN26" s="26">
        <v>8.1999999999999993</v>
      </c>
      <c r="AO26" s="26">
        <v>11.24</v>
      </c>
      <c r="AP26" s="26">
        <v>84.8</v>
      </c>
      <c r="AQ26" s="26">
        <v>74188</v>
      </c>
    </row>
    <row r="27" spans="1:43" x14ac:dyDescent="0.3">
      <c r="A27" s="26" t="s">
        <v>73</v>
      </c>
      <c r="B27" s="26">
        <v>285130</v>
      </c>
      <c r="C27" s="51">
        <v>44680</v>
      </c>
      <c r="D27" s="26">
        <v>125500</v>
      </c>
      <c r="E27" s="26">
        <v>2</v>
      </c>
      <c r="F27" s="26">
        <v>500</v>
      </c>
      <c r="G27" s="26">
        <v>0.4</v>
      </c>
      <c r="H27" s="26">
        <v>15098</v>
      </c>
      <c r="I27" s="26">
        <v>-23.3</v>
      </c>
      <c r="J27" s="26">
        <v>125000</v>
      </c>
      <c r="K27" s="26">
        <v>-124500</v>
      </c>
      <c r="L27" s="26">
        <v>127000</v>
      </c>
      <c r="M27" s="26">
        <v>124000</v>
      </c>
      <c r="N27" s="26">
        <v>162500</v>
      </c>
      <c r="O27" s="26">
        <v>87500</v>
      </c>
      <c r="P27" s="26">
        <v>343000</v>
      </c>
      <c r="Q27" s="26">
        <v>111000</v>
      </c>
      <c r="R27" s="51">
        <v>44488</v>
      </c>
      <c r="S27" s="26">
        <v>-63.41</v>
      </c>
      <c r="T27" s="51">
        <v>44635</v>
      </c>
      <c r="U27" s="26">
        <v>13.06</v>
      </c>
      <c r="V27" s="26">
        <v>10972</v>
      </c>
      <c r="W27" s="26">
        <v>62.3</v>
      </c>
      <c r="X27" s="26">
        <v>0</v>
      </c>
      <c r="Y27" s="26">
        <v>0</v>
      </c>
      <c r="Z27" s="26">
        <v>12</v>
      </c>
      <c r="AA27" s="26">
        <v>5000</v>
      </c>
      <c r="AB27" s="26">
        <v>881</v>
      </c>
      <c r="AC27" s="26">
        <v>17621</v>
      </c>
      <c r="AD27" s="26">
        <v>1.6</v>
      </c>
      <c r="AE27" s="26">
        <v>155500</v>
      </c>
      <c r="AF27" s="26">
        <v>-111000</v>
      </c>
      <c r="AG27" s="26">
        <v>22114</v>
      </c>
      <c r="AH27" s="26">
        <v>18.62</v>
      </c>
      <c r="AI27" s="26">
        <v>20896</v>
      </c>
      <c r="AJ27" s="26">
        <v>5552</v>
      </c>
      <c r="AK27" s="26">
        <v>2687</v>
      </c>
      <c r="AL27" s="26">
        <v>14.73</v>
      </c>
      <c r="AM27" s="26">
        <v>8521</v>
      </c>
      <c r="AN27" s="26">
        <v>11.2</v>
      </c>
      <c r="AO27" s="26">
        <v>1.2</v>
      </c>
      <c r="AP27" s="26">
        <v>1</v>
      </c>
      <c r="AQ27" s="26">
        <v>104501</v>
      </c>
    </row>
    <row r="28" spans="1:43" x14ac:dyDescent="0.3">
      <c r="A28" s="26" t="s">
        <v>155</v>
      </c>
      <c r="B28" s="26">
        <v>1360</v>
      </c>
      <c r="C28" s="51">
        <v>44680</v>
      </c>
      <c r="D28" s="26">
        <v>3970</v>
      </c>
      <c r="E28" s="26">
        <v>2</v>
      </c>
      <c r="F28" s="26">
        <v>90</v>
      </c>
      <c r="G28" s="26">
        <v>2.3199999999999998</v>
      </c>
      <c r="H28" s="26">
        <v>103527</v>
      </c>
      <c r="I28" s="26">
        <v>-56.85</v>
      </c>
      <c r="J28" s="26">
        <v>3880</v>
      </c>
      <c r="K28" s="26">
        <v>3890</v>
      </c>
      <c r="L28" s="26">
        <v>3985</v>
      </c>
      <c r="M28" s="26">
        <v>-3890</v>
      </c>
      <c r="N28" s="26">
        <v>5040</v>
      </c>
      <c r="O28" s="26">
        <v>2720</v>
      </c>
      <c r="P28" s="26">
        <v>12350</v>
      </c>
      <c r="Q28" s="26">
        <v>3845</v>
      </c>
      <c r="R28" s="51">
        <v>44350</v>
      </c>
      <c r="S28" s="26">
        <v>-67.849999999999994</v>
      </c>
      <c r="T28" s="51">
        <v>44678</v>
      </c>
      <c r="U28" s="26">
        <v>3.25</v>
      </c>
      <c r="V28" s="26">
        <v>56924</v>
      </c>
      <c r="W28" s="26">
        <v>84.8</v>
      </c>
      <c r="X28" s="26">
        <v>0</v>
      </c>
      <c r="Y28" s="26">
        <v>0</v>
      </c>
      <c r="Z28" s="26">
        <v>12</v>
      </c>
      <c r="AA28" s="26">
        <v>500</v>
      </c>
      <c r="AB28" s="26">
        <v>336</v>
      </c>
      <c r="AC28" s="26">
        <v>67162</v>
      </c>
      <c r="AD28" s="26">
        <v>0.5</v>
      </c>
      <c r="AE28" s="26">
        <v>5030</v>
      </c>
      <c r="AF28" s="26">
        <v>-3845</v>
      </c>
      <c r="AG28" s="26">
        <v>2666</v>
      </c>
      <c r="AH28" s="26">
        <v>5.22</v>
      </c>
      <c r="AI28" s="26">
        <v>549</v>
      </c>
      <c r="AJ28" s="26">
        <v>-181</v>
      </c>
      <c r="AK28" s="26">
        <v>-403</v>
      </c>
      <c r="AL28" s="26">
        <v>0</v>
      </c>
      <c r="AM28" s="26">
        <v>-600</v>
      </c>
      <c r="AN28" s="26">
        <v>-32.299999999999997</v>
      </c>
      <c r="AO28" s="26">
        <v>2.09</v>
      </c>
      <c r="AP28" s="26">
        <v>0</v>
      </c>
      <c r="AQ28" s="26">
        <v>1897</v>
      </c>
    </row>
    <row r="29" spans="1:43" x14ac:dyDescent="0.3">
      <c r="A29" s="26" t="s">
        <v>156</v>
      </c>
      <c r="B29" s="26">
        <v>32500</v>
      </c>
      <c r="C29" s="51">
        <v>44680</v>
      </c>
      <c r="D29" s="26">
        <v>32400</v>
      </c>
      <c r="E29" s="26">
        <v>2</v>
      </c>
      <c r="F29" s="26">
        <v>200</v>
      </c>
      <c r="G29" s="26">
        <v>0.62</v>
      </c>
      <c r="H29" s="26">
        <v>38617</v>
      </c>
      <c r="I29" s="26">
        <v>-47.41</v>
      </c>
      <c r="J29" s="26">
        <v>32200</v>
      </c>
      <c r="K29" s="26">
        <v>32200</v>
      </c>
      <c r="L29" s="26">
        <v>32650</v>
      </c>
      <c r="M29" s="26">
        <v>32150</v>
      </c>
      <c r="N29" s="26">
        <v>41850</v>
      </c>
      <c r="O29" s="26">
        <v>22550</v>
      </c>
      <c r="P29" s="26">
        <v>61500</v>
      </c>
      <c r="Q29" s="26">
        <v>29750</v>
      </c>
      <c r="R29" s="51">
        <v>44312</v>
      </c>
      <c r="S29" s="26">
        <v>-47.32</v>
      </c>
      <c r="T29" s="51">
        <v>44616</v>
      </c>
      <c r="U29" s="26">
        <v>8.91</v>
      </c>
      <c r="V29" s="26">
        <v>25134</v>
      </c>
      <c r="W29" s="26">
        <v>63.1</v>
      </c>
      <c r="X29" s="26">
        <v>0</v>
      </c>
      <c r="Y29" s="26">
        <v>0</v>
      </c>
      <c r="Z29" s="26">
        <v>12</v>
      </c>
      <c r="AA29" s="26">
        <v>500</v>
      </c>
      <c r="AB29" s="26">
        <v>199</v>
      </c>
      <c r="AC29" s="26">
        <v>39821</v>
      </c>
      <c r="AD29" s="26">
        <v>2.85</v>
      </c>
      <c r="AE29" s="26">
        <v>41550</v>
      </c>
      <c r="AF29" s="26">
        <v>-29750</v>
      </c>
      <c r="AG29" s="26">
        <v>12902</v>
      </c>
      <c r="AH29" s="26">
        <v>3.59</v>
      </c>
      <c r="AI29" s="26">
        <v>2052</v>
      </c>
      <c r="AJ29" s="26">
        <v>-279</v>
      </c>
      <c r="AK29" s="26">
        <v>-37</v>
      </c>
      <c r="AL29" s="26">
        <v>0</v>
      </c>
      <c r="AM29" s="26">
        <v>-94</v>
      </c>
      <c r="AN29" s="26">
        <v>-1.5</v>
      </c>
      <c r="AO29" s="26">
        <v>5.15</v>
      </c>
      <c r="AP29" s="26">
        <v>0</v>
      </c>
      <c r="AQ29" s="26">
        <v>6291</v>
      </c>
    </row>
    <row r="30" spans="1:43" x14ac:dyDescent="0.3">
      <c r="A30" s="26" t="s">
        <v>157</v>
      </c>
      <c r="B30" s="26">
        <v>6400</v>
      </c>
      <c r="C30" s="51">
        <v>44680</v>
      </c>
      <c r="D30" s="26">
        <v>615000</v>
      </c>
      <c r="E30" s="26">
        <v>2</v>
      </c>
      <c r="F30" s="26">
        <v>17000</v>
      </c>
      <c r="G30" s="26">
        <v>2.84</v>
      </c>
      <c r="H30" s="26">
        <v>271327</v>
      </c>
      <c r="I30" s="26">
        <v>-90.06</v>
      </c>
      <c r="J30" s="26">
        <v>598000</v>
      </c>
      <c r="K30" s="26">
        <v>604000</v>
      </c>
      <c r="L30" s="26">
        <v>628000</v>
      </c>
      <c r="M30" s="26">
        <v>-600000</v>
      </c>
      <c r="N30" s="26">
        <v>777000</v>
      </c>
      <c r="O30" s="26">
        <v>419000</v>
      </c>
      <c r="P30" s="26">
        <v>828000</v>
      </c>
      <c r="Q30" s="26">
        <v>462500</v>
      </c>
      <c r="R30" s="51">
        <v>44421</v>
      </c>
      <c r="S30" s="26">
        <v>-25.72</v>
      </c>
      <c r="T30" s="51">
        <v>44634</v>
      </c>
      <c r="U30" s="26">
        <v>32.97</v>
      </c>
      <c r="V30" s="26">
        <v>50124</v>
      </c>
      <c r="W30" s="26">
        <v>72.900000000000006</v>
      </c>
      <c r="X30" s="26">
        <v>0</v>
      </c>
      <c r="Y30" s="26">
        <v>0</v>
      </c>
      <c r="Z30" s="26">
        <v>12</v>
      </c>
      <c r="AA30" s="26">
        <v>5000</v>
      </c>
      <c r="AB30" s="26">
        <v>3485</v>
      </c>
      <c r="AC30" s="26">
        <v>68765</v>
      </c>
      <c r="AD30" s="26">
        <v>0.39</v>
      </c>
      <c r="AE30" s="26">
        <v>692000</v>
      </c>
      <c r="AF30" s="26">
        <v>-462500</v>
      </c>
      <c r="AG30" s="26">
        <v>422902</v>
      </c>
      <c r="AH30" s="26">
        <v>43.16</v>
      </c>
      <c r="AI30" s="26">
        <v>135532</v>
      </c>
      <c r="AJ30" s="26">
        <v>10676</v>
      </c>
      <c r="AK30" s="26">
        <v>12504</v>
      </c>
      <c r="AL30" s="26">
        <v>37</v>
      </c>
      <c r="AM30" s="26">
        <v>16621</v>
      </c>
      <c r="AN30" s="26">
        <v>8.5</v>
      </c>
      <c r="AO30" s="26">
        <v>2.88</v>
      </c>
      <c r="AP30" s="26">
        <v>19.16</v>
      </c>
      <c r="AQ30" s="26">
        <v>213823</v>
      </c>
    </row>
    <row r="31" spans="1:43" x14ac:dyDescent="0.3">
      <c r="A31" s="26" t="s">
        <v>77</v>
      </c>
      <c r="B31" s="26">
        <v>23530</v>
      </c>
      <c r="C31" s="51">
        <v>44680</v>
      </c>
      <c r="D31" s="26">
        <v>93800</v>
      </c>
      <c r="E31" s="26">
        <v>2</v>
      </c>
      <c r="F31" s="26">
        <v>200</v>
      </c>
      <c r="G31" s="26">
        <v>0.21</v>
      </c>
      <c r="H31" s="26">
        <v>14822</v>
      </c>
      <c r="I31" s="26">
        <v>-29.83</v>
      </c>
      <c r="J31" s="26">
        <v>93600</v>
      </c>
      <c r="K31" s="26">
        <v>-93000</v>
      </c>
      <c r="L31" s="26">
        <v>94400</v>
      </c>
      <c r="M31" s="26">
        <v>93000</v>
      </c>
      <c r="N31" s="26">
        <v>121500</v>
      </c>
      <c r="O31" s="26">
        <v>65600</v>
      </c>
      <c r="P31" s="26">
        <v>130000</v>
      </c>
      <c r="Q31" s="26">
        <v>76100</v>
      </c>
      <c r="R31" s="51">
        <v>44326</v>
      </c>
      <c r="S31" s="26">
        <v>-27.85</v>
      </c>
      <c r="T31" s="51">
        <v>44589</v>
      </c>
      <c r="U31" s="26">
        <v>23.26</v>
      </c>
      <c r="V31" s="26">
        <v>10937</v>
      </c>
      <c r="W31" s="26">
        <v>38.700000000000003</v>
      </c>
      <c r="X31" s="26">
        <v>0</v>
      </c>
      <c r="Y31" s="26">
        <v>0</v>
      </c>
      <c r="Z31" s="26">
        <v>12</v>
      </c>
      <c r="AA31" s="26">
        <v>5000</v>
      </c>
      <c r="AB31" s="26">
        <v>1414</v>
      </c>
      <c r="AC31" s="26">
        <v>28289</v>
      </c>
      <c r="AD31" s="26">
        <v>0.66</v>
      </c>
      <c r="AE31" s="26">
        <v>99600</v>
      </c>
      <c r="AF31" s="26">
        <v>-76100</v>
      </c>
      <c r="AG31" s="26">
        <v>26535</v>
      </c>
      <c r="AH31" s="26">
        <v>10.67</v>
      </c>
      <c r="AI31" s="26">
        <v>155736</v>
      </c>
      <c r="AJ31" s="26">
        <v>2076</v>
      </c>
      <c r="AK31" s="26">
        <v>-2730</v>
      </c>
      <c r="AL31" s="26">
        <v>0</v>
      </c>
      <c r="AM31" s="26">
        <v>-10332</v>
      </c>
      <c r="AN31" s="26">
        <v>-2.9</v>
      </c>
      <c r="AO31" s="26">
        <v>0.26</v>
      </c>
      <c r="AP31" s="26">
        <v>9.8699999999999992</v>
      </c>
      <c r="AQ31" s="26">
        <v>356583</v>
      </c>
    </row>
    <row r="32" spans="1:43" x14ac:dyDescent="0.3">
      <c r="A32" t="s">
        <v>78</v>
      </c>
      <c r="B32">
        <v>4170</v>
      </c>
      <c r="C32">
        <v>44680</v>
      </c>
      <c r="D32">
        <v>249500</v>
      </c>
      <c r="E32">
        <v>2</v>
      </c>
      <c r="F32">
        <v>1000</v>
      </c>
      <c r="G32">
        <v>0.4</v>
      </c>
      <c r="H32">
        <v>14055</v>
      </c>
      <c r="I32">
        <v>-51.64</v>
      </c>
      <c r="J32">
        <v>248500</v>
      </c>
      <c r="K32">
        <v>248500</v>
      </c>
      <c r="L32">
        <v>250500</v>
      </c>
      <c r="M32">
        <v>247000</v>
      </c>
      <c r="N32">
        <v>323000</v>
      </c>
      <c r="O32">
        <v>174000</v>
      </c>
      <c r="P32">
        <v>327500</v>
      </c>
      <c r="Q32">
        <v>211500</v>
      </c>
      <c r="R32">
        <v>44347</v>
      </c>
      <c r="S32">
        <v>-23.82</v>
      </c>
      <c r="T32">
        <v>44529</v>
      </c>
      <c r="U32">
        <v>17.97</v>
      </c>
      <c r="V32">
        <v>7024</v>
      </c>
      <c r="W32">
        <v>71.3</v>
      </c>
      <c r="X32">
        <v>0</v>
      </c>
      <c r="Y32">
        <v>0</v>
      </c>
      <c r="Z32">
        <v>12</v>
      </c>
      <c r="AA32">
        <v>5000</v>
      </c>
      <c r="AB32">
        <v>492</v>
      </c>
      <c r="AC32">
        <v>9845</v>
      </c>
      <c r="AD32">
        <v>0.85</v>
      </c>
      <c r="AE32">
        <v>275000</v>
      </c>
      <c r="AF32">
        <v>-221000</v>
      </c>
      <c r="AG32">
        <v>24564</v>
      </c>
      <c r="AH32">
        <v>26.29</v>
      </c>
      <c r="AI32">
        <v>63164</v>
      </c>
      <c r="AJ32">
        <v>5174</v>
      </c>
      <c r="AK32">
        <v>3889</v>
      </c>
      <c r="AL32">
        <v>8.01</v>
      </c>
      <c r="AM32">
        <v>31165</v>
      </c>
      <c r="AN32">
        <v>8.5</v>
      </c>
      <c r="AO32">
        <v>0.66</v>
      </c>
      <c r="AP32">
        <v>5.5</v>
      </c>
      <c r="AQ32">
        <v>380661</v>
      </c>
    </row>
    <row r="33" spans="1:43" x14ac:dyDescent="0.3">
      <c r="A33" t="s">
        <v>158</v>
      </c>
      <c r="B33">
        <v>139480</v>
      </c>
      <c r="C33">
        <v>44680</v>
      </c>
      <c r="D33">
        <v>132000</v>
      </c>
      <c r="E33">
        <v>2</v>
      </c>
      <c r="F33">
        <v>1000</v>
      </c>
      <c r="G33">
        <v>0.76</v>
      </c>
      <c r="H33">
        <v>30490</v>
      </c>
      <c r="I33">
        <v>-37.42</v>
      </c>
      <c r="J33">
        <v>131000</v>
      </c>
      <c r="K33">
        <v>131500</v>
      </c>
      <c r="L33">
        <v>133000</v>
      </c>
      <c r="M33">
        <v>-131000</v>
      </c>
      <c r="N33">
        <v>170000</v>
      </c>
      <c r="O33">
        <v>92000</v>
      </c>
      <c r="P33">
        <v>182500</v>
      </c>
      <c r="Q33">
        <v>121500</v>
      </c>
      <c r="R33">
        <v>44425</v>
      </c>
      <c r="S33">
        <v>-27.67</v>
      </c>
      <c r="T33">
        <v>44616</v>
      </c>
      <c r="U33">
        <v>8.64</v>
      </c>
      <c r="V33">
        <v>19062</v>
      </c>
      <c r="W33">
        <v>68.400000000000006</v>
      </c>
      <c r="X33">
        <v>0</v>
      </c>
      <c r="Y33">
        <v>0</v>
      </c>
      <c r="Z33">
        <v>12</v>
      </c>
      <c r="AA33">
        <v>5000</v>
      </c>
      <c r="AB33">
        <v>1394</v>
      </c>
      <c r="AC33">
        <v>27876</v>
      </c>
      <c r="AD33">
        <v>0.59</v>
      </c>
      <c r="AE33">
        <v>152000</v>
      </c>
      <c r="AF33">
        <v>-121500</v>
      </c>
      <c r="AG33">
        <v>36796</v>
      </c>
      <c r="AH33">
        <v>29.25</v>
      </c>
      <c r="AI33">
        <v>249327</v>
      </c>
      <c r="AJ33">
        <v>3168</v>
      </c>
      <c r="AK33">
        <v>15891</v>
      </c>
      <c r="AL33">
        <v>2.34</v>
      </c>
      <c r="AM33">
        <v>56348</v>
      </c>
      <c r="AN33">
        <v>16.3</v>
      </c>
      <c r="AO33">
        <v>0.36</v>
      </c>
      <c r="AP33">
        <v>8.31</v>
      </c>
      <c r="AQ33">
        <v>368409</v>
      </c>
    </row>
    <row r="34" spans="1:43" x14ac:dyDescent="0.3">
      <c r="A34" t="s">
        <v>135</v>
      </c>
      <c r="B34">
        <v>17650</v>
      </c>
      <c r="C34">
        <v>44680</v>
      </c>
      <c r="D34">
        <v>10750</v>
      </c>
      <c r="E34">
        <v>3</v>
      </c>
      <c r="F34">
        <v>0</v>
      </c>
      <c r="G34">
        <v>0</v>
      </c>
      <c r="H34">
        <v>7571</v>
      </c>
      <c r="I34">
        <v>-24.72</v>
      </c>
      <c r="J34">
        <v>10750</v>
      </c>
      <c r="K34">
        <v>10750</v>
      </c>
      <c r="L34">
        <v>10800</v>
      </c>
      <c r="M34">
        <v>10650</v>
      </c>
      <c r="N34">
        <v>13950</v>
      </c>
      <c r="O34">
        <v>7550</v>
      </c>
      <c r="P34">
        <v>16500</v>
      </c>
      <c r="Q34">
        <v>10100</v>
      </c>
      <c r="R34">
        <v>44333</v>
      </c>
      <c r="S34">
        <v>-34.85</v>
      </c>
      <c r="T34">
        <v>44481</v>
      </c>
      <c r="U34">
        <v>6.44</v>
      </c>
      <c r="V34">
        <v>3430</v>
      </c>
      <c r="W34">
        <v>38.1</v>
      </c>
      <c r="X34">
        <v>0</v>
      </c>
      <c r="Y34">
        <v>0</v>
      </c>
      <c r="Z34">
        <v>12</v>
      </c>
      <c r="AA34">
        <v>500</v>
      </c>
      <c r="AB34">
        <v>45</v>
      </c>
      <c r="AC34">
        <v>9000</v>
      </c>
      <c r="AD34">
        <v>2.5499999999999998</v>
      </c>
      <c r="AE34">
        <v>12350</v>
      </c>
      <c r="AF34">
        <v>-10150</v>
      </c>
      <c r="AG34">
        <v>968</v>
      </c>
      <c r="AH34">
        <v>2.8</v>
      </c>
      <c r="AI34">
        <v>1813</v>
      </c>
      <c r="AJ34">
        <v>261</v>
      </c>
      <c r="AK34">
        <v>215</v>
      </c>
      <c r="AL34">
        <v>4.5</v>
      </c>
      <c r="AM34">
        <v>2392</v>
      </c>
      <c r="AN34">
        <v>11</v>
      </c>
      <c r="AO34">
        <v>0.47</v>
      </c>
      <c r="AP34">
        <v>2.4500000000000002</v>
      </c>
      <c r="AQ34">
        <v>23055</v>
      </c>
    </row>
    <row r="35" spans="1:43" x14ac:dyDescent="0.3">
      <c r="A35" t="s">
        <v>159</v>
      </c>
      <c r="B35">
        <v>9150</v>
      </c>
      <c r="C35">
        <v>44680</v>
      </c>
      <c r="D35">
        <v>166000</v>
      </c>
      <c r="E35">
        <v>2</v>
      </c>
      <c r="F35">
        <v>4000</v>
      </c>
      <c r="G35">
        <v>2.4700000000000002</v>
      </c>
      <c r="H35">
        <v>423372</v>
      </c>
      <c r="I35">
        <v>-70.489999999999995</v>
      </c>
      <c r="J35">
        <v>162000</v>
      </c>
      <c r="K35">
        <v>163500</v>
      </c>
      <c r="L35">
        <v>167500</v>
      </c>
      <c r="M35">
        <v>-163000</v>
      </c>
      <c r="N35">
        <v>210500</v>
      </c>
      <c r="O35">
        <v>113500</v>
      </c>
      <c r="P35">
        <v>199000</v>
      </c>
      <c r="Q35">
        <v>150000</v>
      </c>
      <c r="R35">
        <v>44564</v>
      </c>
      <c r="S35">
        <v>-16.579999999999998</v>
      </c>
      <c r="T35">
        <v>44634</v>
      </c>
      <c r="U35">
        <v>10.67</v>
      </c>
      <c r="V35">
        <v>54882</v>
      </c>
      <c r="W35">
        <v>73.5</v>
      </c>
      <c r="X35">
        <v>0</v>
      </c>
      <c r="Y35">
        <v>0</v>
      </c>
      <c r="Z35">
        <v>12</v>
      </c>
      <c r="AA35">
        <v>5000</v>
      </c>
      <c r="AB35">
        <v>3735</v>
      </c>
      <c r="AC35">
        <v>74694</v>
      </c>
      <c r="AD35">
        <v>1.32</v>
      </c>
      <c r="AE35">
        <v>199000</v>
      </c>
      <c r="AF35">
        <v>-150000</v>
      </c>
      <c r="AG35">
        <v>123992</v>
      </c>
      <c r="AH35">
        <v>27.78</v>
      </c>
      <c r="AI35">
        <v>96750</v>
      </c>
      <c r="AJ35">
        <v>14869</v>
      </c>
      <c r="AK35">
        <v>9154</v>
      </c>
      <c r="AL35">
        <v>14.43</v>
      </c>
      <c r="AM35">
        <v>11500</v>
      </c>
      <c r="AN35">
        <v>14.3</v>
      </c>
      <c r="AO35">
        <v>1.88</v>
      </c>
      <c r="AP35">
        <v>5.2</v>
      </c>
      <c r="AQ35">
        <v>88474</v>
      </c>
    </row>
    <row r="36" spans="1:43" x14ac:dyDescent="0.3">
      <c r="A36" t="s">
        <v>160</v>
      </c>
      <c r="B36">
        <v>88350</v>
      </c>
      <c r="C36">
        <v>44680</v>
      </c>
      <c r="D36">
        <v>2925</v>
      </c>
      <c r="E36">
        <v>5</v>
      </c>
      <c r="F36">
        <v>-25</v>
      </c>
      <c r="G36">
        <v>-0.85</v>
      </c>
      <c r="H36">
        <v>652687</v>
      </c>
      <c r="I36">
        <v>-45.49</v>
      </c>
      <c r="J36">
        <v>2950</v>
      </c>
      <c r="K36">
        <v>2950</v>
      </c>
      <c r="L36">
        <v>2965</v>
      </c>
      <c r="M36">
        <v>2920</v>
      </c>
      <c r="N36">
        <v>3835</v>
      </c>
      <c r="O36">
        <v>2065</v>
      </c>
      <c r="P36">
        <v>4590</v>
      </c>
      <c r="Q36">
        <v>2755</v>
      </c>
      <c r="R36">
        <v>44329</v>
      </c>
      <c r="S36">
        <v>-36.270000000000003</v>
      </c>
      <c r="T36">
        <v>44531</v>
      </c>
      <c r="U36">
        <v>6.17</v>
      </c>
      <c r="V36">
        <v>357477</v>
      </c>
      <c r="W36">
        <v>41.2</v>
      </c>
      <c r="X36">
        <v>0</v>
      </c>
      <c r="Y36">
        <v>0</v>
      </c>
      <c r="Z36">
        <v>12</v>
      </c>
      <c r="AA36">
        <v>5000</v>
      </c>
      <c r="AB36">
        <v>43427</v>
      </c>
      <c r="AC36">
        <v>868530</v>
      </c>
      <c r="AD36">
        <v>0.69</v>
      </c>
      <c r="AE36">
        <v>3420</v>
      </c>
      <c r="AF36">
        <v>-2780</v>
      </c>
      <c r="AG36">
        <v>25405</v>
      </c>
      <c r="AH36">
        <v>7.58</v>
      </c>
      <c r="AI36">
        <v>164579</v>
      </c>
      <c r="AJ36">
        <v>13520</v>
      </c>
      <c r="AK36">
        <v>12492</v>
      </c>
      <c r="AL36">
        <v>2.13</v>
      </c>
      <c r="AM36">
        <v>1372</v>
      </c>
      <c r="AN36">
        <v>10.3</v>
      </c>
      <c r="AO36">
        <v>0.21</v>
      </c>
      <c r="AP36">
        <v>0</v>
      </c>
      <c r="AQ36">
        <v>14044</v>
      </c>
    </row>
    <row r="37" spans="1:43" x14ac:dyDescent="0.3">
      <c r="A37" t="s">
        <v>161</v>
      </c>
      <c r="B37">
        <v>130660</v>
      </c>
      <c r="C37">
        <v>44680</v>
      </c>
      <c r="D37">
        <v>13150</v>
      </c>
      <c r="E37">
        <v>2</v>
      </c>
      <c r="F37">
        <v>250</v>
      </c>
      <c r="G37">
        <v>1.94</v>
      </c>
      <c r="H37">
        <v>258475</v>
      </c>
      <c r="I37">
        <v>-96.34</v>
      </c>
      <c r="J37">
        <v>12900</v>
      </c>
      <c r="K37">
        <v>13150</v>
      </c>
      <c r="L37">
        <v>13500</v>
      </c>
      <c r="M37">
        <v>-13000</v>
      </c>
      <c r="N37">
        <v>16750</v>
      </c>
      <c r="O37">
        <v>9050</v>
      </c>
      <c r="P37">
        <v>18650</v>
      </c>
      <c r="Q37">
        <v>4875</v>
      </c>
      <c r="R37">
        <v>44497</v>
      </c>
      <c r="S37">
        <v>-29.49</v>
      </c>
      <c r="T37">
        <v>44320</v>
      </c>
      <c r="U37">
        <v>169.74</v>
      </c>
      <c r="V37">
        <v>22292</v>
      </c>
      <c r="W37">
        <v>68.400000000000006</v>
      </c>
      <c r="X37">
        <v>0</v>
      </c>
      <c r="Y37">
        <v>0</v>
      </c>
      <c r="Z37">
        <v>12</v>
      </c>
      <c r="AA37">
        <v>500</v>
      </c>
      <c r="AB37">
        <v>163</v>
      </c>
      <c r="AC37">
        <v>32600</v>
      </c>
      <c r="AD37">
        <v>4.96</v>
      </c>
      <c r="AE37">
        <v>17800</v>
      </c>
      <c r="AF37">
        <v>-9500</v>
      </c>
      <c r="AG37">
        <v>4287</v>
      </c>
      <c r="AH37">
        <v>1.01</v>
      </c>
      <c r="AI37">
        <v>3211</v>
      </c>
      <c r="AJ37">
        <v>175</v>
      </c>
      <c r="AK37">
        <v>86</v>
      </c>
      <c r="AL37">
        <v>49.76</v>
      </c>
      <c r="AM37">
        <v>264</v>
      </c>
      <c r="AN37">
        <v>10.199999999999999</v>
      </c>
      <c r="AO37">
        <v>5.0199999999999996</v>
      </c>
      <c r="AP37">
        <v>17.54</v>
      </c>
      <c r="AQ37">
        <v>2617</v>
      </c>
    </row>
    <row r="38" spans="1:43" x14ac:dyDescent="0.3">
      <c r="A38" t="s">
        <v>162</v>
      </c>
      <c r="B38">
        <v>94820</v>
      </c>
      <c r="C38">
        <v>44680</v>
      </c>
      <c r="D38">
        <v>21850</v>
      </c>
      <c r="E38">
        <v>2</v>
      </c>
      <c r="F38">
        <v>200</v>
      </c>
      <c r="G38">
        <v>0.92</v>
      </c>
      <c r="H38">
        <v>532560</v>
      </c>
      <c r="I38">
        <v>118.98</v>
      </c>
      <c r="J38">
        <v>21650</v>
      </c>
      <c r="K38">
        <v>22350</v>
      </c>
      <c r="L38">
        <v>22650</v>
      </c>
      <c r="M38">
        <v>-21800</v>
      </c>
      <c r="N38">
        <v>28100</v>
      </c>
      <c r="O38">
        <v>15200</v>
      </c>
      <c r="P38">
        <v>30300</v>
      </c>
      <c r="Q38">
        <v>6000</v>
      </c>
      <c r="R38">
        <v>44644</v>
      </c>
      <c r="S38">
        <v>-27.89</v>
      </c>
      <c r="T38">
        <v>44319</v>
      </c>
      <c r="U38">
        <v>264.17</v>
      </c>
      <c r="V38">
        <v>9622</v>
      </c>
      <c r="W38">
        <v>63.8</v>
      </c>
      <c r="X38">
        <v>0</v>
      </c>
      <c r="Y38">
        <v>0</v>
      </c>
      <c r="Z38">
        <v>12</v>
      </c>
      <c r="AA38">
        <v>500</v>
      </c>
      <c r="AB38">
        <v>75</v>
      </c>
      <c r="AC38">
        <v>15079</v>
      </c>
      <c r="AD38">
        <v>11.16</v>
      </c>
      <c r="AE38">
        <v>30300</v>
      </c>
      <c r="AF38">
        <v>-13450</v>
      </c>
      <c r="AG38">
        <v>3295</v>
      </c>
      <c r="AH38">
        <v>1.43</v>
      </c>
      <c r="AI38">
        <v>1859</v>
      </c>
      <c r="AJ38">
        <v>188</v>
      </c>
      <c r="AK38">
        <v>153</v>
      </c>
      <c r="AL38">
        <v>21.5</v>
      </c>
      <c r="AM38">
        <v>1016</v>
      </c>
      <c r="AN38">
        <v>14.4</v>
      </c>
      <c r="AO38">
        <v>2.93</v>
      </c>
      <c r="AP38">
        <v>12.47</v>
      </c>
      <c r="AQ38">
        <v>7467</v>
      </c>
    </row>
    <row r="39" spans="1:43" x14ac:dyDescent="0.3">
      <c r="A39" t="s">
        <v>163</v>
      </c>
      <c r="B39">
        <v>10140</v>
      </c>
      <c r="C39">
        <v>44680</v>
      </c>
      <c r="D39">
        <v>6090</v>
      </c>
      <c r="E39">
        <v>5</v>
      </c>
      <c r="F39">
        <v>-60</v>
      </c>
      <c r="G39">
        <v>-0.98</v>
      </c>
      <c r="H39">
        <v>1603846</v>
      </c>
      <c r="I39">
        <v>-42.08</v>
      </c>
      <c r="J39">
        <v>6150</v>
      </c>
      <c r="K39">
        <v>6160</v>
      </c>
      <c r="L39">
        <v>6170</v>
      </c>
      <c r="M39">
        <v>6040</v>
      </c>
      <c r="N39">
        <v>7990</v>
      </c>
      <c r="O39">
        <v>4310</v>
      </c>
      <c r="P39">
        <v>7780</v>
      </c>
      <c r="Q39">
        <v>5020</v>
      </c>
      <c r="R39">
        <v>44319</v>
      </c>
      <c r="S39">
        <v>-21.72</v>
      </c>
      <c r="T39">
        <v>44589</v>
      </c>
      <c r="U39">
        <v>21.31</v>
      </c>
      <c r="V39">
        <v>615805</v>
      </c>
      <c r="W39">
        <v>70</v>
      </c>
      <c r="X39">
        <v>0</v>
      </c>
      <c r="Y39">
        <v>0</v>
      </c>
      <c r="Z39">
        <v>12</v>
      </c>
      <c r="AA39">
        <v>1000</v>
      </c>
      <c r="AB39">
        <v>8800</v>
      </c>
      <c r="AC39">
        <v>880000</v>
      </c>
      <c r="AD39">
        <v>0.95</v>
      </c>
      <c r="AE39">
        <v>6450</v>
      </c>
      <c r="AF39">
        <v>-5020</v>
      </c>
      <c r="AG39">
        <v>53592</v>
      </c>
      <c r="AH39">
        <v>15.18</v>
      </c>
      <c r="AI39">
        <v>66220</v>
      </c>
      <c r="AJ39">
        <v>-13120</v>
      </c>
      <c r="AK39">
        <v>-14521</v>
      </c>
      <c r="AL39">
        <v>0</v>
      </c>
      <c r="AM39">
        <v>-2097</v>
      </c>
      <c r="AN39">
        <v>-36.9</v>
      </c>
      <c r="AO39">
        <v>1.05</v>
      </c>
      <c r="AP39">
        <v>0</v>
      </c>
      <c r="AQ39">
        <v>5773</v>
      </c>
    </row>
    <row r="40" spans="1:43" x14ac:dyDescent="0.3">
      <c r="A40" t="s">
        <v>164</v>
      </c>
      <c r="B40">
        <v>151860</v>
      </c>
      <c r="C40">
        <v>44680</v>
      </c>
      <c r="D40">
        <v>14800</v>
      </c>
      <c r="E40">
        <v>2</v>
      </c>
      <c r="F40">
        <v>400</v>
      </c>
      <c r="G40">
        <v>2.78</v>
      </c>
      <c r="H40">
        <v>433267</v>
      </c>
      <c r="I40">
        <v>-37.729999999999997</v>
      </c>
      <c r="J40">
        <v>14400</v>
      </c>
      <c r="K40">
        <v>14650</v>
      </c>
      <c r="L40">
        <v>14950</v>
      </c>
      <c r="M40">
        <v>-14400</v>
      </c>
      <c r="N40">
        <v>18700</v>
      </c>
      <c r="O40">
        <v>10100</v>
      </c>
      <c r="P40">
        <v>26750</v>
      </c>
      <c r="Q40">
        <v>6390</v>
      </c>
      <c r="R40">
        <v>44385</v>
      </c>
      <c r="S40">
        <v>-44.67</v>
      </c>
      <c r="T40">
        <v>44320</v>
      </c>
      <c r="U40">
        <v>131.61000000000001</v>
      </c>
      <c r="V40">
        <v>17241</v>
      </c>
      <c r="W40">
        <v>47.9</v>
      </c>
      <c r="X40">
        <v>0</v>
      </c>
      <c r="Y40">
        <v>0</v>
      </c>
      <c r="Z40">
        <v>12</v>
      </c>
      <c r="AA40">
        <v>500</v>
      </c>
      <c r="AB40">
        <v>201</v>
      </c>
      <c r="AC40">
        <v>36000</v>
      </c>
      <c r="AD40">
        <v>7.61</v>
      </c>
      <c r="AE40">
        <v>19300</v>
      </c>
      <c r="AF40">
        <v>-10500</v>
      </c>
      <c r="AG40">
        <v>5328</v>
      </c>
      <c r="AH40">
        <v>2.23</v>
      </c>
      <c r="AI40">
        <v>35369</v>
      </c>
      <c r="AJ40">
        <v>3256</v>
      </c>
      <c r="AK40">
        <v>1926</v>
      </c>
      <c r="AL40">
        <v>11.12</v>
      </c>
      <c r="AM40">
        <v>1331</v>
      </c>
      <c r="AN40">
        <v>16.3</v>
      </c>
      <c r="AO40">
        <v>1.67</v>
      </c>
      <c r="AP40">
        <v>4.3600000000000003</v>
      </c>
      <c r="AQ40">
        <v>8862</v>
      </c>
    </row>
    <row r="41" spans="1:43" x14ac:dyDescent="0.3">
      <c r="A41" t="s">
        <v>165</v>
      </c>
      <c r="B41">
        <v>35080</v>
      </c>
      <c r="C41">
        <v>44680</v>
      </c>
      <c r="D41">
        <v>4520</v>
      </c>
      <c r="E41">
        <v>3</v>
      </c>
      <c r="F41">
        <v>0</v>
      </c>
      <c r="G41">
        <v>0</v>
      </c>
      <c r="H41">
        <v>0</v>
      </c>
      <c r="I41">
        <v>0</v>
      </c>
      <c r="J41">
        <v>4520</v>
      </c>
      <c r="K41">
        <v>0</v>
      </c>
      <c r="L41">
        <v>0</v>
      </c>
      <c r="M41">
        <v>0</v>
      </c>
      <c r="N41">
        <v>5870</v>
      </c>
      <c r="O41">
        <v>3165</v>
      </c>
      <c r="P41">
        <v>11300</v>
      </c>
      <c r="Q41">
        <v>4040</v>
      </c>
      <c r="R41">
        <v>44392</v>
      </c>
      <c r="S41">
        <v>-60</v>
      </c>
      <c r="T41">
        <v>44589</v>
      </c>
      <c r="U41">
        <v>11.88</v>
      </c>
      <c r="V41">
        <v>54884</v>
      </c>
      <c r="W41">
        <v>70.7</v>
      </c>
      <c r="X41">
        <v>0</v>
      </c>
      <c r="Y41">
        <v>0</v>
      </c>
      <c r="Z41">
        <v>12</v>
      </c>
      <c r="AA41">
        <v>500</v>
      </c>
      <c r="AB41">
        <v>418</v>
      </c>
      <c r="AC41">
        <v>77638</v>
      </c>
      <c r="AD41">
        <v>6.57</v>
      </c>
      <c r="AE41">
        <v>6950</v>
      </c>
      <c r="AF41">
        <v>-4040</v>
      </c>
      <c r="AG41">
        <v>3509</v>
      </c>
      <c r="AH41">
        <v>5.12</v>
      </c>
      <c r="AI41">
        <v>31158</v>
      </c>
      <c r="AJ41">
        <v>25</v>
      </c>
      <c r="AK41">
        <v>-46</v>
      </c>
      <c r="AL41">
        <v>0</v>
      </c>
      <c r="AM41">
        <v>-298</v>
      </c>
      <c r="AN41">
        <v>-8.3000000000000007</v>
      </c>
      <c r="AO41">
        <v>1.23</v>
      </c>
      <c r="AP41">
        <v>2.72</v>
      </c>
      <c r="AQ41">
        <v>3670</v>
      </c>
    </row>
    <row r="42" spans="1:43" x14ac:dyDescent="0.3">
      <c r="A42" t="s">
        <v>166</v>
      </c>
      <c r="B42">
        <v>47820</v>
      </c>
      <c r="C42">
        <v>44680</v>
      </c>
      <c r="D42">
        <v>2440</v>
      </c>
      <c r="E42">
        <v>2</v>
      </c>
      <c r="F42">
        <v>55</v>
      </c>
      <c r="G42">
        <v>2.31</v>
      </c>
      <c r="H42">
        <v>912327</v>
      </c>
      <c r="I42">
        <v>-57.75</v>
      </c>
      <c r="J42">
        <v>2385</v>
      </c>
      <c r="K42">
        <v>2390</v>
      </c>
      <c r="L42">
        <v>2470</v>
      </c>
      <c r="M42">
        <v>-2385</v>
      </c>
      <c r="N42">
        <v>3100</v>
      </c>
      <c r="O42">
        <v>1670</v>
      </c>
      <c r="P42">
        <v>4270</v>
      </c>
      <c r="Q42">
        <v>2190</v>
      </c>
      <c r="R42">
        <v>44519</v>
      </c>
      <c r="S42">
        <v>-42.86</v>
      </c>
      <c r="T42">
        <v>44589</v>
      </c>
      <c r="U42">
        <v>11.42</v>
      </c>
      <c r="V42">
        <v>136023</v>
      </c>
      <c r="W42">
        <v>62.7</v>
      </c>
      <c r="X42">
        <v>0</v>
      </c>
      <c r="Y42">
        <v>0</v>
      </c>
      <c r="Z42">
        <v>12</v>
      </c>
      <c r="AA42">
        <v>500</v>
      </c>
      <c r="AB42">
        <v>1085</v>
      </c>
      <c r="AC42">
        <v>216927</v>
      </c>
      <c r="AD42">
        <v>2.38</v>
      </c>
      <c r="AE42">
        <v>3180</v>
      </c>
      <c r="AF42">
        <v>-2190</v>
      </c>
      <c r="AG42">
        <v>5293</v>
      </c>
      <c r="AH42">
        <v>2.52</v>
      </c>
      <c r="AI42">
        <v>1491</v>
      </c>
      <c r="AJ42">
        <v>42</v>
      </c>
      <c r="AK42">
        <v>-250</v>
      </c>
      <c r="AL42">
        <v>0</v>
      </c>
      <c r="AM42">
        <v>-120</v>
      </c>
      <c r="AN42">
        <v>-9.6999999999999993</v>
      </c>
      <c r="AO42">
        <v>1.62</v>
      </c>
      <c r="AP42">
        <v>21.65</v>
      </c>
      <c r="AQ42">
        <v>1509</v>
      </c>
    </row>
    <row r="43" spans="1:43" x14ac:dyDescent="0.3">
      <c r="A43" t="s">
        <v>167</v>
      </c>
      <c r="B43">
        <v>14200</v>
      </c>
      <c r="C43">
        <v>44680</v>
      </c>
      <c r="D43">
        <v>2415</v>
      </c>
      <c r="E43">
        <v>2</v>
      </c>
      <c r="F43">
        <v>30</v>
      </c>
      <c r="G43">
        <v>1.26</v>
      </c>
      <c r="H43">
        <v>3549235</v>
      </c>
      <c r="I43">
        <v>-85.89</v>
      </c>
      <c r="J43">
        <v>2385</v>
      </c>
      <c r="K43">
        <v>2410</v>
      </c>
      <c r="L43">
        <v>2525</v>
      </c>
      <c r="M43">
        <v>2365</v>
      </c>
      <c r="N43">
        <v>3100</v>
      </c>
      <c r="O43">
        <v>1670</v>
      </c>
      <c r="P43">
        <v>5430</v>
      </c>
      <c r="Q43">
        <v>1610</v>
      </c>
      <c r="R43">
        <v>44656</v>
      </c>
      <c r="S43">
        <v>-55.52</v>
      </c>
      <c r="T43">
        <v>44589</v>
      </c>
      <c r="U43">
        <v>50</v>
      </c>
      <c r="V43">
        <v>74714</v>
      </c>
      <c r="W43">
        <v>83.7</v>
      </c>
      <c r="X43">
        <v>0</v>
      </c>
      <c r="Y43">
        <v>0</v>
      </c>
      <c r="Z43">
        <v>12</v>
      </c>
      <c r="AA43">
        <v>500</v>
      </c>
      <c r="AB43">
        <v>446</v>
      </c>
      <c r="AC43">
        <v>89275</v>
      </c>
      <c r="AD43">
        <v>0.09</v>
      </c>
      <c r="AE43">
        <v>5430</v>
      </c>
      <c r="AF43">
        <v>-1610</v>
      </c>
      <c r="AG43">
        <v>2156</v>
      </c>
      <c r="AH43">
        <v>1.21</v>
      </c>
      <c r="AI43">
        <v>1884</v>
      </c>
      <c r="AJ43">
        <v>113</v>
      </c>
      <c r="AK43">
        <v>-230</v>
      </c>
      <c r="AL43">
        <v>0</v>
      </c>
      <c r="AM43">
        <v>-195</v>
      </c>
      <c r="AN43">
        <v>-15.6</v>
      </c>
      <c r="AO43">
        <v>1.52</v>
      </c>
      <c r="AP43">
        <v>10.73</v>
      </c>
      <c r="AQ43">
        <v>1592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V4163"/>
  <sheetViews>
    <sheetView workbookViewId="0"/>
  </sheetViews>
  <sheetFormatPr defaultRowHeight="16.5" x14ac:dyDescent="0.3"/>
  <cols>
    <col min="1" max="1" width="19.25" bestFit="1" customWidth="1"/>
    <col min="2" max="2" width="7.875" bestFit="1" customWidth="1"/>
    <col min="3" max="3" width="11.125" bestFit="1" customWidth="1"/>
    <col min="4" max="4" width="9.375" bestFit="1" customWidth="1"/>
    <col min="5" max="6" width="11.25" bestFit="1" customWidth="1"/>
    <col min="7" max="7" width="9.375" bestFit="1" customWidth="1"/>
    <col min="8" max="8" width="13.25" bestFit="1" customWidth="1"/>
    <col min="9" max="9" width="15.25" bestFit="1" customWidth="1"/>
    <col min="10" max="10" width="13.25" bestFit="1" customWidth="1"/>
    <col min="11" max="11" width="15.25" bestFit="1" customWidth="1"/>
    <col min="12" max="12" width="10.25" bestFit="1" customWidth="1"/>
    <col min="13" max="13" width="11.25" bestFit="1" customWidth="1"/>
    <col min="14" max="14" width="8.25" bestFit="1" customWidth="1"/>
    <col min="15" max="15" width="9.25" bestFit="1" customWidth="1"/>
    <col min="16" max="16" width="11.25" bestFit="1" customWidth="1"/>
    <col min="17" max="17" width="10.25" bestFit="1" customWidth="1"/>
    <col min="18" max="19" width="11.25" bestFit="1" customWidth="1"/>
    <col min="20" max="20" width="7.5" bestFit="1" customWidth="1"/>
    <col min="21" max="22" width="11.25" bestFit="1" customWidth="1"/>
  </cols>
  <sheetData>
    <row r="1" spans="1:22" x14ac:dyDescent="0.3">
      <c r="A1" s="26" t="s">
        <v>28</v>
      </c>
      <c r="B1" s="26" t="s">
        <v>29</v>
      </c>
      <c r="C1" s="26" t="s">
        <v>81</v>
      </c>
      <c r="D1" s="26" t="s">
        <v>31</v>
      </c>
      <c r="E1" s="26" t="s">
        <v>82</v>
      </c>
      <c r="F1" s="26" t="s">
        <v>83</v>
      </c>
      <c r="G1" s="26" t="s">
        <v>84</v>
      </c>
      <c r="H1" s="26" t="s">
        <v>85</v>
      </c>
      <c r="I1" s="26" t="s">
        <v>86</v>
      </c>
      <c r="J1" s="26" t="s">
        <v>87</v>
      </c>
      <c r="K1" s="26" t="s">
        <v>88</v>
      </c>
      <c r="L1" s="26" t="s">
        <v>89</v>
      </c>
      <c r="M1" s="26" t="s">
        <v>90</v>
      </c>
      <c r="N1" s="26" t="s">
        <v>91</v>
      </c>
      <c r="O1" s="26" t="s">
        <v>92</v>
      </c>
      <c r="P1" s="26" t="s">
        <v>93</v>
      </c>
      <c r="Q1" s="26" t="s">
        <v>94</v>
      </c>
      <c r="R1" s="26" t="s">
        <v>95</v>
      </c>
      <c r="S1" s="26" t="s">
        <v>96</v>
      </c>
      <c r="T1" s="26" t="s">
        <v>97</v>
      </c>
      <c r="U1" s="26" t="s">
        <v>98</v>
      </c>
      <c r="V1" s="26" t="s">
        <v>99</v>
      </c>
    </row>
    <row r="2" spans="1:22" x14ac:dyDescent="0.3">
      <c r="A2" s="26" t="s">
        <v>76</v>
      </c>
      <c r="B2" s="26">
        <v>990</v>
      </c>
      <c r="C2" s="51">
        <v>44680</v>
      </c>
      <c r="D2" s="26">
        <v>67900</v>
      </c>
      <c r="E2" s="26">
        <v>2</v>
      </c>
      <c r="F2" s="26">
        <v>700</v>
      </c>
      <c r="G2" s="26">
        <v>700</v>
      </c>
      <c r="H2" s="26">
        <v>488056</v>
      </c>
      <c r="I2" s="26">
        <v>33542</v>
      </c>
      <c r="J2" s="26">
        <v>0</v>
      </c>
      <c r="K2" s="26">
        <v>-7000</v>
      </c>
      <c r="L2" s="26">
        <v>-1000</v>
      </c>
      <c r="M2" s="26">
        <v>0</v>
      </c>
      <c r="N2" s="26">
        <v>0</v>
      </c>
      <c r="O2" s="26">
        <v>1000</v>
      </c>
      <c r="P2" s="26">
        <v>0</v>
      </c>
      <c r="Q2" s="26">
        <v>0</v>
      </c>
      <c r="R2" s="26">
        <v>-2000</v>
      </c>
      <c r="S2" s="26">
        <v>0</v>
      </c>
      <c r="T2" s="26">
        <v>0</v>
      </c>
      <c r="U2" s="26">
        <v>3000</v>
      </c>
      <c r="V2" s="26">
        <v>0</v>
      </c>
    </row>
    <row r="3" spans="1:22" x14ac:dyDescent="0.3">
      <c r="A3" s="26" t="s">
        <v>76</v>
      </c>
      <c r="B3" s="26">
        <v>990</v>
      </c>
      <c r="C3" s="51">
        <v>44679</v>
      </c>
      <c r="D3" s="26">
        <v>67200</v>
      </c>
      <c r="E3" s="26">
        <v>5</v>
      </c>
      <c r="F3" s="26">
        <v>-800</v>
      </c>
      <c r="G3" s="26">
        <v>-800</v>
      </c>
      <c r="H3" s="26">
        <v>443800</v>
      </c>
      <c r="I3" s="26">
        <v>29824</v>
      </c>
      <c r="J3" s="26">
        <v>114585</v>
      </c>
      <c r="K3" s="26">
        <v>-41679</v>
      </c>
      <c r="L3" s="26">
        <v>-66499</v>
      </c>
      <c r="M3" s="26">
        <v>-12089</v>
      </c>
      <c r="N3" s="26">
        <v>-6093</v>
      </c>
      <c r="O3" s="26">
        <v>-12357</v>
      </c>
      <c r="P3" s="26">
        <v>-137</v>
      </c>
      <c r="Q3" s="26">
        <v>0</v>
      </c>
      <c r="R3" s="26">
        <v>-15799</v>
      </c>
      <c r="S3" s="26">
        <v>-20024</v>
      </c>
      <c r="T3" s="26">
        <v>0</v>
      </c>
      <c r="U3" s="26">
        <v>-6510</v>
      </c>
      <c r="V3" s="26">
        <v>103</v>
      </c>
    </row>
    <row r="4" spans="1:22" x14ac:dyDescent="0.3">
      <c r="A4" s="26" t="s">
        <v>76</v>
      </c>
      <c r="B4" s="26">
        <v>990</v>
      </c>
      <c r="C4" s="51">
        <v>44678</v>
      </c>
      <c r="D4" s="26">
        <v>68000</v>
      </c>
      <c r="E4" s="26">
        <v>5</v>
      </c>
      <c r="F4" s="26">
        <v>-500</v>
      </c>
      <c r="G4" s="26">
        <v>-500</v>
      </c>
      <c r="H4" s="26">
        <v>671766</v>
      </c>
      <c r="I4" s="26">
        <v>45096</v>
      </c>
      <c r="J4" s="26">
        <v>102916</v>
      </c>
      <c r="K4" s="26">
        <v>-48647</v>
      </c>
      <c r="L4" s="26">
        <v>-56634</v>
      </c>
      <c r="M4" s="26">
        <v>-2734</v>
      </c>
      <c r="N4" s="26">
        <v>538</v>
      </c>
      <c r="O4" s="26">
        <v>-9702</v>
      </c>
      <c r="P4" s="26">
        <v>-10533</v>
      </c>
      <c r="Q4" s="26">
        <v>0</v>
      </c>
      <c r="R4" s="26">
        <v>-35859</v>
      </c>
      <c r="S4" s="26">
        <v>1656</v>
      </c>
      <c r="T4" s="26">
        <v>0</v>
      </c>
      <c r="U4" s="26">
        <v>1651</v>
      </c>
      <c r="V4" s="26">
        <v>714</v>
      </c>
    </row>
    <row r="5" spans="1:22" x14ac:dyDescent="0.3">
      <c r="A5" s="26" t="s">
        <v>76</v>
      </c>
      <c r="B5" s="26">
        <v>990</v>
      </c>
      <c r="C5" s="51">
        <v>44677</v>
      </c>
      <c r="D5" s="26">
        <v>68500</v>
      </c>
      <c r="E5" s="26">
        <v>5</v>
      </c>
      <c r="F5" s="26">
        <v>-700</v>
      </c>
      <c r="G5" s="26">
        <v>-700</v>
      </c>
      <c r="H5" s="26">
        <v>684526</v>
      </c>
      <c r="I5" s="26">
        <v>47233</v>
      </c>
      <c r="J5" s="26">
        <v>175697</v>
      </c>
      <c r="K5" s="26">
        <v>-67725</v>
      </c>
      <c r="L5" s="26">
        <v>-117318</v>
      </c>
      <c r="M5" s="26">
        <v>5386</v>
      </c>
      <c r="N5" s="26">
        <v>-7658</v>
      </c>
      <c r="O5" s="26">
        <v>-61018</v>
      </c>
      <c r="P5" s="26">
        <v>0</v>
      </c>
      <c r="Q5" s="26">
        <v>0</v>
      </c>
      <c r="R5" s="26">
        <v>-47004</v>
      </c>
      <c r="S5" s="26">
        <v>-7024</v>
      </c>
      <c r="T5" s="26">
        <v>0</v>
      </c>
      <c r="U5" s="26">
        <v>9259</v>
      </c>
      <c r="V5" s="26">
        <v>87</v>
      </c>
    </row>
    <row r="6" spans="1:22" x14ac:dyDescent="0.3">
      <c r="A6" s="26" t="s">
        <v>76</v>
      </c>
      <c r="B6" s="26">
        <v>990</v>
      </c>
      <c r="C6" s="51">
        <v>44676</v>
      </c>
      <c r="D6" s="26">
        <v>69200</v>
      </c>
      <c r="E6" s="26">
        <v>5</v>
      </c>
      <c r="F6" s="26">
        <v>-2200</v>
      </c>
      <c r="G6" s="26">
        <v>-2200</v>
      </c>
      <c r="H6" s="26">
        <v>643056</v>
      </c>
      <c r="I6" s="26">
        <v>44714</v>
      </c>
      <c r="J6" s="26">
        <v>131157</v>
      </c>
      <c r="K6" s="26">
        <v>-58281</v>
      </c>
      <c r="L6" s="26">
        <v>-74372</v>
      </c>
      <c r="M6" s="26">
        <v>-18051</v>
      </c>
      <c r="N6" s="26">
        <v>5894</v>
      </c>
      <c r="O6" s="26">
        <v>-1420</v>
      </c>
      <c r="P6" s="26">
        <v>3</v>
      </c>
      <c r="Q6" s="26">
        <v>0</v>
      </c>
      <c r="R6" s="26">
        <v>-8322</v>
      </c>
      <c r="S6" s="26">
        <v>-52476</v>
      </c>
      <c r="T6" s="26">
        <v>0</v>
      </c>
      <c r="U6" s="26">
        <v>1006</v>
      </c>
      <c r="V6" s="26">
        <v>490</v>
      </c>
    </row>
    <row r="7" spans="1:22" x14ac:dyDescent="0.3">
      <c r="A7" s="26" t="s">
        <v>76</v>
      </c>
      <c r="B7" s="26">
        <v>990</v>
      </c>
      <c r="C7" s="51">
        <v>44673</v>
      </c>
      <c r="D7" s="26">
        <v>71400</v>
      </c>
      <c r="E7" s="26">
        <v>5</v>
      </c>
      <c r="F7" s="26">
        <v>-1800</v>
      </c>
      <c r="G7" s="26">
        <v>-1800</v>
      </c>
      <c r="H7" s="26">
        <v>521541</v>
      </c>
      <c r="I7" s="26">
        <v>37331</v>
      </c>
      <c r="J7" s="26">
        <v>114007</v>
      </c>
      <c r="K7" s="26">
        <v>-19902</v>
      </c>
      <c r="L7" s="26">
        <v>-94337</v>
      </c>
      <c r="M7" s="26">
        <v>-50649</v>
      </c>
      <c r="N7" s="26">
        <v>-5775</v>
      </c>
      <c r="O7" s="26">
        <v>-16088</v>
      </c>
      <c r="P7" s="26">
        <v>-38</v>
      </c>
      <c r="Q7" s="26">
        <v>0</v>
      </c>
      <c r="R7" s="26">
        <v>-11995</v>
      </c>
      <c r="S7" s="26">
        <v>-9792</v>
      </c>
      <c r="T7" s="26">
        <v>0</v>
      </c>
      <c r="U7" s="26">
        <v>-169</v>
      </c>
      <c r="V7" s="26">
        <v>401</v>
      </c>
    </row>
    <row r="8" spans="1:22" x14ac:dyDescent="0.3">
      <c r="A8" s="26" t="s">
        <v>76</v>
      </c>
      <c r="B8" s="26">
        <v>990</v>
      </c>
      <c r="C8" s="51">
        <v>44672</v>
      </c>
      <c r="D8" s="26">
        <v>73200</v>
      </c>
      <c r="E8" s="26">
        <v>2</v>
      </c>
      <c r="F8" s="26">
        <v>700</v>
      </c>
      <c r="G8" s="26">
        <v>700</v>
      </c>
      <c r="H8" s="26">
        <v>467636</v>
      </c>
      <c r="I8" s="26">
        <v>34233</v>
      </c>
      <c r="J8" s="26">
        <v>-90900</v>
      </c>
      <c r="K8" s="26">
        <v>45104</v>
      </c>
      <c r="L8" s="26">
        <v>47288</v>
      </c>
      <c r="M8" s="26">
        <v>14173</v>
      </c>
      <c r="N8" s="26">
        <v>4710</v>
      </c>
      <c r="O8" s="26">
        <v>7966</v>
      </c>
      <c r="P8" s="26">
        <v>525</v>
      </c>
      <c r="Q8" s="26">
        <v>146</v>
      </c>
      <c r="R8" s="26">
        <v>17883</v>
      </c>
      <c r="S8" s="26">
        <v>1885</v>
      </c>
      <c r="T8" s="26">
        <v>0</v>
      </c>
      <c r="U8" s="26">
        <v>-1429</v>
      </c>
      <c r="V8" s="26">
        <v>-63</v>
      </c>
    </row>
    <row r="9" spans="1:22" x14ac:dyDescent="0.3">
      <c r="A9" s="26" t="s">
        <v>76</v>
      </c>
      <c r="B9" s="26">
        <v>990</v>
      </c>
      <c r="C9" s="51">
        <v>44671</v>
      </c>
      <c r="D9" s="26">
        <v>72500</v>
      </c>
      <c r="E9" s="26">
        <v>3</v>
      </c>
      <c r="F9" s="26">
        <v>0</v>
      </c>
      <c r="G9" s="26">
        <v>0</v>
      </c>
      <c r="H9" s="26">
        <v>437549</v>
      </c>
      <c r="I9" s="26">
        <v>31675</v>
      </c>
      <c r="J9" s="26">
        <v>26509</v>
      </c>
      <c r="K9" s="26">
        <v>-9165</v>
      </c>
      <c r="L9" s="26">
        <v>-16035</v>
      </c>
      <c r="M9" s="26">
        <v>-23777</v>
      </c>
      <c r="N9" s="26">
        <v>-2407</v>
      </c>
      <c r="O9" s="26">
        <v>-7262</v>
      </c>
      <c r="P9" s="26">
        <v>0</v>
      </c>
      <c r="Q9" s="26">
        <v>0</v>
      </c>
      <c r="R9" s="26">
        <v>18804</v>
      </c>
      <c r="S9" s="26">
        <v>-1393</v>
      </c>
      <c r="T9" s="26">
        <v>0</v>
      </c>
      <c r="U9" s="26">
        <v>-1361</v>
      </c>
      <c r="V9" s="26">
        <v>52</v>
      </c>
    </row>
    <row r="10" spans="1:22" x14ac:dyDescent="0.3">
      <c r="A10" s="26" t="s">
        <v>76</v>
      </c>
      <c r="B10" s="26">
        <v>990</v>
      </c>
      <c r="C10" s="51">
        <v>44670</v>
      </c>
      <c r="D10" s="26">
        <v>72500</v>
      </c>
      <c r="E10" s="26">
        <v>2</v>
      </c>
      <c r="F10" s="26">
        <v>1600</v>
      </c>
      <c r="G10" s="26">
        <v>1600</v>
      </c>
      <c r="H10" s="26">
        <v>793787</v>
      </c>
      <c r="I10" s="26">
        <v>57781</v>
      </c>
      <c r="J10" s="26">
        <v>-152297</v>
      </c>
      <c r="K10" s="26">
        <v>124677</v>
      </c>
      <c r="L10" s="26">
        <v>30497</v>
      </c>
      <c r="M10" s="26">
        <v>18018</v>
      </c>
      <c r="N10" s="26">
        <v>-593</v>
      </c>
      <c r="O10" s="26">
        <v>3736</v>
      </c>
      <c r="P10" s="26">
        <v>-3000</v>
      </c>
      <c r="Q10" s="26">
        <v>0</v>
      </c>
      <c r="R10" s="26">
        <v>6066</v>
      </c>
      <c r="S10" s="26">
        <v>6270</v>
      </c>
      <c r="T10" s="26">
        <v>0</v>
      </c>
      <c r="U10" s="26">
        <v>-1609</v>
      </c>
      <c r="V10" s="26">
        <v>-1268</v>
      </c>
    </row>
    <row r="11" spans="1:22" x14ac:dyDescent="0.3">
      <c r="A11" s="26" t="s">
        <v>76</v>
      </c>
      <c r="B11" s="26">
        <v>990</v>
      </c>
      <c r="C11" s="51">
        <v>44669</v>
      </c>
      <c r="D11" s="26">
        <v>70900</v>
      </c>
      <c r="E11" s="26">
        <v>2</v>
      </c>
      <c r="F11" s="26">
        <v>100</v>
      </c>
      <c r="G11" s="26">
        <v>100</v>
      </c>
      <c r="H11" s="26">
        <v>356231</v>
      </c>
      <c r="I11" s="26">
        <v>25216</v>
      </c>
      <c r="J11" s="26">
        <v>-2137</v>
      </c>
      <c r="K11" s="26">
        <v>4832</v>
      </c>
      <c r="L11" s="26">
        <v>-3057</v>
      </c>
      <c r="M11" s="26">
        <v>-6759</v>
      </c>
      <c r="N11" s="26">
        <v>3670</v>
      </c>
      <c r="O11" s="26">
        <v>2865</v>
      </c>
      <c r="P11" s="26">
        <v>0</v>
      </c>
      <c r="Q11" s="26">
        <v>0</v>
      </c>
      <c r="R11" s="26">
        <v>10951</v>
      </c>
      <c r="S11" s="26">
        <v>-13784</v>
      </c>
      <c r="T11" s="26">
        <v>0</v>
      </c>
      <c r="U11" s="26">
        <v>269</v>
      </c>
      <c r="V11" s="26">
        <v>93</v>
      </c>
    </row>
    <row r="12" spans="1:22" x14ac:dyDescent="0.3">
      <c r="A12" s="26" t="s">
        <v>76</v>
      </c>
      <c r="B12" s="26">
        <v>990</v>
      </c>
      <c r="C12" s="51">
        <v>44666</v>
      </c>
      <c r="D12" s="26">
        <v>70800</v>
      </c>
      <c r="E12" s="26">
        <v>5</v>
      </c>
      <c r="F12" s="26">
        <v>-1700</v>
      </c>
      <c r="G12" s="26">
        <v>-1700</v>
      </c>
      <c r="H12" s="26">
        <v>562889</v>
      </c>
      <c r="I12" s="26">
        <v>39928</v>
      </c>
      <c r="J12" s="26">
        <v>122930</v>
      </c>
      <c r="K12" s="26">
        <v>-76358</v>
      </c>
      <c r="L12" s="26">
        <v>-56051</v>
      </c>
      <c r="M12" s="26">
        <v>-27151</v>
      </c>
      <c r="N12" s="26">
        <v>2343</v>
      </c>
      <c r="O12" s="26">
        <v>-9470</v>
      </c>
      <c r="P12" s="26">
        <v>0</v>
      </c>
      <c r="Q12" s="26">
        <v>0</v>
      </c>
      <c r="R12" s="26">
        <v>10798</v>
      </c>
      <c r="S12" s="26">
        <v>-32571</v>
      </c>
      <c r="T12" s="26">
        <v>0</v>
      </c>
      <c r="U12" s="26">
        <v>7863</v>
      </c>
      <c r="V12" s="26">
        <v>1616</v>
      </c>
    </row>
    <row r="13" spans="1:22" x14ac:dyDescent="0.3">
      <c r="A13" s="26" t="s">
        <v>76</v>
      </c>
      <c r="B13" s="26">
        <v>990</v>
      </c>
      <c r="C13" s="51">
        <v>44665</v>
      </c>
      <c r="D13" s="26">
        <v>72500</v>
      </c>
      <c r="E13" s="26">
        <v>2</v>
      </c>
      <c r="F13" s="26">
        <v>800</v>
      </c>
      <c r="G13" s="26">
        <v>800</v>
      </c>
      <c r="H13" s="26">
        <v>613741</v>
      </c>
      <c r="I13" s="26">
        <v>44233</v>
      </c>
      <c r="J13" s="26">
        <v>-67952</v>
      </c>
      <c r="K13" s="26">
        <v>51808</v>
      </c>
      <c r="L13" s="26">
        <v>13981</v>
      </c>
      <c r="M13" s="26">
        <v>-6960</v>
      </c>
      <c r="N13" s="26">
        <v>5754</v>
      </c>
      <c r="O13" s="26">
        <v>750</v>
      </c>
      <c r="P13" s="26">
        <v>-709</v>
      </c>
      <c r="Q13" s="26">
        <v>0</v>
      </c>
      <c r="R13" s="26">
        <v>18955</v>
      </c>
      <c r="S13" s="26">
        <v>-3809</v>
      </c>
      <c r="T13" s="26">
        <v>0</v>
      </c>
      <c r="U13" s="26">
        <v>2069</v>
      </c>
      <c r="V13" s="26">
        <v>94</v>
      </c>
    </row>
    <row r="14" spans="1:22" x14ac:dyDescent="0.3">
      <c r="A14" s="26" t="s">
        <v>76</v>
      </c>
      <c r="B14" s="26">
        <v>990</v>
      </c>
      <c r="C14" s="51">
        <v>44664</v>
      </c>
      <c r="D14" s="26">
        <v>71700</v>
      </c>
      <c r="E14" s="26">
        <v>2</v>
      </c>
      <c r="F14" s="26">
        <v>2400</v>
      </c>
      <c r="G14" s="26">
        <v>2400</v>
      </c>
      <c r="H14" s="26">
        <v>858952</v>
      </c>
      <c r="I14" s="26">
        <v>60870</v>
      </c>
      <c r="J14" s="26">
        <v>13776</v>
      </c>
      <c r="K14" s="26">
        <v>-32651</v>
      </c>
      <c r="L14" s="26">
        <v>15185</v>
      </c>
      <c r="M14" s="26">
        <v>-4308</v>
      </c>
      <c r="N14" s="26">
        <v>-9440</v>
      </c>
      <c r="O14" s="26">
        <v>-7820</v>
      </c>
      <c r="P14" s="26">
        <v>1994</v>
      </c>
      <c r="Q14" s="26">
        <v>0</v>
      </c>
      <c r="R14" s="26">
        <v>12119</v>
      </c>
      <c r="S14" s="26">
        <v>22640</v>
      </c>
      <c r="T14" s="26">
        <v>0</v>
      </c>
      <c r="U14" s="26">
        <v>3509</v>
      </c>
      <c r="V14" s="26">
        <v>181</v>
      </c>
    </row>
    <row r="15" spans="1:22" x14ac:dyDescent="0.3">
      <c r="A15" s="26" t="s">
        <v>76</v>
      </c>
      <c r="B15" s="26">
        <v>990</v>
      </c>
      <c r="C15" s="51">
        <v>44663</v>
      </c>
      <c r="D15" s="26">
        <v>69300</v>
      </c>
      <c r="E15" s="26">
        <v>2</v>
      </c>
      <c r="F15" s="26">
        <v>700</v>
      </c>
      <c r="G15" s="26">
        <v>700</v>
      </c>
      <c r="H15" s="26">
        <v>970632</v>
      </c>
      <c r="I15" s="26">
        <v>67597</v>
      </c>
      <c r="J15" s="26">
        <v>177961</v>
      </c>
      <c r="K15" s="26">
        <v>-150449</v>
      </c>
      <c r="L15" s="26">
        <v>-24973</v>
      </c>
      <c r="M15" s="26">
        <v>-433</v>
      </c>
      <c r="N15" s="26">
        <v>-14857</v>
      </c>
      <c r="O15" s="26">
        <v>-6808</v>
      </c>
      <c r="P15" s="26">
        <v>543</v>
      </c>
      <c r="Q15" s="26">
        <v>285</v>
      </c>
      <c r="R15" s="26">
        <v>-19400</v>
      </c>
      <c r="S15" s="26">
        <v>15697</v>
      </c>
      <c r="T15" s="26">
        <v>0</v>
      </c>
      <c r="U15" s="26">
        <v>-2680</v>
      </c>
      <c r="V15" s="26">
        <v>141</v>
      </c>
    </row>
    <row r="16" spans="1:22" x14ac:dyDescent="0.3">
      <c r="A16" s="26" t="s">
        <v>76</v>
      </c>
      <c r="B16" s="26">
        <v>990</v>
      </c>
      <c r="C16" s="51">
        <v>44662</v>
      </c>
      <c r="D16" s="26">
        <v>68600</v>
      </c>
      <c r="E16" s="26">
        <v>5</v>
      </c>
      <c r="F16" s="26">
        <v>-1100</v>
      </c>
      <c r="G16" s="26">
        <v>-1100</v>
      </c>
      <c r="H16" s="26">
        <v>602431</v>
      </c>
      <c r="I16" s="26">
        <v>41661</v>
      </c>
      <c r="J16" s="26">
        <v>139934</v>
      </c>
      <c r="K16" s="26">
        <v>-117339</v>
      </c>
      <c r="L16" s="26">
        <v>-25136</v>
      </c>
      <c r="M16" s="26">
        <v>-25054</v>
      </c>
      <c r="N16" s="26">
        <v>-495</v>
      </c>
      <c r="O16" s="26">
        <v>-2080</v>
      </c>
      <c r="P16" s="26">
        <v>-1037</v>
      </c>
      <c r="Q16" s="26">
        <v>0</v>
      </c>
      <c r="R16" s="26">
        <v>-3288</v>
      </c>
      <c r="S16" s="26">
        <v>6818</v>
      </c>
      <c r="T16" s="26">
        <v>0</v>
      </c>
      <c r="U16" s="26">
        <v>1446</v>
      </c>
      <c r="V16" s="26">
        <v>1095</v>
      </c>
    </row>
    <row r="17" spans="1:22" x14ac:dyDescent="0.3">
      <c r="A17" s="26" t="s">
        <v>76</v>
      </c>
      <c r="B17" s="26">
        <v>990</v>
      </c>
      <c r="C17" s="51">
        <v>44659</v>
      </c>
      <c r="D17" s="26">
        <v>69700</v>
      </c>
      <c r="E17" s="26">
        <v>5</v>
      </c>
      <c r="F17" s="26">
        <v>-300</v>
      </c>
      <c r="G17" s="26">
        <v>-300</v>
      </c>
      <c r="H17" s="26">
        <v>707340</v>
      </c>
      <c r="I17" s="26">
        <v>48992</v>
      </c>
      <c r="J17" s="26">
        <v>167411</v>
      </c>
      <c r="K17" s="26">
        <v>-131426</v>
      </c>
      <c r="L17" s="26">
        <v>-49403</v>
      </c>
      <c r="M17" s="26">
        <v>-14571</v>
      </c>
      <c r="N17" s="26">
        <v>-18155</v>
      </c>
      <c r="O17" s="26">
        <v>-54019</v>
      </c>
      <c r="P17" s="26">
        <v>532</v>
      </c>
      <c r="Q17" s="26">
        <v>0</v>
      </c>
      <c r="R17" s="26">
        <v>33201</v>
      </c>
      <c r="S17" s="26">
        <v>3609</v>
      </c>
      <c r="T17" s="26">
        <v>0</v>
      </c>
      <c r="U17" s="26">
        <v>13028</v>
      </c>
      <c r="V17" s="26">
        <v>390</v>
      </c>
    </row>
    <row r="18" spans="1:22" x14ac:dyDescent="0.3">
      <c r="A18" s="26" t="s">
        <v>76</v>
      </c>
      <c r="B18" s="26">
        <v>990</v>
      </c>
      <c r="C18" s="51">
        <v>44658</v>
      </c>
      <c r="D18" s="26">
        <v>70000</v>
      </c>
      <c r="E18" s="26">
        <v>5</v>
      </c>
      <c r="F18" s="26">
        <v>-300</v>
      </c>
      <c r="G18" s="26">
        <v>-300</v>
      </c>
      <c r="H18" s="26">
        <v>872907</v>
      </c>
      <c r="I18" s="26">
        <v>61195</v>
      </c>
      <c r="J18" s="26">
        <v>267495</v>
      </c>
      <c r="K18" s="26">
        <v>-150994</v>
      </c>
      <c r="L18" s="26">
        <v>-124349</v>
      </c>
      <c r="M18" s="26">
        <v>-28266</v>
      </c>
      <c r="N18" s="26">
        <v>-6136</v>
      </c>
      <c r="O18" s="26">
        <v>-47030</v>
      </c>
      <c r="P18" s="26">
        <v>-1350</v>
      </c>
      <c r="Q18" s="26">
        <v>-1322</v>
      </c>
      <c r="R18" s="26">
        <v>-14255</v>
      </c>
      <c r="S18" s="26">
        <v>-25990</v>
      </c>
      <c r="T18" s="26">
        <v>0</v>
      </c>
      <c r="U18" s="26">
        <v>6921</v>
      </c>
      <c r="V18" s="26">
        <v>927</v>
      </c>
    </row>
    <row r="19" spans="1:22" x14ac:dyDescent="0.3">
      <c r="A19" s="26" t="s">
        <v>76</v>
      </c>
      <c r="B19" s="26">
        <v>990</v>
      </c>
      <c r="C19" s="51">
        <v>44657</v>
      </c>
      <c r="D19" s="26">
        <v>70300</v>
      </c>
      <c r="E19" s="26">
        <v>5</v>
      </c>
      <c r="F19" s="26">
        <v>-2500</v>
      </c>
      <c r="G19" s="26">
        <v>-2500</v>
      </c>
      <c r="H19" s="26">
        <v>1147778</v>
      </c>
      <c r="I19" s="26">
        <v>80990</v>
      </c>
      <c r="J19" s="26">
        <v>461235</v>
      </c>
      <c r="K19" s="26">
        <v>-174361</v>
      </c>
      <c r="L19" s="26">
        <v>-293441</v>
      </c>
      <c r="M19" s="26">
        <v>-43263</v>
      </c>
      <c r="N19" s="26">
        <v>-24639</v>
      </c>
      <c r="O19" s="26">
        <v>-51997</v>
      </c>
      <c r="P19" s="26">
        <v>11</v>
      </c>
      <c r="Q19" s="26">
        <v>-1234</v>
      </c>
      <c r="R19" s="26">
        <v>-92580</v>
      </c>
      <c r="S19" s="26">
        <v>-79739</v>
      </c>
      <c r="T19" s="26">
        <v>0</v>
      </c>
      <c r="U19" s="26">
        <v>5136</v>
      </c>
      <c r="V19" s="26">
        <v>1431</v>
      </c>
    </row>
    <row r="20" spans="1:22" x14ac:dyDescent="0.3">
      <c r="A20" s="26" t="s">
        <v>76</v>
      </c>
      <c r="B20" s="26">
        <v>990</v>
      </c>
      <c r="C20" s="51">
        <v>44656</v>
      </c>
      <c r="D20" s="26">
        <v>72800</v>
      </c>
      <c r="E20" s="26">
        <v>5</v>
      </c>
      <c r="F20" s="26">
        <v>-100</v>
      </c>
      <c r="G20" s="26">
        <v>-100</v>
      </c>
      <c r="H20" s="26">
        <v>445556</v>
      </c>
      <c r="I20" s="26">
        <v>32578</v>
      </c>
      <c r="J20" s="26">
        <v>65036</v>
      </c>
      <c r="K20" s="26">
        <v>27502</v>
      </c>
      <c r="L20" s="26">
        <v>-93585</v>
      </c>
      <c r="M20" s="26">
        <v>-5929</v>
      </c>
      <c r="N20" s="26">
        <v>-6016</v>
      </c>
      <c r="O20" s="26">
        <v>-23199</v>
      </c>
      <c r="P20" s="26">
        <v>-29609</v>
      </c>
      <c r="Q20" s="26">
        <v>-1265</v>
      </c>
      <c r="R20" s="26">
        <v>-10738</v>
      </c>
      <c r="S20" s="26">
        <v>-16829</v>
      </c>
      <c r="T20" s="26">
        <v>0</v>
      </c>
      <c r="U20" s="26">
        <v>1045</v>
      </c>
      <c r="V20" s="26">
        <v>2</v>
      </c>
    </row>
    <row r="21" spans="1:22" x14ac:dyDescent="0.3">
      <c r="A21" s="26" t="s">
        <v>76</v>
      </c>
      <c r="B21" s="26">
        <v>990</v>
      </c>
      <c r="C21" s="51">
        <v>44655</v>
      </c>
      <c r="D21" s="26">
        <v>72900</v>
      </c>
      <c r="E21" s="26">
        <v>5</v>
      </c>
      <c r="F21" s="26">
        <v>-500</v>
      </c>
      <c r="G21" s="26">
        <v>-500</v>
      </c>
      <c r="H21" s="26">
        <v>442083</v>
      </c>
      <c r="I21" s="26">
        <v>32144</v>
      </c>
      <c r="J21" s="26">
        <v>91720</v>
      </c>
      <c r="K21" s="26">
        <v>-36692</v>
      </c>
      <c r="L21" s="26">
        <v>-53991</v>
      </c>
      <c r="M21" s="26">
        <v>-9852</v>
      </c>
      <c r="N21" s="26">
        <v>-1118</v>
      </c>
      <c r="O21" s="26">
        <v>-17238</v>
      </c>
      <c r="P21" s="26">
        <v>0</v>
      </c>
      <c r="Q21" s="26">
        <v>0</v>
      </c>
      <c r="R21" s="26">
        <v>-21378</v>
      </c>
      <c r="S21" s="26">
        <v>-4405</v>
      </c>
      <c r="T21" s="26">
        <v>0</v>
      </c>
      <c r="U21" s="26">
        <v>-1017</v>
      </c>
      <c r="V21" s="26">
        <v>-20</v>
      </c>
    </row>
    <row r="22" spans="1:22" x14ac:dyDescent="0.3">
      <c r="A22" s="26" t="s">
        <v>76</v>
      </c>
      <c r="B22" s="26">
        <v>990</v>
      </c>
      <c r="C22" s="51">
        <v>44652</v>
      </c>
      <c r="D22" s="26">
        <v>73400</v>
      </c>
      <c r="E22" s="26">
        <v>5</v>
      </c>
      <c r="F22" s="26">
        <v>-1500</v>
      </c>
      <c r="G22" s="26">
        <v>-1500</v>
      </c>
      <c r="H22" s="26">
        <v>797862</v>
      </c>
      <c r="I22" s="26">
        <v>58309</v>
      </c>
      <c r="J22" s="26">
        <v>61603</v>
      </c>
      <c r="K22" s="26">
        <v>40413</v>
      </c>
      <c r="L22" s="26">
        <v>-112121</v>
      </c>
      <c r="M22" s="26">
        <v>-18757</v>
      </c>
      <c r="N22" s="26">
        <v>-8050</v>
      </c>
      <c r="O22" s="26">
        <v>-5780</v>
      </c>
      <c r="P22" s="26">
        <v>6</v>
      </c>
      <c r="Q22" s="26">
        <v>0</v>
      </c>
      <c r="R22" s="26">
        <v>-40777</v>
      </c>
      <c r="S22" s="26">
        <v>-38763</v>
      </c>
      <c r="T22" s="26">
        <v>0</v>
      </c>
      <c r="U22" s="26">
        <v>10730</v>
      </c>
      <c r="V22" s="26">
        <v>-625</v>
      </c>
    </row>
    <row r="23" spans="1:22" x14ac:dyDescent="0.3">
      <c r="A23" s="26" t="s">
        <v>76</v>
      </c>
      <c r="B23" s="26">
        <v>990</v>
      </c>
      <c r="C23" s="51">
        <v>44651</v>
      </c>
      <c r="D23" s="26">
        <v>74900</v>
      </c>
      <c r="E23" s="26">
        <v>5</v>
      </c>
      <c r="F23" s="26">
        <v>-1900</v>
      </c>
      <c r="G23" s="26">
        <v>-1900</v>
      </c>
      <c r="H23" s="26">
        <v>1080344</v>
      </c>
      <c r="I23" s="26">
        <v>80867</v>
      </c>
      <c r="J23" s="26">
        <v>-75887</v>
      </c>
      <c r="K23" s="26">
        <v>130832</v>
      </c>
      <c r="L23" s="26">
        <v>-71468</v>
      </c>
      <c r="M23" s="26">
        <v>4335</v>
      </c>
      <c r="N23" s="26">
        <v>-13421</v>
      </c>
      <c r="O23" s="26">
        <v>-39218</v>
      </c>
      <c r="P23" s="26">
        <v>0</v>
      </c>
      <c r="Q23" s="26">
        <v>0</v>
      </c>
      <c r="R23" s="26">
        <v>62835</v>
      </c>
      <c r="S23" s="26">
        <v>-85999</v>
      </c>
      <c r="T23" s="26">
        <v>0</v>
      </c>
      <c r="U23" s="26">
        <v>15345</v>
      </c>
      <c r="V23" s="26">
        <v>1178</v>
      </c>
    </row>
    <row r="24" spans="1:22" x14ac:dyDescent="0.3">
      <c r="A24" s="26" t="s">
        <v>76</v>
      </c>
      <c r="B24" s="26">
        <v>990</v>
      </c>
      <c r="C24" s="51">
        <v>44650</v>
      </c>
      <c r="D24" s="26">
        <v>76800</v>
      </c>
      <c r="E24" s="26">
        <v>2</v>
      </c>
      <c r="F24" s="26">
        <v>200</v>
      </c>
      <c r="G24" s="26">
        <v>200</v>
      </c>
      <c r="H24" s="26">
        <v>506224</v>
      </c>
      <c r="I24" s="26">
        <v>39046</v>
      </c>
      <c r="J24" s="26">
        <v>-31977</v>
      </c>
      <c r="K24" s="26">
        <v>52059</v>
      </c>
      <c r="L24" s="26">
        <v>-23854</v>
      </c>
      <c r="M24" s="26">
        <v>-11253</v>
      </c>
      <c r="N24" s="26">
        <v>-9023</v>
      </c>
      <c r="O24" s="26">
        <v>-13483</v>
      </c>
      <c r="P24" s="26">
        <v>-4</v>
      </c>
      <c r="Q24" s="26">
        <v>0</v>
      </c>
      <c r="R24" s="26">
        <v>23171</v>
      </c>
      <c r="S24" s="26">
        <v>-13262</v>
      </c>
      <c r="T24" s="26">
        <v>0</v>
      </c>
      <c r="U24" s="26">
        <v>4216</v>
      </c>
      <c r="V24" s="26">
        <v>-444</v>
      </c>
    </row>
    <row r="25" spans="1:22" x14ac:dyDescent="0.3">
      <c r="A25" s="26" t="s">
        <v>76</v>
      </c>
      <c r="B25" s="26">
        <v>990</v>
      </c>
      <c r="C25" s="51">
        <v>44649</v>
      </c>
      <c r="D25" s="26">
        <v>76600</v>
      </c>
      <c r="E25" s="26">
        <v>3</v>
      </c>
      <c r="F25" s="26">
        <v>0</v>
      </c>
      <c r="G25" s="26">
        <v>0</v>
      </c>
      <c r="H25" s="26">
        <v>507842</v>
      </c>
      <c r="I25" s="26">
        <v>38961</v>
      </c>
      <c r="J25" s="26">
        <v>-57351</v>
      </c>
      <c r="K25" s="26">
        <v>38474</v>
      </c>
      <c r="L25" s="26">
        <v>14583</v>
      </c>
      <c r="M25" s="26">
        <v>17363</v>
      </c>
      <c r="N25" s="26">
        <v>3961</v>
      </c>
      <c r="O25" s="26">
        <v>-5025</v>
      </c>
      <c r="P25" s="26">
        <v>484</v>
      </c>
      <c r="Q25" s="26">
        <v>0</v>
      </c>
      <c r="R25" s="26">
        <v>-1718</v>
      </c>
      <c r="S25" s="26">
        <v>-482</v>
      </c>
      <c r="T25" s="26">
        <v>0</v>
      </c>
      <c r="U25" s="26">
        <v>3304</v>
      </c>
      <c r="V25" s="26">
        <v>990</v>
      </c>
    </row>
    <row r="26" spans="1:22" x14ac:dyDescent="0.3">
      <c r="A26" s="26" t="s">
        <v>76</v>
      </c>
      <c r="B26" s="26">
        <v>990</v>
      </c>
      <c r="C26" s="51">
        <v>44648</v>
      </c>
      <c r="D26" s="26">
        <v>76600</v>
      </c>
      <c r="E26" s="26">
        <v>2</v>
      </c>
      <c r="F26" s="26">
        <v>600</v>
      </c>
      <c r="G26" s="26">
        <v>600</v>
      </c>
      <c r="H26" s="26">
        <v>636727</v>
      </c>
      <c r="I26" s="26">
        <v>48636</v>
      </c>
      <c r="J26" s="26">
        <v>-57782</v>
      </c>
      <c r="K26" s="26">
        <v>21543</v>
      </c>
      <c r="L26" s="26">
        <v>38013</v>
      </c>
      <c r="M26" s="26">
        <v>-3444</v>
      </c>
      <c r="N26" s="26">
        <v>1374</v>
      </c>
      <c r="O26" s="26">
        <v>18556</v>
      </c>
      <c r="P26" s="26">
        <v>0</v>
      </c>
      <c r="Q26" s="26">
        <v>0</v>
      </c>
      <c r="R26" s="26">
        <v>22129</v>
      </c>
      <c r="S26" s="26">
        <v>-602</v>
      </c>
      <c r="T26" s="26">
        <v>0</v>
      </c>
      <c r="U26" s="26">
        <v>-1562</v>
      </c>
      <c r="V26" s="26">
        <v>-212</v>
      </c>
    </row>
    <row r="27" spans="1:22" x14ac:dyDescent="0.3">
      <c r="A27" s="26" t="s">
        <v>76</v>
      </c>
      <c r="B27" s="26">
        <v>990</v>
      </c>
      <c r="C27" s="51">
        <v>44645</v>
      </c>
      <c r="D27" s="26">
        <v>76000</v>
      </c>
      <c r="E27" s="26">
        <v>5</v>
      </c>
      <c r="F27" s="26">
        <v>-600</v>
      </c>
      <c r="G27" s="26">
        <v>-600</v>
      </c>
      <c r="H27" s="26">
        <v>1008350</v>
      </c>
      <c r="I27" s="26">
        <v>77706</v>
      </c>
      <c r="J27" s="26">
        <v>-27009</v>
      </c>
      <c r="K27" s="26">
        <v>23038</v>
      </c>
      <c r="L27" s="26">
        <v>4965</v>
      </c>
      <c r="M27" s="26">
        <v>-39822</v>
      </c>
      <c r="N27" s="26">
        <v>-13</v>
      </c>
      <c r="O27" s="26">
        <v>-2514</v>
      </c>
      <c r="P27" s="26">
        <v>191</v>
      </c>
      <c r="Q27" s="26">
        <v>0</v>
      </c>
      <c r="R27" s="26">
        <v>35125</v>
      </c>
      <c r="S27" s="26">
        <v>11998</v>
      </c>
      <c r="T27" s="26">
        <v>0</v>
      </c>
      <c r="U27" s="26">
        <v>-1722</v>
      </c>
      <c r="V27" s="26">
        <v>728</v>
      </c>
    </row>
    <row r="28" spans="1:22" x14ac:dyDescent="0.3">
      <c r="A28" s="26" t="s">
        <v>76</v>
      </c>
      <c r="B28" s="26">
        <v>990</v>
      </c>
      <c r="C28" s="51">
        <v>44644</v>
      </c>
      <c r="D28" s="26">
        <v>76600</v>
      </c>
      <c r="E28" s="26">
        <v>2</v>
      </c>
      <c r="F28" s="26">
        <v>1700</v>
      </c>
      <c r="G28" s="26">
        <v>1700</v>
      </c>
      <c r="H28" s="26">
        <v>860385</v>
      </c>
      <c r="I28" s="26">
        <v>64833</v>
      </c>
      <c r="J28" s="26">
        <v>-59819</v>
      </c>
      <c r="K28" s="26">
        <v>18100</v>
      </c>
      <c r="L28" s="26">
        <v>44188</v>
      </c>
      <c r="M28" s="26">
        <v>20369</v>
      </c>
      <c r="N28" s="26">
        <v>7126</v>
      </c>
      <c r="O28" s="26">
        <v>4700</v>
      </c>
      <c r="P28" s="26">
        <v>1</v>
      </c>
      <c r="Q28" s="26">
        <v>0</v>
      </c>
      <c r="R28" s="26">
        <v>3252</v>
      </c>
      <c r="S28" s="26">
        <v>8740</v>
      </c>
      <c r="T28" s="26">
        <v>0</v>
      </c>
      <c r="U28" s="26">
        <v>-2321</v>
      </c>
      <c r="V28" s="26">
        <v>-148</v>
      </c>
    </row>
    <row r="29" spans="1:22" x14ac:dyDescent="0.3">
      <c r="A29" s="26" t="s">
        <v>76</v>
      </c>
      <c r="B29" s="26">
        <v>990</v>
      </c>
      <c r="C29" s="51">
        <v>44643</v>
      </c>
      <c r="D29" s="26">
        <v>74900</v>
      </c>
      <c r="E29" s="26">
        <v>2</v>
      </c>
      <c r="F29" s="26">
        <v>2300</v>
      </c>
      <c r="G29" s="26">
        <v>2300</v>
      </c>
      <c r="H29" s="26">
        <v>1199703</v>
      </c>
      <c r="I29" s="26">
        <v>89258</v>
      </c>
      <c r="J29" s="26">
        <v>-227281</v>
      </c>
      <c r="K29" s="26">
        <v>115083</v>
      </c>
      <c r="L29" s="26">
        <v>109143</v>
      </c>
      <c r="M29" s="26">
        <v>42026</v>
      </c>
      <c r="N29" s="26">
        <v>6524</v>
      </c>
      <c r="O29" s="26">
        <v>4992</v>
      </c>
      <c r="P29" s="26">
        <v>227</v>
      </c>
      <c r="Q29" s="26">
        <v>0</v>
      </c>
      <c r="R29" s="26">
        <v>38176</v>
      </c>
      <c r="S29" s="26">
        <v>17198</v>
      </c>
      <c r="T29" s="26">
        <v>0</v>
      </c>
      <c r="U29" s="26">
        <v>3929</v>
      </c>
      <c r="V29" s="26">
        <v>-874</v>
      </c>
    </row>
    <row r="30" spans="1:22" x14ac:dyDescent="0.3">
      <c r="A30" s="26" t="s">
        <v>76</v>
      </c>
      <c r="B30" s="26">
        <v>990</v>
      </c>
      <c r="C30" s="51">
        <v>44642</v>
      </c>
      <c r="D30" s="26">
        <v>72600</v>
      </c>
      <c r="E30" s="26">
        <v>2</v>
      </c>
      <c r="F30" s="26">
        <v>100</v>
      </c>
      <c r="G30" s="26">
        <v>100</v>
      </c>
      <c r="H30" s="26">
        <v>663003</v>
      </c>
      <c r="I30" s="26">
        <v>48091</v>
      </c>
      <c r="J30" s="26">
        <v>-13818</v>
      </c>
      <c r="K30" s="26">
        <v>-3361</v>
      </c>
      <c r="L30" s="26">
        <v>21794</v>
      </c>
      <c r="M30" s="26">
        <v>45715</v>
      </c>
      <c r="N30" s="26">
        <v>-4206</v>
      </c>
      <c r="O30" s="26">
        <v>-26039</v>
      </c>
      <c r="P30" s="26">
        <v>-545</v>
      </c>
      <c r="Q30" s="26">
        <v>0</v>
      </c>
      <c r="R30" s="26">
        <v>3031</v>
      </c>
      <c r="S30" s="26">
        <v>3838</v>
      </c>
      <c r="T30" s="26">
        <v>0</v>
      </c>
      <c r="U30" s="26">
        <v>-3147</v>
      </c>
      <c r="V30" s="26">
        <v>-1468</v>
      </c>
    </row>
    <row r="31" spans="1:22" x14ac:dyDescent="0.3">
      <c r="A31" s="26" t="s">
        <v>76</v>
      </c>
      <c r="B31" s="26">
        <v>990</v>
      </c>
      <c r="C31" s="51">
        <v>44641</v>
      </c>
      <c r="D31" s="26">
        <v>72500</v>
      </c>
      <c r="E31" s="26">
        <v>2</v>
      </c>
      <c r="F31" s="26">
        <v>600</v>
      </c>
      <c r="G31" s="26">
        <v>600</v>
      </c>
      <c r="H31" s="26">
        <v>1508143</v>
      </c>
      <c r="I31" s="26">
        <v>110819</v>
      </c>
      <c r="J31" s="26">
        <v>-40614</v>
      </c>
      <c r="K31" s="26">
        <v>-30643</v>
      </c>
      <c r="L31" s="26">
        <v>74591</v>
      </c>
      <c r="M31" s="26">
        <v>19589</v>
      </c>
      <c r="N31" s="26">
        <v>874</v>
      </c>
      <c r="O31" s="26">
        <v>-54</v>
      </c>
      <c r="P31" s="26">
        <v>6264</v>
      </c>
      <c r="Q31" s="26">
        <v>-500</v>
      </c>
      <c r="R31" s="26">
        <v>42119</v>
      </c>
      <c r="S31" s="26">
        <v>6299</v>
      </c>
      <c r="T31" s="26">
        <v>0</v>
      </c>
      <c r="U31" s="26">
        <v>-3683</v>
      </c>
      <c r="V31" s="26">
        <v>349</v>
      </c>
    </row>
    <row r="32" spans="1:22" x14ac:dyDescent="0.3">
      <c r="A32" s="26" t="s">
        <v>76</v>
      </c>
      <c r="B32" s="26">
        <v>990</v>
      </c>
      <c r="C32" s="51">
        <v>44638</v>
      </c>
      <c r="D32" s="26">
        <v>71900</v>
      </c>
      <c r="E32" s="26">
        <v>2</v>
      </c>
      <c r="F32" s="26">
        <v>500</v>
      </c>
      <c r="G32" s="26">
        <v>500</v>
      </c>
      <c r="H32" s="26">
        <v>648556</v>
      </c>
      <c r="I32" s="26">
        <v>46400</v>
      </c>
      <c r="J32" s="26">
        <v>-105703</v>
      </c>
      <c r="K32" s="26">
        <v>54025</v>
      </c>
      <c r="L32" s="26">
        <v>52072</v>
      </c>
      <c r="M32" s="26">
        <v>12159</v>
      </c>
      <c r="N32" s="26">
        <v>4048</v>
      </c>
      <c r="O32" s="26">
        <v>-8409</v>
      </c>
      <c r="P32" s="26">
        <v>756</v>
      </c>
      <c r="Q32" s="26">
        <v>0</v>
      </c>
      <c r="R32" s="26">
        <v>42090</v>
      </c>
      <c r="S32" s="26">
        <v>1428</v>
      </c>
      <c r="T32" s="26">
        <v>0</v>
      </c>
      <c r="U32" s="26">
        <v>53</v>
      </c>
      <c r="V32" s="26">
        <v>-447</v>
      </c>
    </row>
    <row r="33" spans="1:22" x14ac:dyDescent="0.3">
      <c r="A33" s="26" t="s">
        <v>76</v>
      </c>
      <c r="B33" s="26">
        <v>990</v>
      </c>
      <c r="C33" s="51">
        <v>44637</v>
      </c>
      <c r="D33" s="26">
        <v>71400</v>
      </c>
      <c r="E33" s="26">
        <v>2</v>
      </c>
      <c r="F33" s="26">
        <v>2400</v>
      </c>
      <c r="G33" s="26">
        <v>2400</v>
      </c>
      <c r="H33" s="26">
        <v>1213902</v>
      </c>
      <c r="I33" s="26">
        <v>86507</v>
      </c>
      <c r="J33" s="26">
        <v>-159247</v>
      </c>
      <c r="K33" s="26">
        <v>28070</v>
      </c>
      <c r="L33" s="26">
        <v>128263</v>
      </c>
      <c r="M33" s="26">
        <v>15672</v>
      </c>
      <c r="N33" s="26">
        <v>2434</v>
      </c>
      <c r="O33" s="26">
        <v>23838</v>
      </c>
      <c r="P33" s="26">
        <v>-3</v>
      </c>
      <c r="Q33" s="26">
        <v>0</v>
      </c>
      <c r="R33" s="26">
        <v>10957</v>
      </c>
      <c r="S33" s="26">
        <v>75365</v>
      </c>
      <c r="T33" s="26">
        <v>0</v>
      </c>
      <c r="U33" s="26">
        <v>3341</v>
      </c>
      <c r="V33" s="26">
        <v>-427</v>
      </c>
    </row>
    <row r="34" spans="1:22" x14ac:dyDescent="0.3">
      <c r="A34" s="26" t="s">
        <v>76</v>
      </c>
      <c r="B34" s="26">
        <v>990</v>
      </c>
      <c r="C34" s="51">
        <v>44636</v>
      </c>
      <c r="D34" s="26">
        <v>69000</v>
      </c>
      <c r="E34" s="26">
        <v>2</v>
      </c>
      <c r="F34" s="26">
        <v>900</v>
      </c>
      <c r="G34" s="26">
        <v>900</v>
      </c>
      <c r="H34" s="26">
        <v>541691</v>
      </c>
      <c r="I34" s="26">
        <v>37318</v>
      </c>
      <c r="J34" s="26">
        <v>43263</v>
      </c>
      <c r="K34" s="26">
        <v>-38256</v>
      </c>
      <c r="L34" s="26">
        <v>-5303</v>
      </c>
      <c r="M34" s="26">
        <v>13244</v>
      </c>
      <c r="N34" s="26">
        <v>-845</v>
      </c>
      <c r="O34" s="26">
        <v>-7174</v>
      </c>
      <c r="P34" s="26">
        <v>0</v>
      </c>
      <c r="Q34" s="26">
        <v>0</v>
      </c>
      <c r="R34" s="26">
        <v>-11187</v>
      </c>
      <c r="S34" s="26">
        <v>659</v>
      </c>
      <c r="T34" s="26">
        <v>0</v>
      </c>
      <c r="U34" s="26">
        <v>-64</v>
      </c>
      <c r="V34" s="26">
        <v>360</v>
      </c>
    </row>
    <row r="35" spans="1:22" x14ac:dyDescent="0.3">
      <c r="A35" s="26" t="s">
        <v>76</v>
      </c>
      <c r="B35" s="26">
        <v>990</v>
      </c>
      <c r="C35" s="51">
        <v>44635</v>
      </c>
      <c r="D35" s="26">
        <v>68100</v>
      </c>
      <c r="E35" s="26">
        <v>5</v>
      </c>
      <c r="F35" s="26">
        <v>-200</v>
      </c>
      <c r="G35" s="26">
        <v>-200</v>
      </c>
      <c r="H35" s="26">
        <v>468458</v>
      </c>
      <c r="I35" s="26">
        <v>32035</v>
      </c>
      <c r="J35" s="26">
        <v>36648</v>
      </c>
      <c r="K35" s="26">
        <v>79837</v>
      </c>
      <c r="L35" s="26">
        <v>-117076</v>
      </c>
      <c r="M35" s="26">
        <v>4954</v>
      </c>
      <c r="N35" s="26">
        <v>-3676</v>
      </c>
      <c r="O35" s="26">
        <v>-51885</v>
      </c>
      <c r="P35" s="26">
        <v>0</v>
      </c>
      <c r="Q35" s="26">
        <v>0</v>
      </c>
      <c r="R35" s="26">
        <v>-64846</v>
      </c>
      <c r="S35" s="26">
        <v>-1623</v>
      </c>
      <c r="T35" s="26">
        <v>0</v>
      </c>
      <c r="U35" s="26">
        <v>638</v>
      </c>
      <c r="V35" s="26">
        <v>-47</v>
      </c>
    </row>
    <row r="36" spans="1:22" x14ac:dyDescent="0.3">
      <c r="A36" s="26" t="s">
        <v>76</v>
      </c>
      <c r="B36" s="26">
        <v>990</v>
      </c>
      <c r="C36" s="51">
        <v>44634</v>
      </c>
      <c r="D36" s="26">
        <v>68300</v>
      </c>
      <c r="E36" s="26">
        <v>5</v>
      </c>
      <c r="F36" s="26">
        <v>-1600</v>
      </c>
      <c r="G36" s="26">
        <v>-1600</v>
      </c>
      <c r="H36" s="26">
        <v>714468</v>
      </c>
      <c r="I36" s="26">
        <v>49226</v>
      </c>
      <c r="J36" s="26">
        <v>136403</v>
      </c>
      <c r="K36" s="26">
        <v>-18015</v>
      </c>
      <c r="L36" s="26">
        <v>-121726</v>
      </c>
      <c r="M36" s="26">
        <v>3854</v>
      </c>
      <c r="N36" s="26">
        <v>2091</v>
      </c>
      <c r="O36" s="26">
        <v>-17101</v>
      </c>
      <c r="P36" s="26">
        <v>0</v>
      </c>
      <c r="Q36" s="26">
        <v>0</v>
      </c>
      <c r="R36" s="26">
        <v>-94874</v>
      </c>
      <c r="S36" s="26">
        <v>-15696</v>
      </c>
      <c r="T36" s="26">
        <v>0</v>
      </c>
      <c r="U36" s="26">
        <v>1836</v>
      </c>
      <c r="V36" s="26">
        <v>1502</v>
      </c>
    </row>
    <row r="37" spans="1:22" x14ac:dyDescent="0.3">
      <c r="A37" s="26" t="s">
        <v>76</v>
      </c>
      <c r="B37" s="26">
        <v>990</v>
      </c>
      <c r="C37" s="51">
        <v>44631</v>
      </c>
      <c r="D37" s="26">
        <v>69900</v>
      </c>
      <c r="E37" s="26">
        <v>5</v>
      </c>
      <c r="F37" s="26">
        <v>-1300</v>
      </c>
      <c r="G37" s="26">
        <v>-1300</v>
      </c>
      <c r="H37" s="26">
        <v>806169</v>
      </c>
      <c r="I37" s="26">
        <v>56780</v>
      </c>
      <c r="J37" s="26">
        <v>241894</v>
      </c>
      <c r="K37" s="26">
        <v>-189234</v>
      </c>
      <c r="L37" s="26">
        <v>-59498</v>
      </c>
      <c r="M37" s="26">
        <v>-481</v>
      </c>
      <c r="N37" s="26">
        <v>336</v>
      </c>
      <c r="O37" s="26">
        <v>-25065</v>
      </c>
      <c r="P37" s="26">
        <v>6</v>
      </c>
      <c r="Q37" s="26">
        <v>0</v>
      </c>
      <c r="R37" s="26">
        <v>-3654</v>
      </c>
      <c r="S37" s="26">
        <v>-30640</v>
      </c>
      <c r="T37" s="26">
        <v>0</v>
      </c>
      <c r="U37" s="26">
        <v>5428</v>
      </c>
      <c r="V37" s="26">
        <v>1410</v>
      </c>
    </row>
    <row r="38" spans="1:22" x14ac:dyDescent="0.3">
      <c r="A38" s="26" t="s">
        <v>76</v>
      </c>
      <c r="B38" s="26">
        <v>990</v>
      </c>
      <c r="C38" s="51">
        <v>44630</v>
      </c>
      <c r="D38" s="26">
        <v>71200</v>
      </c>
      <c r="E38" s="26">
        <v>2</v>
      </c>
      <c r="F38" s="26">
        <v>3400</v>
      </c>
      <c r="G38" s="26">
        <v>3400</v>
      </c>
      <c r="H38" s="26">
        <v>1351779</v>
      </c>
      <c r="I38" s="26">
        <v>96422</v>
      </c>
      <c r="J38" s="26">
        <v>-311496</v>
      </c>
      <c r="K38" s="26">
        <v>208872</v>
      </c>
      <c r="L38" s="26">
        <v>110717</v>
      </c>
      <c r="M38" s="26">
        <v>-32291</v>
      </c>
      <c r="N38" s="26">
        <v>6524</v>
      </c>
      <c r="O38" s="26">
        <v>45174</v>
      </c>
      <c r="P38" s="26">
        <v>775</v>
      </c>
      <c r="Q38" s="26">
        <v>754</v>
      </c>
      <c r="R38" s="26">
        <v>-544</v>
      </c>
      <c r="S38" s="26">
        <v>90325</v>
      </c>
      <c r="T38" s="26">
        <v>0</v>
      </c>
      <c r="U38" s="26">
        <v>-5580</v>
      </c>
      <c r="V38" s="26">
        <v>-2513</v>
      </c>
    </row>
    <row r="39" spans="1:22" x14ac:dyDescent="0.3">
      <c r="A39" s="26" t="s">
        <v>76</v>
      </c>
      <c r="B39" s="26">
        <v>990</v>
      </c>
      <c r="C39" s="51">
        <v>44628</v>
      </c>
      <c r="D39" s="26">
        <v>67800</v>
      </c>
      <c r="E39" s="26">
        <v>3</v>
      </c>
      <c r="F39" s="26">
        <v>0</v>
      </c>
      <c r="G39" s="26">
        <v>0</v>
      </c>
      <c r="H39" s="26">
        <v>1199227</v>
      </c>
      <c r="I39" s="26">
        <v>82183</v>
      </c>
      <c r="J39" s="26">
        <v>-55117</v>
      </c>
      <c r="K39" s="26">
        <v>19241</v>
      </c>
      <c r="L39" s="26">
        <v>36124</v>
      </c>
      <c r="M39" s="26">
        <v>899</v>
      </c>
      <c r="N39" s="26">
        <v>12887</v>
      </c>
      <c r="O39" s="26">
        <v>24082</v>
      </c>
      <c r="P39" s="26">
        <v>-688</v>
      </c>
      <c r="Q39" s="26">
        <v>-806</v>
      </c>
      <c r="R39" s="26">
        <v>-48323</v>
      </c>
      <c r="S39" s="26">
        <v>48073</v>
      </c>
      <c r="T39" s="26">
        <v>0</v>
      </c>
      <c r="U39" s="26">
        <v>-421</v>
      </c>
      <c r="V39" s="26">
        <v>173</v>
      </c>
    </row>
    <row r="40" spans="1:22" x14ac:dyDescent="0.3">
      <c r="A40" s="26" t="s">
        <v>76</v>
      </c>
      <c r="B40" s="26">
        <v>990</v>
      </c>
      <c r="C40" s="51">
        <v>44627</v>
      </c>
      <c r="D40" s="26">
        <v>67800</v>
      </c>
      <c r="E40" s="26">
        <v>5</v>
      </c>
      <c r="F40" s="26">
        <v>-1900</v>
      </c>
      <c r="G40" s="26">
        <v>-1900</v>
      </c>
      <c r="H40" s="26">
        <v>762407</v>
      </c>
      <c r="I40" s="26">
        <v>51575</v>
      </c>
      <c r="J40" s="26">
        <v>216419</v>
      </c>
      <c r="K40" s="26">
        <v>-51429</v>
      </c>
      <c r="L40" s="26">
        <v>-166886</v>
      </c>
      <c r="M40" s="26">
        <v>-51831</v>
      </c>
      <c r="N40" s="26">
        <v>55</v>
      </c>
      <c r="O40" s="26">
        <v>-8252</v>
      </c>
      <c r="P40" s="26">
        <v>0</v>
      </c>
      <c r="Q40" s="26">
        <v>0</v>
      </c>
      <c r="R40" s="26">
        <v>-61517</v>
      </c>
      <c r="S40" s="26">
        <v>-45341</v>
      </c>
      <c r="T40" s="26">
        <v>0</v>
      </c>
      <c r="U40" s="26">
        <v>1842</v>
      </c>
      <c r="V40" s="26">
        <v>54</v>
      </c>
    </row>
    <row r="41" spans="1:22" x14ac:dyDescent="0.3">
      <c r="A41" s="26" t="s">
        <v>76</v>
      </c>
      <c r="B41" s="26">
        <v>990</v>
      </c>
      <c r="C41" s="51">
        <v>44624</v>
      </c>
      <c r="D41" s="26">
        <v>69700</v>
      </c>
      <c r="E41" s="26">
        <v>5</v>
      </c>
      <c r="F41" s="26">
        <v>-1000</v>
      </c>
      <c r="G41" s="26">
        <v>-1000</v>
      </c>
      <c r="H41" s="26">
        <v>519586</v>
      </c>
      <c r="I41" s="26">
        <v>36237</v>
      </c>
      <c r="J41" s="26">
        <v>35942</v>
      </c>
      <c r="K41" s="26">
        <v>55038</v>
      </c>
      <c r="L41" s="26">
        <v>-85812</v>
      </c>
      <c r="M41" s="26">
        <v>-11303</v>
      </c>
      <c r="N41" s="26">
        <v>-1033</v>
      </c>
      <c r="O41" s="26">
        <v>-17881</v>
      </c>
      <c r="P41" s="26">
        <v>0</v>
      </c>
      <c r="Q41" s="26">
        <v>0</v>
      </c>
      <c r="R41" s="26">
        <v>-55103</v>
      </c>
      <c r="S41" s="26">
        <v>-492</v>
      </c>
      <c r="T41" s="26">
        <v>0</v>
      </c>
      <c r="U41" s="26">
        <v>-5235</v>
      </c>
      <c r="V41" s="26">
        <v>67</v>
      </c>
    </row>
    <row r="42" spans="1:22" x14ac:dyDescent="0.3">
      <c r="A42" s="26" t="s">
        <v>76</v>
      </c>
      <c r="B42" s="26">
        <v>990</v>
      </c>
      <c r="C42" s="51">
        <v>44623</v>
      </c>
      <c r="D42" s="26">
        <v>70700</v>
      </c>
      <c r="E42" s="26">
        <v>2</v>
      </c>
      <c r="F42" s="26">
        <v>800</v>
      </c>
      <c r="G42" s="26">
        <v>800</v>
      </c>
      <c r="H42" s="26">
        <v>711191</v>
      </c>
      <c r="I42" s="26">
        <v>50320</v>
      </c>
      <c r="J42" s="26">
        <v>100444</v>
      </c>
      <c r="K42" s="26">
        <v>-4702</v>
      </c>
      <c r="L42" s="26">
        <v>-95800</v>
      </c>
      <c r="M42" s="26">
        <v>-6452</v>
      </c>
      <c r="N42" s="26">
        <v>-1386</v>
      </c>
      <c r="O42" s="26">
        <v>-1865</v>
      </c>
      <c r="P42" s="26">
        <v>0</v>
      </c>
      <c r="Q42" s="26">
        <v>0</v>
      </c>
      <c r="R42" s="26">
        <v>-78909</v>
      </c>
      <c r="S42" s="26">
        <v>-7188</v>
      </c>
      <c r="T42" s="26">
        <v>0</v>
      </c>
      <c r="U42" s="26">
        <v>53</v>
      </c>
      <c r="V42" s="26">
        <v>5</v>
      </c>
    </row>
    <row r="43" spans="1:22" x14ac:dyDescent="0.3">
      <c r="A43" s="26" t="s">
        <v>76</v>
      </c>
      <c r="B43" s="26">
        <v>990</v>
      </c>
      <c r="C43" s="51">
        <v>44622</v>
      </c>
      <c r="D43" s="26">
        <v>69900</v>
      </c>
      <c r="E43" s="26">
        <v>2</v>
      </c>
      <c r="F43" s="26">
        <v>500</v>
      </c>
      <c r="G43" s="26">
        <v>500</v>
      </c>
      <c r="H43" s="26">
        <v>603907</v>
      </c>
      <c r="I43" s="26">
        <v>41897</v>
      </c>
      <c r="J43" s="26">
        <v>20424</v>
      </c>
      <c r="K43" s="26">
        <v>42883</v>
      </c>
      <c r="L43" s="26">
        <v>-49076</v>
      </c>
      <c r="M43" s="26">
        <v>4109</v>
      </c>
      <c r="N43" s="26">
        <v>-959</v>
      </c>
      <c r="O43" s="26">
        <v>1586</v>
      </c>
      <c r="P43" s="26">
        <v>0</v>
      </c>
      <c r="Q43" s="26">
        <v>0</v>
      </c>
      <c r="R43" s="26">
        <v>-49980</v>
      </c>
      <c r="S43" s="26">
        <v>-3832</v>
      </c>
      <c r="T43" s="26">
        <v>0</v>
      </c>
      <c r="U43" s="26">
        <v>-14490</v>
      </c>
      <c r="V43" s="26">
        <v>259</v>
      </c>
    </row>
    <row r="44" spans="1:22" x14ac:dyDescent="0.3">
      <c r="A44" s="26" t="s">
        <v>76</v>
      </c>
      <c r="B44" s="26">
        <v>990</v>
      </c>
      <c r="C44" s="51">
        <v>44620</v>
      </c>
      <c r="D44" s="26">
        <v>69400</v>
      </c>
      <c r="E44" s="26">
        <v>5</v>
      </c>
      <c r="F44" s="26">
        <v>-600</v>
      </c>
      <c r="G44" s="26">
        <v>-600</v>
      </c>
      <c r="H44" s="26">
        <v>611330</v>
      </c>
      <c r="I44" s="26">
        <v>42171</v>
      </c>
      <c r="J44" s="26">
        <v>82343</v>
      </c>
      <c r="K44" s="26">
        <v>-53368</v>
      </c>
      <c r="L44" s="26">
        <v>-20336</v>
      </c>
      <c r="M44" s="26">
        <v>14211</v>
      </c>
      <c r="N44" s="26">
        <v>-1741</v>
      </c>
      <c r="O44" s="26">
        <v>-4074</v>
      </c>
      <c r="P44" s="26">
        <v>588</v>
      </c>
      <c r="Q44" s="26">
        <v>0</v>
      </c>
      <c r="R44" s="26">
        <v>-31364</v>
      </c>
      <c r="S44" s="26">
        <v>2044</v>
      </c>
      <c r="T44" s="26">
        <v>0</v>
      </c>
      <c r="U44" s="26">
        <v>-9142</v>
      </c>
      <c r="V44" s="26">
        <v>503</v>
      </c>
    </row>
    <row r="45" spans="1:22" x14ac:dyDescent="0.3">
      <c r="A45" s="26" t="s">
        <v>76</v>
      </c>
      <c r="B45" s="26">
        <v>990</v>
      </c>
      <c r="C45" s="51">
        <v>44617</v>
      </c>
      <c r="D45" s="26">
        <v>70000</v>
      </c>
      <c r="E45" s="26">
        <v>2</v>
      </c>
      <c r="F45" s="26">
        <v>300</v>
      </c>
      <c r="G45" s="26">
        <v>300</v>
      </c>
      <c r="H45" s="26">
        <v>1086713</v>
      </c>
      <c r="I45" s="26">
        <v>76519</v>
      </c>
      <c r="J45" s="26">
        <v>204767</v>
      </c>
      <c r="K45" s="26">
        <v>-204990</v>
      </c>
      <c r="L45" s="26">
        <v>-13867</v>
      </c>
      <c r="M45" s="26">
        <v>18750</v>
      </c>
      <c r="N45" s="26">
        <v>-2738</v>
      </c>
      <c r="O45" s="26">
        <v>1306</v>
      </c>
      <c r="P45" s="26">
        <v>7</v>
      </c>
      <c r="Q45" s="26">
        <v>0</v>
      </c>
      <c r="R45" s="26">
        <v>-23039</v>
      </c>
      <c r="S45" s="26">
        <v>-8153</v>
      </c>
      <c r="T45" s="26">
        <v>0</v>
      </c>
      <c r="U45" s="26">
        <v>14125</v>
      </c>
      <c r="V45" s="26">
        <v>-35</v>
      </c>
    </row>
    <row r="46" spans="1:22" x14ac:dyDescent="0.3">
      <c r="A46" s="26" t="s">
        <v>76</v>
      </c>
      <c r="B46" s="26">
        <v>990</v>
      </c>
      <c r="C46" s="51">
        <v>44616</v>
      </c>
      <c r="D46" s="26">
        <v>69700</v>
      </c>
      <c r="E46" s="26">
        <v>2</v>
      </c>
      <c r="F46" s="26">
        <v>200</v>
      </c>
      <c r="G46" s="26">
        <v>200</v>
      </c>
      <c r="H46" s="26">
        <v>1141616</v>
      </c>
      <c r="I46" s="26">
        <v>79411</v>
      </c>
      <c r="J46" s="26">
        <v>-162359</v>
      </c>
      <c r="K46" s="26">
        <v>155211</v>
      </c>
      <c r="L46" s="26">
        <v>5005</v>
      </c>
      <c r="M46" s="26">
        <v>-40906</v>
      </c>
      <c r="N46" s="26">
        <v>6588</v>
      </c>
      <c r="O46" s="26">
        <v>28468</v>
      </c>
      <c r="P46" s="26">
        <v>30105</v>
      </c>
      <c r="Q46" s="26">
        <v>0</v>
      </c>
      <c r="R46" s="26">
        <v>-35759</v>
      </c>
      <c r="S46" s="26">
        <v>16509</v>
      </c>
      <c r="T46" s="26">
        <v>0</v>
      </c>
      <c r="U46" s="26">
        <v>1383</v>
      </c>
      <c r="V46" s="26">
        <v>760</v>
      </c>
    </row>
    <row r="47" spans="1:22" x14ac:dyDescent="0.3">
      <c r="A47" s="26" t="s">
        <v>76</v>
      </c>
      <c r="B47" s="26">
        <v>990</v>
      </c>
      <c r="C47" s="51">
        <v>44615</v>
      </c>
      <c r="D47" s="26">
        <v>69500</v>
      </c>
      <c r="E47" s="26">
        <v>2</v>
      </c>
      <c r="F47" s="26">
        <v>2000</v>
      </c>
      <c r="G47" s="26">
        <v>2000</v>
      </c>
      <c r="H47" s="26">
        <v>1328275</v>
      </c>
      <c r="I47" s="26">
        <v>92242</v>
      </c>
      <c r="J47" s="26">
        <v>114713</v>
      </c>
      <c r="K47" s="26">
        <v>-75189</v>
      </c>
      <c r="L47" s="26">
        <v>-41842</v>
      </c>
      <c r="M47" s="26">
        <v>26274</v>
      </c>
      <c r="N47" s="26">
        <v>-4578</v>
      </c>
      <c r="O47" s="26">
        <v>-3436</v>
      </c>
      <c r="P47" s="26">
        <v>-7</v>
      </c>
      <c r="Q47" s="26">
        <v>0</v>
      </c>
      <c r="R47" s="26">
        <v>-70201</v>
      </c>
      <c r="S47" s="26">
        <v>10106</v>
      </c>
      <c r="T47" s="26">
        <v>0</v>
      </c>
      <c r="U47" s="26">
        <v>2621</v>
      </c>
      <c r="V47" s="26">
        <v>-303</v>
      </c>
    </row>
    <row r="48" spans="1:22" x14ac:dyDescent="0.3">
      <c r="A48" s="26" t="s">
        <v>76</v>
      </c>
      <c r="B48" s="26">
        <v>990</v>
      </c>
      <c r="C48" s="51">
        <v>44614</v>
      </c>
      <c r="D48" s="26">
        <v>67500</v>
      </c>
      <c r="E48" s="26">
        <v>5</v>
      </c>
      <c r="F48" s="26">
        <v>-2600</v>
      </c>
      <c r="G48" s="26">
        <v>-2600</v>
      </c>
      <c r="H48" s="26">
        <v>1100519</v>
      </c>
      <c r="I48" s="26">
        <v>74794</v>
      </c>
      <c r="J48" s="26">
        <v>202169</v>
      </c>
      <c r="K48" s="26">
        <v>-109613</v>
      </c>
      <c r="L48" s="26">
        <v>-97640</v>
      </c>
      <c r="M48" s="26">
        <v>3413</v>
      </c>
      <c r="N48" s="26">
        <v>-2896</v>
      </c>
      <c r="O48" s="26">
        <v>-7870</v>
      </c>
      <c r="P48" s="26">
        <v>-162</v>
      </c>
      <c r="Q48" s="26">
        <v>0</v>
      </c>
      <c r="R48" s="26">
        <v>-62374</v>
      </c>
      <c r="S48" s="26">
        <v>-27751</v>
      </c>
      <c r="T48" s="26">
        <v>0</v>
      </c>
      <c r="U48" s="26">
        <v>2762</v>
      </c>
      <c r="V48" s="26">
        <v>2322</v>
      </c>
    </row>
    <row r="49" spans="1:22" x14ac:dyDescent="0.3">
      <c r="A49" s="26" t="s">
        <v>76</v>
      </c>
      <c r="B49" s="26">
        <v>990</v>
      </c>
      <c r="C49" s="51">
        <v>44613</v>
      </c>
      <c r="D49" s="26">
        <v>70100</v>
      </c>
      <c r="E49" s="26">
        <v>5</v>
      </c>
      <c r="F49" s="26">
        <v>-1400</v>
      </c>
      <c r="G49" s="26">
        <v>-1400</v>
      </c>
      <c r="H49" s="26">
        <v>776998</v>
      </c>
      <c r="I49" s="26">
        <v>54098</v>
      </c>
      <c r="J49" s="26">
        <v>159503</v>
      </c>
      <c r="K49" s="26">
        <v>-124264</v>
      </c>
      <c r="L49" s="26">
        <v>-38644</v>
      </c>
      <c r="M49" s="26">
        <v>5173</v>
      </c>
      <c r="N49" s="26">
        <v>-449</v>
      </c>
      <c r="O49" s="26">
        <v>-6915</v>
      </c>
      <c r="P49" s="26">
        <v>450</v>
      </c>
      <c r="Q49" s="26">
        <v>0</v>
      </c>
      <c r="R49" s="26">
        <v>-29973</v>
      </c>
      <c r="S49" s="26">
        <v>-6930</v>
      </c>
      <c r="T49" s="26">
        <v>0</v>
      </c>
      <c r="U49" s="26">
        <v>3546</v>
      </c>
      <c r="V49" s="26">
        <v>-141</v>
      </c>
    </row>
    <row r="50" spans="1:22" x14ac:dyDescent="0.3">
      <c r="A50" s="26" t="s">
        <v>76</v>
      </c>
      <c r="B50" s="26">
        <v>990</v>
      </c>
      <c r="C50" s="51">
        <v>44610</v>
      </c>
      <c r="D50" s="26">
        <v>71500</v>
      </c>
      <c r="E50" s="26">
        <v>2</v>
      </c>
      <c r="F50" s="26">
        <v>100</v>
      </c>
      <c r="G50" s="26">
        <v>100</v>
      </c>
      <c r="H50" s="26">
        <v>650686</v>
      </c>
      <c r="I50" s="26">
        <v>46142</v>
      </c>
      <c r="J50" s="26">
        <v>32212</v>
      </c>
      <c r="K50" s="26">
        <v>-17859</v>
      </c>
      <c r="L50" s="26">
        <v>-17285</v>
      </c>
      <c r="M50" s="26">
        <v>5247</v>
      </c>
      <c r="N50" s="26">
        <v>969</v>
      </c>
      <c r="O50" s="26">
        <v>-8718</v>
      </c>
      <c r="P50" s="26">
        <v>865</v>
      </c>
      <c r="Q50" s="26">
        <v>28</v>
      </c>
      <c r="R50" s="26">
        <v>-4987</v>
      </c>
      <c r="S50" s="26">
        <v>-10689</v>
      </c>
      <c r="T50" s="26">
        <v>0</v>
      </c>
      <c r="U50" s="26">
        <v>2614</v>
      </c>
      <c r="V50" s="26">
        <v>318</v>
      </c>
    </row>
    <row r="51" spans="1:22" x14ac:dyDescent="0.3">
      <c r="A51" s="26" t="s">
        <v>76</v>
      </c>
      <c r="B51" s="26">
        <v>990</v>
      </c>
      <c r="C51" s="51">
        <v>44609</v>
      </c>
      <c r="D51" s="26">
        <v>71400</v>
      </c>
      <c r="E51" s="26">
        <v>5</v>
      </c>
      <c r="F51" s="26">
        <v>-300</v>
      </c>
      <c r="G51" s="26">
        <v>-300</v>
      </c>
      <c r="H51" s="26">
        <v>1432925</v>
      </c>
      <c r="I51" s="26">
        <v>102843</v>
      </c>
      <c r="J51" s="26">
        <v>39913</v>
      </c>
      <c r="K51" s="26">
        <v>-66258</v>
      </c>
      <c r="L51" s="26">
        <v>25367</v>
      </c>
      <c r="M51" s="26">
        <v>18483</v>
      </c>
      <c r="N51" s="26">
        <v>-2834</v>
      </c>
      <c r="O51" s="26">
        <v>9233</v>
      </c>
      <c r="P51" s="26">
        <v>3</v>
      </c>
      <c r="Q51" s="26">
        <v>0</v>
      </c>
      <c r="R51" s="26">
        <v>-20094</v>
      </c>
      <c r="S51" s="26">
        <v>20576</v>
      </c>
      <c r="T51" s="26">
        <v>0</v>
      </c>
      <c r="U51" s="26">
        <v>1201</v>
      </c>
      <c r="V51" s="26">
        <v>-223</v>
      </c>
    </row>
    <row r="52" spans="1:22" x14ac:dyDescent="0.3">
      <c r="A52" s="26" t="s">
        <v>76</v>
      </c>
      <c r="B52" s="26">
        <v>990</v>
      </c>
      <c r="C52" s="51">
        <v>44608</v>
      </c>
      <c r="D52" s="26">
        <v>71700</v>
      </c>
      <c r="E52" s="26">
        <v>2</v>
      </c>
      <c r="F52" s="26">
        <v>5000</v>
      </c>
      <c r="G52" s="26">
        <v>5000</v>
      </c>
      <c r="H52" s="26">
        <v>1717116</v>
      </c>
      <c r="I52" s="26">
        <v>121042</v>
      </c>
      <c r="J52" s="26">
        <v>-106859</v>
      </c>
      <c r="K52" s="26">
        <v>-46828</v>
      </c>
      <c r="L52" s="26">
        <v>145000</v>
      </c>
      <c r="M52" s="26">
        <v>43305</v>
      </c>
      <c r="N52" s="26">
        <v>25867</v>
      </c>
      <c r="O52" s="26">
        <v>56448</v>
      </c>
      <c r="P52" s="26">
        <v>15997</v>
      </c>
      <c r="Q52" s="26">
        <v>574</v>
      </c>
      <c r="R52" s="26">
        <v>-5981</v>
      </c>
      <c r="S52" s="26">
        <v>8790</v>
      </c>
      <c r="T52" s="26">
        <v>0</v>
      </c>
      <c r="U52" s="26">
        <v>8063</v>
      </c>
      <c r="V52" s="26">
        <v>624</v>
      </c>
    </row>
    <row r="53" spans="1:22" x14ac:dyDescent="0.3">
      <c r="A53" s="26" t="s">
        <v>76</v>
      </c>
      <c r="B53" s="26">
        <v>990</v>
      </c>
      <c r="C53" s="51">
        <v>44607</v>
      </c>
      <c r="D53" s="26">
        <v>66700</v>
      </c>
      <c r="E53" s="26">
        <v>5</v>
      </c>
      <c r="F53" s="26">
        <v>-800</v>
      </c>
      <c r="G53" s="26">
        <v>-800</v>
      </c>
      <c r="H53" s="26">
        <v>1375500</v>
      </c>
      <c r="I53" s="26">
        <v>93173</v>
      </c>
      <c r="J53" s="26">
        <v>309914</v>
      </c>
      <c r="K53" s="26">
        <v>-386206</v>
      </c>
      <c r="L53" s="26">
        <v>66023</v>
      </c>
      <c r="M53" s="26">
        <v>58170</v>
      </c>
      <c r="N53" s="26">
        <v>17993</v>
      </c>
      <c r="O53" s="26">
        <v>18436</v>
      </c>
      <c r="P53" s="26">
        <v>1642</v>
      </c>
      <c r="Q53" s="26">
        <v>0</v>
      </c>
      <c r="R53" s="26">
        <v>38246</v>
      </c>
      <c r="S53" s="26">
        <v>-68464</v>
      </c>
      <c r="T53" s="26">
        <v>0</v>
      </c>
      <c r="U53" s="26">
        <v>11005</v>
      </c>
      <c r="V53" s="26">
        <v>-736</v>
      </c>
    </row>
    <row r="54" spans="1:22" x14ac:dyDescent="0.3">
      <c r="A54" s="26" t="s">
        <v>76</v>
      </c>
      <c r="B54" s="26">
        <v>990</v>
      </c>
      <c r="C54" s="51">
        <v>44606</v>
      </c>
      <c r="D54" s="26">
        <v>67500</v>
      </c>
      <c r="E54" s="26">
        <v>5</v>
      </c>
      <c r="F54" s="26">
        <v>-1800</v>
      </c>
      <c r="G54" s="26">
        <v>-1800</v>
      </c>
      <c r="H54" s="26">
        <v>850682</v>
      </c>
      <c r="I54" s="26">
        <v>57246</v>
      </c>
      <c r="J54" s="26">
        <v>-11181</v>
      </c>
      <c r="K54" s="26">
        <v>33558</v>
      </c>
      <c r="L54" s="26">
        <v>-26085</v>
      </c>
      <c r="M54" s="26">
        <v>7720</v>
      </c>
      <c r="N54" s="26">
        <v>66</v>
      </c>
      <c r="O54" s="26">
        <v>-9258</v>
      </c>
      <c r="P54" s="26">
        <v>-366</v>
      </c>
      <c r="Q54" s="26">
        <v>-151</v>
      </c>
      <c r="R54" s="26">
        <v>-41570</v>
      </c>
      <c r="S54" s="26">
        <v>17474</v>
      </c>
      <c r="T54" s="26">
        <v>0</v>
      </c>
      <c r="U54" s="26">
        <v>3593</v>
      </c>
      <c r="V54" s="26">
        <v>115</v>
      </c>
    </row>
    <row r="55" spans="1:22" x14ac:dyDescent="0.3">
      <c r="A55" s="26" t="s">
        <v>76</v>
      </c>
      <c r="B55" s="26">
        <v>990</v>
      </c>
      <c r="C55" s="51">
        <v>44603</v>
      </c>
      <c r="D55" s="26">
        <v>69300</v>
      </c>
      <c r="E55" s="26">
        <v>5</v>
      </c>
      <c r="F55" s="26">
        <v>-1400</v>
      </c>
      <c r="G55" s="26">
        <v>-1400</v>
      </c>
      <c r="H55" s="26">
        <v>487273</v>
      </c>
      <c r="I55" s="26">
        <v>33925</v>
      </c>
      <c r="J55" s="26">
        <v>50395</v>
      </c>
      <c r="K55" s="26">
        <v>-17510</v>
      </c>
      <c r="L55" s="26">
        <v>-37639</v>
      </c>
      <c r="M55" s="26">
        <v>-5689</v>
      </c>
      <c r="N55" s="26">
        <v>-34</v>
      </c>
      <c r="O55" s="26">
        <v>-14199</v>
      </c>
      <c r="P55" s="26">
        <v>-503</v>
      </c>
      <c r="Q55" s="26">
        <v>0</v>
      </c>
      <c r="R55" s="26">
        <v>-8748</v>
      </c>
      <c r="S55" s="26">
        <v>-8466</v>
      </c>
      <c r="T55" s="26">
        <v>0</v>
      </c>
      <c r="U55" s="26">
        <v>4299</v>
      </c>
      <c r="V55" s="26">
        <v>455</v>
      </c>
    </row>
    <row r="56" spans="1:22" x14ac:dyDescent="0.3">
      <c r="A56" s="26" t="s">
        <v>76</v>
      </c>
      <c r="B56" s="26">
        <v>990</v>
      </c>
      <c r="C56" s="51">
        <v>44602</v>
      </c>
      <c r="D56" s="26">
        <v>70700</v>
      </c>
      <c r="E56" s="26">
        <v>5</v>
      </c>
      <c r="F56" s="26">
        <v>-200</v>
      </c>
      <c r="G56" s="26">
        <v>-200</v>
      </c>
      <c r="H56" s="26">
        <v>593707</v>
      </c>
      <c r="I56" s="26">
        <v>42389</v>
      </c>
      <c r="J56" s="26">
        <v>69962</v>
      </c>
      <c r="K56" s="26">
        <v>11480</v>
      </c>
      <c r="L56" s="26">
        <v>-85983</v>
      </c>
      <c r="M56" s="26">
        <v>-49120</v>
      </c>
      <c r="N56" s="26">
        <v>1413</v>
      </c>
      <c r="O56" s="26">
        <v>-22382</v>
      </c>
      <c r="P56" s="26">
        <v>-8</v>
      </c>
      <c r="Q56" s="26">
        <v>0</v>
      </c>
      <c r="R56" s="26">
        <v>-17093</v>
      </c>
      <c r="S56" s="26">
        <v>1207</v>
      </c>
      <c r="T56" s="26">
        <v>0</v>
      </c>
      <c r="U56" s="26">
        <v>4627</v>
      </c>
      <c r="V56" s="26">
        <v>-86</v>
      </c>
    </row>
    <row r="57" spans="1:22" x14ac:dyDescent="0.3">
      <c r="A57" s="26" t="s">
        <v>76</v>
      </c>
      <c r="B57" s="26">
        <v>990</v>
      </c>
      <c r="C57" s="51">
        <v>44601</v>
      </c>
      <c r="D57" s="26">
        <v>70900</v>
      </c>
      <c r="E57" s="26">
        <v>2</v>
      </c>
      <c r="F57" s="26">
        <v>800</v>
      </c>
      <c r="G57" s="26">
        <v>800</v>
      </c>
      <c r="H57" s="26">
        <v>563645</v>
      </c>
      <c r="I57" s="26">
        <v>39989</v>
      </c>
      <c r="J57" s="26">
        <v>48498</v>
      </c>
      <c r="K57" s="26">
        <v>-54276</v>
      </c>
      <c r="L57" s="26">
        <v>-2061</v>
      </c>
      <c r="M57" s="26">
        <v>14984</v>
      </c>
      <c r="N57" s="26">
        <v>5397</v>
      </c>
      <c r="O57" s="26">
        <v>16946</v>
      </c>
      <c r="P57" s="26">
        <v>-1054</v>
      </c>
      <c r="Q57" s="26">
        <v>-550</v>
      </c>
      <c r="R57" s="26">
        <v>-44580</v>
      </c>
      <c r="S57" s="26">
        <v>6796</v>
      </c>
      <c r="T57" s="26">
        <v>0</v>
      </c>
      <c r="U57" s="26">
        <v>7654</v>
      </c>
      <c r="V57" s="26">
        <v>185</v>
      </c>
    </row>
    <row r="58" spans="1:22" x14ac:dyDescent="0.3">
      <c r="A58" s="26" t="s">
        <v>76</v>
      </c>
      <c r="B58" s="26">
        <v>990</v>
      </c>
      <c r="C58" s="51">
        <v>44600</v>
      </c>
      <c r="D58" s="26">
        <v>70100</v>
      </c>
      <c r="E58" s="26">
        <v>5</v>
      </c>
      <c r="F58" s="26">
        <v>-1900</v>
      </c>
      <c r="G58" s="26">
        <v>-1900</v>
      </c>
      <c r="H58" s="26">
        <v>1143346</v>
      </c>
      <c r="I58" s="26">
        <v>80251</v>
      </c>
      <c r="J58" s="26">
        <v>86089</v>
      </c>
      <c r="K58" s="26">
        <v>70412</v>
      </c>
      <c r="L58" s="26">
        <v>-164502</v>
      </c>
      <c r="M58" s="26">
        <v>-462</v>
      </c>
      <c r="N58" s="26">
        <v>-12150</v>
      </c>
      <c r="O58" s="26">
        <v>-49814</v>
      </c>
      <c r="P58" s="26">
        <v>9</v>
      </c>
      <c r="Q58" s="26">
        <v>0</v>
      </c>
      <c r="R58" s="26">
        <v>-29416</v>
      </c>
      <c r="S58" s="26">
        <v>-72669</v>
      </c>
      <c r="T58" s="26">
        <v>0</v>
      </c>
      <c r="U58" s="26">
        <v>7937</v>
      </c>
      <c r="V58" s="26">
        <v>64</v>
      </c>
    </row>
    <row r="59" spans="1:22" x14ac:dyDescent="0.3">
      <c r="A59" s="26" t="s">
        <v>76</v>
      </c>
      <c r="B59" s="26">
        <v>990</v>
      </c>
      <c r="C59" s="51">
        <v>44599</v>
      </c>
      <c r="D59" s="26">
        <v>72000</v>
      </c>
      <c r="E59" s="26">
        <v>5</v>
      </c>
      <c r="F59" s="26">
        <v>-2100</v>
      </c>
      <c r="G59" s="26">
        <v>-2100</v>
      </c>
      <c r="H59" s="26">
        <v>911502</v>
      </c>
      <c r="I59" s="26">
        <v>65440</v>
      </c>
      <c r="J59" s="26">
        <v>109763</v>
      </c>
      <c r="K59" s="26">
        <v>24172</v>
      </c>
      <c r="L59" s="26">
        <v>-133154</v>
      </c>
      <c r="M59" s="26">
        <v>-29434</v>
      </c>
      <c r="N59" s="26">
        <v>-21107</v>
      </c>
      <c r="O59" s="26">
        <v>-6729</v>
      </c>
      <c r="P59" s="26">
        <v>-156</v>
      </c>
      <c r="Q59" s="26">
        <v>151</v>
      </c>
      <c r="R59" s="26">
        <v>-11989</v>
      </c>
      <c r="S59" s="26">
        <v>-63890</v>
      </c>
      <c r="T59" s="26">
        <v>0</v>
      </c>
      <c r="U59" s="26">
        <v>-1043</v>
      </c>
      <c r="V59" s="26">
        <v>262</v>
      </c>
    </row>
    <row r="60" spans="1:22" x14ac:dyDescent="0.3">
      <c r="A60" s="26" t="s">
        <v>76</v>
      </c>
      <c r="B60" s="26">
        <v>990</v>
      </c>
      <c r="C60" s="51">
        <v>44596</v>
      </c>
      <c r="D60" s="26">
        <v>74100</v>
      </c>
      <c r="E60" s="26">
        <v>2</v>
      </c>
      <c r="F60" s="26">
        <v>100</v>
      </c>
      <c r="G60" s="26">
        <v>100</v>
      </c>
      <c r="H60" s="26">
        <v>506300</v>
      </c>
      <c r="I60" s="26">
        <v>37558</v>
      </c>
      <c r="J60" s="26">
        <v>53690</v>
      </c>
      <c r="K60" s="26">
        <v>-43180</v>
      </c>
      <c r="L60" s="26">
        <v>-17051</v>
      </c>
      <c r="M60" s="26">
        <v>-1630</v>
      </c>
      <c r="N60" s="26">
        <v>-1205</v>
      </c>
      <c r="O60" s="26">
        <v>-2167</v>
      </c>
      <c r="P60" s="26">
        <v>2</v>
      </c>
      <c r="Q60" s="26">
        <v>0</v>
      </c>
      <c r="R60" s="26">
        <v>-13037</v>
      </c>
      <c r="S60" s="26">
        <v>986</v>
      </c>
      <c r="T60" s="26">
        <v>0</v>
      </c>
      <c r="U60" s="26">
        <v>6398</v>
      </c>
      <c r="V60" s="26">
        <v>143</v>
      </c>
    </row>
    <row r="61" spans="1:22" x14ac:dyDescent="0.3">
      <c r="A61" s="26" t="s">
        <v>76</v>
      </c>
      <c r="B61" s="26">
        <v>990</v>
      </c>
      <c r="C61" s="51">
        <v>44595</v>
      </c>
      <c r="D61" s="26">
        <v>74000</v>
      </c>
      <c r="E61" s="26">
        <v>5</v>
      </c>
      <c r="F61" s="26">
        <v>-100</v>
      </c>
      <c r="G61" s="26">
        <v>-100</v>
      </c>
      <c r="H61" s="26">
        <v>905820</v>
      </c>
      <c r="I61" s="26">
        <v>67325</v>
      </c>
      <c r="J61" s="26">
        <v>256394</v>
      </c>
      <c r="K61" s="26">
        <v>-218006</v>
      </c>
      <c r="L61" s="26">
        <v>-34094</v>
      </c>
      <c r="M61" s="26">
        <v>-7745</v>
      </c>
      <c r="N61" s="26">
        <v>1095</v>
      </c>
      <c r="O61" s="26">
        <v>-3349</v>
      </c>
      <c r="P61" s="26">
        <v>4</v>
      </c>
      <c r="Q61" s="26">
        <v>0</v>
      </c>
      <c r="R61" s="26">
        <v>16450</v>
      </c>
      <c r="S61" s="26">
        <v>-40549</v>
      </c>
      <c r="T61" s="26">
        <v>0</v>
      </c>
      <c r="U61" s="26">
        <v>-4391</v>
      </c>
      <c r="V61" s="26">
        <v>97</v>
      </c>
    </row>
    <row r="62" spans="1:22" x14ac:dyDescent="0.3">
      <c r="A62" s="26" t="s">
        <v>76</v>
      </c>
      <c r="B62" s="26">
        <v>990</v>
      </c>
      <c r="C62" s="51">
        <v>44589</v>
      </c>
      <c r="D62" s="26">
        <v>74100</v>
      </c>
      <c r="E62" s="26">
        <v>2</v>
      </c>
      <c r="F62" s="26">
        <v>1800</v>
      </c>
      <c r="G62" s="26">
        <v>1800</v>
      </c>
      <c r="H62" s="26">
        <v>1252340</v>
      </c>
      <c r="I62" s="26">
        <v>91468</v>
      </c>
      <c r="J62" s="26">
        <v>144989</v>
      </c>
      <c r="K62" s="26">
        <v>-144521</v>
      </c>
      <c r="L62" s="26">
        <v>-7794</v>
      </c>
      <c r="M62" s="26">
        <v>-19607</v>
      </c>
      <c r="N62" s="26">
        <v>8737</v>
      </c>
      <c r="O62" s="26">
        <v>-27420</v>
      </c>
      <c r="P62" s="26">
        <v>-7</v>
      </c>
      <c r="Q62" s="26">
        <v>500</v>
      </c>
      <c r="R62" s="26">
        <v>58012</v>
      </c>
      <c r="S62" s="26">
        <v>-28009</v>
      </c>
      <c r="T62" s="26">
        <v>0</v>
      </c>
      <c r="U62" s="26">
        <v>5839</v>
      </c>
      <c r="V62" s="26">
        <v>1487</v>
      </c>
    </row>
    <row r="63" spans="1:22" x14ac:dyDescent="0.3">
      <c r="A63" s="26" t="s">
        <v>76</v>
      </c>
      <c r="B63" s="26">
        <v>990</v>
      </c>
      <c r="C63" s="51">
        <v>44588</v>
      </c>
      <c r="D63" s="26">
        <v>72300</v>
      </c>
      <c r="E63" s="26">
        <v>5</v>
      </c>
      <c r="F63" s="26">
        <v>-2400</v>
      </c>
      <c r="G63" s="26">
        <v>-2400</v>
      </c>
      <c r="H63" s="26">
        <v>904861</v>
      </c>
      <c r="I63" s="26">
        <v>66784</v>
      </c>
      <c r="J63" s="26">
        <v>97342</v>
      </c>
      <c r="K63" s="26">
        <v>-46506</v>
      </c>
      <c r="L63" s="26">
        <v>-50059</v>
      </c>
      <c r="M63" s="26">
        <v>-24646</v>
      </c>
      <c r="N63" s="26">
        <v>-5118</v>
      </c>
      <c r="O63" s="26">
        <v>73</v>
      </c>
      <c r="P63" s="26">
        <v>-143</v>
      </c>
      <c r="Q63" s="26">
        <v>0</v>
      </c>
      <c r="R63" s="26">
        <v>-13283</v>
      </c>
      <c r="S63" s="26">
        <v>-6942</v>
      </c>
      <c r="T63" s="26">
        <v>0</v>
      </c>
      <c r="U63" s="26">
        <v>-1005</v>
      </c>
      <c r="V63" s="26">
        <v>228</v>
      </c>
    </row>
    <row r="64" spans="1:22" x14ac:dyDescent="0.3">
      <c r="A64" s="26" t="s">
        <v>76</v>
      </c>
      <c r="B64" s="26">
        <v>990</v>
      </c>
      <c r="C64" s="51">
        <v>44587</v>
      </c>
      <c r="D64" s="26">
        <v>74700</v>
      </c>
      <c r="E64" s="26">
        <v>5</v>
      </c>
      <c r="F64" s="26">
        <v>-1800</v>
      </c>
      <c r="G64" s="26">
        <v>-1800</v>
      </c>
      <c r="H64" s="26">
        <v>867373</v>
      </c>
      <c r="I64" s="26">
        <v>65320</v>
      </c>
      <c r="J64" s="26">
        <v>40144</v>
      </c>
      <c r="K64" s="26">
        <v>-46747</v>
      </c>
      <c r="L64" s="26">
        <v>4954</v>
      </c>
      <c r="M64" s="26">
        <v>-16582</v>
      </c>
      <c r="N64" s="26">
        <v>-9063</v>
      </c>
      <c r="O64" s="26">
        <v>18279</v>
      </c>
      <c r="P64" s="26">
        <v>-8</v>
      </c>
      <c r="Q64" s="26">
        <v>0</v>
      </c>
      <c r="R64" s="26">
        <v>9753</v>
      </c>
      <c r="S64" s="26">
        <v>2575</v>
      </c>
      <c r="T64" s="26">
        <v>0</v>
      </c>
      <c r="U64" s="26">
        <v>1314</v>
      </c>
      <c r="V64" s="26">
        <v>335</v>
      </c>
    </row>
    <row r="65" spans="1:22" x14ac:dyDescent="0.3">
      <c r="A65" s="26" t="s">
        <v>76</v>
      </c>
      <c r="B65" s="26">
        <v>990</v>
      </c>
      <c r="C65" s="51">
        <v>44586</v>
      </c>
      <c r="D65" s="26">
        <v>76500</v>
      </c>
      <c r="E65" s="26">
        <v>5</v>
      </c>
      <c r="F65" s="26">
        <v>-2500</v>
      </c>
      <c r="G65" s="26">
        <v>-2500</v>
      </c>
      <c r="H65" s="26">
        <v>1297084</v>
      </c>
      <c r="I65" s="26">
        <v>99701</v>
      </c>
      <c r="J65" s="26">
        <v>-83963</v>
      </c>
      <c r="K65" s="26">
        <v>46623</v>
      </c>
      <c r="L65" s="26">
        <v>40909</v>
      </c>
      <c r="M65" s="26">
        <v>19</v>
      </c>
      <c r="N65" s="26">
        <v>416</v>
      </c>
      <c r="O65" s="26">
        <v>6286</v>
      </c>
      <c r="P65" s="26">
        <v>1</v>
      </c>
      <c r="Q65" s="26">
        <v>0</v>
      </c>
      <c r="R65" s="26">
        <v>22363</v>
      </c>
      <c r="S65" s="26">
        <v>11824</v>
      </c>
      <c r="T65" s="26">
        <v>0</v>
      </c>
      <c r="U65" s="26">
        <v>-3357</v>
      </c>
      <c r="V65" s="26">
        <v>-212</v>
      </c>
    </row>
    <row r="66" spans="1:22" x14ac:dyDescent="0.3">
      <c r="A66" s="26" t="s">
        <v>76</v>
      </c>
      <c r="B66" s="26">
        <v>990</v>
      </c>
      <c r="C66" s="51">
        <v>44585</v>
      </c>
      <c r="D66" s="26">
        <v>79000</v>
      </c>
      <c r="E66" s="26">
        <v>2</v>
      </c>
      <c r="F66" s="26">
        <v>700</v>
      </c>
      <c r="G66" s="26">
        <v>700</v>
      </c>
      <c r="H66" s="26">
        <v>954584</v>
      </c>
      <c r="I66" s="26">
        <v>75063</v>
      </c>
      <c r="J66" s="26">
        <v>-165200</v>
      </c>
      <c r="K66" s="26">
        <v>86896</v>
      </c>
      <c r="L66" s="26">
        <v>80074</v>
      </c>
      <c r="M66" s="26">
        <v>46993</v>
      </c>
      <c r="N66" s="26">
        <v>-967</v>
      </c>
      <c r="O66" s="26">
        <v>4032</v>
      </c>
      <c r="P66" s="26">
        <v>4392</v>
      </c>
      <c r="Q66" s="26">
        <v>0</v>
      </c>
      <c r="R66" s="26">
        <v>18203</v>
      </c>
      <c r="S66" s="26">
        <v>7421</v>
      </c>
      <c r="T66" s="26">
        <v>0</v>
      </c>
      <c r="U66" s="26">
        <v>-1800</v>
      </c>
      <c r="V66" s="26">
        <v>30</v>
      </c>
    </row>
    <row r="67" spans="1:22" x14ac:dyDescent="0.3">
      <c r="A67" s="26" t="s">
        <v>76</v>
      </c>
      <c r="B67" s="26">
        <v>990</v>
      </c>
      <c r="C67" s="51">
        <v>44582</v>
      </c>
      <c r="D67" s="26">
        <v>78300</v>
      </c>
      <c r="E67" s="26">
        <v>5</v>
      </c>
      <c r="F67" s="26">
        <v>-6600</v>
      </c>
      <c r="G67" s="26">
        <v>-6600</v>
      </c>
      <c r="H67" s="26">
        <v>2188743</v>
      </c>
      <c r="I67" s="26">
        <v>173025</v>
      </c>
      <c r="J67" s="26">
        <v>333846</v>
      </c>
      <c r="K67" s="26">
        <v>-273108</v>
      </c>
      <c r="L67" s="26">
        <v>-70410</v>
      </c>
      <c r="M67" s="26">
        <v>5399</v>
      </c>
      <c r="N67" s="26">
        <v>-6673</v>
      </c>
      <c r="O67" s="26">
        <v>-94242</v>
      </c>
      <c r="P67" s="26">
        <v>174</v>
      </c>
      <c r="Q67" s="26">
        <v>0</v>
      </c>
      <c r="R67" s="26">
        <v>53872</v>
      </c>
      <c r="S67" s="26">
        <v>-28940</v>
      </c>
      <c r="T67" s="26">
        <v>0</v>
      </c>
      <c r="U67" s="26">
        <v>13793</v>
      </c>
      <c r="V67" s="26">
        <v>-4121</v>
      </c>
    </row>
    <row r="68" spans="1:22" x14ac:dyDescent="0.3">
      <c r="A68" s="26" t="s">
        <v>76</v>
      </c>
      <c r="B68" s="26">
        <v>990</v>
      </c>
      <c r="C68" s="51">
        <v>44581</v>
      </c>
      <c r="D68" s="26">
        <v>84900</v>
      </c>
      <c r="E68" s="26">
        <v>2</v>
      </c>
      <c r="F68" s="26">
        <v>2100</v>
      </c>
      <c r="G68" s="26">
        <v>2100</v>
      </c>
      <c r="H68" s="26">
        <v>623829</v>
      </c>
      <c r="I68" s="26">
        <v>52149</v>
      </c>
      <c r="J68" s="26">
        <v>-96401</v>
      </c>
      <c r="K68" s="26">
        <v>56301</v>
      </c>
      <c r="L68" s="26">
        <v>36114</v>
      </c>
      <c r="M68" s="26">
        <v>8453</v>
      </c>
      <c r="N68" s="26">
        <v>3100</v>
      </c>
      <c r="O68" s="26">
        <v>-4422</v>
      </c>
      <c r="P68" s="26">
        <v>-3</v>
      </c>
      <c r="Q68" s="26">
        <v>0</v>
      </c>
      <c r="R68" s="26">
        <v>23929</v>
      </c>
      <c r="S68" s="26">
        <v>5057</v>
      </c>
      <c r="T68" s="26">
        <v>0</v>
      </c>
      <c r="U68" s="26">
        <v>4100</v>
      </c>
      <c r="V68" s="26">
        <v>-114</v>
      </c>
    </row>
    <row r="69" spans="1:22" x14ac:dyDescent="0.3">
      <c r="A69" s="26" t="s">
        <v>76</v>
      </c>
      <c r="B69" s="26">
        <v>990</v>
      </c>
      <c r="C69" s="51">
        <v>44580</v>
      </c>
      <c r="D69" s="26">
        <v>82800</v>
      </c>
      <c r="E69" s="26">
        <v>5</v>
      </c>
      <c r="F69" s="26">
        <v>-1100</v>
      </c>
      <c r="G69" s="26">
        <v>-1100</v>
      </c>
      <c r="H69" s="26">
        <v>715310</v>
      </c>
      <c r="I69" s="26">
        <v>59317</v>
      </c>
      <c r="J69" s="26">
        <v>-109821</v>
      </c>
      <c r="K69" s="26">
        <v>87307</v>
      </c>
      <c r="L69" s="26">
        <v>24882</v>
      </c>
      <c r="M69" s="26">
        <v>-186</v>
      </c>
      <c r="N69" s="26">
        <v>18671</v>
      </c>
      <c r="O69" s="26">
        <v>16500</v>
      </c>
      <c r="P69" s="26">
        <v>7</v>
      </c>
      <c r="Q69" s="26">
        <v>0</v>
      </c>
      <c r="R69" s="26">
        <v>-16819</v>
      </c>
      <c r="S69" s="26">
        <v>6709</v>
      </c>
      <c r="T69" s="26">
        <v>0</v>
      </c>
      <c r="U69" s="26">
        <v>-2097</v>
      </c>
      <c r="V69" s="26">
        <v>-271</v>
      </c>
    </row>
    <row r="70" spans="1:22" x14ac:dyDescent="0.3">
      <c r="A70" s="26" t="s">
        <v>76</v>
      </c>
      <c r="B70" s="26">
        <v>990</v>
      </c>
      <c r="C70" s="51">
        <v>44579</v>
      </c>
      <c r="D70" s="26">
        <v>83900</v>
      </c>
      <c r="E70" s="26">
        <v>2</v>
      </c>
      <c r="F70" s="26">
        <v>300</v>
      </c>
      <c r="G70" s="26">
        <v>300</v>
      </c>
      <c r="H70" s="26">
        <v>604697</v>
      </c>
      <c r="I70" s="26">
        <v>50600</v>
      </c>
      <c r="J70" s="26">
        <v>-80326</v>
      </c>
      <c r="K70" s="26">
        <v>80964</v>
      </c>
      <c r="L70" s="26">
        <v>-3555</v>
      </c>
      <c r="M70" s="26">
        <v>-22203</v>
      </c>
      <c r="N70" s="26">
        <v>5836</v>
      </c>
      <c r="O70" s="26">
        <v>10452</v>
      </c>
      <c r="P70" s="26">
        <v>0</v>
      </c>
      <c r="Q70" s="26">
        <v>0</v>
      </c>
      <c r="R70" s="26">
        <v>619</v>
      </c>
      <c r="S70" s="26">
        <v>1741</v>
      </c>
      <c r="T70" s="26">
        <v>0</v>
      </c>
      <c r="U70" s="26">
        <v>2882</v>
      </c>
      <c r="V70" s="26">
        <v>35</v>
      </c>
    </row>
    <row r="71" spans="1:22" x14ac:dyDescent="0.3">
      <c r="A71" s="26" t="s">
        <v>76</v>
      </c>
      <c r="B71" s="26">
        <v>990</v>
      </c>
      <c r="C71" s="51">
        <v>44578</v>
      </c>
      <c r="D71" s="26">
        <v>83600</v>
      </c>
      <c r="E71" s="26">
        <v>5</v>
      </c>
      <c r="F71" s="26">
        <v>-900</v>
      </c>
      <c r="G71" s="26">
        <v>-900</v>
      </c>
      <c r="H71" s="26">
        <v>783209</v>
      </c>
      <c r="I71" s="26">
        <v>65105</v>
      </c>
      <c r="J71" s="26">
        <v>-53423</v>
      </c>
      <c r="K71" s="26">
        <v>25441</v>
      </c>
      <c r="L71" s="26">
        <v>29466</v>
      </c>
      <c r="M71" s="26">
        <v>7558</v>
      </c>
      <c r="N71" s="26">
        <v>-261</v>
      </c>
      <c r="O71" s="26">
        <v>7278</v>
      </c>
      <c r="P71" s="26">
        <v>1</v>
      </c>
      <c r="Q71" s="26">
        <v>0</v>
      </c>
      <c r="R71" s="26">
        <v>10981</v>
      </c>
      <c r="S71" s="26">
        <v>3909</v>
      </c>
      <c r="T71" s="26">
        <v>0</v>
      </c>
      <c r="U71" s="26">
        <v>-1452</v>
      </c>
      <c r="V71" s="26">
        <v>-32</v>
      </c>
    </row>
    <row r="72" spans="1:22" x14ac:dyDescent="0.3">
      <c r="A72" s="26" t="s">
        <v>76</v>
      </c>
      <c r="B72" s="26">
        <v>990</v>
      </c>
      <c r="C72" s="51">
        <v>44575</v>
      </c>
      <c r="D72" s="26">
        <v>84500</v>
      </c>
      <c r="E72" s="26">
        <v>2</v>
      </c>
      <c r="F72" s="26">
        <v>2300</v>
      </c>
      <c r="G72" s="26">
        <v>2300</v>
      </c>
      <c r="H72" s="26">
        <v>1526682</v>
      </c>
      <c r="I72" s="26">
        <v>127593</v>
      </c>
      <c r="J72" s="26">
        <v>-325225</v>
      </c>
      <c r="K72" s="26">
        <v>252360</v>
      </c>
      <c r="L72" s="26">
        <v>87025</v>
      </c>
      <c r="M72" s="26">
        <v>-37533</v>
      </c>
      <c r="N72" s="26">
        <v>7653</v>
      </c>
      <c r="O72" s="26">
        <v>12387</v>
      </c>
      <c r="P72" s="26">
        <v>746</v>
      </c>
      <c r="Q72" s="26">
        <v>0</v>
      </c>
      <c r="R72" s="26">
        <v>13876</v>
      </c>
      <c r="S72" s="26">
        <v>89896</v>
      </c>
      <c r="T72" s="26">
        <v>0</v>
      </c>
      <c r="U72" s="26">
        <v>5267</v>
      </c>
      <c r="V72" s="26">
        <v>-19427</v>
      </c>
    </row>
    <row r="73" spans="1:22" x14ac:dyDescent="0.3">
      <c r="A73" s="26" t="s">
        <v>76</v>
      </c>
      <c r="B73" s="26">
        <v>990</v>
      </c>
      <c r="C73" s="51">
        <v>44574</v>
      </c>
      <c r="D73" s="26">
        <v>82200</v>
      </c>
      <c r="E73" s="26">
        <v>2</v>
      </c>
      <c r="F73" s="26">
        <v>100</v>
      </c>
      <c r="G73" s="26">
        <v>100</v>
      </c>
      <c r="H73" s="26">
        <v>1023676</v>
      </c>
      <c r="I73" s="26">
        <v>84413</v>
      </c>
      <c r="J73" s="26">
        <v>-34147</v>
      </c>
      <c r="K73" s="26">
        <v>84250</v>
      </c>
      <c r="L73" s="26">
        <v>-38703</v>
      </c>
      <c r="M73" s="26">
        <v>-30712</v>
      </c>
      <c r="N73" s="26">
        <v>-4321</v>
      </c>
      <c r="O73" s="26">
        <v>2768</v>
      </c>
      <c r="P73" s="26">
        <v>-1</v>
      </c>
      <c r="Q73" s="26">
        <v>0</v>
      </c>
      <c r="R73" s="26">
        <v>-20625</v>
      </c>
      <c r="S73" s="26">
        <v>14188</v>
      </c>
      <c r="T73" s="26">
        <v>0</v>
      </c>
      <c r="U73" s="26">
        <v>2013</v>
      </c>
      <c r="V73" s="26">
        <v>-13413</v>
      </c>
    </row>
    <row r="74" spans="1:22" x14ac:dyDescent="0.3">
      <c r="A74" s="26" t="s">
        <v>76</v>
      </c>
      <c r="B74" s="26">
        <v>990</v>
      </c>
      <c r="C74" s="51">
        <v>44573</v>
      </c>
      <c r="D74" s="26">
        <v>82100</v>
      </c>
      <c r="E74" s="26">
        <v>2</v>
      </c>
      <c r="F74" s="26">
        <v>4100</v>
      </c>
      <c r="G74" s="26">
        <v>4100</v>
      </c>
      <c r="H74" s="26">
        <v>2695316</v>
      </c>
      <c r="I74" s="26">
        <v>222163</v>
      </c>
      <c r="J74" s="26">
        <v>-432502</v>
      </c>
      <c r="K74" s="26">
        <v>494175</v>
      </c>
      <c r="L74" s="26">
        <v>-52474</v>
      </c>
      <c r="M74" s="26">
        <v>23621</v>
      </c>
      <c r="N74" s="26">
        <v>2309</v>
      </c>
      <c r="O74" s="26">
        <v>19095</v>
      </c>
      <c r="P74" s="26">
        <v>-124</v>
      </c>
      <c r="Q74" s="26">
        <v>0</v>
      </c>
      <c r="R74" s="26">
        <v>-64319</v>
      </c>
      <c r="S74" s="26">
        <v>-33056</v>
      </c>
      <c r="T74" s="26">
        <v>0</v>
      </c>
      <c r="U74" s="26">
        <v>-7312</v>
      </c>
      <c r="V74" s="26">
        <v>-1887</v>
      </c>
    </row>
    <row r="75" spans="1:22" x14ac:dyDescent="0.3">
      <c r="A75" s="26" t="s">
        <v>76</v>
      </c>
      <c r="B75" s="26">
        <v>990</v>
      </c>
      <c r="C75" s="51">
        <v>44572</v>
      </c>
      <c r="D75" s="26">
        <v>78000</v>
      </c>
      <c r="E75" s="26">
        <v>3</v>
      </c>
      <c r="F75" s="26">
        <v>0</v>
      </c>
      <c r="G75" s="26">
        <v>0</v>
      </c>
      <c r="H75" s="26">
        <v>1840110</v>
      </c>
      <c r="I75" s="26">
        <v>145427</v>
      </c>
      <c r="J75" s="26">
        <v>149252</v>
      </c>
      <c r="K75" s="26">
        <v>-283094</v>
      </c>
      <c r="L75" s="26">
        <v>142765</v>
      </c>
      <c r="M75" s="26">
        <v>-20625</v>
      </c>
      <c r="N75" s="26">
        <v>5127</v>
      </c>
      <c r="O75" s="26">
        <v>59539</v>
      </c>
      <c r="P75" s="26">
        <v>0</v>
      </c>
      <c r="Q75" s="26">
        <v>0</v>
      </c>
      <c r="R75" s="26">
        <v>37126</v>
      </c>
      <c r="S75" s="26">
        <v>61598</v>
      </c>
      <c r="T75" s="26">
        <v>0</v>
      </c>
      <c r="U75" s="26">
        <v>-9470</v>
      </c>
      <c r="V75" s="26">
        <v>547</v>
      </c>
    </row>
    <row r="76" spans="1:22" x14ac:dyDescent="0.3">
      <c r="A76" s="26" t="s">
        <v>76</v>
      </c>
      <c r="B76" s="26">
        <v>990</v>
      </c>
      <c r="C76" s="51">
        <v>44571</v>
      </c>
      <c r="D76" s="26">
        <v>78000</v>
      </c>
      <c r="E76" s="26">
        <v>2</v>
      </c>
      <c r="F76" s="26">
        <v>100</v>
      </c>
      <c r="G76" s="26">
        <v>100</v>
      </c>
      <c r="H76" s="26">
        <v>954264</v>
      </c>
      <c r="I76" s="26">
        <v>74590</v>
      </c>
      <c r="J76" s="26">
        <v>23336</v>
      </c>
      <c r="K76" s="26">
        <v>-142982</v>
      </c>
      <c r="L76" s="26">
        <v>115292</v>
      </c>
      <c r="M76" s="26">
        <v>-10768</v>
      </c>
      <c r="N76" s="26">
        <v>6424</v>
      </c>
      <c r="O76" s="26">
        <v>37507</v>
      </c>
      <c r="P76" s="26">
        <v>3</v>
      </c>
      <c r="Q76" s="26">
        <v>0</v>
      </c>
      <c r="R76" s="26">
        <v>-8897</v>
      </c>
      <c r="S76" s="26">
        <v>91023</v>
      </c>
      <c r="T76" s="26">
        <v>0</v>
      </c>
      <c r="U76" s="26">
        <v>4963</v>
      </c>
      <c r="V76" s="26">
        <v>-609</v>
      </c>
    </row>
    <row r="77" spans="1:22" x14ac:dyDescent="0.3">
      <c r="A77" s="26" t="s">
        <v>76</v>
      </c>
      <c r="B77" s="26">
        <v>990</v>
      </c>
      <c r="C77" s="51">
        <v>44568</v>
      </c>
      <c r="D77" s="26">
        <v>77900</v>
      </c>
      <c r="E77" s="26">
        <v>2</v>
      </c>
      <c r="F77" s="26">
        <v>5600</v>
      </c>
      <c r="G77" s="26">
        <v>5600</v>
      </c>
      <c r="H77" s="26">
        <v>2108236</v>
      </c>
      <c r="I77" s="26">
        <v>161910</v>
      </c>
      <c r="J77" s="26">
        <v>-333998</v>
      </c>
      <c r="K77" s="26">
        <v>244052</v>
      </c>
      <c r="L77" s="26">
        <v>88527</v>
      </c>
      <c r="M77" s="26">
        <v>1613</v>
      </c>
      <c r="N77" s="26">
        <v>18387</v>
      </c>
      <c r="O77" s="26">
        <v>67676</v>
      </c>
      <c r="P77" s="26">
        <v>1000</v>
      </c>
      <c r="Q77" s="26">
        <v>547</v>
      </c>
      <c r="R77" s="26">
        <v>-8317</v>
      </c>
      <c r="S77" s="26">
        <v>7621</v>
      </c>
      <c r="T77" s="26">
        <v>0</v>
      </c>
      <c r="U77" s="26">
        <v>3048</v>
      </c>
      <c r="V77" s="26">
        <v>-1629</v>
      </c>
    </row>
    <row r="78" spans="1:22" x14ac:dyDescent="0.3">
      <c r="A78" s="26" t="s">
        <v>76</v>
      </c>
      <c r="B78" s="26">
        <v>990</v>
      </c>
      <c r="C78" s="51">
        <v>44567</v>
      </c>
      <c r="D78" s="26">
        <v>72300</v>
      </c>
      <c r="E78" s="26">
        <v>5</v>
      </c>
      <c r="F78" s="26">
        <v>-2100</v>
      </c>
      <c r="G78" s="26">
        <v>-2100</v>
      </c>
      <c r="H78" s="26">
        <v>929382</v>
      </c>
      <c r="I78" s="26">
        <v>68023</v>
      </c>
      <c r="J78" s="26">
        <v>-197</v>
      </c>
      <c r="K78" s="26">
        <v>-33535</v>
      </c>
      <c r="L78" s="26">
        <v>32238</v>
      </c>
      <c r="M78" s="26">
        <v>12744</v>
      </c>
      <c r="N78" s="26">
        <v>2967</v>
      </c>
      <c r="O78" s="26">
        <v>31250</v>
      </c>
      <c r="P78" s="26">
        <v>1494</v>
      </c>
      <c r="Q78" s="26">
        <v>809</v>
      </c>
      <c r="R78" s="26">
        <v>-12982</v>
      </c>
      <c r="S78" s="26">
        <v>-4044</v>
      </c>
      <c r="T78" s="26">
        <v>0</v>
      </c>
      <c r="U78" s="26">
        <v>2821</v>
      </c>
      <c r="V78" s="26">
        <v>-1327</v>
      </c>
    </row>
    <row r="79" spans="1:22" x14ac:dyDescent="0.3">
      <c r="A79" s="26" t="s">
        <v>76</v>
      </c>
      <c r="B79" s="26">
        <v>990</v>
      </c>
      <c r="C79" s="51">
        <v>44566</v>
      </c>
      <c r="D79" s="26">
        <v>74400</v>
      </c>
      <c r="E79" s="26">
        <v>5</v>
      </c>
      <c r="F79" s="26">
        <v>-2400</v>
      </c>
      <c r="G79" s="26">
        <v>-2400</v>
      </c>
      <c r="H79" s="26">
        <v>1065373</v>
      </c>
      <c r="I79" s="26">
        <v>79671</v>
      </c>
      <c r="J79" s="26">
        <v>-131652</v>
      </c>
      <c r="K79" s="26">
        <v>185598</v>
      </c>
      <c r="L79" s="26">
        <v>-46695</v>
      </c>
      <c r="M79" s="26">
        <v>-23704</v>
      </c>
      <c r="N79" s="26">
        <v>-5454</v>
      </c>
      <c r="O79" s="26">
        <v>-23248</v>
      </c>
      <c r="P79" s="26">
        <v>8</v>
      </c>
      <c r="Q79" s="26">
        <v>0</v>
      </c>
      <c r="R79" s="26">
        <v>10898</v>
      </c>
      <c r="S79" s="26">
        <v>-5195</v>
      </c>
      <c r="T79" s="26">
        <v>0</v>
      </c>
      <c r="U79" s="26">
        <v>-9250</v>
      </c>
      <c r="V79" s="26">
        <v>1999</v>
      </c>
    </row>
    <row r="80" spans="1:22" x14ac:dyDescent="0.3">
      <c r="A80" s="26" t="s">
        <v>76</v>
      </c>
      <c r="B80" s="26">
        <v>990</v>
      </c>
      <c r="C80" s="51">
        <v>44565</v>
      </c>
      <c r="D80" s="26">
        <v>76800</v>
      </c>
      <c r="E80" s="26">
        <v>5</v>
      </c>
      <c r="F80" s="26">
        <v>-100</v>
      </c>
      <c r="G80" s="26">
        <v>-100</v>
      </c>
      <c r="H80" s="26">
        <v>759653</v>
      </c>
      <c r="I80" s="26">
        <v>58270</v>
      </c>
      <c r="J80" s="26">
        <v>95253</v>
      </c>
      <c r="K80" s="26">
        <v>-115866</v>
      </c>
      <c r="L80" s="26">
        <v>22650</v>
      </c>
      <c r="M80" s="26">
        <v>-25414</v>
      </c>
      <c r="N80" s="26">
        <v>8</v>
      </c>
      <c r="O80" s="26">
        <v>17284</v>
      </c>
      <c r="P80" s="26">
        <v>23</v>
      </c>
      <c r="Q80" s="26">
        <v>0</v>
      </c>
      <c r="R80" s="26">
        <v>32909</v>
      </c>
      <c r="S80" s="26">
        <v>-2160</v>
      </c>
      <c r="T80" s="26">
        <v>0</v>
      </c>
      <c r="U80" s="26">
        <v>-2177</v>
      </c>
      <c r="V80" s="26">
        <v>140</v>
      </c>
    </row>
    <row r="81" spans="1:22" x14ac:dyDescent="0.3">
      <c r="A81" s="26" t="s">
        <v>76</v>
      </c>
      <c r="B81" s="26">
        <v>990</v>
      </c>
      <c r="C81" s="51">
        <v>44564</v>
      </c>
      <c r="D81" s="26">
        <v>76900</v>
      </c>
      <c r="E81" s="26">
        <v>2</v>
      </c>
      <c r="F81" s="26">
        <v>4200</v>
      </c>
      <c r="G81" s="26">
        <v>4200</v>
      </c>
      <c r="H81" s="26">
        <v>2043510</v>
      </c>
      <c r="I81" s="26">
        <v>156567</v>
      </c>
      <c r="J81" s="26">
        <v>-122909</v>
      </c>
      <c r="K81" s="26">
        <v>159453</v>
      </c>
      <c r="L81" s="26">
        <v>-15741</v>
      </c>
      <c r="M81" s="26">
        <v>-31341</v>
      </c>
      <c r="N81" s="26">
        <v>-3952</v>
      </c>
      <c r="O81" s="26">
        <v>28837</v>
      </c>
      <c r="P81" s="26">
        <v>-13</v>
      </c>
      <c r="Q81" s="26">
        <v>0</v>
      </c>
      <c r="R81" s="26">
        <v>-30012</v>
      </c>
      <c r="S81" s="26">
        <v>20740</v>
      </c>
      <c r="T81" s="26">
        <v>0</v>
      </c>
      <c r="U81" s="26">
        <v>-19183</v>
      </c>
      <c r="V81" s="26">
        <v>-1620</v>
      </c>
    </row>
    <row r="82" spans="1:22" x14ac:dyDescent="0.3">
      <c r="A82" s="26" t="s">
        <v>76</v>
      </c>
      <c r="B82" s="26">
        <v>990</v>
      </c>
      <c r="C82" s="51">
        <v>44560</v>
      </c>
      <c r="D82" s="26">
        <v>72700</v>
      </c>
      <c r="E82" s="26">
        <v>5</v>
      </c>
      <c r="F82" s="26">
        <v>-400</v>
      </c>
      <c r="G82" s="26">
        <v>-400</v>
      </c>
      <c r="H82" s="26">
        <v>519512</v>
      </c>
      <c r="I82" s="26">
        <v>37796</v>
      </c>
      <c r="J82" s="26">
        <v>16849</v>
      </c>
      <c r="K82" s="26">
        <v>-65316</v>
      </c>
      <c r="L82" s="26">
        <v>41181</v>
      </c>
      <c r="M82" s="26">
        <v>-24401</v>
      </c>
      <c r="N82" s="26">
        <v>4190</v>
      </c>
      <c r="O82" s="26">
        <v>11060</v>
      </c>
      <c r="P82" s="26">
        <v>-8</v>
      </c>
      <c r="Q82" s="26">
        <v>0</v>
      </c>
      <c r="R82" s="26">
        <v>40865</v>
      </c>
      <c r="S82" s="26">
        <v>9475</v>
      </c>
      <c r="T82" s="26">
        <v>0</v>
      </c>
      <c r="U82" s="26">
        <v>7613</v>
      </c>
      <c r="V82" s="26">
        <v>-327</v>
      </c>
    </row>
    <row r="83" spans="1:22" x14ac:dyDescent="0.3">
      <c r="A83" s="26" t="s">
        <v>76</v>
      </c>
      <c r="B83" s="26">
        <v>990</v>
      </c>
      <c r="C83" s="51">
        <v>44559</v>
      </c>
      <c r="D83" s="26">
        <v>73100</v>
      </c>
      <c r="E83" s="26">
        <v>2</v>
      </c>
      <c r="F83" s="26">
        <v>1600</v>
      </c>
      <c r="G83" s="26">
        <v>1600</v>
      </c>
      <c r="H83" s="26">
        <v>763296</v>
      </c>
      <c r="I83" s="26">
        <v>54996</v>
      </c>
      <c r="J83" s="26">
        <v>-12125</v>
      </c>
      <c r="K83" s="26">
        <v>-6804</v>
      </c>
      <c r="L83" s="26">
        <v>2659</v>
      </c>
      <c r="M83" s="26">
        <v>-44003</v>
      </c>
      <c r="N83" s="26">
        <v>-1821</v>
      </c>
      <c r="O83" s="26">
        <v>762</v>
      </c>
      <c r="P83" s="26">
        <v>0</v>
      </c>
      <c r="Q83" s="26">
        <v>0</v>
      </c>
      <c r="R83" s="26">
        <v>1525</v>
      </c>
      <c r="S83" s="26">
        <v>46196</v>
      </c>
      <c r="T83" s="26">
        <v>0</v>
      </c>
      <c r="U83" s="26">
        <v>16950</v>
      </c>
      <c r="V83" s="26">
        <v>-680</v>
      </c>
    </row>
    <row r="84" spans="1:22" x14ac:dyDescent="0.3">
      <c r="A84" s="26" t="s">
        <v>76</v>
      </c>
      <c r="B84" s="26">
        <v>990</v>
      </c>
      <c r="C84" s="51">
        <v>44558</v>
      </c>
      <c r="D84" s="26">
        <v>71500</v>
      </c>
      <c r="E84" s="26">
        <v>2</v>
      </c>
      <c r="F84" s="26">
        <v>1500</v>
      </c>
      <c r="G84" s="26">
        <v>1500</v>
      </c>
      <c r="H84" s="26">
        <v>837515</v>
      </c>
      <c r="I84" s="26">
        <v>59189</v>
      </c>
      <c r="J84" s="26">
        <v>-283750</v>
      </c>
      <c r="K84" s="26">
        <v>175679</v>
      </c>
      <c r="L84" s="26">
        <v>105627</v>
      </c>
      <c r="M84" s="26">
        <v>91266</v>
      </c>
      <c r="N84" s="26">
        <v>14706</v>
      </c>
      <c r="O84" s="26">
        <v>3964</v>
      </c>
      <c r="P84" s="26">
        <v>-5</v>
      </c>
      <c r="Q84" s="26">
        <v>0</v>
      </c>
      <c r="R84" s="26">
        <v>-9110</v>
      </c>
      <c r="S84" s="26">
        <v>4806</v>
      </c>
      <c r="T84" s="26">
        <v>0</v>
      </c>
      <c r="U84" s="26">
        <v>4139</v>
      </c>
      <c r="V84" s="26">
        <v>-1695</v>
      </c>
    </row>
    <row r="85" spans="1:22" x14ac:dyDescent="0.3">
      <c r="A85" s="26" t="s">
        <v>76</v>
      </c>
      <c r="B85" s="26">
        <v>990</v>
      </c>
      <c r="C85" s="51">
        <v>44557</v>
      </c>
      <c r="D85" s="26">
        <v>70000</v>
      </c>
      <c r="E85" s="26">
        <v>5</v>
      </c>
      <c r="F85" s="26">
        <v>-1000</v>
      </c>
      <c r="G85" s="26">
        <v>-1000</v>
      </c>
      <c r="H85" s="26">
        <v>452036</v>
      </c>
      <c r="I85" s="26">
        <v>31876</v>
      </c>
      <c r="J85" s="26">
        <v>7311</v>
      </c>
      <c r="K85" s="26">
        <v>22527</v>
      </c>
      <c r="L85" s="26">
        <v>-5751</v>
      </c>
      <c r="M85" s="26">
        <v>18023</v>
      </c>
      <c r="N85" s="26">
        <v>5543</v>
      </c>
      <c r="O85" s="26">
        <v>-4046</v>
      </c>
      <c r="P85" s="26">
        <v>-4373</v>
      </c>
      <c r="Q85" s="26">
        <v>0</v>
      </c>
      <c r="R85" s="26">
        <v>-21311</v>
      </c>
      <c r="S85" s="26">
        <v>413</v>
      </c>
      <c r="T85" s="26">
        <v>0</v>
      </c>
      <c r="U85" s="26">
        <v>-24068</v>
      </c>
      <c r="V85" s="26">
        <v>-19</v>
      </c>
    </row>
    <row r="86" spans="1:22" x14ac:dyDescent="0.3">
      <c r="A86" s="26" t="s">
        <v>76</v>
      </c>
      <c r="B86" s="26">
        <v>990</v>
      </c>
      <c r="C86" s="51">
        <v>44554</v>
      </c>
      <c r="D86" s="26">
        <v>71000</v>
      </c>
      <c r="E86" s="26">
        <v>2</v>
      </c>
      <c r="F86" s="26">
        <v>100</v>
      </c>
      <c r="G86" s="26">
        <v>100</v>
      </c>
      <c r="H86" s="26">
        <v>407700</v>
      </c>
      <c r="I86" s="26">
        <v>28977</v>
      </c>
      <c r="J86" s="26">
        <v>-71081</v>
      </c>
      <c r="K86" s="26">
        <v>14780</v>
      </c>
      <c r="L86" s="26">
        <v>56841</v>
      </c>
      <c r="M86" s="26">
        <v>30945</v>
      </c>
      <c r="N86" s="26">
        <v>6888</v>
      </c>
      <c r="O86" s="26">
        <v>8922</v>
      </c>
      <c r="P86" s="26">
        <v>-1714</v>
      </c>
      <c r="Q86" s="26">
        <v>0</v>
      </c>
      <c r="R86" s="26">
        <v>10576</v>
      </c>
      <c r="S86" s="26">
        <v>1224</v>
      </c>
      <c r="T86" s="26">
        <v>0</v>
      </c>
      <c r="U86" s="26">
        <v>166</v>
      </c>
      <c r="V86" s="26">
        <v>-706</v>
      </c>
    </row>
    <row r="87" spans="1:22" x14ac:dyDescent="0.3">
      <c r="A87" s="26" t="s">
        <v>76</v>
      </c>
      <c r="B87" s="26">
        <v>990</v>
      </c>
      <c r="C87" s="51">
        <v>44553</v>
      </c>
      <c r="D87" s="26">
        <v>70900</v>
      </c>
      <c r="E87" s="26">
        <v>2</v>
      </c>
      <c r="F87" s="26">
        <v>700</v>
      </c>
      <c r="G87" s="26">
        <v>700</v>
      </c>
      <c r="H87" s="26">
        <v>618027</v>
      </c>
      <c r="I87" s="26">
        <v>43997</v>
      </c>
      <c r="J87" s="26">
        <v>-155280</v>
      </c>
      <c r="K87" s="26">
        <v>144033</v>
      </c>
      <c r="L87" s="26">
        <v>136</v>
      </c>
      <c r="M87" s="26">
        <v>8075</v>
      </c>
      <c r="N87" s="26">
        <v>165</v>
      </c>
      <c r="O87" s="26">
        <v>-1918</v>
      </c>
      <c r="P87" s="26">
        <v>-12</v>
      </c>
      <c r="Q87" s="26">
        <v>0</v>
      </c>
      <c r="R87" s="26">
        <v>-6473</v>
      </c>
      <c r="S87" s="26">
        <v>299</v>
      </c>
      <c r="T87" s="26">
        <v>0</v>
      </c>
      <c r="U87" s="26">
        <v>11080</v>
      </c>
      <c r="V87" s="26">
        <v>31</v>
      </c>
    </row>
    <row r="88" spans="1:22" x14ac:dyDescent="0.3">
      <c r="A88" s="26" t="s">
        <v>76</v>
      </c>
      <c r="B88" s="26">
        <v>990</v>
      </c>
      <c r="C88" s="51">
        <v>44552</v>
      </c>
      <c r="D88" s="26">
        <v>70200</v>
      </c>
      <c r="E88" s="26">
        <v>2</v>
      </c>
      <c r="F88" s="26">
        <v>300</v>
      </c>
      <c r="G88" s="26">
        <v>300</v>
      </c>
      <c r="H88" s="26">
        <v>786049</v>
      </c>
      <c r="I88" s="26">
        <v>55693</v>
      </c>
      <c r="J88" s="26">
        <v>67516</v>
      </c>
      <c r="K88" s="26">
        <v>-50891</v>
      </c>
      <c r="L88" s="26">
        <v>-12565</v>
      </c>
      <c r="M88" s="26">
        <v>-623</v>
      </c>
      <c r="N88" s="26">
        <v>-2871</v>
      </c>
      <c r="O88" s="26">
        <v>22</v>
      </c>
      <c r="P88" s="26">
        <v>0</v>
      </c>
      <c r="Q88" s="26">
        <v>0</v>
      </c>
      <c r="R88" s="26">
        <v>-2912</v>
      </c>
      <c r="S88" s="26">
        <v>-6181</v>
      </c>
      <c r="T88" s="26">
        <v>0</v>
      </c>
      <c r="U88" s="26">
        <v>-3473</v>
      </c>
      <c r="V88" s="26">
        <v>-587</v>
      </c>
    </row>
    <row r="89" spans="1:22" x14ac:dyDescent="0.3">
      <c r="A89" s="26" t="s">
        <v>76</v>
      </c>
      <c r="B89" s="26">
        <v>990</v>
      </c>
      <c r="C89" s="51">
        <v>44551</v>
      </c>
      <c r="D89" s="26">
        <v>69900</v>
      </c>
      <c r="E89" s="26">
        <v>2</v>
      </c>
      <c r="F89" s="26">
        <v>900</v>
      </c>
      <c r="G89" s="26">
        <v>900</v>
      </c>
      <c r="H89" s="26">
        <v>443457</v>
      </c>
      <c r="I89" s="26">
        <v>30818</v>
      </c>
      <c r="J89" s="26">
        <v>-20148</v>
      </c>
      <c r="K89" s="26">
        <v>60588</v>
      </c>
      <c r="L89" s="26">
        <v>-40701</v>
      </c>
      <c r="M89" s="26">
        <v>2380</v>
      </c>
      <c r="N89" s="26">
        <v>-2252</v>
      </c>
      <c r="O89" s="26">
        <v>-22186</v>
      </c>
      <c r="P89" s="26">
        <v>2</v>
      </c>
      <c r="Q89" s="26">
        <v>0</v>
      </c>
      <c r="R89" s="26">
        <v>-18594</v>
      </c>
      <c r="S89" s="26">
        <v>-51</v>
      </c>
      <c r="T89" s="26">
        <v>0</v>
      </c>
      <c r="U89" s="26">
        <v>226</v>
      </c>
      <c r="V89" s="26">
        <v>35</v>
      </c>
    </row>
    <row r="90" spans="1:22" x14ac:dyDescent="0.3">
      <c r="A90" s="26" t="s">
        <v>76</v>
      </c>
      <c r="B90" s="26">
        <v>990</v>
      </c>
      <c r="C90" s="51">
        <v>44550</v>
      </c>
      <c r="D90" s="26">
        <v>69000</v>
      </c>
      <c r="E90" s="26">
        <v>5</v>
      </c>
      <c r="F90" s="26">
        <v>-800</v>
      </c>
      <c r="G90" s="26">
        <v>-800</v>
      </c>
      <c r="H90" s="26">
        <v>507564</v>
      </c>
      <c r="I90" s="26">
        <v>35275</v>
      </c>
      <c r="J90" s="26">
        <v>-89319</v>
      </c>
      <c r="K90" s="26">
        <v>126174</v>
      </c>
      <c r="L90" s="26">
        <v>-29355</v>
      </c>
      <c r="M90" s="26">
        <v>-12868</v>
      </c>
      <c r="N90" s="26">
        <v>7312</v>
      </c>
      <c r="O90" s="26">
        <v>-20184</v>
      </c>
      <c r="P90" s="26">
        <v>-2</v>
      </c>
      <c r="Q90" s="26">
        <v>-591</v>
      </c>
      <c r="R90" s="26">
        <v>-1915</v>
      </c>
      <c r="S90" s="26">
        <v>-1107</v>
      </c>
      <c r="T90" s="26">
        <v>0</v>
      </c>
      <c r="U90" s="26">
        <v>-8715</v>
      </c>
      <c r="V90" s="26">
        <v>1215</v>
      </c>
    </row>
    <row r="91" spans="1:22" x14ac:dyDescent="0.3">
      <c r="A91" s="26" t="s">
        <v>76</v>
      </c>
      <c r="B91" s="26">
        <v>990</v>
      </c>
      <c r="C91" s="51">
        <v>44547</v>
      </c>
      <c r="D91" s="26">
        <v>69800</v>
      </c>
      <c r="E91" s="26">
        <v>5</v>
      </c>
      <c r="F91" s="26">
        <v>-1600</v>
      </c>
      <c r="G91" s="26">
        <v>-1600</v>
      </c>
      <c r="H91" s="26">
        <v>592398</v>
      </c>
      <c r="I91" s="26">
        <v>41539</v>
      </c>
      <c r="J91" s="26">
        <v>14007</v>
      </c>
      <c r="K91" s="26">
        <v>34932</v>
      </c>
      <c r="L91" s="26">
        <v>-20499</v>
      </c>
      <c r="M91" s="26">
        <v>-1937</v>
      </c>
      <c r="N91" s="26">
        <v>-2676</v>
      </c>
      <c r="O91" s="26">
        <v>-15125</v>
      </c>
      <c r="P91" s="26">
        <v>-418</v>
      </c>
      <c r="Q91" s="26">
        <v>0</v>
      </c>
      <c r="R91" s="26">
        <v>-1782</v>
      </c>
      <c r="S91" s="26">
        <v>1439</v>
      </c>
      <c r="T91" s="26">
        <v>0</v>
      </c>
      <c r="U91" s="26">
        <v>-28203</v>
      </c>
      <c r="V91" s="26">
        <v>-237</v>
      </c>
    </row>
    <row r="92" spans="1:22" x14ac:dyDescent="0.3">
      <c r="A92" s="26" t="s">
        <v>76</v>
      </c>
      <c r="B92" s="26">
        <v>990</v>
      </c>
      <c r="C92" s="51">
        <v>44546</v>
      </c>
      <c r="D92" s="26">
        <v>71400</v>
      </c>
      <c r="E92" s="26">
        <v>2</v>
      </c>
      <c r="F92" s="26">
        <v>300</v>
      </c>
      <c r="G92" s="26">
        <v>300</v>
      </c>
      <c r="H92" s="26">
        <v>687289</v>
      </c>
      <c r="I92" s="26">
        <v>49402</v>
      </c>
      <c r="J92" s="26">
        <v>4711</v>
      </c>
      <c r="K92" s="26">
        <v>-33808</v>
      </c>
      <c r="L92" s="26">
        <v>29582</v>
      </c>
      <c r="M92" s="26">
        <v>16126</v>
      </c>
      <c r="N92" s="26">
        <v>1325</v>
      </c>
      <c r="O92" s="26">
        <v>17345</v>
      </c>
      <c r="P92" s="26">
        <v>4</v>
      </c>
      <c r="Q92" s="26">
        <v>-727</v>
      </c>
      <c r="R92" s="26">
        <v>-17114</v>
      </c>
      <c r="S92" s="26">
        <v>12623</v>
      </c>
      <c r="T92" s="26">
        <v>0</v>
      </c>
      <c r="U92" s="26">
        <v>-997</v>
      </c>
      <c r="V92" s="26">
        <v>512</v>
      </c>
    </row>
    <row r="93" spans="1:22" x14ac:dyDescent="0.3">
      <c r="A93" s="26" t="s">
        <v>76</v>
      </c>
      <c r="B93" s="26">
        <v>990</v>
      </c>
      <c r="C93" s="51">
        <v>44545</v>
      </c>
      <c r="D93" s="26">
        <v>71100</v>
      </c>
      <c r="E93" s="26">
        <v>2</v>
      </c>
      <c r="F93" s="26">
        <v>800</v>
      </c>
      <c r="G93" s="26">
        <v>800</v>
      </c>
      <c r="H93" s="26">
        <v>539669</v>
      </c>
      <c r="I93" s="26">
        <v>38119</v>
      </c>
      <c r="J93" s="26">
        <v>-24827</v>
      </c>
      <c r="K93" s="26">
        <v>-10275</v>
      </c>
      <c r="L93" s="26">
        <v>50159</v>
      </c>
      <c r="M93" s="26">
        <v>3955</v>
      </c>
      <c r="N93" s="26">
        <v>-9838</v>
      </c>
      <c r="O93" s="26">
        <v>3211</v>
      </c>
      <c r="P93" s="26">
        <v>565</v>
      </c>
      <c r="Q93" s="26">
        <v>0</v>
      </c>
      <c r="R93" s="26">
        <v>49474</v>
      </c>
      <c r="S93" s="26">
        <v>2792</v>
      </c>
      <c r="T93" s="26">
        <v>0</v>
      </c>
      <c r="U93" s="26">
        <v>-14743</v>
      </c>
      <c r="V93" s="26">
        <v>-314</v>
      </c>
    </row>
    <row r="94" spans="1:22" x14ac:dyDescent="0.3">
      <c r="A94" s="26" t="s">
        <v>76</v>
      </c>
      <c r="B94" s="26">
        <v>990</v>
      </c>
      <c r="C94" s="51">
        <v>44544</v>
      </c>
      <c r="D94" s="26">
        <v>70300</v>
      </c>
      <c r="E94" s="26">
        <v>5</v>
      </c>
      <c r="F94" s="26">
        <v>-700</v>
      </c>
      <c r="G94" s="26">
        <v>-700</v>
      </c>
      <c r="H94" s="26">
        <v>462732</v>
      </c>
      <c r="I94" s="26">
        <v>32475</v>
      </c>
      <c r="J94" s="26">
        <v>20564</v>
      </c>
      <c r="K94" s="26">
        <v>-16856</v>
      </c>
      <c r="L94" s="26">
        <v>1201</v>
      </c>
      <c r="M94" s="26">
        <v>10450</v>
      </c>
      <c r="N94" s="26">
        <v>-291</v>
      </c>
      <c r="O94" s="26">
        <v>2054</v>
      </c>
      <c r="P94" s="26">
        <v>0</v>
      </c>
      <c r="Q94" s="26">
        <v>0</v>
      </c>
      <c r="R94" s="26">
        <v>-13398</v>
      </c>
      <c r="S94" s="26">
        <v>2386</v>
      </c>
      <c r="T94" s="26">
        <v>0</v>
      </c>
      <c r="U94" s="26">
        <v>-6568</v>
      </c>
      <c r="V94" s="26">
        <v>1659</v>
      </c>
    </row>
    <row r="95" spans="1:22" x14ac:dyDescent="0.3">
      <c r="A95" s="26" t="s">
        <v>76</v>
      </c>
      <c r="B95" s="26">
        <v>990</v>
      </c>
      <c r="C95" s="51">
        <v>44543</v>
      </c>
      <c r="D95" s="26">
        <v>71000</v>
      </c>
      <c r="E95" s="26">
        <v>2</v>
      </c>
      <c r="F95" s="26">
        <v>1800</v>
      </c>
      <c r="G95" s="26">
        <v>1800</v>
      </c>
      <c r="H95" s="26">
        <v>854573</v>
      </c>
      <c r="I95" s="26">
        <v>60547</v>
      </c>
      <c r="J95" s="26">
        <v>-307839</v>
      </c>
      <c r="K95" s="26">
        <v>312894</v>
      </c>
      <c r="L95" s="26">
        <v>-2164</v>
      </c>
      <c r="M95" s="26">
        <v>27327</v>
      </c>
      <c r="N95" s="26">
        <v>-4080</v>
      </c>
      <c r="O95" s="26">
        <v>-7704</v>
      </c>
      <c r="P95" s="26">
        <v>-272</v>
      </c>
      <c r="Q95" s="26">
        <v>0</v>
      </c>
      <c r="R95" s="26">
        <v>-15498</v>
      </c>
      <c r="S95" s="26">
        <v>-1937</v>
      </c>
      <c r="T95" s="26">
        <v>0</v>
      </c>
      <c r="U95" s="26">
        <v>-1396</v>
      </c>
      <c r="V95" s="26">
        <v>-1495</v>
      </c>
    </row>
    <row r="96" spans="1:22" x14ac:dyDescent="0.3">
      <c r="A96" s="26" t="s">
        <v>76</v>
      </c>
      <c r="B96" s="26">
        <v>990</v>
      </c>
      <c r="C96" s="51">
        <v>44540</v>
      </c>
      <c r="D96" s="26">
        <v>69200</v>
      </c>
      <c r="E96" s="26">
        <v>2</v>
      </c>
      <c r="F96" s="26">
        <v>300</v>
      </c>
      <c r="G96" s="26">
        <v>300</v>
      </c>
      <c r="H96" s="26">
        <v>774830</v>
      </c>
      <c r="I96" s="26">
        <v>54064</v>
      </c>
      <c r="J96" s="26">
        <v>82013</v>
      </c>
      <c r="K96" s="26">
        <v>-52673</v>
      </c>
      <c r="L96" s="26">
        <v>-26881</v>
      </c>
      <c r="M96" s="26">
        <v>-1097</v>
      </c>
      <c r="N96" s="26">
        <v>-8370</v>
      </c>
      <c r="O96" s="26">
        <v>-25688</v>
      </c>
      <c r="P96" s="26">
        <v>-8</v>
      </c>
      <c r="Q96" s="26">
        <v>0</v>
      </c>
      <c r="R96" s="26">
        <v>5133</v>
      </c>
      <c r="S96" s="26">
        <v>3149</v>
      </c>
      <c r="T96" s="26">
        <v>0</v>
      </c>
      <c r="U96" s="26">
        <v>-2515</v>
      </c>
      <c r="V96" s="26">
        <v>56</v>
      </c>
    </row>
    <row r="97" spans="1:22" x14ac:dyDescent="0.3">
      <c r="A97" s="26" t="s">
        <v>76</v>
      </c>
      <c r="B97" s="26">
        <v>990</v>
      </c>
      <c r="C97" s="51">
        <v>44539</v>
      </c>
      <c r="D97" s="26">
        <v>68900</v>
      </c>
      <c r="E97" s="26">
        <v>3</v>
      </c>
      <c r="F97" s="26">
        <v>0</v>
      </c>
      <c r="G97" s="26">
        <v>0</v>
      </c>
      <c r="H97" s="26">
        <v>849034</v>
      </c>
      <c r="I97" s="26">
        <v>58565</v>
      </c>
      <c r="J97" s="26">
        <v>53462</v>
      </c>
      <c r="K97" s="26">
        <v>96492</v>
      </c>
      <c r="L97" s="26">
        <v>-160090</v>
      </c>
      <c r="M97" s="26">
        <v>-20257</v>
      </c>
      <c r="N97" s="26">
        <v>-3604</v>
      </c>
      <c r="O97" s="26">
        <v>-98479</v>
      </c>
      <c r="P97" s="26">
        <v>-974</v>
      </c>
      <c r="Q97" s="26">
        <v>0</v>
      </c>
      <c r="R97" s="26">
        <v>-32319</v>
      </c>
      <c r="S97" s="26">
        <v>-4457</v>
      </c>
      <c r="T97" s="26">
        <v>0</v>
      </c>
      <c r="U97" s="26">
        <v>10735</v>
      </c>
      <c r="V97" s="26">
        <v>-599</v>
      </c>
    </row>
    <row r="98" spans="1:22" x14ac:dyDescent="0.3">
      <c r="A98" s="26" t="s">
        <v>76</v>
      </c>
      <c r="B98" s="26">
        <v>990</v>
      </c>
      <c r="C98" s="51">
        <v>44538</v>
      </c>
      <c r="D98" s="26">
        <v>68900</v>
      </c>
      <c r="E98" s="26">
        <v>5</v>
      </c>
      <c r="F98" s="26">
        <v>-2500</v>
      </c>
      <c r="G98" s="26">
        <v>-2500</v>
      </c>
      <c r="H98" s="26">
        <v>1435940</v>
      </c>
      <c r="I98" s="26">
        <v>101042</v>
      </c>
      <c r="J98" s="26">
        <v>249520</v>
      </c>
      <c r="K98" s="26">
        <v>-219014</v>
      </c>
      <c r="L98" s="26">
        <v>-49928</v>
      </c>
      <c r="M98" s="26">
        <v>37179</v>
      </c>
      <c r="N98" s="26">
        <v>-8954</v>
      </c>
      <c r="O98" s="26">
        <v>-39833</v>
      </c>
      <c r="P98" s="26">
        <v>0</v>
      </c>
      <c r="Q98" s="26">
        <v>0</v>
      </c>
      <c r="R98" s="26">
        <v>-34237</v>
      </c>
      <c r="S98" s="26">
        <v>-4083</v>
      </c>
      <c r="T98" s="26">
        <v>0</v>
      </c>
      <c r="U98" s="26">
        <v>16425</v>
      </c>
      <c r="V98" s="26">
        <v>2997</v>
      </c>
    </row>
    <row r="99" spans="1:22" x14ac:dyDescent="0.3">
      <c r="A99" s="26" t="s">
        <v>76</v>
      </c>
      <c r="B99" s="26">
        <v>990</v>
      </c>
      <c r="C99" s="51">
        <v>44537</v>
      </c>
      <c r="D99" s="26">
        <v>71400</v>
      </c>
      <c r="E99" s="26">
        <v>2</v>
      </c>
      <c r="F99" s="26">
        <v>2400</v>
      </c>
      <c r="G99" s="26">
        <v>2400</v>
      </c>
      <c r="H99" s="26">
        <v>1532955</v>
      </c>
      <c r="I99" s="26">
        <v>108374</v>
      </c>
      <c r="J99" s="26">
        <v>-16019</v>
      </c>
      <c r="K99" s="26">
        <v>16068</v>
      </c>
      <c r="L99" s="26">
        <v>-15898</v>
      </c>
      <c r="M99" s="26">
        <v>-1736</v>
      </c>
      <c r="N99" s="26">
        <v>2421</v>
      </c>
      <c r="O99" s="26">
        <v>7874</v>
      </c>
      <c r="P99" s="26">
        <v>-263</v>
      </c>
      <c r="Q99" s="26">
        <v>727</v>
      </c>
      <c r="R99" s="26">
        <v>-2506</v>
      </c>
      <c r="S99" s="26">
        <v>-22415</v>
      </c>
      <c r="T99" s="26">
        <v>0</v>
      </c>
      <c r="U99" s="26">
        <v>16323</v>
      </c>
      <c r="V99" s="26">
        <v>-474</v>
      </c>
    </row>
    <row r="100" spans="1:22" x14ac:dyDescent="0.3">
      <c r="A100" s="26" t="s">
        <v>76</v>
      </c>
      <c r="B100" s="26">
        <v>990</v>
      </c>
      <c r="C100" s="51">
        <v>44536</v>
      </c>
      <c r="D100" s="26">
        <v>69000</v>
      </c>
      <c r="E100" s="26">
        <v>2</v>
      </c>
      <c r="F100" s="26">
        <v>200</v>
      </c>
      <c r="G100" s="26">
        <v>200</v>
      </c>
      <c r="H100" s="26">
        <v>761444</v>
      </c>
      <c r="I100" s="26">
        <v>52599</v>
      </c>
      <c r="J100" s="26">
        <v>82881</v>
      </c>
      <c r="K100" s="26">
        <v>-45719</v>
      </c>
      <c r="L100" s="26">
        <v>-50783</v>
      </c>
      <c r="M100" s="26">
        <v>-3911</v>
      </c>
      <c r="N100" s="26">
        <v>-2913</v>
      </c>
      <c r="O100" s="26">
        <v>-6191</v>
      </c>
      <c r="P100" s="26">
        <v>-1569</v>
      </c>
      <c r="Q100" s="26">
        <v>-802</v>
      </c>
      <c r="R100" s="26">
        <v>-24370</v>
      </c>
      <c r="S100" s="26">
        <v>-11027</v>
      </c>
      <c r="T100" s="26">
        <v>0</v>
      </c>
      <c r="U100" s="26">
        <v>12998</v>
      </c>
      <c r="V100" s="26">
        <v>623</v>
      </c>
    </row>
    <row r="101" spans="1:22" x14ac:dyDescent="0.3">
      <c r="A101" s="26" t="s">
        <v>76</v>
      </c>
      <c r="B101" s="26">
        <v>990</v>
      </c>
      <c r="C101" s="51">
        <v>44533</v>
      </c>
      <c r="D101" s="26">
        <v>68800</v>
      </c>
      <c r="E101" s="26">
        <v>2</v>
      </c>
      <c r="F101" s="26">
        <v>400</v>
      </c>
      <c r="G101" s="26">
        <v>400</v>
      </c>
      <c r="H101" s="26">
        <v>738357</v>
      </c>
      <c r="I101" s="26">
        <v>50500</v>
      </c>
      <c r="J101" s="26">
        <v>-105124</v>
      </c>
      <c r="K101" s="26">
        <v>172594</v>
      </c>
      <c r="L101" s="26">
        <v>-69655</v>
      </c>
      <c r="M101" s="26">
        <v>-5134</v>
      </c>
      <c r="N101" s="26">
        <v>-20834</v>
      </c>
      <c r="O101" s="26">
        <v>-25826</v>
      </c>
      <c r="P101" s="26">
        <v>-2472</v>
      </c>
      <c r="Q101" s="26">
        <v>0</v>
      </c>
      <c r="R101" s="26">
        <v>-13361</v>
      </c>
      <c r="S101" s="26">
        <v>-2028</v>
      </c>
      <c r="T101" s="26">
        <v>0</v>
      </c>
      <c r="U101" s="26">
        <v>277</v>
      </c>
      <c r="V101" s="26">
        <v>1908</v>
      </c>
    </row>
    <row r="102" spans="1:22" x14ac:dyDescent="0.3">
      <c r="A102" s="26" t="s">
        <v>143</v>
      </c>
      <c r="B102" s="26">
        <v>950220</v>
      </c>
      <c r="C102" s="51">
        <v>44680</v>
      </c>
      <c r="D102" s="26">
        <v>7150</v>
      </c>
      <c r="E102" s="26">
        <v>2</v>
      </c>
      <c r="F102" s="26">
        <v>350</v>
      </c>
      <c r="G102" s="26">
        <v>350</v>
      </c>
      <c r="H102" s="26">
        <v>412483</v>
      </c>
      <c r="I102" s="26">
        <v>2918</v>
      </c>
      <c r="J102" s="26">
        <v>0</v>
      </c>
      <c r="K102" s="26">
        <v>29000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</row>
    <row r="103" spans="1:22" x14ac:dyDescent="0.3">
      <c r="A103" s="26" t="s">
        <v>143</v>
      </c>
      <c r="B103" s="26">
        <v>950220</v>
      </c>
      <c r="C103" s="51">
        <v>44679</v>
      </c>
      <c r="D103" s="26">
        <v>6800</v>
      </c>
      <c r="E103" s="26">
        <v>2</v>
      </c>
      <c r="F103" s="26">
        <v>110</v>
      </c>
      <c r="G103" s="26">
        <v>110</v>
      </c>
      <c r="H103" s="26">
        <v>470882</v>
      </c>
      <c r="I103" s="26">
        <v>3208</v>
      </c>
      <c r="J103" s="26">
        <v>86912</v>
      </c>
      <c r="K103" s="26">
        <v>-41854</v>
      </c>
      <c r="L103" s="26">
        <v>6157</v>
      </c>
      <c r="M103" s="26">
        <v>1224</v>
      </c>
      <c r="N103" s="26">
        <v>0</v>
      </c>
      <c r="O103" s="26">
        <v>3689</v>
      </c>
      <c r="P103" s="26">
        <v>0</v>
      </c>
      <c r="Q103" s="26">
        <v>0</v>
      </c>
      <c r="R103" s="26">
        <v>0</v>
      </c>
      <c r="S103" s="26">
        <v>1244</v>
      </c>
      <c r="T103" s="26">
        <v>0</v>
      </c>
      <c r="U103" s="26">
        <v>-51000</v>
      </c>
      <c r="V103" s="26">
        <v>-215</v>
      </c>
    </row>
    <row r="104" spans="1:22" x14ac:dyDescent="0.3">
      <c r="A104" s="26" t="s">
        <v>143</v>
      </c>
      <c r="B104" s="26">
        <v>950220</v>
      </c>
      <c r="C104" s="51">
        <v>44678</v>
      </c>
      <c r="D104" s="26">
        <v>6690</v>
      </c>
      <c r="E104" s="26">
        <v>5</v>
      </c>
      <c r="F104" s="26">
        <v>-220</v>
      </c>
      <c r="G104" s="26">
        <v>-220</v>
      </c>
      <c r="H104" s="26">
        <v>538427</v>
      </c>
      <c r="I104" s="26">
        <v>3605</v>
      </c>
      <c r="J104" s="26">
        <v>-66921</v>
      </c>
      <c r="K104" s="26">
        <v>61296</v>
      </c>
      <c r="L104" s="26">
        <v>6562</v>
      </c>
      <c r="M104" s="26">
        <v>5500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1062</v>
      </c>
      <c r="T104" s="26">
        <v>0</v>
      </c>
      <c r="U104" s="26">
        <v>600</v>
      </c>
      <c r="V104" s="26">
        <v>-1537</v>
      </c>
    </row>
    <row r="105" spans="1:22" x14ac:dyDescent="0.3">
      <c r="A105" s="26" t="s">
        <v>143</v>
      </c>
      <c r="B105" s="26">
        <v>950220</v>
      </c>
      <c r="C105" s="51">
        <v>44677</v>
      </c>
      <c r="D105" s="26">
        <v>6910</v>
      </c>
      <c r="E105" s="26">
        <v>2</v>
      </c>
      <c r="F105" s="26">
        <v>80</v>
      </c>
      <c r="G105" s="26">
        <v>80</v>
      </c>
      <c r="H105" s="26">
        <v>186590</v>
      </c>
      <c r="I105" s="26">
        <v>1290</v>
      </c>
      <c r="J105" s="26">
        <v>-35458</v>
      </c>
      <c r="K105" s="26">
        <v>13840</v>
      </c>
      <c r="L105" s="26">
        <v>21999</v>
      </c>
      <c r="M105" s="26">
        <v>-1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22000</v>
      </c>
      <c r="T105" s="26">
        <v>0</v>
      </c>
      <c r="U105" s="26">
        <v>0</v>
      </c>
      <c r="V105" s="26">
        <v>-381</v>
      </c>
    </row>
    <row r="106" spans="1:22" x14ac:dyDescent="0.3">
      <c r="A106" s="26" t="s">
        <v>143</v>
      </c>
      <c r="B106" s="26">
        <v>950220</v>
      </c>
      <c r="C106" s="51">
        <v>44676</v>
      </c>
      <c r="D106" s="26">
        <v>6830</v>
      </c>
      <c r="E106" s="26">
        <v>5</v>
      </c>
      <c r="F106" s="26">
        <v>-280</v>
      </c>
      <c r="G106" s="26">
        <v>-280</v>
      </c>
      <c r="H106" s="26">
        <v>569119</v>
      </c>
      <c r="I106" s="26">
        <v>3910</v>
      </c>
      <c r="J106" s="26">
        <v>32286</v>
      </c>
      <c r="K106" s="26">
        <v>-91380</v>
      </c>
      <c r="L106" s="26">
        <v>56015</v>
      </c>
      <c r="M106" s="26">
        <v>5500</v>
      </c>
      <c r="N106" s="26">
        <v>0</v>
      </c>
      <c r="O106" s="26">
        <v>515</v>
      </c>
      <c r="P106" s="26">
        <v>0</v>
      </c>
      <c r="Q106" s="26">
        <v>0</v>
      </c>
      <c r="R106" s="26">
        <v>0</v>
      </c>
      <c r="S106" s="26">
        <v>50000</v>
      </c>
      <c r="T106" s="26">
        <v>0</v>
      </c>
      <c r="U106" s="26">
        <v>2947</v>
      </c>
      <c r="V106" s="26">
        <v>132</v>
      </c>
    </row>
    <row r="107" spans="1:22" x14ac:dyDescent="0.3">
      <c r="A107" s="26" t="s">
        <v>143</v>
      </c>
      <c r="B107" s="26">
        <v>950220</v>
      </c>
      <c r="C107" s="51">
        <v>44673</v>
      </c>
      <c r="D107" s="26">
        <v>7110</v>
      </c>
      <c r="E107" s="26">
        <v>5</v>
      </c>
      <c r="F107" s="26">
        <v>-40</v>
      </c>
      <c r="G107" s="26">
        <v>-40</v>
      </c>
      <c r="H107" s="26">
        <v>355180</v>
      </c>
      <c r="I107" s="26">
        <v>2507</v>
      </c>
      <c r="J107" s="26">
        <v>-3035</v>
      </c>
      <c r="K107" s="26">
        <v>-48635</v>
      </c>
      <c r="L107" s="26">
        <v>51041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51041</v>
      </c>
      <c r="T107" s="26">
        <v>0</v>
      </c>
      <c r="U107" s="26">
        <v>11</v>
      </c>
      <c r="V107" s="26">
        <v>618</v>
      </c>
    </row>
    <row r="108" spans="1:22" x14ac:dyDescent="0.3">
      <c r="A108" s="26" t="s">
        <v>143</v>
      </c>
      <c r="B108" s="26">
        <v>950220</v>
      </c>
      <c r="C108" s="51">
        <v>44672</v>
      </c>
      <c r="D108" s="26">
        <v>7150</v>
      </c>
      <c r="E108" s="26">
        <v>2</v>
      </c>
      <c r="F108" s="26">
        <v>10</v>
      </c>
      <c r="G108" s="26">
        <v>10</v>
      </c>
      <c r="H108" s="26">
        <v>463429</v>
      </c>
      <c r="I108" s="26">
        <v>3278</v>
      </c>
      <c r="J108" s="26">
        <v>-45393</v>
      </c>
      <c r="K108" s="26">
        <v>7007</v>
      </c>
      <c r="L108" s="26">
        <v>31001</v>
      </c>
      <c r="M108" s="26">
        <v>0</v>
      </c>
      <c r="N108" s="26">
        <v>0</v>
      </c>
      <c r="O108" s="26">
        <v>1001</v>
      </c>
      <c r="P108" s="26">
        <v>0</v>
      </c>
      <c r="Q108" s="26">
        <v>0</v>
      </c>
      <c r="R108" s="26">
        <v>0</v>
      </c>
      <c r="S108" s="26">
        <v>30000</v>
      </c>
      <c r="T108" s="26">
        <v>0</v>
      </c>
      <c r="U108" s="26">
        <v>4991</v>
      </c>
      <c r="V108" s="26">
        <v>2394</v>
      </c>
    </row>
    <row r="109" spans="1:22" x14ac:dyDescent="0.3">
      <c r="A109" s="26" t="s">
        <v>143</v>
      </c>
      <c r="B109" s="26">
        <v>950220</v>
      </c>
      <c r="C109" s="51">
        <v>44671</v>
      </c>
      <c r="D109" s="26">
        <v>7140</v>
      </c>
      <c r="E109" s="26">
        <v>5</v>
      </c>
      <c r="F109" s="26">
        <v>-10</v>
      </c>
      <c r="G109" s="26">
        <v>-10</v>
      </c>
      <c r="H109" s="26">
        <v>349278</v>
      </c>
      <c r="I109" s="26">
        <v>2492</v>
      </c>
      <c r="J109" s="26">
        <v>26794</v>
      </c>
      <c r="K109" s="26">
        <v>-17916</v>
      </c>
      <c r="L109" s="26">
        <v>-10728</v>
      </c>
      <c r="M109" s="26">
        <v>0</v>
      </c>
      <c r="N109" s="26">
        <v>0</v>
      </c>
      <c r="O109" s="26">
        <v>2400</v>
      </c>
      <c r="P109" s="26">
        <v>0</v>
      </c>
      <c r="Q109" s="26">
        <v>0</v>
      </c>
      <c r="R109" s="26">
        <v>0</v>
      </c>
      <c r="S109" s="26">
        <v>-13128</v>
      </c>
      <c r="T109" s="26">
        <v>0</v>
      </c>
      <c r="U109" s="26">
        <v>885</v>
      </c>
      <c r="V109" s="26">
        <v>965</v>
      </c>
    </row>
    <row r="110" spans="1:22" x14ac:dyDescent="0.3">
      <c r="A110" s="26" t="s">
        <v>143</v>
      </c>
      <c r="B110" s="26">
        <v>950220</v>
      </c>
      <c r="C110" s="51">
        <v>44670</v>
      </c>
      <c r="D110" s="26">
        <v>7150</v>
      </c>
      <c r="E110" s="26">
        <v>2</v>
      </c>
      <c r="F110" s="26">
        <v>90</v>
      </c>
      <c r="G110" s="26">
        <v>90</v>
      </c>
      <c r="H110" s="26">
        <v>604906</v>
      </c>
      <c r="I110" s="26">
        <v>4343</v>
      </c>
      <c r="J110" s="26">
        <v>-193789</v>
      </c>
      <c r="K110" s="26">
        <v>21080</v>
      </c>
      <c r="L110" s="26">
        <v>203190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203190</v>
      </c>
      <c r="T110" s="26">
        <v>0</v>
      </c>
      <c r="U110" s="26">
        <v>-30751</v>
      </c>
      <c r="V110" s="26">
        <v>270</v>
      </c>
    </row>
    <row r="111" spans="1:22" x14ac:dyDescent="0.3">
      <c r="A111" s="26" t="s">
        <v>143</v>
      </c>
      <c r="B111" s="26">
        <v>950220</v>
      </c>
      <c r="C111" s="51">
        <v>44669</v>
      </c>
      <c r="D111" s="26">
        <v>7060</v>
      </c>
      <c r="E111" s="26">
        <v>5</v>
      </c>
      <c r="F111" s="26">
        <v>-190</v>
      </c>
      <c r="G111" s="26">
        <v>-190</v>
      </c>
      <c r="H111" s="26">
        <v>727939</v>
      </c>
      <c r="I111" s="26">
        <v>5154</v>
      </c>
      <c r="J111" s="26">
        <v>-117522</v>
      </c>
      <c r="K111" s="26">
        <v>55183</v>
      </c>
      <c r="L111" s="26">
        <v>85458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85458</v>
      </c>
      <c r="T111" s="26">
        <v>0</v>
      </c>
      <c r="U111" s="26">
        <v>-23119</v>
      </c>
      <c r="V111" s="26">
        <v>0</v>
      </c>
    </row>
    <row r="112" spans="1:22" x14ac:dyDescent="0.3">
      <c r="A112" s="26" t="s">
        <v>143</v>
      </c>
      <c r="B112" s="26">
        <v>950220</v>
      </c>
      <c r="C112" s="51">
        <v>44666</v>
      </c>
      <c r="D112" s="26">
        <v>7250</v>
      </c>
      <c r="E112" s="26">
        <v>5</v>
      </c>
      <c r="F112" s="26">
        <v>-90</v>
      </c>
      <c r="G112" s="26">
        <v>-90</v>
      </c>
      <c r="H112" s="26">
        <v>710716</v>
      </c>
      <c r="I112" s="26">
        <v>5163</v>
      </c>
      <c r="J112" s="26">
        <v>-28181</v>
      </c>
      <c r="K112" s="26">
        <v>-59045</v>
      </c>
      <c r="L112" s="26">
        <v>107272</v>
      </c>
      <c r="M112" s="26">
        <v>0</v>
      </c>
      <c r="N112" s="26">
        <v>-14538</v>
      </c>
      <c r="O112" s="26">
        <v>0</v>
      </c>
      <c r="P112" s="26">
        <v>0</v>
      </c>
      <c r="Q112" s="26">
        <v>0</v>
      </c>
      <c r="R112" s="26">
        <v>0</v>
      </c>
      <c r="S112" s="26">
        <v>121810</v>
      </c>
      <c r="T112" s="26">
        <v>0</v>
      </c>
      <c r="U112" s="26">
        <v>-20403</v>
      </c>
      <c r="V112" s="26">
        <v>357</v>
      </c>
    </row>
    <row r="113" spans="1:22" x14ac:dyDescent="0.3">
      <c r="A113" s="26" t="s">
        <v>143</v>
      </c>
      <c r="B113" s="26">
        <v>950220</v>
      </c>
      <c r="C113" s="51">
        <v>44665</v>
      </c>
      <c r="D113" s="26">
        <v>7340</v>
      </c>
      <c r="E113" s="26">
        <v>5</v>
      </c>
      <c r="F113" s="26">
        <v>-550</v>
      </c>
      <c r="G113" s="26">
        <v>-550</v>
      </c>
      <c r="H113" s="26">
        <v>1504413</v>
      </c>
      <c r="I113" s="26">
        <v>11250</v>
      </c>
      <c r="J113" s="26">
        <v>14518</v>
      </c>
      <c r="K113" s="26">
        <v>20407</v>
      </c>
      <c r="L113" s="26">
        <v>-37049</v>
      </c>
      <c r="M113" s="26">
        <v>0</v>
      </c>
      <c r="N113" s="26">
        <v>0</v>
      </c>
      <c r="O113" s="26">
        <v>-23049</v>
      </c>
      <c r="P113" s="26">
        <v>0</v>
      </c>
      <c r="Q113" s="26">
        <v>0</v>
      </c>
      <c r="R113" s="26">
        <v>-14000</v>
      </c>
      <c r="S113" s="26">
        <v>0</v>
      </c>
      <c r="T113" s="26">
        <v>0</v>
      </c>
      <c r="U113" s="26">
        <v>4039</v>
      </c>
      <c r="V113" s="26">
        <v>-1915</v>
      </c>
    </row>
    <row r="114" spans="1:22" x14ac:dyDescent="0.3">
      <c r="A114" s="26" t="s">
        <v>143</v>
      </c>
      <c r="B114" s="26">
        <v>950220</v>
      </c>
      <c r="C114" s="51">
        <v>44664</v>
      </c>
      <c r="D114" s="26">
        <v>7890</v>
      </c>
      <c r="E114" s="26">
        <v>2</v>
      </c>
      <c r="F114" s="26">
        <v>100</v>
      </c>
      <c r="G114" s="26">
        <v>100</v>
      </c>
      <c r="H114" s="26">
        <v>1237512</v>
      </c>
      <c r="I114" s="26">
        <v>9871</v>
      </c>
      <c r="J114" s="26">
        <v>44230</v>
      </c>
      <c r="K114" s="26">
        <v>-44168</v>
      </c>
      <c r="L114" s="26">
        <v>-3000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-3000</v>
      </c>
      <c r="T114" s="26">
        <v>0</v>
      </c>
      <c r="U114" s="26">
        <v>2420</v>
      </c>
      <c r="V114" s="26">
        <v>518</v>
      </c>
    </row>
    <row r="115" spans="1:22" x14ac:dyDescent="0.3">
      <c r="A115" s="26" t="s">
        <v>143</v>
      </c>
      <c r="B115" s="26">
        <v>950220</v>
      </c>
      <c r="C115" s="51">
        <v>44663</v>
      </c>
      <c r="D115" s="26">
        <v>7790</v>
      </c>
      <c r="E115" s="26">
        <v>5</v>
      </c>
      <c r="F115" s="26">
        <v>-270</v>
      </c>
      <c r="G115" s="26">
        <v>-270</v>
      </c>
      <c r="H115" s="26">
        <v>1123687</v>
      </c>
      <c r="I115" s="26">
        <v>8771</v>
      </c>
      <c r="J115" s="26">
        <v>-203870</v>
      </c>
      <c r="K115" s="26">
        <v>17978</v>
      </c>
      <c r="L115" s="26">
        <v>190000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190000</v>
      </c>
      <c r="T115" s="26">
        <v>0</v>
      </c>
      <c r="U115" s="26">
        <v>-4800</v>
      </c>
      <c r="V115" s="26">
        <v>692</v>
      </c>
    </row>
    <row r="116" spans="1:22" x14ac:dyDescent="0.3">
      <c r="A116" s="26" t="s">
        <v>143</v>
      </c>
      <c r="B116" s="26">
        <v>950220</v>
      </c>
      <c r="C116" s="51">
        <v>44662</v>
      </c>
      <c r="D116" s="26">
        <v>8060</v>
      </c>
      <c r="E116" s="26">
        <v>5</v>
      </c>
      <c r="F116" s="26">
        <v>-480</v>
      </c>
      <c r="G116" s="26">
        <v>-480</v>
      </c>
      <c r="H116" s="26">
        <v>1470126</v>
      </c>
      <c r="I116" s="26">
        <v>11963</v>
      </c>
      <c r="J116" s="26">
        <v>97518</v>
      </c>
      <c r="K116" s="26">
        <v>-102818</v>
      </c>
      <c r="L116" s="26">
        <v>5500</v>
      </c>
      <c r="M116" s="26">
        <v>5500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-690</v>
      </c>
      <c r="V116" s="26">
        <v>490</v>
      </c>
    </row>
    <row r="117" spans="1:22" x14ac:dyDescent="0.3">
      <c r="A117" s="26" t="s">
        <v>143</v>
      </c>
      <c r="B117" s="26">
        <v>950220</v>
      </c>
      <c r="C117" s="51">
        <v>44659</v>
      </c>
      <c r="D117" s="26">
        <v>8540</v>
      </c>
      <c r="E117" s="26">
        <v>2</v>
      </c>
      <c r="F117" s="26">
        <v>380</v>
      </c>
      <c r="G117" s="26">
        <v>380</v>
      </c>
      <c r="H117" s="26">
        <v>5173973</v>
      </c>
      <c r="I117" s="26">
        <v>44728</v>
      </c>
      <c r="J117" s="26">
        <v>-119062</v>
      </c>
      <c r="K117" s="26">
        <v>-33075</v>
      </c>
      <c r="L117" s="26">
        <v>134400</v>
      </c>
      <c r="M117" s="26">
        <v>-16666</v>
      </c>
      <c r="N117" s="26">
        <v>0</v>
      </c>
      <c r="O117" s="26">
        <v>0</v>
      </c>
      <c r="P117" s="26">
        <v>0</v>
      </c>
      <c r="Q117" s="26">
        <v>0</v>
      </c>
      <c r="R117" s="26">
        <v>-13934</v>
      </c>
      <c r="S117" s="26">
        <v>165000</v>
      </c>
      <c r="T117" s="26">
        <v>0</v>
      </c>
      <c r="U117" s="26">
        <v>12156</v>
      </c>
      <c r="V117" s="26">
        <v>5581</v>
      </c>
    </row>
    <row r="118" spans="1:22" x14ac:dyDescent="0.3">
      <c r="A118" s="26" t="s">
        <v>143</v>
      </c>
      <c r="B118" s="26">
        <v>950220</v>
      </c>
      <c r="C118" s="51">
        <v>44658</v>
      </c>
      <c r="D118" s="26">
        <v>8160</v>
      </c>
      <c r="E118" s="26">
        <v>5</v>
      </c>
      <c r="F118" s="26">
        <v>-50</v>
      </c>
      <c r="G118" s="26">
        <v>-50</v>
      </c>
      <c r="H118" s="26">
        <v>2076973</v>
      </c>
      <c r="I118" s="26">
        <v>17189</v>
      </c>
      <c r="J118" s="26">
        <v>-30458</v>
      </c>
      <c r="K118" s="26">
        <v>-115797</v>
      </c>
      <c r="L118" s="26">
        <v>147410</v>
      </c>
      <c r="M118" s="26">
        <v>-301</v>
      </c>
      <c r="N118" s="26">
        <v>0</v>
      </c>
      <c r="O118" s="26">
        <v>-289</v>
      </c>
      <c r="P118" s="26">
        <v>0</v>
      </c>
      <c r="Q118" s="26">
        <v>0</v>
      </c>
      <c r="R118" s="26">
        <v>0</v>
      </c>
      <c r="S118" s="26">
        <v>148000</v>
      </c>
      <c r="T118" s="26">
        <v>0</v>
      </c>
      <c r="U118" s="26">
        <v>121</v>
      </c>
      <c r="V118" s="26">
        <v>-1276</v>
      </c>
    </row>
    <row r="119" spans="1:22" x14ac:dyDescent="0.3">
      <c r="A119" s="26" t="s">
        <v>143</v>
      </c>
      <c r="B119" s="26">
        <v>950220</v>
      </c>
      <c r="C119" s="51">
        <v>44657</v>
      </c>
      <c r="D119" s="26">
        <v>8210</v>
      </c>
      <c r="E119" s="26">
        <v>2</v>
      </c>
      <c r="F119" s="26">
        <v>780</v>
      </c>
      <c r="G119" s="26">
        <v>780</v>
      </c>
      <c r="H119" s="26">
        <v>5767039</v>
      </c>
      <c r="I119" s="26">
        <v>46805</v>
      </c>
      <c r="J119" s="26">
        <v>-357601</v>
      </c>
      <c r="K119" s="26">
        <v>235667</v>
      </c>
      <c r="L119" s="26">
        <v>102456</v>
      </c>
      <c r="M119" s="26">
        <v>-18977</v>
      </c>
      <c r="N119" s="26">
        <v>-2128</v>
      </c>
      <c r="O119" s="26">
        <v>-13481</v>
      </c>
      <c r="P119" s="26">
        <v>0</v>
      </c>
      <c r="Q119" s="26">
        <v>0</v>
      </c>
      <c r="R119" s="26">
        <v>-800</v>
      </c>
      <c r="S119" s="26">
        <v>137842</v>
      </c>
      <c r="T119" s="26">
        <v>0</v>
      </c>
      <c r="U119" s="26">
        <v>26643</v>
      </c>
      <c r="V119" s="26">
        <v>-7165</v>
      </c>
    </row>
    <row r="120" spans="1:22" x14ac:dyDescent="0.3">
      <c r="A120" s="26" t="s">
        <v>143</v>
      </c>
      <c r="B120" s="26">
        <v>950220</v>
      </c>
      <c r="C120" s="51">
        <v>44656</v>
      </c>
      <c r="D120" s="26">
        <v>7430</v>
      </c>
      <c r="E120" s="26">
        <v>2</v>
      </c>
      <c r="F120" s="26">
        <v>140</v>
      </c>
      <c r="G120" s="26">
        <v>140</v>
      </c>
      <c r="H120" s="26">
        <v>478436</v>
      </c>
      <c r="I120" s="26">
        <v>3542</v>
      </c>
      <c r="J120" s="26">
        <v>-97873</v>
      </c>
      <c r="K120" s="26">
        <v>48295</v>
      </c>
      <c r="L120" s="26">
        <v>54699</v>
      </c>
      <c r="M120" s="26">
        <v>-301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55000</v>
      </c>
      <c r="T120" s="26">
        <v>0</v>
      </c>
      <c r="U120" s="26">
        <v>649</v>
      </c>
      <c r="V120" s="26">
        <v>-5770</v>
      </c>
    </row>
    <row r="121" spans="1:22" x14ac:dyDescent="0.3">
      <c r="A121" s="26" t="s">
        <v>143</v>
      </c>
      <c r="B121" s="26">
        <v>950220</v>
      </c>
      <c r="C121" s="51">
        <v>44655</v>
      </c>
      <c r="D121" s="26">
        <v>7290</v>
      </c>
      <c r="E121" s="26">
        <v>2</v>
      </c>
      <c r="F121" s="26">
        <v>80</v>
      </c>
      <c r="G121" s="26">
        <v>80</v>
      </c>
      <c r="H121" s="26">
        <v>287930</v>
      </c>
      <c r="I121" s="26">
        <v>2091</v>
      </c>
      <c r="J121" s="26">
        <v>-13929</v>
      </c>
      <c r="K121" s="26">
        <v>13520</v>
      </c>
      <c r="L121" s="26">
        <v>-301</v>
      </c>
      <c r="M121" s="26">
        <v>-301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710</v>
      </c>
    </row>
    <row r="122" spans="1:22" x14ac:dyDescent="0.3">
      <c r="A122" s="26" t="s">
        <v>143</v>
      </c>
      <c r="B122" s="26">
        <v>950220</v>
      </c>
      <c r="C122" s="51">
        <v>44652</v>
      </c>
      <c r="D122" s="26">
        <v>7210</v>
      </c>
      <c r="E122" s="26">
        <v>5</v>
      </c>
      <c r="F122" s="26">
        <v>-60</v>
      </c>
      <c r="G122" s="26">
        <v>-60</v>
      </c>
      <c r="H122" s="26">
        <v>320486</v>
      </c>
      <c r="I122" s="26">
        <v>2294</v>
      </c>
      <c r="J122" s="26">
        <v>-12564</v>
      </c>
      <c r="K122" s="26">
        <v>11645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839</v>
      </c>
      <c r="V122" s="26">
        <v>80</v>
      </c>
    </row>
    <row r="123" spans="1:22" x14ac:dyDescent="0.3">
      <c r="A123" s="26" t="s">
        <v>143</v>
      </c>
      <c r="B123" s="26">
        <v>950220</v>
      </c>
      <c r="C123" s="51">
        <v>44651</v>
      </c>
      <c r="D123" s="26">
        <v>7270</v>
      </c>
      <c r="E123" s="26">
        <v>5</v>
      </c>
      <c r="F123" s="26">
        <v>-50</v>
      </c>
      <c r="G123" s="26">
        <v>-50</v>
      </c>
      <c r="H123" s="26">
        <v>299156</v>
      </c>
      <c r="I123" s="26">
        <v>2178</v>
      </c>
      <c r="J123" s="26">
        <v>-12412</v>
      </c>
      <c r="K123" s="26">
        <v>11362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900</v>
      </c>
      <c r="V123" s="26">
        <v>150</v>
      </c>
    </row>
    <row r="124" spans="1:22" x14ac:dyDescent="0.3">
      <c r="A124" s="26" t="s">
        <v>143</v>
      </c>
      <c r="B124" s="26">
        <v>950220</v>
      </c>
      <c r="C124" s="51">
        <v>44650</v>
      </c>
      <c r="D124" s="26">
        <v>7320</v>
      </c>
      <c r="E124" s="26">
        <v>5</v>
      </c>
      <c r="F124" s="26">
        <v>-20</v>
      </c>
      <c r="G124" s="26">
        <v>-20</v>
      </c>
      <c r="H124" s="26">
        <v>419333</v>
      </c>
      <c r="I124" s="26">
        <v>3102</v>
      </c>
      <c r="J124" s="26">
        <v>20353</v>
      </c>
      <c r="K124" s="26">
        <v>-7084</v>
      </c>
      <c r="L124" s="26">
        <v>-15358</v>
      </c>
      <c r="M124" s="26">
        <v>-2</v>
      </c>
      <c r="N124" s="26">
        <v>0</v>
      </c>
      <c r="O124" s="26">
        <v>-3094</v>
      </c>
      <c r="P124" s="26">
        <v>3000</v>
      </c>
      <c r="Q124" s="26">
        <v>0</v>
      </c>
      <c r="R124" s="26">
        <v>0</v>
      </c>
      <c r="S124" s="26">
        <v>-15262</v>
      </c>
      <c r="T124" s="26">
        <v>0</v>
      </c>
      <c r="U124" s="26">
        <v>1589</v>
      </c>
      <c r="V124" s="26">
        <v>500</v>
      </c>
    </row>
    <row r="125" spans="1:22" x14ac:dyDescent="0.3">
      <c r="A125" s="26" t="s">
        <v>143</v>
      </c>
      <c r="B125" s="26">
        <v>950220</v>
      </c>
      <c r="C125" s="51">
        <v>44649</v>
      </c>
      <c r="D125" s="26">
        <v>7340</v>
      </c>
      <c r="E125" s="26">
        <v>2</v>
      </c>
      <c r="F125" s="26">
        <v>200</v>
      </c>
      <c r="G125" s="26">
        <v>200</v>
      </c>
      <c r="H125" s="26">
        <v>816112</v>
      </c>
      <c r="I125" s="26">
        <v>5969</v>
      </c>
      <c r="J125" s="26">
        <v>-11292</v>
      </c>
      <c r="K125" s="26">
        <v>114815</v>
      </c>
      <c r="L125" s="26">
        <v>-101677</v>
      </c>
      <c r="M125" s="26">
        <v>-4903</v>
      </c>
      <c r="N125" s="26">
        <v>0</v>
      </c>
      <c r="O125" s="26">
        <v>-96774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-1453</v>
      </c>
      <c r="V125" s="26">
        <v>-393</v>
      </c>
    </row>
    <row r="126" spans="1:22" x14ac:dyDescent="0.3">
      <c r="A126" s="26" t="s">
        <v>143</v>
      </c>
      <c r="B126" s="26">
        <v>950220</v>
      </c>
      <c r="C126" s="51">
        <v>44648</v>
      </c>
      <c r="D126" s="26">
        <v>7140</v>
      </c>
      <c r="E126" s="26">
        <v>5</v>
      </c>
      <c r="F126" s="26">
        <v>-840</v>
      </c>
      <c r="G126" s="26">
        <v>-840</v>
      </c>
      <c r="H126" s="26">
        <v>3005109</v>
      </c>
      <c r="I126" s="26">
        <v>21169</v>
      </c>
      <c r="J126" s="26">
        <v>201545</v>
      </c>
      <c r="K126" s="26">
        <v>-185357</v>
      </c>
      <c r="L126" s="26">
        <v>-43683</v>
      </c>
      <c r="M126" s="26">
        <v>13383</v>
      </c>
      <c r="N126" s="26">
        <v>5691</v>
      </c>
      <c r="O126" s="26">
        <v>-95092</v>
      </c>
      <c r="P126" s="26">
        <v>0</v>
      </c>
      <c r="Q126" s="26">
        <v>0</v>
      </c>
      <c r="R126" s="26">
        <v>58854</v>
      </c>
      <c r="S126" s="26">
        <v>-26519</v>
      </c>
      <c r="T126" s="26">
        <v>0</v>
      </c>
      <c r="U126" s="26">
        <v>21162</v>
      </c>
      <c r="V126" s="26">
        <v>6333</v>
      </c>
    </row>
    <row r="127" spans="1:22" x14ac:dyDescent="0.3">
      <c r="A127" s="26" t="s">
        <v>143</v>
      </c>
      <c r="B127" s="26">
        <v>950220</v>
      </c>
      <c r="C127" s="51">
        <v>44645</v>
      </c>
      <c r="D127" s="26">
        <v>7980</v>
      </c>
      <c r="E127" s="26">
        <v>2</v>
      </c>
      <c r="F127" s="26">
        <v>100</v>
      </c>
      <c r="G127" s="26">
        <v>100</v>
      </c>
      <c r="H127" s="26">
        <v>691943</v>
      </c>
      <c r="I127" s="26">
        <v>5455</v>
      </c>
      <c r="J127" s="26">
        <v>61733</v>
      </c>
      <c r="K127" s="26">
        <v>-81103</v>
      </c>
      <c r="L127" s="26">
        <v>-6193</v>
      </c>
      <c r="M127" s="26">
        <v>0</v>
      </c>
      <c r="N127" s="26">
        <v>-6193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25092</v>
      </c>
      <c r="V127" s="26">
        <v>471</v>
      </c>
    </row>
    <row r="128" spans="1:22" x14ac:dyDescent="0.3">
      <c r="A128" s="26" t="s">
        <v>143</v>
      </c>
      <c r="B128" s="26">
        <v>950220</v>
      </c>
      <c r="C128" s="51">
        <v>44644</v>
      </c>
      <c r="D128" s="26">
        <v>7880</v>
      </c>
      <c r="E128" s="26">
        <v>2</v>
      </c>
      <c r="F128" s="26">
        <v>190</v>
      </c>
      <c r="G128" s="26">
        <v>190</v>
      </c>
      <c r="H128" s="26">
        <v>903738</v>
      </c>
      <c r="I128" s="26">
        <v>7047</v>
      </c>
      <c r="J128" s="26">
        <v>-45089</v>
      </c>
      <c r="K128" s="26">
        <v>95789</v>
      </c>
      <c r="L128" s="26">
        <v>-49350</v>
      </c>
      <c r="M128" s="26">
        <v>0</v>
      </c>
      <c r="N128" s="26">
        <v>-15205</v>
      </c>
      <c r="O128" s="26">
        <v>-26887</v>
      </c>
      <c r="P128" s="26">
        <v>0</v>
      </c>
      <c r="Q128" s="26">
        <v>0</v>
      </c>
      <c r="R128" s="26">
        <v>0</v>
      </c>
      <c r="S128" s="26">
        <v>-7258</v>
      </c>
      <c r="T128" s="26">
        <v>0</v>
      </c>
      <c r="U128" s="26">
        <v>-6</v>
      </c>
      <c r="V128" s="26">
        <v>-1344</v>
      </c>
    </row>
    <row r="129" spans="1:22" x14ac:dyDescent="0.3">
      <c r="A129" s="26" t="s">
        <v>143</v>
      </c>
      <c r="B129" s="26">
        <v>950220</v>
      </c>
      <c r="C129" s="51">
        <v>44643</v>
      </c>
      <c r="D129" s="26">
        <v>7690</v>
      </c>
      <c r="E129" s="26">
        <v>5</v>
      </c>
      <c r="F129" s="26">
        <v>-10</v>
      </c>
      <c r="G129" s="26">
        <v>-10</v>
      </c>
      <c r="H129" s="26">
        <v>680157</v>
      </c>
      <c r="I129" s="26">
        <v>5235</v>
      </c>
      <c r="J129" s="26">
        <v>4536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-4811</v>
      </c>
      <c r="V129" s="26">
        <v>275</v>
      </c>
    </row>
    <row r="130" spans="1:22" x14ac:dyDescent="0.3">
      <c r="A130" s="26" t="s">
        <v>143</v>
      </c>
      <c r="B130" s="26">
        <v>950220</v>
      </c>
      <c r="C130" s="51">
        <v>44642</v>
      </c>
      <c r="D130" s="26">
        <v>7700</v>
      </c>
      <c r="E130" s="26">
        <v>3</v>
      </c>
      <c r="F130" s="26">
        <v>0</v>
      </c>
      <c r="G130" s="26">
        <v>0</v>
      </c>
      <c r="H130" s="26">
        <v>441828</v>
      </c>
      <c r="I130" s="26">
        <v>3375</v>
      </c>
      <c r="J130" s="26">
        <v>55271</v>
      </c>
      <c r="K130" s="26">
        <v>-25665</v>
      </c>
      <c r="L130" s="26">
        <v>-5565</v>
      </c>
      <c r="M130" s="26">
        <v>-1947</v>
      </c>
      <c r="N130" s="26">
        <v>0</v>
      </c>
      <c r="O130" s="26">
        <v>-3618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-24041</v>
      </c>
      <c r="V130" s="26">
        <v>0</v>
      </c>
    </row>
    <row r="131" spans="1:22" x14ac:dyDescent="0.3">
      <c r="A131" s="26" t="s">
        <v>143</v>
      </c>
      <c r="B131" s="26">
        <v>950220</v>
      </c>
      <c r="C131" s="51">
        <v>44641</v>
      </c>
      <c r="D131" s="26">
        <v>7700</v>
      </c>
      <c r="E131" s="26">
        <v>2</v>
      </c>
      <c r="F131" s="26">
        <v>10</v>
      </c>
      <c r="G131" s="26">
        <v>10</v>
      </c>
      <c r="H131" s="26">
        <v>559073</v>
      </c>
      <c r="I131" s="26">
        <v>4281</v>
      </c>
      <c r="J131" s="26">
        <v>-31486</v>
      </c>
      <c r="K131" s="26">
        <v>38471</v>
      </c>
      <c r="L131" s="26">
        <v>-5849</v>
      </c>
      <c r="M131" s="26">
        <v>0</v>
      </c>
      <c r="N131" s="26">
        <v>0</v>
      </c>
      <c r="O131" s="26">
        <v>-10705</v>
      </c>
      <c r="P131" s="26">
        <v>0</v>
      </c>
      <c r="Q131" s="26">
        <v>0</v>
      </c>
      <c r="R131" s="26">
        <v>0</v>
      </c>
      <c r="S131" s="26">
        <v>4856</v>
      </c>
      <c r="T131" s="26">
        <v>0</v>
      </c>
      <c r="U131" s="26">
        <v>-999</v>
      </c>
      <c r="V131" s="26">
        <v>-137</v>
      </c>
    </row>
    <row r="132" spans="1:22" x14ac:dyDescent="0.3">
      <c r="A132" s="26" t="s">
        <v>143</v>
      </c>
      <c r="B132" s="26">
        <v>950220</v>
      </c>
      <c r="C132" s="51">
        <v>44638</v>
      </c>
      <c r="D132" s="26">
        <v>7690</v>
      </c>
      <c r="E132" s="26">
        <v>2</v>
      </c>
      <c r="F132" s="26">
        <v>50</v>
      </c>
      <c r="G132" s="26">
        <v>50</v>
      </c>
      <c r="H132" s="26">
        <v>680239</v>
      </c>
      <c r="I132" s="26">
        <v>5144</v>
      </c>
      <c r="J132" s="26">
        <v>47658</v>
      </c>
      <c r="K132" s="26">
        <v>-3897</v>
      </c>
      <c r="L132" s="26">
        <v>-42759</v>
      </c>
      <c r="M132" s="26">
        <v>0</v>
      </c>
      <c r="N132" s="26">
        <v>0</v>
      </c>
      <c r="O132" s="26">
        <v>-8239</v>
      </c>
      <c r="P132" s="26">
        <v>0</v>
      </c>
      <c r="Q132" s="26">
        <v>0</v>
      </c>
      <c r="R132" s="26">
        <v>0</v>
      </c>
      <c r="S132" s="26">
        <v>-34520</v>
      </c>
      <c r="T132" s="26">
        <v>0</v>
      </c>
      <c r="U132" s="26">
        <v>-810</v>
      </c>
      <c r="V132" s="26">
        <v>-192</v>
      </c>
    </row>
    <row r="133" spans="1:22" x14ac:dyDescent="0.3">
      <c r="A133" s="26" t="s">
        <v>143</v>
      </c>
      <c r="B133" s="26">
        <v>950220</v>
      </c>
      <c r="C133" s="51">
        <v>44637</v>
      </c>
      <c r="D133" s="26">
        <v>7640</v>
      </c>
      <c r="E133" s="26">
        <v>2</v>
      </c>
      <c r="F133" s="26">
        <v>140</v>
      </c>
      <c r="G133" s="26">
        <v>140</v>
      </c>
      <c r="H133" s="26">
        <v>718834</v>
      </c>
      <c r="I133" s="26">
        <v>5444</v>
      </c>
      <c r="J133" s="26">
        <v>41936</v>
      </c>
      <c r="K133" s="26">
        <v>66217</v>
      </c>
      <c r="L133" s="26">
        <v>-106379</v>
      </c>
      <c r="M133" s="26">
        <v>0</v>
      </c>
      <c r="N133" s="26">
        <v>0</v>
      </c>
      <c r="O133" s="26">
        <v>458</v>
      </c>
      <c r="P133" s="26">
        <v>0</v>
      </c>
      <c r="Q133" s="26">
        <v>0</v>
      </c>
      <c r="R133" s="26">
        <v>-106837</v>
      </c>
      <c r="S133" s="26">
        <v>0</v>
      </c>
      <c r="T133" s="26">
        <v>0</v>
      </c>
      <c r="U133" s="26">
        <v>-200</v>
      </c>
      <c r="V133" s="26">
        <v>-1574</v>
      </c>
    </row>
    <row r="134" spans="1:22" x14ac:dyDescent="0.3">
      <c r="A134" s="26" t="s">
        <v>143</v>
      </c>
      <c r="B134" s="26">
        <v>950220</v>
      </c>
      <c r="C134" s="51">
        <v>44636</v>
      </c>
      <c r="D134" s="26">
        <v>7500</v>
      </c>
      <c r="E134" s="26">
        <v>5</v>
      </c>
      <c r="F134" s="26">
        <v>-50</v>
      </c>
      <c r="G134" s="26">
        <v>-50</v>
      </c>
      <c r="H134" s="26">
        <v>587114</v>
      </c>
      <c r="I134" s="26">
        <v>4430</v>
      </c>
      <c r="J134" s="26">
        <v>71164</v>
      </c>
      <c r="K134" s="26">
        <v>9912</v>
      </c>
      <c r="L134" s="26">
        <v>-79755</v>
      </c>
      <c r="M134" s="26">
        <v>5591</v>
      </c>
      <c r="N134" s="26">
        <v>0</v>
      </c>
      <c r="O134" s="26">
        <v>4906</v>
      </c>
      <c r="P134" s="26">
        <v>0</v>
      </c>
      <c r="Q134" s="26">
        <v>0</v>
      </c>
      <c r="R134" s="26">
        <v>-100000</v>
      </c>
      <c r="S134" s="26">
        <v>9748</v>
      </c>
      <c r="T134" s="26">
        <v>0</v>
      </c>
      <c r="U134" s="26">
        <v>-2201</v>
      </c>
      <c r="V134" s="26">
        <v>880</v>
      </c>
    </row>
    <row r="135" spans="1:22" x14ac:dyDescent="0.3">
      <c r="A135" s="26" t="s">
        <v>143</v>
      </c>
      <c r="B135" s="26">
        <v>950220</v>
      </c>
      <c r="C135" s="51">
        <v>44635</v>
      </c>
      <c r="D135" s="26">
        <v>7550</v>
      </c>
      <c r="E135" s="26">
        <v>2</v>
      </c>
      <c r="F135" s="26">
        <v>250</v>
      </c>
      <c r="G135" s="26">
        <v>250</v>
      </c>
      <c r="H135" s="26">
        <v>1844247</v>
      </c>
      <c r="I135" s="26">
        <v>14064</v>
      </c>
      <c r="J135" s="26">
        <v>173135</v>
      </c>
      <c r="K135" s="26">
        <v>1345</v>
      </c>
      <c r="L135" s="26">
        <v>-147965</v>
      </c>
      <c r="M135" s="26">
        <v>-1551</v>
      </c>
      <c r="N135" s="26">
        <v>3914</v>
      </c>
      <c r="O135" s="26">
        <v>14794</v>
      </c>
      <c r="P135" s="26">
        <v>0</v>
      </c>
      <c r="Q135" s="26">
        <v>0</v>
      </c>
      <c r="R135" s="26">
        <v>-170000</v>
      </c>
      <c r="S135" s="26">
        <v>4878</v>
      </c>
      <c r="T135" s="26">
        <v>0</v>
      </c>
      <c r="U135" s="26">
        <v>-27134</v>
      </c>
      <c r="V135" s="26">
        <v>619</v>
      </c>
    </row>
    <row r="136" spans="1:22" x14ac:dyDescent="0.3">
      <c r="A136" s="26" t="s">
        <v>143</v>
      </c>
      <c r="B136" s="26">
        <v>950220</v>
      </c>
      <c r="C136" s="51">
        <v>44634</v>
      </c>
      <c r="D136" s="26">
        <v>7300</v>
      </c>
      <c r="E136" s="26">
        <v>5</v>
      </c>
      <c r="F136" s="26">
        <v>-400</v>
      </c>
      <c r="G136" s="26">
        <v>-400</v>
      </c>
      <c r="H136" s="26">
        <v>623123</v>
      </c>
      <c r="I136" s="26">
        <v>4615</v>
      </c>
      <c r="J136" s="26">
        <v>-4541</v>
      </c>
      <c r="K136" s="26">
        <v>-2672</v>
      </c>
      <c r="L136" s="26">
        <v>-22900</v>
      </c>
      <c r="M136" s="26">
        <v>0</v>
      </c>
      <c r="N136" s="26">
        <v>0</v>
      </c>
      <c r="O136" s="26">
        <v>-22900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31100</v>
      </c>
      <c r="V136" s="26">
        <v>-987</v>
      </c>
    </row>
    <row r="137" spans="1:22" x14ac:dyDescent="0.3">
      <c r="A137" s="26" t="s">
        <v>143</v>
      </c>
      <c r="B137" s="26">
        <v>950220</v>
      </c>
      <c r="C137" s="51">
        <v>44631</v>
      </c>
      <c r="D137" s="26">
        <v>7700</v>
      </c>
      <c r="E137" s="26">
        <v>2</v>
      </c>
      <c r="F137" s="26">
        <v>60</v>
      </c>
      <c r="G137" s="26">
        <v>60</v>
      </c>
      <c r="H137" s="26">
        <v>543531</v>
      </c>
      <c r="I137" s="26">
        <v>4158</v>
      </c>
      <c r="J137" s="26">
        <v>-29353</v>
      </c>
      <c r="K137" s="26">
        <v>17666</v>
      </c>
      <c r="L137" s="26">
        <v>13692</v>
      </c>
      <c r="M137" s="26">
        <v>-949</v>
      </c>
      <c r="N137" s="26">
        <v>0</v>
      </c>
      <c r="O137" s="26">
        <v>14641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-950</v>
      </c>
      <c r="V137" s="26">
        <v>-1055</v>
      </c>
    </row>
    <row r="138" spans="1:22" x14ac:dyDescent="0.3">
      <c r="A138" s="26" t="s">
        <v>143</v>
      </c>
      <c r="B138" s="26">
        <v>950220</v>
      </c>
      <c r="C138" s="51">
        <v>44630</v>
      </c>
      <c r="D138" s="26">
        <v>7640</v>
      </c>
      <c r="E138" s="26">
        <v>2</v>
      </c>
      <c r="F138" s="26">
        <v>240</v>
      </c>
      <c r="G138" s="26">
        <v>240</v>
      </c>
      <c r="H138" s="26">
        <v>1361273</v>
      </c>
      <c r="I138" s="26">
        <v>10396</v>
      </c>
      <c r="J138" s="26">
        <v>-12573</v>
      </c>
      <c r="K138" s="26">
        <v>-1062</v>
      </c>
      <c r="L138" s="26">
        <v>8165</v>
      </c>
      <c r="M138" s="26">
        <v>0</v>
      </c>
      <c r="N138" s="26">
        <v>0</v>
      </c>
      <c r="O138" s="26">
        <v>8165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5900</v>
      </c>
      <c r="V138" s="26">
        <v>-430</v>
      </c>
    </row>
    <row r="139" spans="1:22" x14ac:dyDescent="0.3">
      <c r="A139" s="26" t="s">
        <v>143</v>
      </c>
      <c r="B139" s="26">
        <v>950220</v>
      </c>
      <c r="C139" s="51">
        <v>44628</v>
      </c>
      <c r="D139" s="26">
        <v>7400</v>
      </c>
      <c r="E139" s="26">
        <v>2</v>
      </c>
      <c r="F139" s="26">
        <v>410</v>
      </c>
      <c r="G139" s="26">
        <v>410</v>
      </c>
      <c r="H139" s="26">
        <v>3239028</v>
      </c>
      <c r="I139" s="26">
        <v>24233</v>
      </c>
      <c r="J139" s="26">
        <v>10035</v>
      </c>
      <c r="K139" s="26">
        <v>-69523</v>
      </c>
      <c r="L139" s="26">
        <v>26454</v>
      </c>
      <c r="M139" s="26">
        <v>0</v>
      </c>
      <c r="N139" s="26">
        <v>-2154</v>
      </c>
      <c r="O139" s="26">
        <v>28608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32453</v>
      </c>
      <c r="V139" s="26">
        <v>581</v>
      </c>
    </row>
    <row r="140" spans="1:22" x14ac:dyDescent="0.3">
      <c r="A140" s="26" t="s">
        <v>143</v>
      </c>
      <c r="B140" s="26">
        <v>950220</v>
      </c>
      <c r="C140" s="51">
        <v>44627</v>
      </c>
      <c r="D140" s="26">
        <v>6990</v>
      </c>
      <c r="E140" s="26">
        <v>5</v>
      </c>
      <c r="F140" s="26">
        <v>-10</v>
      </c>
      <c r="G140" s="26">
        <v>-10</v>
      </c>
      <c r="H140" s="26">
        <v>346233</v>
      </c>
      <c r="I140" s="26">
        <v>2385</v>
      </c>
      <c r="J140" s="26">
        <v>16521</v>
      </c>
      <c r="K140" s="26">
        <v>-34173</v>
      </c>
      <c r="L140" s="26">
        <v>-11131</v>
      </c>
      <c r="M140" s="26">
        <v>-11100</v>
      </c>
      <c r="N140" s="26">
        <v>-31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28758</v>
      </c>
      <c r="V140" s="26">
        <v>25</v>
      </c>
    </row>
    <row r="141" spans="1:22" x14ac:dyDescent="0.3">
      <c r="A141" s="26" t="s">
        <v>143</v>
      </c>
      <c r="B141" s="26">
        <v>950220</v>
      </c>
      <c r="C141" s="51">
        <v>44624</v>
      </c>
      <c r="D141" s="26">
        <v>7000</v>
      </c>
      <c r="E141" s="26">
        <v>5</v>
      </c>
      <c r="F141" s="26">
        <v>-10</v>
      </c>
      <c r="G141" s="26">
        <v>-10</v>
      </c>
      <c r="H141" s="26">
        <v>535039</v>
      </c>
      <c r="I141" s="26">
        <v>3771</v>
      </c>
      <c r="J141" s="26">
        <v>15709</v>
      </c>
      <c r="K141" s="26">
        <v>-16457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748</v>
      </c>
    </row>
    <row r="142" spans="1:22" x14ac:dyDescent="0.3">
      <c r="A142" s="26" t="s">
        <v>143</v>
      </c>
      <c r="B142" s="26">
        <v>950220</v>
      </c>
      <c r="C142" s="51">
        <v>44623</v>
      </c>
      <c r="D142" s="26">
        <v>7010</v>
      </c>
      <c r="E142" s="26">
        <v>2</v>
      </c>
      <c r="F142" s="26">
        <v>380</v>
      </c>
      <c r="G142" s="26">
        <v>380</v>
      </c>
      <c r="H142" s="26">
        <v>727255</v>
      </c>
      <c r="I142" s="26">
        <v>5053</v>
      </c>
      <c r="J142" s="26">
        <v>-12082</v>
      </c>
      <c r="K142" s="26">
        <v>10540</v>
      </c>
      <c r="L142" s="26">
        <v>1716</v>
      </c>
      <c r="M142" s="26">
        <v>0</v>
      </c>
      <c r="N142" s="26">
        <v>0</v>
      </c>
      <c r="O142" s="26">
        <v>12262</v>
      </c>
      <c r="P142" s="26">
        <v>0</v>
      </c>
      <c r="Q142" s="26">
        <v>0</v>
      </c>
      <c r="R142" s="26">
        <v>-58496</v>
      </c>
      <c r="S142" s="26">
        <v>47950</v>
      </c>
      <c r="T142" s="26">
        <v>0</v>
      </c>
      <c r="U142" s="26">
        <v>100</v>
      </c>
      <c r="V142" s="26">
        <v>-274</v>
      </c>
    </row>
    <row r="143" spans="1:22" x14ac:dyDescent="0.3">
      <c r="A143" s="26" t="s">
        <v>143</v>
      </c>
      <c r="B143" s="26">
        <v>950220</v>
      </c>
      <c r="C143" s="51">
        <v>44622</v>
      </c>
      <c r="D143" s="26">
        <v>6630</v>
      </c>
      <c r="E143" s="26">
        <v>2</v>
      </c>
      <c r="F143" s="26">
        <v>210</v>
      </c>
      <c r="G143" s="26">
        <v>210</v>
      </c>
      <c r="H143" s="26">
        <v>512696</v>
      </c>
      <c r="I143" s="26">
        <v>3416</v>
      </c>
      <c r="J143" s="26">
        <v>39311</v>
      </c>
      <c r="K143" s="26">
        <v>2209</v>
      </c>
      <c r="L143" s="26">
        <v>-37230</v>
      </c>
      <c r="M143" s="26">
        <v>-20506</v>
      </c>
      <c r="N143" s="26">
        <v>0</v>
      </c>
      <c r="O143" s="26">
        <v>-1516</v>
      </c>
      <c r="P143" s="26">
        <v>0</v>
      </c>
      <c r="Q143" s="26">
        <v>0</v>
      </c>
      <c r="R143" s="26">
        <v>-15208</v>
      </c>
      <c r="S143" s="26">
        <v>0</v>
      </c>
      <c r="T143" s="26">
        <v>0</v>
      </c>
      <c r="U143" s="26">
        <v>-4000</v>
      </c>
      <c r="V143" s="26">
        <v>-290</v>
      </c>
    </row>
    <row r="144" spans="1:22" x14ac:dyDescent="0.3">
      <c r="A144" s="26" t="s">
        <v>143</v>
      </c>
      <c r="B144" s="26">
        <v>950220</v>
      </c>
      <c r="C144" s="51">
        <v>44620</v>
      </c>
      <c r="D144" s="26">
        <v>6420</v>
      </c>
      <c r="E144" s="26">
        <v>2</v>
      </c>
      <c r="F144" s="26">
        <v>80</v>
      </c>
      <c r="G144" s="26">
        <v>80</v>
      </c>
      <c r="H144" s="26">
        <v>297109</v>
      </c>
      <c r="I144" s="26">
        <v>1883</v>
      </c>
      <c r="J144" s="26">
        <v>-72125</v>
      </c>
      <c r="K144" s="26">
        <v>76117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-4000</v>
      </c>
      <c r="V144" s="26">
        <v>8</v>
      </c>
    </row>
    <row r="145" spans="1:22" x14ac:dyDescent="0.3">
      <c r="A145" s="26" t="s">
        <v>143</v>
      </c>
      <c r="B145" s="26">
        <v>950220</v>
      </c>
      <c r="C145" s="51">
        <v>44617</v>
      </c>
      <c r="D145" s="26">
        <v>6340</v>
      </c>
      <c r="E145" s="26">
        <v>2</v>
      </c>
      <c r="F145" s="26">
        <v>100</v>
      </c>
      <c r="G145" s="26">
        <v>100</v>
      </c>
      <c r="H145" s="26">
        <v>420350</v>
      </c>
      <c r="I145" s="26">
        <v>2672</v>
      </c>
      <c r="J145" s="26">
        <v>-23677</v>
      </c>
      <c r="K145" s="26">
        <v>31543</v>
      </c>
      <c r="L145" s="26">
        <v>-6375</v>
      </c>
      <c r="M145" s="26">
        <v>-6375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-1500</v>
      </c>
      <c r="V145" s="26">
        <v>9</v>
      </c>
    </row>
    <row r="146" spans="1:22" x14ac:dyDescent="0.3">
      <c r="A146" s="26" t="s">
        <v>143</v>
      </c>
      <c r="B146" s="26">
        <v>950220</v>
      </c>
      <c r="C146" s="51">
        <v>44616</v>
      </c>
      <c r="D146" s="26">
        <v>6240</v>
      </c>
      <c r="E146" s="26">
        <v>5</v>
      </c>
      <c r="F146" s="26">
        <v>-370</v>
      </c>
      <c r="G146" s="26">
        <v>-370</v>
      </c>
      <c r="H146" s="26">
        <v>673074</v>
      </c>
      <c r="I146" s="26">
        <v>4256</v>
      </c>
      <c r="J146" s="26">
        <v>9631</v>
      </c>
      <c r="K146" s="26">
        <v>-14376</v>
      </c>
      <c r="L146" s="26">
        <v>9908</v>
      </c>
      <c r="M146" s="26">
        <v>7011</v>
      </c>
      <c r="N146" s="26">
        <v>2897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-6201</v>
      </c>
      <c r="V146" s="26">
        <v>1038</v>
      </c>
    </row>
    <row r="147" spans="1:22" x14ac:dyDescent="0.3">
      <c r="A147" s="26" t="s">
        <v>143</v>
      </c>
      <c r="B147" s="26">
        <v>950220</v>
      </c>
      <c r="C147" s="51">
        <v>44615</v>
      </c>
      <c r="D147" s="26">
        <v>6610</v>
      </c>
      <c r="E147" s="26">
        <v>2</v>
      </c>
      <c r="F147" s="26">
        <v>100</v>
      </c>
      <c r="G147" s="26">
        <v>100</v>
      </c>
      <c r="H147" s="26">
        <v>292007</v>
      </c>
      <c r="I147" s="26">
        <v>1921</v>
      </c>
      <c r="J147" s="26">
        <v>9332</v>
      </c>
      <c r="K147" s="26">
        <v>-3326</v>
      </c>
      <c r="L147" s="26">
        <v>973</v>
      </c>
      <c r="M147" s="26">
        <v>0</v>
      </c>
      <c r="N147" s="26">
        <v>6144</v>
      </c>
      <c r="O147" s="26">
        <v>-5171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-6999</v>
      </c>
      <c r="V147" s="26">
        <v>20</v>
      </c>
    </row>
    <row r="148" spans="1:22" x14ac:dyDescent="0.3">
      <c r="A148" s="26" t="s">
        <v>143</v>
      </c>
      <c r="B148" s="26">
        <v>950220</v>
      </c>
      <c r="C148" s="51">
        <v>44614</v>
      </c>
      <c r="D148" s="26">
        <v>6510</v>
      </c>
      <c r="E148" s="26">
        <v>5</v>
      </c>
      <c r="F148" s="26">
        <v>-230</v>
      </c>
      <c r="G148" s="26">
        <v>-230</v>
      </c>
      <c r="H148" s="26">
        <v>559629</v>
      </c>
      <c r="I148" s="26">
        <v>3642</v>
      </c>
      <c r="J148" s="26">
        <v>38806</v>
      </c>
      <c r="K148" s="26">
        <v>-51755</v>
      </c>
      <c r="L148" s="26">
        <v>12832</v>
      </c>
      <c r="M148" s="26">
        <v>9840</v>
      </c>
      <c r="N148" s="26">
        <v>613</v>
      </c>
      <c r="O148" s="26">
        <v>14716</v>
      </c>
      <c r="P148" s="26">
        <v>0</v>
      </c>
      <c r="Q148" s="26">
        <v>0</v>
      </c>
      <c r="R148" s="26">
        <v>-12337</v>
      </c>
      <c r="S148" s="26">
        <v>0</v>
      </c>
      <c r="T148" s="26">
        <v>0</v>
      </c>
      <c r="U148" s="26">
        <v>-100</v>
      </c>
      <c r="V148" s="26">
        <v>217</v>
      </c>
    </row>
    <row r="149" spans="1:22" x14ac:dyDescent="0.3">
      <c r="A149" s="26" t="s">
        <v>143</v>
      </c>
      <c r="B149" s="26">
        <v>950220</v>
      </c>
      <c r="C149" s="51">
        <v>44613</v>
      </c>
      <c r="D149" s="26">
        <v>6740</v>
      </c>
      <c r="E149" s="26">
        <v>3</v>
      </c>
      <c r="F149" s="26">
        <v>0</v>
      </c>
      <c r="G149" s="26">
        <v>0</v>
      </c>
      <c r="H149" s="26">
        <v>330597</v>
      </c>
      <c r="I149" s="26">
        <v>2194</v>
      </c>
      <c r="J149" s="26">
        <v>-3864</v>
      </c>
      <c r="K149" s="26">
        <v>1747</v>
      </c>
      <c r="L149" s="26">
        <v>2296</v>
      </c>
      <c r="M149" s="26">
        <v>2296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-2</v>
      </c>
      <c r="V149" s="26">
        <v>-177</v>
      </c>
    </row>
    <row r="150" spans="1:22" x14ac:dyDescent="0.3">
      <c r="A150" s="26" t="s">
        <v>143</v>
      </c>
      <c r="B150" s="26">
        <v>950220</v>
      </c>
      <c r="C150" s="51">
        <v>44610</v>
      </c>
      <c r="D150" s="26">
        <v>6740</v>
      </c>
      <c r="E150" s="26">
        <v>2</v>
      </c>
      <c r="F150" s="26">
        <v>60</v>
      </c>
      <c r="G150" s="26">
        <v>60</v>
      </c>
      <c r="H150" s="26">
        <v>493059</v>
      </c>
      <c r="I150" s="26">
        <v>3261</v>
      </c>
      <c r="J150" s="26">
        <v>22311</v>
      </c>
      <c r="K150" s="26">
        <v>-9374</v>
      </c>
      <c r="L150" s="26">
        <v>-20789</v>
      </c>
      <c r="M150" s="26">
        <v>-2000</v>
      </c>
      <c r="N150" s="26">
        <v>0</v>
      </c>
      <c r="O150" s="26">
        <v>0</v>
      </c>
      <c r="P150" s="26">
        <v>0</v>
      </c>
      <c r="Q150" s="26">
        <v>0</v>
      </c>
      <c r="R150" s="26">
        <v>-18789</v>
      </c>
      <c r="S150" s="26">
        <v>0</v>
      </c>
      <c r="T150" s="26">
        <v>0</v>
      </c>
      <c r="U150" s="26">
        <v>9358</v>
      </c>
      <c r="V150" s="26">
        <v>-1506</v>
      </c>
    </row>
    <row r="151" spans="1:22" x14ac:dyDescent="0.3">
      <c r="A151" s="26" t="s">
        <v>143</v>
      </c>
      <c r="B151" s="26">
        <v>950220</v>
      </c>
      <c r="C151" s="51">
        <v>44609</v>
      </c>
      <c r="D151" s="26">
        <v>6680</v>
      </c>
      <c r="E151" s="26">
        <v>5</v>
      </c>
      <c r="F151" s="26">
        <v>-240</v>
      </c>
      <c r="G151" s="26">
        <v>-240</v>
      </c>
      <c r="H151" s="26">
        <v>670001</v>
      </c>
      <c r="I151" s="26">
        <v>4519</v>
      </c>
      <c r="J151" s="26">
        <v>31957</v>
      </c>
      <c r="K151" s="26">
        <v>-23959</v>
      </c>
      <c r="L151" s="26">
        <v>-9047</v>
      </c>
      <c r="M151" s="26">
        <v>-3700</v>
      </c>
      <c r="N151" s="26">
        <v>0</v>
      </c>
      <c r="O151" s="26">
        <v>-1747</v>
      </c>
      <c r="P151" s="26">
        <v>0</v>
      </c>
      <c r="Q151" s="26">
        <v>0</v>
      </c>
      <c r="R151" s="26">
        <v>0</v>
      </c>
      <c r="S151" s="26">
        <v>-3600</v>
      </c>
      <c r="T151" s="26">
        <v>0</v>
      </c>
      <c r="U151" s="26">
        <v>600</v>
      </c>
      <c r="V151" s="26">
        <v>449</v>
      </c>
    </row>
    <row r="152" spans="1:22" x14ac:dyDescent="0.3">
      <c r="A152" s="26" t="s">
        <v>143</v>
      </c>
      <c r="B152" s="26">
        <v>950220</v>
      </c>
      <c r="C152" s="51">
        <v>44608</v>
      </c>
      <c r="D152" s="26">
        <v>6920</v>
      </c>
      <c r="E152" s="26">
        <v>2</v>
      </c>
      <c r="F152" s="26">
        <v>370</v>
      </c>
      <c r="G152" s="26">
        <v>370</v>
      </c>
      <c r="H152" s="26">
        <v>528763</v>
      </c>
      <c r="I152" s="26">
        <v>3651</v>
      </c>
      <c r="J152" s="26">
        <v>-40038</v>
      </c>
      <c r="K152" s="26">
        <v>124469</v>
      </c>
      <c r="L152" s="26">
        <v>-84302</v>
      </c>
      <c r="M152" s="26">
        <v>-32553</v>
      </c>
      <c r="N152" s="26">
        <v>-51749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-502</v>
      </c>
      <c r="V152" s="26">
        <v>373</v>
      </c>
    </row>
    <row r="153" spans="1:22" x14ac:dyDescent="0.3">
      <c r="A153" s="26" t="s">
        <v>143</v>
      </c>
      <c r="B153" s="26">
        <v>950220</v>
      </c>
      <c r="C153" s="51">
        <v>44607</v>
      </c>
      <c r="D153" s="26">
        <v>6550</v>
      </c>
      <c r="E153" s="26">
        <v>5</v>
      </c>
      <c r="F153" s="26">
        <v>-280</v>
      </c>
      <c r="G153" s="26">
        <v>-280</v>
      </c>
      <c r="H153" s="26">
        <v>588842</v>
      </c>
      <c r="I153" s="26">
        <v>3917</v>
      </c>
      <c r="J153" s="26">
        <v>-47237</v>
      </c>
      <c r="K153" s="26">
        <v>30826</v>
      </c>
      <c r="L153" s="26">
        <v>16348</v>
      </c>
      <c r="M153" s="26">
        <v>16348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-999</v>
      </c>
      <c r="V153" s="26">
        <v>1062</v>
      </c>
    </row>
    <row r="154" spans="1:22" x14ac:dyDescent="0.3">
      <c r="A154" s="26" t="s">
        <v>143</v>
      </c>
      <c r="B154" s="26">
        <v>950220</v>
      </c>
      <c r="C154" s="51">
        <v>44606</v>
      </c>
      <c r="D154" s="26">
        <v>6830</v>
      </c>
      <c r="E154" s="26">
        <v>5</v>
      </c>
      <c r="F154" s="26">
        <v>-560</v>
      </c>
      <c r="G154" s="26">
        <v>-560</v>
      </c>
      <c r="H154" s="26">
        <v>634087</v>
      </c>
      <c r="I154" s="26">
        <v>4421</v>
      </c>
      <c r="J154" s="26">
        <v>46082</v>
      </c>
      <c r="K154" s="26">
        <v>-18811</v>
      </c>
      <c r="L154" s="26">
        <v>-14165</v>
      </c>
      <c r="M154" s="26">
        <v>3700</v>
      </c>
      <c r="N154" s="26">
        <v>-10495</v>
      </c>
      <c r="O154" s="26">
        <v>-7370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-13882</v>
      </c>
      <c r="V154" s="26">
        <v>776</v>
      </c>
    </row>
    <row r="155" spans="1:22" x14ac:dyDescent="0.3">
      <c r="A155" s="26" t="s">
        <v>143</v>
      </c>
      <c r="B155" s="26">
        <v>950220</v>
      </c>
      <c r="C155" s="51">
        <v>44603</v>
      </c>
      <c r="D155" s="26">
        <v>7390</v>
      </c>
      <c r="E155" s="26">
        <v>5</v>
      </c>
      <c r="F155" s="26">
        <v>-110</v>
      </c>
      <c r="G155" s="26">
        <v>-110</v>
      </c>
      <c r="H155" s="26">
        <v>354447</v>
      </c>
      <c r="I155" s="26">
        <v>2624</v>
      </c>
      <c r="J155" s="26">
        <v>2072</v>
      </c>
      <c r="K155" s="26">
        <v>-2888</v>
      </c>
      <c r="L155" s="26">
        <v>-5000</v>
      </c>
      <c r="M155" s="26">
        <v>-5000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6000</v>
      </c>
      <c r="V155" s="26">
        <v>-184</v>
      </c>
    </row>
    <row r="156" spans="1:22" x14ac:dyDescent="0.3">
      <c r="A156" s="26" t="s">
        <v>143</v>
      </c>
      <c r="B156" s="26">
        <v>950220</v>
      </c>
      <c r="C156" s="51">
        <v>44602</v>
      </c>
      <c r="D156" s="26">
        <v>7500</v>
      </c>
      <c r="E156" s="26">
        <v>2</v>
      </c>
      <c r="F156" s="26">
        <v>170</v>
      </c>
      <c r="G156" s="26">
        <v>170</v>
      </c>
      <c r="H156" s="26">
        <v>541251</v>
      </c>
      <c r="I156" s="26">
        <v>4055</v>
      </c>
      <c r="J156" s="26">
        <v>23110</v>
      </c>
      <c r="K156" s="26">
        <v>-15712</v>
      </c>
      <c r="L156" s="26">
        <v>-12000</v>
      </c>
      <c r="M156" s="26">
        <v>-12000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6">
        <v>5600</v>
      </c>
      <c r="V156" s="26">
        <v>-998</v>
      </c>
    </row>
    <row r="157" spans="1:22" x14ac:dyDescent="0.3">
      <c r="A157" s="26" t="s">
        <v>143</v>
      </c>
      <c r="B157" s="26">
        <v>950220</v>
      </c>
      <c r="C157" s="51">
        <v>44601</v>
      </c>
      <c r="D157" s="26">
        <v>7330</v>
      </c>
      <c r="E157" s="26">
        <v>2</v>
      </c>
      <c r="F157" s="26">
        <v>70</v>
      </c>
      <c r="G157" s="26">
        <v>70</v>
      </c>
      <c r="H157" s="26">
        <v>269782</v>
      </c>
      <c r="I157" s="26">
        <v>1960</v>
      </c>
      <c r="J157" s="26">
        <v>-6543</v>
      </c>
      <c r="K157" s="26">
        <v>17246</v>
      </c>
      <c r="L157" s="26">
        <v>-4317</v>
      </c>
      <c r="M157" s="26">
        <v>-4317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-6459</v>
      </c>
      <c r="V157" s="26">
        <v>73</v>
      </c>
    </row>
    <row r="158" spans="1:22" x14ac:dyDescent="0.3">
      <c r="A158" s="26" t="s">
        <v>143</v>
      </c>
      <c r="B158" s="26">
        <v>950220</v>
      </c>
      <c r="C158" s="51">
        <v>44600</v>
      </c>
      <c r="D158" s="26">
        <v>7260</v>
      </c>
      <c r="E158" s="26">
        <v>5</v>
      </c>
      <c r="F158" s="26">
        <v>-40</v>
      </c>
      <c r="G158" s="26">
        <v>-40</v>
      </c>
      <c r="H158" s="26">
        <v>408936</v>
      </c>
      <c r="I158" s="26">
        <v>2964</v>
      </c>
      <c r="J158" s="26">
        <v>34334</v>
      </c>
      <c r="K158" s="26">
        <v>-30518</v>
      </c>
      <c r="L158" s="26">
        <v>-12200</v>
      </c>
      <c r="M158" s="26">
        <v>0</v>
      </c>
      <c r="N158" s="26">
        <v>-11952</v>
      </c>
      <c r="O158" s="26">
        <v>0</v>
      </c>
      <c r="P158" s="26">
        <v>0</v>
      </c>
      <c r="Q158" s="26">
        <v>0</v>
      </c>
      <c r="R158" s="26">
        <v>0</v>
      </c>
      <c r="S158" s="26">
        <v>-248</v>
      </c>
      <c r="T158" s="26">
        <v>0</v>
      </c>
      <c r="U158" s="26">
        <v>7960</v>
      </c>
      <c r="V158" s="26">
        <v>424</v>
      </c>
    </row>
    <row r="159" spans="1:22" x14ac:dyDescent="0.3">
      <c r="A159" s="26" t="s">
        <v>143</v>
      </c>
      <c r="B159" s="26">
        <v>950220</v>
      </c>
      <c r="C159" s="51">
        <v>44599</v>
      </c>
      <c r="D159" s="26">
        <v>7300</v>
      </c>
      <c r="E159" s="26">
        <v>2</v>
      </c>
      <c r="F159" s="26">
        <v>220</v>
      </c>
      <c r="G159" s="26">
        <v>220</v>
      </c>
      <c r="H159" s="26">
        <v>574847</v>
      </c>
      <c r="I159" s="26">
        <v>4141</v>
      </c>
      <c r="J159" s="26">
        <v>4988</v>
      </c>
      <c r="K159" s="26">
        <v>-18310</v>
      </c>
      <c r="L159" s="26">
        <v>8817</v>
      </c>
      <c r="M159" s="26">
        <v>8817</v>
      </c>
      <c r="N159" s="26">
        <v>0</v>
      </c>
      <c r="O159" s="26">
        <v>0</v>
      </c>
      <c r="P159" s="26">
        <v>0</v>
      </c>
      <c r="Q159" s="26">
        <v>0</v>
      </c>
      <c r="R159" s="26">
        <v>0</v>
      </c>
      <c r="S159" s="26">
        <v>0</v>
      </c>
      <c r="T159" s="26">
        <v>0</v>
      </c>
      <c r="U159" s="26">
        <v>4090</v>
      </c>
      <c r="V159" s="26">
        <v>415</v>
      </c>
    </row>
    <row r="160" spans="1:22" x14ac:dyDescent="0.3">
      <c r="A160" s="26" t="s">
        <v>143</v>
      </c>
      <c r="B160" s="26">
        <v>950220</v>
      </c>
      <c r="C160" s="51">
        <v>44596</v>
      </c>
      <c r="D160" s="26">
        <v>7080</v>
      </c>
      <c r="E160" s="26">
        <v>5</v>
      </c>
      <c r="F160" s="26">
        <v>-30</v>
      </c>
      <c r="G160" s="26">
        <v>-30</v>
      </c>
      <c r="H160" s="26">
        <v>437119</v>
      </c>
      <c r="I160" s="26">
        <v>3070</v>
      </c>
      <c r="J160" s="26">
        <v>57488</v>
      </c>
      <c r="K160" s="26">
        <v>-38634</v>
      </c>
      <c r="L160" s="26">
        <v>-19108</v>
      </c>
      <c r="M160" s="26">
        <v>-12633</v>
      </c>
      <c r="N160" s="26">
        <v>-2414</v>
      </c>
      <c r="O160" s="26">
        <v>-4061</v>
      </c>
      <c r="P160" s="26">
        <v>0</v>
      </c>
      <c r="Q160" s="26">
        <v>0</v>
      </c>
      <c r="R160" s="26">
        <v>0</v>
      </c>
      <c r="S160" s="26">
        <v>0</v>
      </c>
      <c r="T160" s="26">
        <v>0</v>
      </c>
      <c r="U160" s="26">
        <v>-10</v>
      </c>
      <c r="V160" s="26">
        <v>264</v>
      </c>
    </row>
    <row r="161" spans="1:22" x14ac:dyDescent="0.3">
      <c r="A161" s="26" t="s">
        <v>143</v>
      </c>
      <c r="B161" s="26">
        <v>950220</v>
      </c>
      <c r="C161" s="51">
        <v>44595</v>
      </c>
      <c r="D161" s="26">
        <v>7110</v>
      </c>
      <c r="E161" s="26">
        <v>2</v>
      </c>
      <c r="F161" s="26">
        <v>160</v>
      </c>
      <c r="G161" s="26">
        <v>160</v>
      </c>
      <c r="H161" s="26">
        <v>512554</v>
      </c>
      <c r="I161" s="26">
        <v>3667</v>
      </c>
      <c r="J161" s="26">
        <v>59772</v>
      </c>
      <c r="K161" s="26">
        <v>-18376</v>
      </c>
      <c r="L161" s="26">
        <v>-46844</v>
      </c>
      <c r="M161" s="26">
        <v>-32667</v>
      </c>
      <c r="N161" s="26">
        <v>0</v>
      </c>
      <c r="O161" s="26">
        <v>-1898</v>
      </c>
      <c r="P161" s="26">
        <v>0</v>
      </c>
      <c r="Q161" s="26">
        <v>0</v>
      </c>
      <c r="R161" s="26">
        <v>-12279</v>
      </c>
      <c r="S161" s="26">
        <v>0</v>
      </c>
      <c r="T161" s="26">
        <v>0</v>
      </c>
      <c r="U161" s="26">
        <v>-701</v>
      </c>
      <c r="V161" s="26">
        <v>6149</v>
      </c>
    </row>
    <row r="162" spans="1:22" x14ac:dyDescent="0.3">
      <c r="A162" s="26" t="s">
        <v>143</v>
      </c>
      <c r="B162" s="26">
        <v>950220</v>
      </c>
      <c r="C162" s="51">
        <v>44589</v>
      </c>
      <c r="D162" s="26">
        <v>6950</v>
      </c>
      <c r="E162" s="26">
        <v>2</v>
      </c>
      <c r="F162" s="26">
        <v>330</v>
      </c>
      <c r="G162" s="26">
        <v>330</v>
      </c>
      <c r="H162" s="26">
        <v>772789</v>
      </c>
      <c r="I162" s="26">
        <v>5327</v>
      </c>
      <c r="J162" s="26">
        <v>-48538</v>
      </c>
      <c r="K162" s="26">
        <v>55254</v>
      </c>
      <c r="L162" s="26">
        <v>-5138</v>
      </c>
      <c r="M162" s="26">
        <v>6690</v>
      </c>
      <c r="N162" s="26">
        <v>1270</v>
      </c>
      <c r="O162" s="26">
        <v>0</v>
      </c>
      <c r="P162" s="26">
        <v>0</v>
      </c>
      <c r="Q162" s="26">
        <v>0</v>
      </c>
      <c r="R162" s="26">
        <v>-13098</v>
      </c>
      <c r="S162" s="26">
        <v>0</v>
      </c>
      <c r="T162" s="26">
        <v>0</v>
      </c>
      <c r="U162" s="26">
        <v>-1300</v>
      </c>
      <c r="V162" s="26">
        <v>-278</v>
      </c>
    </row>
    <row r="163" spans="1:22" x14ac:dyDescent="0.3">
      <c r="A163" s="26" t="s">
        <v>143</v>
      </c>
      <c r="B163" s="26">
        <v>950220</v>
      </c>
      <c r="C163" s="51">
        <v>44588</v>
      </c>
      <c r="D163" s="26">
        <v>6620</v>
      </c>
      <c r="E163" s="26">
        <v>5</v>
      </c>
      <c r="F163" s="26">
        <v>-410</v>
      </c>
      <c r="G163" s="26">
        <v>-410</v>
      </c>
      <c r="H163" s="26">
        <v>1222558</v>
      </c>
      <c r="I163" s="26">
        <v>8219</v>
      </c>
      <c r="J163" s="26">
        <v>32003</v>
      </c>
      <c r="K163" s="26">
        <v>37654</v>
      </c>
      <c r="L163" s="26">
        <v>-63281</v>
      </c>
      <c r="M163" s="26">
        <v>25136</v>
      </c>
      <c r="N163" s="26">
        <v>-271</v>
      </c>
      <c r="O163" s="26">
        <v>-19776</v>
      </c>
      <c r="P163" s="26">
        <v>0</v>
      </c>
      <c r="Q163" s="26">
        <v>0</v>
      </c>
      <c r="R163" s="26">
        <v>-51584</v>
      </c>
      <c r="S163" s="26">
        <v>-16786</v>
      </c>
      <c r="T163" s="26">
        <v>0</v>
      </c>
      <c r="U163" s="26">
        <v>-5700</v>
      </c>
      <c r="V163" s="26">
        <v>-676</v>
      </c>
    </row>
    <row r="164" spans="1:22" x14ac:dyDescent="0.3">
      <c r="A164" s="26" t="s">
        <v>143</v>
      </c>
      <c r="B164" s="26">
        <v>950220</v>
      </c>
      <c r="C164" s="51">
        <v>44587</v>
      </c>
      <c r="D164" s="26">
        <v>7030</v>
      </c>
      <c r="E164" s="26">
        <v>5</v>
      </c>
      <c r="F164" s="26">
        <v>-220</v>
      </c>
      <c r="G164" s="26">
        <v>-220</v>
      </c>
      <c r="H164" s="26">
        <v>797048</v>
      </c>
      <c r="I164" s="26">
        <v>5703</v>
      </c>
      <c r="J164" s="26">
        <v>86561</v>
      </c>
      <c r="K164" s="26">
        <v>1248</v>
      </c>
      <c r="L164" s="26">
        <v>-60641</v>
      </c>
      <c r="M164" s="26">
        <v>-25920</v>
      </c>
      <c r="N164" s="26">
        <v>-3282</v>
      </c>
      <c r="O164" s="26">
        <v>0</v>
      </c>
      <c r="P164" s="26">
        <v>0</v>
      </c>
      <c r="Q164" s="26">
        <v>0</v>
      </c>
      <c r="R164" s="26">
        <v>-18522</v>
      </c>
      <c r="S164" s="26">
        <v>-12917</v>
      </c>
      <c r="T164" s="26">
        <v>0</v>
      </c>
      <c r="U164" s="26">
        <v>-28300</v>
      </c>
      <c r="V164" s="26">
        <v>1132</v>
      </c>
    </row>
    <row r="165" spans="1:22" x14ac:dyDescent="0.3">
      <c r="A165" s="26" t="s">
        <v>143</v>
      </c>
      <c r="B165" s="26">
        <v>950220</v>
      </c>
      <c r="C165" s="51">
        <v>44586</v>
      </c>
      <c r="D165" s="26">
        <v>7250</v>
      </c>
      <c r="E165" s="26">
        <v>5</v>
      </c>
      <c r="F165" s="26">
        <v>-170</v>
      </c>
      <c r="G165" s="26">
        <v>-170</v>
      </c>
      <c r="H165" s="26">
        <v>1036741</v>
      </c>
      <c r="I165" s="26">
        <v>7510</v>
      </c>
      <c r="J165" s="26">
        <v>-155225</v>
      </c>
      <c r="K165" s="26">
        <v>-33891</v>
      </c>
      <c r="L165" s="26">
        <v>192569</v>
      </c>
      <c r="M165" s="26">
        <v>-21701</v>
      </c>
      <c r="N165" s="26">
        <v>2422</v>
      </c>
      <c r="O165" s="26">
        <v>0</v>
      </c>
      <c r="P165" s="26">
        <v>0</v>
      </c>
      <c r="Q165" s="26">
        <v>0</v>
      </c>
      <c r="R165" s="26">
        <v>0</v>
      </c>
      <c r="S165" s="26">
        <v>211848</v>
      </c>
      <c r="T165" s="26">
        <v>0</v>
      </c>
      <c r="U165" s="26">
        <v>-3747</v>
      </c>
      <c r="V165" s="26">
        <v>294</v>
      </c>
    </row>
    <row r="166" spans="1:22" x14ac:dyDescent="0.3">
      <c r="A166" s="26" t="s">
        <v>143</v>
      </c>
      <c r="B166" s="26">
        <v>950220</v>
      </c>
      <c r="C166" s="51">
        <v>44585</v>
      </c>
      <c r="D166" s="26">
        <v>7420</v>
      </c>
      <c r="E166" s="26">
        <v>5</v>
      </c>
      <c r="F166" s="26">
        <v>-410</v>
      </c>
      <c r="G166" s="26">
        <v>-410</v>
      </c>
      <c r="H166" s="26">
        <v>1028062</v>
      </c>
      <c r="I166" s="26">
        <v>7607</v>
      </c>
      <c r="J166" s="26">
        <v>-2717</v>
      </c>
      <c r="K166" s="26">
        <v>-7153</v>
      </c>
      <c r="L166" s="26">
        <v>32887</v>
      </c>
      <c r="M166" s="26">
        <v>46064</v>
      </c>
      <c r="N166" s="26">
        <v>-1277</v>
      </c>
      <c r="O166" s="26">
        <v>-11900</v>
      </c>
      <c r="P166" s="26">
        <v>0</v>
      </c>
      <c r="Q166" s="26">
        <v>0</v>
      </c>
      <c r="R166" s="26">
        <v>0</v>
      </c>
      <c r="S166" s="26">
        <v>0</v>
      </c>
      <c r="T166" s="26">
        <v>0</v>
      </c>
      <c r="U166" s="26">
        <v>-22591</v>
      </c>
      <c r="V166" s="26">
        <v>-426</v>
      </c>
    </row>
    <row r="167" spans="1:22" x14ac:dyDescent="0.3">
      <c r="A167" s="26" t="s">
        <v>143</v>
      </c>
      <c r="B167" s="26">
        <v>950220</v>
      </c>
      <c r="C167" s="51">
        <v>44582</v>
      </c>
      <c r="D167" s="26">
        <v>7830</v>
      </c>
      <c r="E167" s="26">
        <v>5</v>
      </c>
      <c r="F167" s="26">
        <v>-20</v>
      </c>
      <c r="G167" s="26">
        <v>-20</v>
      </c>
      <c r="H167" s="26">
        <v>658172</v>
      </c>
      <c r="I167" s="26">
        <v>5218</v>
      </c>
      <c r="J167" s="26">
        <v>20470</v>
      </c>
      <c r="K167" s="26">
        <v>22124</v>
      </c>
      <c r="L167" s="26">
        <v>-17268</v>
      </c>
      <c r="M167" s="26">
        <v>-15673</v>
      </c>
      <c r="N167" s="26">
        <v>0</v>
      </c>
      <c r="O167" s="26">
        <v>0</v>
      </c>
      <c r="P167" s="26">
        <v>0</v>
      </c>
      <c r="Q167" s="26">
        <v>0</v>
      </c>
      <c r="R167" s="26">
        <v>-1595</v>
      </c>
      <c r="S167" s="26">
        <v>0</v>
      </c>
      <c r="T167" s="26">
        <v>0</v>
      </c>
      <c r="U167" s="26">
        <v>-23042</v>
      </c>
      <c r="V167" s="26">
        <v>-2284</v>
      </c>
    </row>
    <row r="168" spans="1:22" x14ac:dyDescent="0.3">
      <c r="A168" s="26" t="s">
        <v>143</v>
      </c>
      <c r="B168" s="26">
        <v>950220</v>
      </c>
      <c r="C168" s="51">
        <v>44581</v>
      </c>
      <c r="D168" s="26">
        <v>7850</v>
      </c>
      <c r="E168" s="26">
        <v>2</v>
      </c>
      <c r="F168" s="26">
        <v>200</v>
      </c>
      <c r="G168" s="26">
        <v>200</v>
      </c>
      <c r="H168" s="26">
        <v>971931</v>
      </c>
      <c r="I168" s="26">
        <v>7593</v>
      </c>
      <c r="J168" s="26">
        <v>155593</v>
      </c>
      <c r="K168" s="26">
        <v>-67314</v>
      </c>
      <c r="L168" s="26">
        <v>-93734</v>
      </c>
      <c r="M168" s="26">
        <v>-57172</v>
      </c>
      <c r="N168" s="26">
        <v>-2682</v>
      </c>
      <c r="O168" s="26">
        <v>-1457</v>
      </c>
      <c r="P168" s="26">
        <v>0</v>
      </c>
      <c r="Q168" s="26">
        <v>0</v>
      </c>
      <c r="R168" s="26">
        <v>-2423</v>
      </c>
      <c r="S168" s="26">
        <v>-30000</v>
      </c>
      <c r="T168" s="26">
        <v>0</v>
      </c>
      <c r="U168" s="26">
        <v>3685</v>
      </c>
      <c r="V168" s="26">
        <v>1770</v>
      </c>
    </row>
    <row r="169" spans="1:22" x14ac:dyDescent="0.3">
      <c r="A169" s="26" t="s">
        <v>143</v>
      </c>
      <c r="B169" s="26">
        <v>950220</v>
      </c>
      <c r="C169" s="51">
        <v>44580</v>
      </c>
      <c r="D169" s="26">
        <v>7650</v>
      </c>
      <c r="E169" s="26">
        <v>5</v>
      </c>
      <c r="F169" s="26">
        <v>-240</v>
      </c>
      <c r="G169" s="26">
        <v>-240</v>
      </c>
      <c r="H169" s="26">
        <v>1265661</v>
      </c>
      <c r="I169" s="26">
        <v>9673</v>
      </c>
      <c r="J169" s="26">
        <v>103614</v>
      </c>
      <c r="K169" s="26">
        <v>49892</v>
      </c>
      <c r="L169" s="26">
        <v>-170228</v>
      </c>
      <c r="M169" s="26">
        <v>-117410</v>
      </c>
      <c r="N169" s="26">
        <v>1589</v>
      </c>
      <c r="O169" s="26">
        <v>-53761</v>
      </c>
      <c r="P169" s="26">
        <v>0</v>
      </c>
      <c r="Q169" s="26">
        <v>0</v>
      </c>
      <c r="R169" s="26">
        <v>-670</v>
      </c>
      <c r="S169" s="26">
        <v>24</v>
      </c>
      <c r="T169" s="26">
        <v>0</v>
      </c>
      <c r="U169" s="26">
        <v>16625</v>
      </c>
      <c r="V169" s="26">
        <v>97</v>
      </c>
    </row>
    <row r="170" spans="1:22" x14ac:dyDescent="0.3">
      <c r="A170" s="26" t="s">
        <v>143</v>
      </c>
      <c r="B170" s="26">
        <v>950220</v>
      </c>
      <c r="C170" s="51">
        <v>44579</v>
      </c>
      <c r="D170" s="26">
        <v>7890</v>
      </c>
      <c r="E170" s="26">
        <v>5</v>
      </c>
      <c r="F170" s="26">
        <v>-240</v>
      </c>
      <c r="G170" s="26">
        <v>-240</v>
      </c>
      <c r="H170" s="26">
        <v>990021</v>
      </c>
      <c r="I170" s="26">
        <v>8014</v>
      </c>
      <c r="J170" s="26">
        <v>140680</v>
      </c>
      <c r="K170" s="26">
        <v>-24268</v>
      </c>
      <c r="L170" s="26">
        <v>-92763</v>
      </c>
      <c r="M170" s="26">
        <v>-38190</v>
      </c>
      <c r="N170" s="26">
        <v>-26385</v>
      </c>
      <c r="O170" s="26">
        <v>-15693</v>
      </c>
      <c r="P170" s="26">
        <v>0</v>
      </c>
      <c r="Q170" s="26">
        <v>0</v>
      </c>
      <c r="R170" s="26">
        <v>-10232</v>
      </c>
      <c r="S170" s="26">
        <v>-2263</v>
      </c>
      <c r="T170" s="26">
        <v>0</v>
      </c>
      <c r="U170" s="26">
        <v>-23807</v>
      </c>
      <c r="V170" s="26">
        <v>158</v>
      </c>
    </row>
    <row r="171" spans="1:22" x14ac:dyDescent="0.3">
      <c r="A171" s="26" t="s">
        <v>143</v>
      </c>
      <c r="B171" s="26">
        <v>950220</v>
      </c>
      <c r="C171" s="51">
        <v>44578</v>
      </c>
      <c r="D171" s="26">
        <v>8130</v>
      </c>
      <c r="E171" s="26">
        <v>5</v>
      </c>
      <c r="F171" s="26">
        <v>-490</v>
      </c>
      <c r="G171" s="26">
        <v>-490</v>
      </c>
      <c r="H171" s="26">
        <v>1336570</v>
      </c>
      <c r="I171" s="26">
        <v>11061</v>
      </c>
      <c r="J171" s="26">
        <v>-13692</v>
      </c>
      <c r="K171" s="26">
        <v>26330</v>
      </c>
      <c r="L171" s="26">
        <v>-83280</v>
      </c>
      <c r="M171" s="26">
        <v>-8359</v>
      </c>
      <c r="N171" s="26">
        <v>2157</v>
      </c>
      <c r="O171" s="26">
        <v>-8663</v>
      </c>
      <c r="P171" s="26">
        <v>0</v>
      </c>
      <c r="Q171" s="26">
        <v>0</v>
      </c>
      <c r="R171" s="26">
        <v>-42436</v>
      </c>
      <c r="S171" s="26">
        <v>-25979</v>
      </c>
      <c r="T171" s="26">
        <v>0</v>
      </c>
      <c r="U171" s="26">
        <v>69767</v>
      </c>
      <c r="V171" s="26">
        <v>875</v>
      </c>
    </row>
    <row r="172" spans="1:22" x14ac:dyDescent="0.3">
      <c r="A172" s="26" t="s">
        <v>143</v>
      </c>
      <c r="B172" s="26">
        <v>950220</v>
      </c>
      <c r="C172" s="51">
        <v>44575</v>
      </c>
      <c r="D172" s="26">
        <v>8620</v>
      </c>
      <c r="E172" s="26">
        <v>5</v>
      </c>
      <c r="F172" s="26">
        <v>-280</v>
      </c>
      <c r="G172" s="26">
        <v>-280</v>
      </c>
      <c r="H172" s="26">
        <v>1044131</v>
      </c>
      <c r="I172" s="26">
        <v>9126</v>
      </c>
      <c r="J172" s="26">
        <v>-6339</v>
      </c>
      <c r="K172" s="26">
        <v>23361</v>
      </c>
      <c r="L172" s="26">
        <v>-21230</v>
      </c>
      <c r="M172" s="26">
        <v>-19521</v>
      </c>
      <c r="N172" s="26">
        <v>0</v>
      </c>
      <c r="O172" s="26">
        <v>-53</v>
      </c>
      <c r="P172" s="26">
        <v>0</v>
      </c>
      <c r="Q172" s="26">
        <v>0</v>
      </c>
      <c r="R172" s="26">
        <v>-1656</v>
      </c>
      <c r="S172" s="26">
        <v>0</v>
      </c>
      <c r="T172" s="26">
        <v>0</v>
      </c>
      <c r="U172" s="26">
        <v>1550</v>
      </c>
      <c r="V172" s="26">
        <v>2658</v>
      </c>
    </row>
    <row r="173" spans="1:22" x14ac:dyDescent="0.3">
      <c r="A173" s="26" t="s">
        <v>143</v>
      </c>
      <c r="B173" s="26">
        <v>950220</v>
      </c>
      <c r="C173" s="51">
        <v>44574</v>
      </c>
      <c r="D173" s="26">
        <v>8900</v>
      </c>
      <c r="E173" s="26">
        <v>5</v>
      </c>
      <c r="F173" s="26">
        <v>-840</v>
      </c>
      <c r="G173" s="26">
        <v>-840</v>
      </c>
      <c r="H173" s="26">
        <v>4661322</v>
      </c>
      <c r="I173" s="26">
        <v>41467</v>
      </c>
      <c r="J173" s="26">
        <v>249985</v>
      </c>
      <c r="K173" s="26">
        <v>-169713</v>
      </c>
      <c r="L173" s="26">
        <v>-82657</v>
      </c>
      <c r="M173" s="26">
        <v>39172</v>
      </c>
      <c r="N173" s="26">
        <v>23351</v>
      </c>
      <c r="O173" s="26">
        <v>-219682</v>
      </c>
      <c r="P173" s="26">
        <v>0</v>
      </c>
      <c r="Q173" s="26">
        <v>0</v>
      </c>
      <c r="R173" s="26">
        <v>66850</v>
      </c>
      <c r="S173" s="26">
        <v>7652</v>
      </c>
      <c r="T173" s="26">
        <v>0</v>
      </c>
      <c r="U173" s="26">
        <v>6416</v>
      </c>
      <c r="V173" s="26">
        <v>-4031</v>
      </c>
    </row>
    <row r="174" spans="1:22" x14ac:dyDescent="0.3">
      <c r="A174" s="26" t="s">
        <v>143</v>
      </c>
      <c r="B174" s="26">
        <v>950220</v>
      </c>
      <c r="C174" s="51">
        <v>44573</v>
      </c>
      <c r="D174" s="26">
        <v>9740</v>
      </c>
      <c r="E174" s="26">
        <v>2</v>
      </c>
      <c r="F174" s="26">
        <v>100</v>
      </c>
      <c r="G174" s="26">
        <v>100</v>
      </c>
      <c r="H174" s="26">
        <v>1065922</v>
      </c>
      <c r="I174" s="26">
        <v>10337</v>
      </c>
      <c r="J174" s="26">
        <v>91984</v>
      </c>
      <c r="K174" s="26">
        <v>-88105</v>
      </c>
      <c r="L174" s="26">
        <v>1849</v>
      </c>
      <c r="M174" s="26">
        <v>-10974</v>
      </c>
      <c r="N174" s="26">
        <v>-6238</v>
      </c>
      <c r="O174" s="26">
        <v>19961</v>
      </c>
      <c r="P174" s="26">
        <v>0</v>
      </c>
      <c r="Q174" s="26">
        <v>0</v>
      </c>
      <c r="R174" s="26">
        <v>-900</v>
      </c>
      <c r="S174" s="26">
        <v>0</v>
      </c>
      <c r="T174" s="26">
        <v>0</v>
      </c>
      <c r="U174" s="26">
        <v>-6656</v>
      </c>
      <c r="V174" s="26">
        <v>928</v>
      </c>
    </row>
    <row r="175" spans="1:22" x14ac:dyDescent="0.3">
      <c r="A175" s="26" t="s">
        <v>143</v>
      </c>
      <c r="B175" s="26">
        <v>950220</v>
      </c>
      <c r="C175" s="51">
        <v>44572</v>
      </c>
      <c r="D175" s="26">
        <v>9640</v>
      </c>
      <c r="E175" s="26">
        <v>5</v>
      </c>
      <c r="F175" s="26">
        <v>-290</v>
      </c>
      <c r="G175" s="26">
        <v>-290</v>
      </c>
      <c r="H175" s="26">
        <v>1441220</v>
      </c>
      <c r="I175" s="26">
        <v>13845</v>
      </c>
      <c r="J175" s="26">
        <v>282787</v>
      </c>
      <c r="K175" s="26">
        <v>-157664</v>
      </c>
      <c r="L175" s="26">
        <v>-121247</v>
      </c>
      <c r="M175" s="26">
        <v>-21799</v>
      </c>
      <c r="N175" s="26">
        <v>2523</v>
      </c>
      <c r="O175" s="26">
        <v>-1971</v>
      </c>
      <c r="P175" s="26">
        <v>0</v>
      </c>
      <c r="Q175" s="26">
        <v>0</v>
      </c>
      <c r="R175" s="26">
        <v>0</v>
      </c>
      <c r="S175" s="26">
        <v>-100000</v>
      </c>
      <c r="T175" s="26">
        <v>0</v>
      </c>
      <c r="U175" s="26">
        <v>1091</v>
      </c>
      <c r="V175" s="26">
        <v>-4967</v>
      </c>
    </row>
    <row r="176" spans="1:22" x14ac:dyDescent="0.3">
      <c r="A176" s="26" t="s">
        <v>143</v>
      </c>
      <c r="B176" s="26">
        <v>950220</v>
      </c>
      <c r="C176" s="51">
        <v>44571</v>
      </c>
      <c r="D176" s="26">
        <v>9930</v>
      </c>
      <c r="E176" s="26">
        <v>5</v>
      </c>
      <c r="F176" s="26">
        <v>-170</v>
      </c>
      <c r="G176" s="26">
        <v>-170</v>
      </c>
      <c r="H176" s="26">
        <v>1106068</v>
      </c>
      <c r="I176" s="26">
        <v>10912</v>
      </c>
      <c r="J176" s="26">
        <v>223591</v>
      </c>
      <c r="K176" s="26">
        <v>-149712</v>
      </c>
      <c r="L176" s="26">
        <v>-72896</v>
      </c>
      <c r="M176" s="26">
        <v>-9708</v>
      </c>
      <c r="N176" s="26">
        <v>0</v>
      </c>
      <c r="O176" s="26">
        <v>0</v>
      </c>
      <c r="P176" s="26">
        <v>0</v>
      </c>
      <c r="Q176" s="26">
        <v>0</v>
      </c>
      <c r="R176" s="26">
        <v>-4060</v>
      </c>
      <c r="S176" s="26">
        <v>-59128</v>
      </c>
      <c r="T176" s="26">
        <v>0</v>
      </c>
      <c r="U176" s="26">
        <v>-461</v>
      </c>
      <c r="V176" s="26">
        <v>-522</v>
      </c>
    </row>
    <row r="177" spans="1:22" x14ac:dyDescent="0.3">
      <c r="A177" s="26" t="s">
        <v>143</v>
      </c>
      <c r="B177" s="26">
        <v>950220</v>
      </c>
      <c r="C177" s="51">
        <v>44568</v>
      </c>
      <c r="D177" s="26">
        <v>10100</v>
      </c>
      <c r="E177" s="26">
        <v>2</v>
      </c>
      <c r="F177" s="26">
        <v>180</v>
      </c>
      <c r="G177" s="26">
        <v>180</v>
      </c>
      <c r="H177" s="26">
        <v>664108</v>
      </c>
      <c r="I177" s="26">
        <v>6656</v>
      </c>
      <c r="J177" s="26">
        <v>116013</v>
      </c>
      <c r="K177" s="26">
        <v>-63592</v>
      </c>
      <c r="L177" s="26">
        <v>-53254</v>
      </c>
      <c r="M177" s="26">
        <v>0</v>
      </c>
      <c r="N177" s="26">
        <v>0</v>
      </c>
      <c r="O177" s="26">
        <v>-1416</v>
      </c>
      <c r="P177" s="26">
        <v>0</v>
      </c>
      <c r="Q177" s="26">
        <v>0</v>
      </c>
      <c r="R177" s="26">
        <v>0</v>
      </c>
      <c r="S177" s="26">
        <v>-51838</v>
      </c>
      <c r="T177" s="26">
        <v>0</v>
      </c>
      <c r="U177" s="26">
        <v>550</v>
      </c>
      <c r="V177" s="26">
        <v>283</v>
      </c>
    </row>
    <row r="178" spans="1:22" x14ac:dyDescent="0.3">
      <c r="A178" s="26" t="s">
        <v>143</v>
      </c>
      <c r="B178" s="26">
        <v>950220</v>
      </c>
      <c r="C178" s="51">
        <v>44567</v>
      </c>
      <c r="D178" s="26">
        <v>9920</v>
      </c>
      <c r="E178" s="26">
        <v>5</v>
      </c>
      <c r="F178" s="26">
        <v>-180</v>
      </c>
      <c r="G178" s="26">
        <v>-180</v>
      </c>
      <c r="H178" s="26">
        <v>1206732</v>
      </c>
      <c r="I178" s="26">
        <v>11999</v>
      </c>
      <c r="J178" s="26">
        <v>269636</v>
      </c>
      <c r="K178" s="26">
        <v>-221103</v>
      </c>
      <c r="L178" s="26">
        <v>-49680</v>
      </c>
      <c r="M178" s="26">
        <v>-2200</v>
      </c>
      <c r="N178" s="26">
        <v>-40</v>
      </c>
      <c r="O178" s="26">
        <v>-42095</v>
      </c>
      <c r="P178" s="26">
        <v>0</v>
      </c>
      <c r="Q178" s="26">
        <v>0</v>
      </c>
      <c r="R178" s="26">
        <v>0</v>
      </c>
      <c r="S178" s="26">
        <v>-5345</v>
      </c>
      <c r="T178" s="26">
        <v>0</v>
      </c>
      <c r="U178" s="26">
        <v>579</v>
      </c>
      <c r="V178" s="26">
        <v>568</v>
      </c>
    </row>
    <row r="179" spans="1:22" x14ac:dyDescent="0.3">
      <c r="A179" s="26" t="s">
        <v>143</v>
      </c>
      <c r="B179" s="26">
        <v>950220</v>
      </c>
      <c r="C179" s="51">
        <v>44566</v>
      </c>
      <c r="D179" s="26">
        <v>10100</v>
      </c>
      <c r="E179" s="26">
        <v>5</v>
      </c>
      <c r="F179" s="26">
        <v>-350</v>
      </c>
      <c r="G179" s="26">
        <v>-350</v>
      </c>
      <c r="H179" s="26">
        <v>1063591</v>
      </c>
      <c r="I179" s="26">
        <v>10794</v>
      </c>
      <c r="J179" s="26">
        <v>153912</v>
      </c>
      <c r="K179" s="26">
        <v>-148895</v>
      </c>
      <c r="L179" s="26">
        <v>-13425</v>
      </c>
      <c r="M179" s="26">
        <v>0</v>
      </c>
      <c r="N179" s="26">
        <v>20512</v>
      </c>
      <c r="O179" s="26">
        <v>-32521</v>
      </c>
      <c r="P179" s="26">
        <v>0</v>
      </c>
      <c r="Q179" s="26">
        <v>0</v>
      </c>
      <c r="R179" s="26">
        <v>0</v>
      </c>
      <c r="S179" s="26">
        <v>-1416</v>
      </c>
      <c r="T179" s="26">
        <v>0</v>
      </c>
      <c r="U179" s="26">
        <v>5405</v>
      </c>
      <c r="V179" s="26">
        <v>3003</v>
      </c>
    </row>
    <row r="180" spans="1:22" x14ac:dyDescent="0.3">
      <c r="A180" s="26" t="s">
        <v>143</v>
      </c>
      <c r="B180" s="26">
        <v>950220</v>
      </c>
      <c r="C180" s="51">
        <v>44565</v>
      </c>
      <c r="D180" s="26">
        <v>10450</v>
      </c>
      <c r="E180" s="26">
        <v>5</v>
      </c>
      <c r="F180" s="26">
        <v>-400</v>
      </c>
      <c r="G180" s="26">
        <v>-400</v>
      </c>
      <c r="H180" s="26">
        <v>1332377</v>
      </c>
      <c r="I180" s="26">
        <v>14054</v>
      </c>
      <c r="J180" s="26">
        <v>453616</v>
      </c>
      <c r="K180" s="26">
        <v>-301116</v>
      </c>
      <c r="L180" s="26">
        <v>-147977</v>
      </c>
      <c r="M180" s="26">
        <v>-59193</v>
      </c>
      <c r="N180" s="26">
        <v>301</v>
      </c>
      <c r="O180" s="26">
        <v>-85</v>
      </c>
      <c r="P180" s="26">
        <v>0</v>
      </c>
      <c r="Q180" s="26">
        <v>0</v>
      </c>
      <c r="R180" s="26">
        <v>0</v>
      </c>
      <c r="S180" s="26">
        <v>-89000</v>
      </c>
      <c r="T180" s="26">
        <v>0</v>
      </c>
      <c r="U180" s="26">
        <v>-5161</v>
      </c>
      <c r="V180" s="26">
        <v>638</v>
      </c>
    </row>
    <row r="181" spans="1:22" x14ac:dyDescent="0.3">
      <c r="A181" s="26" t="s">
        <v>143</v>
      </c>
      <c r="B181" s="26">
        <v>950220</v>
      </c>
      <c r="C181" s="51">
        <v>44564</v>
      </c>
      <c r="D181" s="26">
        <v>10850</v>
      </c>
      <c r="E181" s="26">
        <v>2</v>
      </c>
      <c r="F181" s="26">
        <v>500</v>
      </c>
      <c r="G181" s="26">
        <v>500</v>
      </c>
      <c r="H181" s="26">
        <v>1753519</v>
      </c>
      <c r="I181" s="26">
        <v>18690</v>
      </c>
      <c r="J181" s="26">
        <v>106850</v>
      </c>
      <c r="K181" s="26">
        <v>-64401</v>
      </c>
      <c r="L181" s="26">
        <v>-54738</v>
      </c>
      <c r="M181" s="26">
        <v>-54467</v>
      </c>
      <c r="N181" s="26">
        <v>-46</v>
      </c>
      <c r="O181" s="26">
        <v>-225</v>
      </c>
      <c r="P181" s="26">
        <v>0</v>
      </c>
      <c r="Q181" s="26">
        <v>0</v>
      </c>
      <c r="R181" s="26">
        <v>0</v>
      </c>
      <c r="S181" s="26">
        <v>0</v>
      </c>
      <c r="T181" s="26">
        <v>0</v>
      </c>
      <c r="U181" s="26">
        <v>17909</v>
      </c>
      <c r="V181" s="26">
        <v>-5620</v>
      </c>
    </row>
    <row r="182" spans="1:22" x14ac:dyDescent="0.3">
      <c r="A182" s="26" t="s">
        <v>143</v>
      </c>
      <c r="B182" s="26">
        <v>950220</v>
      </c>
      <c r="C182" s="51">
        <v>44560</v>
      </c>
      <c r="D182" s="26">
        <v>10350</v>
      </c>
      <c r="E182" s="26">
        <v>5</v>
      </c>
      <c r="F182" s="26">
        <v>-50</v>
      </c>
      <c r="G182" s="26">
        <v>-50</v>
      </c>
      <c r="H182" s="26">
        <v>797669</v>
      </c>
      <c r="I182" s="26">
        <v>8273</v>
      </c>
      <c r="J182" s="26">
        <v>120808</v>
      </c>
      <c r="K182" s="26">
        <v>-133778</v>
      </c>
      <c r="L182" s="26">
        <v>-36004</v>
      </c>
      <c r="M182" s="26">
        <v>-28542</v>
      </c>
      <c r="N182" s="26">
        <v>0</v>
      </c>
      <c r="O182" s="26">
        <v>-7262</v>
      </c>
      <c r="P182" s="26">
        <v>0</v>
      </c>
      <c r="Q182" s="26">
        <v>0</v>
      </c>
      <c r="R182" s="26">
        <v>-200</v>
      </c>
      <c r="S182" s="26">
        <v>0</v>
      </c>
      <c r="T182" s="26">
        <v>0</v>
      </c>
      <c r="U182" s="26">
        <v>32154</v>
      </c>
      <c r="V182" s="26">
        <v>16820</v>
      </c>
    </row>
    <row r="183" spans="1:22" x14ac:dyDescent="0.3">
      <c r="A183" s="26" t="s">
        <v>143</v>
      </c>
      <c r="B183" s="26">
        <v>950220</v>
      </c>
      <c r="C183" s="51">
        <v>44559</v>
      </c>
      <c r="D183" s="26">
        <v>10400</v>
      </c>
      <c r="E183" s="26">
        <v>2</v>
      </c>
      <c r="F183" s="26">
        <v>400</v>
      </c>
      <c r="G183" s="26">
        <v>400</v>
      </c>
      <c r="H183" s="26">
        <v>2053184</v>
      </c>
      <c r="I183" s="26">
        <v>21145</v>
      </c>
      <c r="J183" s="26">
        <v>412382</v>
      </c>
      <c r="K183" s="26">
        <v>-383189</v>
      </c>
      <c r="L183" s="26">
        <v>-35481</v>
      </c>
      <c r="M183" s="26">
        <v>-43901</v>
      </c>
      <c r="N183" s="26">
        <v>-200</v>
      </c>
      <c r="O183" s="26">
        <v>2965</v>
      </c>
      <c r="P183" s="26">
        <v>2906</v>
      </c>
      <c r="Q183" s="26">
        <v>0</v>
      </c>
      <c r="R183" s="26">
        <v>-112</v>
      </c>
      <c r="S183" s="26">
        <v>2861</v>
      </c>
      <c r="T183" s="26">
        <v>0</v>
      </c>
      <c r="U183" s="26">
        <v>6316</v>
      </c>
      <c r="V183" s="26">
        <v>-28</v>
      </c>
    </row>
    <row r="184" spans="1:22" x14ac:dyDescent="0.3">
      <c r="A184" s="26" t="s">
        <v>143</v>
      </c>
      <c r="B184" s="26">
        <v>950220</v>
      </c>
      <c r="C184" s="51">
        <v>44558</v>
      </c>
      <c r="D184" s="26">
        <v>10000</v>
      </c>
      <c r="E184" s="26">
        <v>5</v>
      </c>
      <c r="F184" s="26">
        <v>-50</v>
      </c>
      <c r="G184" s="26">
        <v>-50</v>
      </c>
      <c r="H184" s="26">
        <v>1442770</v>
      </c>
      <c r="I184" s="26">
        <v>14431</v>
      </c>
      <c r="J184" s="26">
        <v>235258</v>
      </c>
      <c r="K184" s="26">
        <v>-181647</v>
      </c>
      <c r="L184" s="26">
        <v>-85007</v>
      </c>
      <c r="M184" s="26">
        <v>4372</v>
      </c>
      <c r="N184" s="26">
        <v>593</v>
      </c>
      <c r="O184" s="26">
        <v>12314</v>
      </c>
      <c r="P184" s="26">
        <v>0</v>
      </c>
      <c r="Q184" s="26">
        <v>0</v>
      </c>
      <c r="R184" s="26">
        <v>81</v>
      </c>
      <c r="S184" s="26">
        <v>-102367</v>
      </c>
      <c r="T184" s="26">
        <v>0</v>
      </c>
      <c r="U184" s="26">
        <v>30346</v>
      </c>
      <c r="V184" s="26">
        <v>1050</v>
      </c>
    </row>
    <row r="185" spans="1:22" x14ac:dyDescent="0.3">
      <c r="A185" s="26" t="s">
        <v>143</v>
      </c>
      <c r="B185" s="26">
        <v>950220</v>
      </c>
      <c r="C185" s="51">
        <v>44557</v>
      </c>
      <c r="D185" s="26">
        <v>10050</v>
      </c>
      <c r="E185" s="26">
        <v>5</v>
      </c>
      <c r="F185" s="26">
        <v>-200</v>
      </c>
      <c r="G185" s="26">
        <v>-200</v>
      </c>
      <c r="H185" s="26">
        <v>2163953</v>
      </c>
      <c r="I185" s="26">
        <v>21604</v>
      </c>
      <c r="J185" s="26">
        <v>269411</v>
      </c>
      <c r="K185" s="26">
        <v>-185430</v>
      </c>
      <c r="L185" s="26">
        <v>-101886</v>
      </c>
      <c r="M185" s="26">
        <v>60000</v>
      </c>
      <c r="N185" s="26">
        <v>4065</v>
      </c>
      <c r="O185" s="26">
        <v>-14578</v>
      </c>
      <c r="P185" s="26">
        <v>0</v>
      </c>
      <c r="Q185" s="26">
        <v>1000</v>
      </c>
      <c r="R185" s="26">
        <v>0</v>
      </c>
      <c r="S185" s="26">
        <v>-152373</v>
      </c>
      <c r="T185" s="26">
        <v>0</v>
      </c>
      <c r="U185" s="26">
        <v>14136</v>
      </c>
      <c r="V185" s="26">
        <v>3769</v>
      </c>
    </row>
    <row r="186" spans="1:22" x14ac:dyDescent="0.3">
      <c r="A186" s="26" t="s">
        <v>143</v>
      </c>
      <c r="B186" s="26">
        <v>950220</v>
      </c>
      <c r="C186" s="51">
        <v>44554</v>
      </c>
      <c r="D186" s="26">
        <v>10250</v>
      </c>
      <c r="E186" s="26">
        <v>3</v>
      </c>
      <c r="F186" s="26">
        <v>0</v>
      </c>
      <c r="G186" s="26">
        <v>0</v>
      </c>
      <c r="H186" s="26">
        <v>1024635</v>
      </c>
      <c r="I186" s="26">
        <v>10550</v>
      </c>
      <c r="J186" s="26">
        <v>349792</v>
      </c>
      <c r="K186" s="26">
        <v>-157310</v>
      </c>
      <c r="L186" s="26">
        <v>-192572</v>
      </c>
      <c r="M186" s="26">
        <v>-29</v>
      </c>
      <c r="N186" s="26">
        <v>2220</v>
      </c>
      <c r="O186" s="26">
        <v>-6494</v>
      </c>
      <c r="P186" s="26">
        <v>0</v>
      </c>
      <c r="Q186" s="26">
        <v>0</v>
      </c>
      <c r="R186" s="26">
        <v>-50000</v>
      </c>
      <c r="S186" s="26">
        <v>-138269</v>
      </c>
      <c r="T186" s="26">
        <v>0</v>
      </c>
      <c r="U186" s="26">
        <v>-2268</v>
      </c>
      <c r="V186" s="26">
        <v>2358</v>
      </c>
    </row>
    <row r="187" spans="1:22" x14ac:dyDescent="0.3">
      <c r="A187" s="26" t="s">
        <v>143</v>
      </c>
      <c r="B187" s="26">
        <v>950220</v>
      </c>
      <c r="C187" s="51">
        <v>44553</v>
      </c>
      <c r="D187" s="26">
        <v>10250</v>
      </c>
      <c r="E187" s="26">
        <v>2</v>
      </c>
      <c r="F187" s="26">
        <v>50</v>
      </c>
      <c r="G187" s="26">
        <v>50</v>
      </c>
      <c r="H187" s="26">
        <v>4552661</v>
      </c>
      <c r="I187" s="26">
        <v>43888</v>
      </c>
      <c r="J187" s="26">
        <v>78294</v>
      </c>
      <c r="K187" s="26">
        <v>1979265</v>
      </c>
      <c r="L187" s="26">
        <v>-2065495</v>
      </c>
      <c r="M187" s="26">
        <v>501565</v>
      </c>
      <c r="N187" s="26">
        <v>3274</v>
      </c>
      <c r="O187" s="26">
        <v>351043</v>
      </c>
      <c r="P187" s="26">
        <v>0</v>
      </c>
      <c r="Q187" s="26">
        <v>0</v>
      </c>
      <c r="R187" s="26">
        <v>900000</v>
      </c>
      <c r="S187" s="26">
        <v>-3821377</v>
      </c>
      <c r="T187" s="26">
        <v>0</v>
      </c>
      <c r="U187" s="26">
        <v>7011</v>
      </c>
      <c r="V187" s="26">
        <v>925</v>
      </c>
    </row>
    <row r="188" spans="1:22" x14ac:dyDescent="0.3">
      <c r="A188" s="26" t="s">
        <v>143</v>
      </c>
      <c r="B188" s="26">
        <v>950220</v>
      </c>
      <c r="C188" s="51">
        <v>44552</v>
      </c>
      <c r="D188" s="26">
        <v>10200</v>
      </c>
      <c r="E188" s="26">
        <v>5</v>
      </c>
      <c r="F188" s="26">
        <v>-50</v>
      </c>
      <c r="G188" s="26">
        <v>-50</v>
      </c>
      <c r="H188" s="26">
        <v>870153</v>
      </c>
      <c r="I188" s="26">
        <v>8894</v>
      </c>
      <c r="J188" s="26">
        <v>-54625</v>
      </c>
      <c r="K188" s="26">
        <v>53750</v>
      </c>
      <c r="L188" s="26">
        <v>10822</v>
      </c>
      <c r="M188" s="26">
        <v>-300</v>
      </c>
      <c r="N188" s="26">
        <v>2095</v>
      </c>
      <c r="O188" s="26">
        <v>6811</v>
      </c>
      <c r="P188" s="26">
        <v>0</v>
      </c>
      <c r="Q188" s="26">
        <v>0</v>
      </c>
      <c r="R188" s="26">
        <v>0</v>
      </c>
      <c r="S188" s="26">
        <v>2216</v>
      </c>
      <c r="T188" s="26">
        <v>0</v>
      </c>
      <c r="U188" s="26">
        <v>-9971</v>
      </c>
      <c r="V188" s="26">
        <v>24</v>
      </c>
    </row>
    <row r="189" spans="1:22" x14ac:dyDescent="0.3">
      <c r="A189" s="26" t="s">
        <v>143</v>
      </c>
      <c r="B189" s="26">
        <v>950220</v>
      </c>
      <c r="C189" s="51">
        <v>44551</v>
      </c>
      <c r="D189" s="26">
        <v>10250</v>
      </c>
      <c r="E189" s="26">
        <v>5</v>
      </c>
      <c r="F189" s="26">
        <v>-150</v>
      </c>
      <c r="G189" s="26">
        <v>-150</v>
      </c>
      <c r="H189" s="26">
        <v>1168100</v>
      </c>
      <c r="I189" s="26">
        <v>11903</v>
      </c>
      <c r="J189" s="26">
        <v>-31121</v>
      </c>
      <c r="K189" s="26">
        <v>36734</v>
      </c>
      <c r="L189" s="26">
        <v>-13558</v>
      </c>
      <c r="M189" s="26">
        <v>-16577</v>
      </c>
      <c r="N189" s="26">
        <v>1065</v>
      </c>
      <c r="O189" s="26">
        <v>1954</v>
      </c>
      <c r="P189" s="26">
        <v>0</v>
      </c>
      <c r="Q189" s="26">
        <v>0</v>
      </c>
      <c r="R189" s="26">
        <v>0</v>
      </c>
      <c r="S189" s="26">
        <v>0</v>
      </c>
      <c r="T189" s="26">
        <v>0</v>
      </c>
      <c r="U189" s="26">
        <v>7910</v>
      </c>
      <c r="V189" s="26">
        <v>35</v>
      </c>
    </row>
    <row r="190" spans="1:22" x14ac:dyDescent="0.3">
      <c r="A190" s="26" t="s">
        <v>143</v>
      </c>
      <c r="B190" s="26">
        <v>950220</v>
      </c>
      <c r="C190" s="51">
        <v>44550</v>
      </c>
      <c r="D190" s="26">
        <v>10400</v>
      </c>
      <c r="E190" s="26">
        <v>5</v>
      </c>
      <c r="F190" s="26">
        <v>-350</v>
      </c>
      <c r="G190" s="26">
        <v>-350</v>
      </c>
      <c r="H190" s="26">
        <v>1491274</v>
      </c>
      <c r="I190" s="26">
        <v>15703</v>
      </c>
      <c r="J190" s="26">
        <v>-83712</v>
      </c>
      <c r="K190" s="26">
        <v>130841</v>
      </c>
      <c r="L190" s="26">
        <v>3692</v>
      </c>
      <c r="M190" s="26">
        <v>1537</v>
      </c>
      <c r="N190" s="26">
        <v>2120</v>
      </c>
      <c r="O190" s="26">
        <v>35</v>
      </c>
      <c r="P190" s="26">
        <v>0</v>
      </c>
      <c r="Q190" s="26">
        <v>0</v>
      </c>
      <c r="R190" s="26">
        <v>0</v>
      </c>
      <c r="S190" s="26">
        <v>0</v>
      </c>
      <c r="T190" s="26">
        <v>0</v>
      </c>
      <c r="U190" s="26">
        <v>-52580</v>
      </c>
      <c r="V190" s="26">
        <v>1759</v>
      </c>
    </row>
    <row r="191" spans="1:22" x14ac:dyDescent="0.3">
      <c r="A191" s="26" t="s">
        <v>143</v>
      </c>
      <c r="B191" s="26">
        <v>950220</v>
      </c>
      <c r="C191" s="51">
        <v>44547</v>
      </c>
      <c r="D191" s="26">
        <v>10750</v>
      </c>
      <c r="E191" s="26">
        <v>3</v>
      </c>
      <c r="F191" s="26">
        <v>0</v>
      </c>
      <c r="G191" s="26">
        <v>0</v>
      </c>
      <c r="H191" s="26">
        <v>904794</v>
      </c>
      <c r="I191" s="26">
        <v>9678</v>
      </c>
      <c r="J191" s="26">
        <v>-4785</v>
      </c>
      <c r="K191" s="26">
        <v>-314</v>
      </c>
      <c r="L191" s="26">
        <v>6034</v>
      </c>
      <c r="M191" s="26">
        <v>1205</v>
      </c>
      <c r="N191" s="26">
        <v>1770</v>
      </c>
      <c r="O191" s="26">
        <v>3059</v>
      </c>
      <c r="P191" s="26">
        <v>0</v>
      </c>
      <c r="Q191" s="26">
        <v>0</v>
      </c>
      <c r="R191" s="26">
        <v>0</v>
      </c>
      <c r="S191" s="26">
        <v>0</v>
      </c>
      <c r="T191" s="26">
        <v>0</v>
      </c>
      <c r="U191" s="26">
        <v>-724</v>
      </c>
      <c r="V191" s="26">
        <v>-211</v>
      </c>
    </row>
    <row r="192" spans="1:22" x14ac:dyDescent="0.3">
      <c r="A192" s="26" t="s">
        <v>143</v>
      </c>
      <c r="B192" s="26">
        <v>950220</v>
      </c>
      <c r="C192" s="51">
        <v>44546</v>
      </c>
      <c r="D192" s="26">
        <v>10750</v>
      </c>
      <c r="E192" s="26">
        <v>5</v>
      </c>
      <c r="F192" s="26">
        <v>-400</v>
      </c>
      <c r="G192" s="26">
        <v>-400</v>
      </c>
      <c r="H192" s="26">
        <v>1769707</v>
      </c>
      <c r="I192" s="26">
        <v>19050</v>
      </c>
      <c r="J192" s="26">
        <v>15416</v>
      </c>
      <c r="K192" s="26">
        <v>-5850</v>
      </c>
      <c r="L192" s="26">
        <v>-18368</v>
      </c>
      <c r="M192" s="26">
        <v>-19795</v>
      </c>
      <c r="N192" s="26">
        <v>-3220</v>
      </c>
      <c r="O192" s="26">
        <v>-2584</v>
      </c>
      <c r="P192" s="26">
        <v>0</v>
      </c>
      <c r="Q192" s="26">
        <v>0</v>
      </c>
      <c r="R192" s="26">
        <v>0</v>
      </c>
      <c r="S192" s="26">
        <v>7231</v>
      </c>
      <c r="T192" s="26">
        <v>0</v>
      </c>
      <c r="U192" s="26">
        <v>8302</v>
      </c>
      <c r="V192" s="26">
        <v>500</v>
      </c>
    </row>
    <row r="193" spans="1:22" x14ac:dyDescent="0.3">
      <c r="A193" s="26" t="s">
        <v>143</v>
      </c>
      <c r="B193" s="26">
        <v>950220</v>
      </c>
      <c r="C193" s="51">
        <v>44545</v>
      </c>
      <c r="D193" s="26">
        <v>11150</v>
      </c>
      <c r="E193" s="26">
        <v>3</v>
      </c>
      <c r="F193" s="26">
        <v>0</v>
      </c>
      <c r="G193" s="26">
        <v>0</v>
      </c>
      <c r="H193" s="26">
        <v>2277581</v>
      </c>
      <c r="I193" s="26">
        <v>25534</v>
      </c>
      <c r="J193" s="26">
        <v>113621</v>
      </c>
      <c r="K193" s="26">
        <v>-39845</v>
      </c>
      <c r="L193" s="26">
        <v>21155</v>
      </c>
      <c r="M193" s="26">
        <v>-7895</v>
      </c>
      <c r="N193" s="26">
        <v>22230</v>
      </c>
      <c r="O193" s="26">
        <v>14039</v>
      </c>
      <c r="P193" s="26">
        <v>0</v>
      </c>
      <c r="Q193" s="26">
        <v>0</v>
      </c>
      <c r="R193" s="26">
        <v>-150</v>
      </c>
      <c r="S193" s="26">
        <v>-7069</v>
      </c>
      <c r="T193" s="26">
        <v>0</v>
      </c>
      <c r="U193" s="26">
        <v>-86563</v>
      </c>
      <c r="V193" s="26">
        <v>-8368</v>
      </c>
    </row>
    <row r="194" spans="1:22" x14ac:dyDescent="0.3">
      <c r="A194" s="26" t="s">
        <v>143</v>
      </c>
      <c r="B194" s="26">
        <v>950220</v>
      </c>
      <c r="C194" s="51">
        <v>44544</v>
      </c>
      <c r="D194" s="26">
        <v>11150</v>
      </c>
      <c r="E194" s="26">
        <v>2</v>
      </c>
      <c r="F194" s="26">
        <v>400</v>
      </c>
      <c r="G194" s="26">
        <v>400</v>
      </c>
      <c r="H194" s="26">
        <v>3170429</v>
      </c>
      <c r="I194" s="26">
        <v>35165</v>
      </c>
      <c r="J194" s="26">
        <v>-87891</v>
      </c>
      <c r="K194" s="26">
        <v>70781</v>
      </c>
      <c r="L194" s="26">
        <v>37462</v>
      </c>
      <c r="M194" s="26">
        <v>1100</v>
      </c>
      <c r="N194" s="26">
        <v>-91</v>
      </c>
      <c r="O194" s="26">
        <v>36453</v>
      </c>
      <c r="P194" s="26">
        <v>0</v>
      </c>
      <c r="Q194" s="26">
        <v>0</v>
      </c>
      <c r="R194" s="26">
        <v>0</v>
      </c>
      <c r="S194" s="26">
        <v>0</v>
      </c>
      <c r="T194" s="26">
        <v>0</v>
      </c>
      <c r="U194" s="26">
        <v>-20381</v>
      </c>
      <c r="V194" s="26">
        <v>29</v>
      </c>
    </row>
    <row r="195" spans="1:22" x14ac:dyDescent="0.3">
      <c r="A195" s="26" t="s">
        <v>143</v>
      </c>
      <c r="B195" s="26">
        <v>950220</v>
      </c>
      <c r="C195" s="51">
        <v>44543</v>
      </c>
      <c r="D195" s="26">
        <v>10750</v>
      </c>
      <c r="E195" s="26">
        <v>3</v>
      </c>
      <c r="F195" s="26">
        <v>0</v>
      </c>
      <c r="G195" s="26">
        <v>0</v>
      </c>
      <c r="H195" s="26">
        <v>1244872</v>
      </c>
      <c r="I195" s="26">
        <v>13475</v>
      </c>
      <c r="J195" s="26">
        <v>170901</v>
      </c>
      <c r="K195" s="26">
        <v>-64211</v>
      </c>
      <c r="L195" s="26">
        <v>-126273</v>
      </c>
      <c r="M195" s="26">
        <v>-37849</v>
      </c>
      <c r="N195" s="26">
        <v>0</v>
      </c>
      <c r="O195" s="26">
        <v>-88017</v>
      </c>
      <c r="P195" s="26">
        <v>0</v>
      </c>
      <c r="Q195" s="26">
        <v>0</v>
      </c>
      <c r="R195" s="26">
        <v>-350</v>
      </c>
      <c r="S195" s="26">
        <v>-57</v>
      </c>
      <c r="T195" s="26">
        <v>0</v>
      </c>
      <c r="U195" s="26">
        <v>17820</v>
      </c>
      <c r="V195" s="26">
        <v>1763</v>
      </c>
    </row>
    <row r="196" spans="1:22" x14ac:dyDescent="0.3">
      <c r="A196" s="26" t="s">
        <v>143</v>
      </c>
      <c r="B196" s="26">
        <v>950220</v>
      </c>
      <c r="C196" s="51">
        <v>44540</v>
      </c>
      <c r="D196" s="26">
        <v>10750</v>
      </c>
      <c r="E196" s="26">
        <v>3</v>
      </c>
      <c r="F196" s="26">
        <v>0</v>
      </c>
      <c r="G196" s="26">
        <v>0</v>
      </c>
      <c r="H196" s="26">
        <v>2096698</v>
      </c>
      <c r="I196" s="26">
        <v>22921</v>
      </c>
      <c r="J196" s="26">
        <v>129223</v>
      </c>
      <c r="K196" s="26">
        <v>-159661</v>
      </c>
      <c r="L196" s="26">
        <v>1510</v>
      </c>
      <c r="M196" s="26">
        <v>2200</v>
      </c>
      <c r="N196" s="26">
        <v>-2410</v>
      </c>
      <c r="O196" s="26">
        <v>128</v>
      </c>
      <c r="P196" s="26">
        <v>0</v>
      </c>
      <c r="Q196" s="26">
        <v>0</v>
      </c>
      <c r="R196" s="26">
        <v>-400</v>
      </c>
      <c r="S196" s="26">
        <v>1992</v>
      </c>
      <c r="T196" s="26">
        <v>0</v>
      </c>
      <c r="U196" s="26">
        <v>36014</v>
      </c>
      <c r="V196" s="26">
        <v>-7086</v>
      </c>
    </row>
    <row r="197" spans="1:22" x14ac:dyDescent="0.3">
      <c r="A197" s="26" t="s">
        <v>143</v>
      </c>
      <c r="B197" s="26">
        <v>950220</v>
      </c>
      <c r="C197" s="51">
        <v>44539</v>
      </c>
      <c r="D197" s="26">
        <v>10750</v>
      </c>
      <c r="E197" s="26">
        <v>2</v>
      </c>
      <c r="F197" s="26">
        <v>650</v>
      </c>
      <c r="G197" s="26">
        <v>650</v>
      </c>
      <c r="H197" s="26">
        <v>2952110</v>
      </c>
      <c r="I197" s="26">
        <v>31398</v>
      </c>
      <c r="J197" s="26">
        <v>-333462</v>
      </c>
      <c r="K197" s="26">
        <v>322353</v>
      </c>
      <c r="L197" s="26">
        <v>-23380</v>
      </c>
      <c r="M197" s="26">
        <v>18786</v>
      </c>
      <c r="N197" s="26">
        <v>10029</v>
      </c>
      <c r="O197" s="26">
        <v>-56122</v>
      </c>
      <c r="P197" s="26">
        <v>0</v>
      </c>
      <c r="Q197" s="26">
        <v>0</v>
      </c>
      <c r="R197" s="26">
        <v>0</v>
      </c>
      <c r="S197" s="26">
        <v>3927</v>
      </c>
      <c r="T197" s="26">
        <v>0</v>
      </c>
      <c r="U197" s="26">
        <v>30402</v>
      </c>
      <c r="V197" s="26">
        <v>4087</v>
      </c>
    </row>
    <row r="198" spans="1:22" x14ac:dyDescent="0.3">
      <c r="A198" s="26" t="s">
        <v>143</v>
      </c>
      <c r="B198" s="26">
        <v>950220</v>
      </c>
      <c r="C198" s="51">
        <v>44538</v>
      </c>
      <c r="D198" s="26">
        <v>10100</v>
      </c>
      <c r="E198" s="26">
        <v>5</v>
      </c>
      <c r="F198" s="26">
        <v>-200</v>
      </c>
      <c r="G198" s="26">
        <v>-200</v>
      </c>
      <c r="H198" s="26">
        <v>763258</v>
      </c>
      <c r="I198" s="26">
        <v>7825</v>
      </c>
      <c r="J198" s="26">
        <v>28150</v>
      </c>
      <c r="K198" s="26">
        <v>38018</v>
      </c>
      <c r="L198" s="26">
        <v>-25031</v>
      </c>
      <c r="M198" s="26">
        <v>-3</v>
      </c>
      <c r="N198" s="26">
        <v>-151</v>
      </c>
      <c r="O198" s="26">
        <v>-21646</v>
      </c>
      <c r="P198" s="26">
        <v>-4116</v>
      </c>
      <c r="Q198" s="26">
        <v>0</v>
      </c>
      <c r="R198" s="26">
        <v>0</v>
      </c>
      <c r="S198" s="26">
        <v>885</v>
      </c>
      <c r="T198" s="26">
        <v>0</v>
      </c>
      <c r="U198" s="26">
        <v>-35566</v>
      </c>
      <c r="V198" s="26">
        <v>-5571</v>
      </c>
    </row>
    <row r="199" spans="1:22" x14ac:dyDescent="0.3">
      <c r="A199" s="26" t="s">
        <v>143</v>
      </c>
      <c r="B199" s="26">
        <v>950220</v>
      </c>
      <c r="C199" s="51">
        <v>44537</v>
      </c>
      <c r="D199" s="26">
        <v>10300</v>
      </c>
      <c r="E199" s="26">
        <v>2</v>
      </c>
      <c r="F199" s="26">
        <v>430</v>
      </c>
      <c r="G199" s="26">
        <v>430</v>
      </c>
      <c r="H199" s="26">
        <v>1284693</v>
      </c>
      <c r="I199" s="26">
        <v>13100</v>
      </c>
      <c r="J199" s="26">
        <v>-31529</v>
      </c>
      <c r="K199" s="26">
        <v>-13730</v>
      </c>
      <c r="L199" s="26">
        <v>4830</v>
      </c>
      <c r="M199" s="26">
        <v>0</v>
      </c>
      <c r="N199" s="26">
        <v>5206</v>
      </c>
      <c r="O199" s="26">
        <v>-376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38873</v>
      </c>
      <c r="V199" s="26">
        <v>1556</v>
      </c>
    </row>
    <row r="200" spans="1:22" x14ac:dyDescent="0.3">
      <c r="A200" s="26" t="s">
        <v>143</v>
      </c>
      <c r="B200" s="26">
        <v>950220</v>
      </c>
      <c r="C200" s="51">
        <v>44536</v>
      </c>
      <c r="D200" s="26">
        <v>9870</v>
      </c>
      <c r="E200" s="26">
        <v>5</v>
      </c>
      <c r="F200" s="26">
        <v>-180</v>
      </c>
      <c r="G200" s="26">
        <v>-180</v>
      </c>
      <c r="H200" s="26">
        <v>625532</v>
      </c>
      <c r="I200" s="26">
        <v>6156</v>
      </c>
      <c r="J200" s="26">
        <v>147406</v>
      </c>
      <c r="K200" s="26">
        <v>11757</v>
      </c>
      <c r="L200" s="26">
        <v>-161444</v>
      </c>
      <c r="M200" s="26">
        <v>1523</v>
      </c>
      <c r="N200" s="26">
        <v>-126</v>
      </c>
      <c r="O200" s="26">
        <v>-157114</v>
      </c>
      <c r="P200" s="26">
        <v>0</v>
      </c>
      <c r="Q200" s="26">
        <v>0</v>
      </c>
      <c r="R200" s="26">
        <v>-5727</v>
      </c>
      <c r="S200" s="26">
        <v>0</v>
      </c>
      <c r="T200" s="26">
        <v>0</v>
      </c>
      <c r="U200" s="26">
        <v>3854</v>
      </c>
      <c r="V200" s="26">
        <v>-1573</v>
      </c>
    </row>
    <row r="201" spans="1:22" x14ac:dyDescent="0.3">
      <c r="A201" s="26" t="s">
        <v>143</v>
      </c>
      <c r="B201" s="26">
        <v>950220</v>
      </c>
      <c r="C201" s="51">
        <v>44533</v>
      </c>
      <c r="D201" s="26">
        <v>10050</v>
      </c>
      <c r="E201" s="26">
        <v>2</v>
      </c>
      <c r="F201" s="26">
        <v>320</v>
      </c>
      <c r="G201" s="26">
        <v>320</v>
      </c>
      <c r="H201" s="26">
        <v>771445</v>
      </c>
      <c r="I201" s="26">
        <v>7686</v>
      </c>
      <c r="J201" s="26">
        <v>-248811</v>
      </c>
      <c r="K201" s="26">
        <v>51740</v>
      </c>
      <c r="L201" s="26">
        <v>197344</v>
      </c>
      <c r="M201" s="26">
        <v>38120</v>
      </c>
      <c r="N201" s="26">
        <v>515</v>
      </c>
      <c r="O201" s="26">
        <v>72387</v>
      </c>
      <c r="P201" s="26">
        <v>0</v>
      </c>
      <c r="Q201" s="26">
        <v>49350</v>
      </c>
      <c r="R201" s="26">
        <v>0</v>
      </c>
      <c r="S201" s="26">
        <v>36972</v>
      </c>
      <c r="T201" s="26">
        <v>0</v>
      </c>
      <c r="U201" s="26">
        <v>563</v>
      </c>
      <c r="V201" s="26">
        <v>-836</v>
      </c>
    </row>
    <row r="202" spans="1:22" x14ac:dyDescent="0.3">
      <c r="A202" s="26" t="s">
        <v>144</v>
      </c>
      <c r="B202" s="26">
        <v>241790</v>
      </c>
      <c r="C202" s="51">
        <v>44680</v>
      </c>
      <c r="D202" s="26">
        <v>14900</v>
      </c>
      <c r="E202" s="26">
        <v>3</v>
      </c>
      <c r="F202" s="26">
        <v>0</v>
      </c>
      <c r="G202" s="26">
        <v>0</v>
      </c>
      <c r="H202" s="26">
        <v>5800</v>
      </c>
      <c r="I202" s="26">
        <v>87</v>
      </c>
      <c r="J202" s="26">
        <v>0</v>
      </c>
      <c r="K202" s="26"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6">
        <v>0</v>
      </c>
      <c r="T202" s="26">
        <v>0</v>
      </c>
      <c r="U202" s="26">
        <v>0</v>
      </c>
      <c r="V202" s="26">
        <v>0</v>
      </c>
    </row>
    <row r="203" spans="1:22" x14ac:dyDescent="0.3">
      <c r="A203" s="26" t="s">
        <v>144</v>
      </c>
      <c r="B203" s="26">
        <v>241790</v>
      </c>
      <c r="C203" s="51">
        <v>44679</v>
      </c>
      <c r="D203" s="26">
        <v>14900</v>
      </c>
      <c r="E203" s="26">
        <v>3</v>
      </c>
      <c r="F203" s="26">
        <v>0</v>
      </c>
      <c r="G203" s="26">
        <v>0</v>
      </c>
      <c r="H203" s="26">
        <v>30354</v>
      </c>
      <c r="I203" s="26">
        <v>451</v>
      </c>
      <c r="J203" s="26">
        <v>1491</v>
      </c>
      <c r="K203" s="26">
        <v>-2286</v>
      </c>
      <c r="L203" s="26">
        <v>-5</v>
      </c>
      <c r="M203" s="26">
        <v>-8</v>
      </c>
      <c r="N203" s="26">
        <v>3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800</v>
      </c>
      <c r="V203" s="26">
        <v>0</v>
      </c>
    </row>
    <row r="204" spans="1:22" x14ac:dyDescent="0.3">
      <c r="A204" s="26" t="s">
        <v>144</v>
      </c>
      <c r="B204" s="26">
        <v>241790</v>
      </c>
      <c r="C204" s="51">
        <v>44678</v>
      </c>
      <c r="D204" s="26">
        <v>14900</v>
      </c>
      <c r="E204" s="26">
        <v>5</v>
      </c>
      <c r="F204" s="26">
        <v>-200</v>
      </c>
      <c r="G204" s="26">
        <v>-200</v>
      </c>
      <c r="H204" s="26">
        <v>36244</v>
      </c>
      <c r="I204" s="26">
        <v>539</v>
      </c>
      <c r="J204" s="26">
        <v>-3657</v>
      </c>
      <c r="K204" s="26">
        <v>3664</v>
      </c>
      <c r="L204" s="26">
        <v>-7</v>
      </c>
      <c r="M204" s="26">
        <v>-7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6">
        <v>0</v>
      </c>
      <c r="V204" s="26">
        <v>0</v>
      </c>
    </row>
    <row r="205" spans="1:22" x14ac:dyDescent="0.3">
      <c r="A205" s="26" t="s">
        <v>144</v>
      </c>
      <c r="B205" s="26">
        <v>241790</v>
      </c>
      <c r="C205" s="51">
        <v>44677</v>
      </c>
      <c r="D205" s="26">
        <v>15100</v>
      </c>
      <c r="E205" s="26">
        <v>3</v>
      </c>
      <c r="F205" s="26">
        <v>0</v>
      </c>
      <c r="G205" s="26">
        <v>0</v>
      </c>
      <c r="H205" s="26">
        <v>34300</v>
      </c>
      <c r="I205" s="26">
        <v>517</v>
      </c>
      <c r="J205" s="26">
        <v>-524</v>
      </c>
      <c r="K205" s="26">
        <v>722</v>
      </c>
      <c r="L205" s="26">
        <v>94</v>
      </c>
      <c r="M205" s="26">
        <v>-7</v>
      </c>
      <c r="N205" s="26">
        <v>21</v>
      </c>
      <c r="O205" s="26">
        <v>0</v>
      </c>
      <c r="P205" s="26">
        <v>0</v>
      </c>
      <c r="Q205" s="26">
        <v>0</v>
      </c>
      <c r="R205" s="26">
        <v>0</v>
      </c>
      <c r="S205" s="26">
        <v>80</v>
      </c>
      <c r="T205" s="26">
        <v>0</v>
      </c>
      <c r="U205" s="26">
        <v>0</v>
      </c>
      <c r="V205" s="26">
        <v>-292</v>
      </c>
    </row>
    <row r="206" spans="1:22" x14ac:dyDescent="0.3">
      <c r="A206" s="26" t="s">
        <v>144</v>
      </c>
      <c r="B206" s="26">
        <v>241790</v>
      </c>
      <c r="C206" s="51">
        <v>44676</v>
      </c>
      <c r="D206" s="26">
        <v>15100</v>
      </c>
      <c r="E206" s="26">
        <v>5</v>
      </c>
      <c r="F206" s="26">
        <v>-400</v>
      </c>
      <c r="G206" s="26">
        <v>-400</v>
      </c>
      <c r="H206" s="26">
        <v>69472</v>
      </c>
      <c r="I206" s="26">
        <v>1052</v>
      </c>
      <c r="J206" s="26">
        <v>3586</v>
      </c>
      <c r="K206" s="26">
        <v>-3878</v>
      </c>
      <c r="L206" s="26">
        <v>259</v>
      </c>
      <c r="M206" s="26">
        <v>-1</v>
      </c>
      <c r="N206" s="26">
        <v>239</v>
      </c>
      <c r="O206" s="26">
        <v>0</v>
      </c>
      <c r="P206" s="26">
        <v>21</v>
      </c>
      <c r="Q206" s="26">
        <v>0</v>
      </c>
      <c r="R206" s="26">
        <v>0</v>
      </c>
      <c r="S206" s="26">
        <v>0</v>
      </c>
      <c r="T206" s="26">
        <v>0</v>
      </c>
      <c r="U206" s="26">
        <v>53</v>
      </c>
      <c r="V206" s="26">
        <v>-20</v>
      </c>
    </row>
    <row r="207" spans="1:22" x14ac:dyDescent="0.3">
      <c r="A207" s="26" t="s">
        <v>144</v>
      </c>
      <c r="B207" s="26">
        <v>241790</v>
      </c>
      <c r="C207" s="51">
        <v>44673</v>
      </c>
      <c r="D207" s="26">
        <v>15500</v>
      </c>
      <c r="E207" s="26">
        <v>2</v>
      </c>
      <c r="F207" s="26">
        <v>600</v>
      </c>
      <c r="G207" s="26">
        <v>600</v>
      </c>
      <c r="H207" s="26">
        <v>131055</v>
      </c>
      <c r="I207" s="26">
        <v>2011</v>
      </c>
      <c r="J207" s="26">
        <v>-8130</v>
      </c>
      <c r="K207" s="26">
        <v>9540</v>
      </c>
      <c r="L207" s="26">
        <v>-308</v>
      </c>
      <c r="M207" s="26">
        <v>-8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-300</v>
      </c>
      <c r="T207" s="26">
        <v>0</v>
      </c>
      <c r="U207" s="26">
        <v>-285</v>
      </c>
      <c r="V207" s="26">
        <v>-817</v>
      </c>
    </row>
    <row r="208" spans="1:22" x14ac:dyDescent="0.3">
      <c r="A208" s="26" t="s">
        <v>144</v>
      </c>
      <c r="B208" s="26">
        <v>241790</v>
      </c>
      <c r="C208" s="51">
        <v>44672</v>
      </c>
      <c r="D208" s="26">
        <v>14900</v>
      </c>
      <c r="E208" s="26">
        <v>5</v>
      </c>
      <c r="F208" s="26">
        <v>-50</v>
      </c>
      <c r="G208" s="26">
        <v>-50</v>
      </c>
      <c r="H208" s="26">
        <v>16494</v>
      </c>
      <c r="I208" s="26">
        <v>246</v>
      </c>
      <c r="J208" s="26">
        <v>1318</v>
      </c>
      <c r="K208" s="26">
        <v>-1306</v>
      </c>
      <c r="L208" s="26">
        <v>-12</v>
      </c>
      <c r="M208" s="26">
        <v>-12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</row>
    <row r="209" spans="1:22" x14ac:dyDescent="0.3">
      <c r="A209" s="26" t="s">
        <v>144</v>
      </c>
      <c r="B209" s="26">
        <v>241790</v>
      </c>
      <c r="C209" s="51">
        <v>44671</v>
      </c>
      <c r="D209" s="26">
        <v>14950</v>
      </c>
      <c r="E209" s="26">
        <v>2</v>
      </c>
      <c r="F209" s="26">
        <v>500</v>
      </c>
      <c r="G209" s="26">
        <v>500</v>
      </c>
      <c r="H209" s="26">
        <v>88669</v>
      </c>
      <c r="I209" s="26">
        <v>1308</v>
      </c>
      <c r="J209" s="26">
        <v>-3713</v>
      </c>
      <c r="K209" s="26">
        <v>4198</v>
      </c>
      <c r="L209" s="26">
        <v>-204</v>
      </c>
      <c r="M209" s="26">
        <v>-16</v>
      </c>
      <c r="N209" s="26">
        <v>2</v>
      </c>
      <c r="O209" s="26">
        <v>0</v>
      </c>
      <c r="P209" s="26">
        <v>0</v>
      </c>
      <c r="Q209" s="26">
        <v>0</v>
      </c>
      <c r="R209" s="26">
        <v>0</v>
      </c>
      <c r="S209" s="26">
        <v>-190</v>
      </c>
      <c r="T209" s="26">
        <v>0</v>
      </c>
      <c r="U209" s="26">
        <v>18</v>
      </c>
      <c r="V209" s="26">
        <v>-299</v>
      </c>
    </row>
    <row r="210" spans="1:22" x14ac:dyDescent="0.3">
      <c r="A210" s="26" t="s">
        <v>144</v>
      </c>
      <c r="B210" s="26">
        <v>241790</v>
      </c>
      <c r="C210" s="51">
        <v>44670</v>
      </c>
      <c r="D210" s="26">
        <v>14450</v>
      </c>
      <c r="E210" s="26">
        <v>2</v>
      </c>
      <c r="F210" s="26">
        <v>250</v>
      </c>
      <c r="G210" s="26">
        <v>250</v>
      </c>
      <c r="H210" s="26">
        <v>17902</v>
      </c>
      <c r="I210" s="26">
        <v>256</v>
      </c>
      <c r="J210" s="26">
        <v>-1610</v>
      </c>
      <c r="K210" s="26">
        <v>1848</v>
      </c>
      <c r="L210" s="26">
        <v>139</v>
      </c>
      <c r="M210" s="26">
        <v>-1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140</v>
      </c>
      <c r="T210" s="26">
        <v>0</v>
      </c>
      <c r="U210" s="26">
        <v>21</v>
      </c>
      <c r="V210" s="26">
        <v>-398</v>
      </c>
    </row>
    <row r="211" spans="1:22" x14ac:dyDescent="0.3">
      <c r="A211" s="26" t="s">
        <v>144</v>
      </c>
      <c r="B211" s="26">
        <v>241790</v>
      </c>
      <c r="C211" s="51">
        <v>44669</v>
      </c>
      <c r="D211" s="26">
        <v>14200</v>
      </c>
      <c r="E211" s="26">
        <v>5</v>
      </c>
      <c r="F211" s="26">
        <v>-250</v>
      </c>
      <c r="G211" s="26">
        <v>-250</v>
      </c>
      <c r="H211" s="26">
        <v>27421</v>
      </c>
      <c r="I211" s="26">
        <v>391</v>
      </c>
      <c r="J211" s="26">
        <v>168</v>
      </c>
      <c r="K211" s="26">
        <v>-143</v>
      </c>
      <c r="L211" s="26">
        <v>-26</v>
      </c>
      <c r="M211" s="26">
        <v>-2</v>
      </c>
      <c r="N211" s="26">
        <v>-24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1</v>
      </c>
      <c r="V211" s="26">
        <v>0</v>
      </c>
    </row>
    <row r="212" spans="1:22" x14ac:dyDescent="0.3">
      <c r="A212" s="26" t="s">
        <v>144</v>
      </c>
      <c r="B212" s="26">
        <v>241790</v>
      </c>
      <c r="C212" s="51">
        <v>44666</v>
      </c>
      <c r="D212" s="26">
        <v>14450</v>
      </c>
      <c r="E212" s="26">
        <v>3</v>
      </c>
      <c r="F212" s="26">
        <v>0</v>
      </c>
      <c r="G212" s="26">
        <v>0</v>
      </c>
      <c r="H212" s="26">
        <v>23402</v>
      </c>
      <c r="I212" s="26">
        <v>336</v>
      </c>
      <c r="J212" s="26">
        <v>242</v>
      </c>
      <c r="K212" s="26">
        <v>-173</v>
      </c>
      <c r="L212" s="26">
        <v>-2</v>
      </c>
      <c r="M212" s="26">
        <v>-2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6">
        <v>36</v>
      </c>
      <c r="V212" s="26">
        <v>-103</v>
      </c>
    </row>
    <row r="213" spans="1:22" x14ac:dyDescent="0.3">
      <c r="A213" s="26" t="s">
        <v>144</v>
      </c>
      <c r="B213" s="26">
        <v>241790</v>
      </c>
      <c r="C213" s="51">
        <v>44665</v>
      </c>
      <c r="D213" s="26">
        <v>14450</v>
      </c>
      <c r="E213" s="26">
        <v>5</v>
      </c>
      <c r="F213" s="26">
        <v>-50</v>
      </c>
      <c r="G213" s="26">
        <v>-50</v>
      </c>
      <c r="H213" s="26">
        <v>34841</v>
      </c>
      <c r="I213" s="26">
        <v>503</v>
      </c>
      <c r="J213" s="26">
        <v>-2764</v>
      </c>
      <c r="K213" s="26">
        <v>2746</v>
      </c>
      <c r="L213" s="26">
        <v>-4</v>
      </c>
      <c r="M213" s="26">
        <v>-4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7</v>
      </c>
      <c r="V213" s="26">
        <v>15</v>
      </c>
    </row>
    <row r="214" spans="1:22" x14ac:dyDescent="0.3">
      <c r="A214" s="26" t="s">
        <v>144</v>
      </c>
      <c r="B214" s="26">
        <v>241790</v>
      </c>
      <c r="C214" s="51">
        <v>44664</v>
      </c>
      <c r="D214" s="26">
        <v>14500</v>
      </c>
      <c r="E214" s="26">
        <v>3</v>
      </c>
      <c r="F214" s="26">
        <v>0</v>
      </c>
      <c r="G214" s="26">
        <v>0</v>
      </c>
      <c r="H214" s="26">
        <v>26576</v>
      </c>
      <c r="I214" s="26">
        <v>386</v>
      </c>
      <c r="J214" s="26">
        <v>-1035</v>
      </c>
      <c r="K214" s="26">
        <v>839</v>
      </c>
      <c r="L214" s="26">
        <v>115</v>
      </c>
      <c r="M214" s="26">
        <v>-4</v>
      </c>
      <c r="N214" s="26">
        <v>0</v>
      </c>
      <c r="O214" s="26">
        <v>0</v>
      </c>
      <c r="P214" s="26">
        <v>0</v>
      </c>
      <c r="Q214" s="26">
        <v>119</v>
      </c>
      <c r="R214" s="26">
        <v>0</v>
      </c>
      <c r="S214" s="26">
        <v>0</v>
      </c>
      <c r="T214" s="26">
        <v>0</v>
      </c>
      <c r="U214" s="26">
        <v>69</v>
      </c>
      <c r="V214" s="26">
        <v>12</v>
      </c>
    </row>
    <row r="215" spans="1:22" x14ac:dyDescent="0.3">
      <c r="A215" s="26" t="s">
        <v>144</v>
      </c>
      <c r="B215" s="26">
        <v>241790</v>
      </c>
      <c r="C215" s="51">
        <v>44663</v>
      </c>
      <c r="D215" s="26">
        <v>14500</v>
      </c>
      <c r="E215" s="26">
        <v>5</v>
      </c>
      <c r="F215" s="26">
        <v>-150</v>
      </c>
      <c r="G215" s="26">
        <v>-150</v>
      </c>
      <c r="H215" s="26">
        <v>19873</v>
      </c>
      <c r="I215" s="26">
        <v>288</v>
      </c>
      <c r="J215" s="26">
        <v>1016</v>
      </c>
      <c r="K215" s="26">
        <v>-972</v>
      </c>
      <c r="L215" s="26">
        <v>-2</v>
      </c>
      <c r="M215" s="26">
        <v>-2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-214</v>
      </c>
      <c r="V215" s="26">
        <v>172</v>
      </c>
    </row>
    <row r="216" spans="1:22" x14ac:dyDescent="0.3">
      <c r="A216" s="26" t="s">
        <v>144</v>
      </c>
      <c r="B216" s="26">
        <v>241790</v>
      </c>
      <c r="C216" s="51">
        <v>44662</v>
      </c>
      <c r="D216" s="26">
        <v>14650</v>
      </c>
      <c r="E216" s="26">
        <v>5</v>
      </c>
      <c r="F216" s="26">
        <v>-100</v>
      </c>
      <c r="G216" s="26">
        <v>-100</v>
      </c>
      <c r="H216" s="26">
        <v>14138</v>
      </c>
      <c r="I216" s="26">
        <v>208</v>
      </c>
      <c r="J216" s="26">
        <v>67</v>
      </c>
      <c r="K216" s="26">
        <v>-64</v>
      </c>
      <c r="L216" s="26">
        <v>-3</v>
      </c>
      <c r="M216" s="26">
        <v>-3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</row>
    <row r="217" spans="1:22" x14ac:dyDescent="0.3">
      <c r="A217" s="26" t="s">
        <v>144</v>
      </c>
      <c r="B217" s="26">
        <v>241790</v>
      </c>
      <c r="C217" s="51">
        <v>44659</v>
      </c>
      <c r="D217" s="26">
        <v>14750</v>
      </c>
      <c r="E217" s="26">
        <v>2</v>
      </c>
      <c r="F217" s="26">
        <v>100</v>
      </c>
      <c r="G217" s="26">
        <v>100</v>
      </c>
      <c r="H217" s="26">
        <v>26155</v>
      </c>
      <c r="I217" s="26">
        <v>384</v>
      </c>
      <c r="J217" s="26">
        <v>5288</v>
      </c>
      <c r="K217" s="26">
        <v>-5508</v>
      </c>
      <c r="L217" s="26">
        <v>20</v>
      </c>
      <c r="M217" s="26">
        <v>20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200</v>
      </c>
    </row>
    <row r="218" spans="1:22" x14ac:dyDescent="0.3">
      <c r="A218" s="26" t="s">
        <v>144</v>
      </c>
      <c r="B218" s="26">
        <v>241790</v>
      </c>
      <c r="C218" s="51">
        <v>44658</v>
      </c>
      <c r="D218" s="26">
        <v>14650</v>
      </c>
      <c r="E218" s="26">
        <v>3</v>
      </c>
      <c r="F218" s="26">
        <v>0</v>
      </c>
      <c r="G218" s="26">
        <v>0</v>
      </c>
      <c r="H218" s="26">
        <v>19885</v>
      </c>
      <c r="I218" s="26">
        <v>290</v>
      </c>
      <c r="J218" s="26">
        <v>2366</v>
      </c>
      <c r="K218" s="26">
        <v>-2339</v>
      </c>
      <c r="L218" s="26">
        <v>-27</v>
      </c>
      <c r="M218" s="26">
        <v>23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-50</v>
      </c>
      <c r="T218" s="26">
        <v>0</v>
      </c>
      <c r="U218" s="26">
        <v>0</v>
      </c>
      <c r="V218" s="26">
        <v>0</v>
      </c>
    </row>
    <row r="219" spans="1:22" x14ac:dyDescent="0.3">
      <c r="A219" s="26" t="s">
        <v>144</v>
      </c>
      <c r="B219" s="26">
        <v>241790</v>
      </c>
      <c r="C219" s="51">
        <v>44657</v>
      </c>
      <c r="D219" s="26">
        <v>14650</v>
      </c>
      <c r="E219" s="26">
        <v>5</v>
      </c>
      <c r="F219" s="26">
        <v>-250</v>
      </c>
      <c r="G219" s="26">
        <v>-250</v>
      </c>
      <c r="H219" s="26">
        <v>33269</v>
      </c>
      <c r="I219" s="26">
        <v>488</v>
      </c>
      <c r="J219" s="26">
        <v>5994</v>
      </c>
      <c r="K219" s="26">
        <v>-4006</v>
      </c>
      <c r="L219" s="26">
        <v>-1997</v>
      </c>
      <c r="M219" s="26">
        <v>1</v>
      </c>
      <c r="N219" s="26">
        <v>2</v>
      </c>
      <c r="O219" s="26">
        <v>0</v>
      </c>
      <c r="P219" s="26">
        <v>-2000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9</v>
      </c>
    </row>
    <row r="220" spans="1:22" x14ac:dyDescent="0.3">
      <c r="A220" s="26" t="s">
        <v>144</v>
      </c>
      <c r="B220" s="26">
        <v>241790</v>
      </c>
      <c r="C220" s="51">
        <v>44656</v>
      </c>
      <c r="D220" s="26">
        <v>14900</v>
      </c>
      <c r="E220" s="26">
        <v>2</v>
      </c>
      <c r="F220" s="26">
        <v>150</v>
      </c>
      <c r="G220" s="26">
        <v>150</v>
      </c>
      <c r="H220" s="26">
        <v>28316</v>
      </c>
      <c r="I220" s="26">
        <v>419</v>
      </c>
      <c r="J220" s="26">
        <v>-5980</v>
      </c>
      <c r="K220" s="26">
        <v>6254</v>
      </c>
      <c r="L220" s="26">
        <v>-275</v>
      </c>
      <c r="M220" s="26">
        <v>5</v>
      </c>
      <c r="N220" s="26">
        <v>-280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1</v>
      </c>
      <c r="V220" s="26">
        <v>0</v>
      </c>
    </row>
    <row r="221" spans="1:22" x14ac:dyDescent="0.3">
      <c r="A221" s="26" t="s">
        <v>144</v>
      </c>
      <c r="B221" s="26">
        <v>241790</v>
      </c>
      <c r="C221" s="51">
        <v>44655</v>
      </c>
      <c r="D221" s="26">
        <v>14750</v>
      </c>
      <c r="E221" s="26">
        <v>3</v>
      </c>
      <c r="F221" s="26">
        <v>0</v>
      </c>
      <c r="G221" s="26">
        <v>0</v>
      </c>
      <c r="H221" s="26">
        <v>19034</v>
      </c>
      <c r="I221" s="26">
        <v>282</v>
      </c>
      <c r="J221" s="26">
        <v>-3859</v>
      </c>
      <c r="K221" s="26">
        <v>3925</v>
      </c>
      <c r="L221" s="26">
        <v>121</v>
      </c>
      <c r="M221" s="26">
        <v>81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40</v>
      </c>
      <c r="T221" s="26">
        <v>0</v>
      </c>
      <c r="U221" s="26">
        <v>0</v>
      </c>
      <c r="V221" s="26">
        <v>-187</v>
      </c>
    </row>
    <row r="222" spans="1:22" x14ac:dyDescent="0.3">
      <c r="A222" s="26" t="s">
        <v>144</v>
      </c>
      <c r="B222" s="26">
        <v>241790</v>
      </c>
      <c r="C222" s="51">
        <v>44652</v>
      </c>
      <c r="D222" s="26">
        <v>14750</v>
      </c>
      <c r="E222" s="26">
        <v>5</v>
      </c>
      <c r="F222" s="26">
        <v>-300</v>
      </c>
      <c r="G222" s="26">
        <v>-300</v>
      </c>
      <c r="H222" s="26">
        <v>50727</v>
      </c>
      <c r="I222" s="26">
        <v>750</v>
      </c>
      <c r="J222" s="26">
        <v>19141</v>
      </c>
      <c r="K222" s="26">
        <v>-1188</v>
      </c>
      <c r="L222" s="26">
        <v>-17919</v>
      </c>
      <c r="M222" s="26">
        <v>1</v>
      </c>
      <c r="N222" s="26">
        <v>0</v>
      </c>
      <c r="O222" s="26">
        <v>0</v>
      </c>
      <c r="P222" s="26">
        <v>-500</v>
      </c>
      <c r="Q222" s="26">
        <v>0</v>
      </c>
      <c r="R222" s="26">
        <v>0</v>
      </c>
      <c r="S222" s="26">
        <v>-17420</v>
      </c>
      <c r="T222" s="26">
        <v>0</v>
      </c>
      <c r="U222" s="26">
        <v>0</v>
      </c>
      <c r="V222" s="26">
        <v>-34</v>
      </c>
    </row>
    <row r="223" spans="1:22" x14ac:dyDescent="0.3">
      <c r="A223" s="26" t="s">
        <v>144</v>
      </c>
      <c r="B223" s="26">
        <v>241790</v>
      </c>
      <c r="C223" s="51">
        <v>44651</v>
      </c>
      <c r="D223" s="26">
        <v>15050</v>
      </c>
      <c r="E223" s="26">
        <v>2</v>
      </c>
      <c r="F223" s="26">
        <v>50</v>
      </c>
      <c r="G223" s="26">
        <v>50</v>
      </c>
      <c r="H223" s="26">
        <v>30790</v>
      </c>
      <c r="I223" s="26">
        <v>460</v>
      </c>
      <c r="J223" s="26">
        <v>-5103</v>
      </c>
      <c r="K223" s="26">
        <v>5713</v>
      </c>
      <c r="L223" s="26">
        <v>-11</v>
      </c>
      <c r="M223" s="26">
        <v>-3</v>
      </c>
      <c r="N223" s="26">
        <v>-8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-599</v>
      </c>
    </row>
    <row r="224" spans="1:22" x14ac:dyDescent="0.3">
      <c r="A224" s="26" t="s">
        <v>144</v>
      </c>
      <c r="B224" s="26">
        <v>241790</v>
      </c>
      <c r="C224" s="51">
        <v>44650</v>
      </c>
      <c r="D224" s="26">
        <v>15000</v>
      </c>
      <c r="E224" s="26">
        <v>5</v>
      </c>
      <c r="F224" s="26">
        <v>-50</v>
      </c>
      <c r="G224" s="26">
        <v>-50</v>
      </c>
      <c r="H224" s="26">
        <v>37794</v>
      </c>
      <c r="I224" s="26">
        <v>568</v>
      </c>
      <c r="J224" s="26">
        <v>9994</v>
      </c>
      <c r="K224" s="26">
        <v>-4547</v>
      </c>
      <c r="L224" s="26">
        <v>-5527</v>
      </c>
      <c r="M224" s="26">
        <v>-4</v>
      </c>
      <c r="N224" s="26">
        <v>-1</v>
      </c>
      <c r="O224" s="26">
        <v>-4945</v>
      </c>
      <c r="P224" s="26">
        <v>-500</v>
      </c>
      <c r="Q224" s="26">
        <v>0</v>
      </c>
      <c r="R224" s="26">
        <v>-77</v>
      </c>
      <c r="S224" s="26">
        <v>0</v>
      </c>
      <c r="T224" s="26">
        <v>0</v>
      </c>
      <c r="U224" s="26">
        <v>0</v>
      </c>
      <c r="V224" s="26">
        <v>80</v>
      </c>
    </row>
    <row r="225" spans="1:22" x14ac:dyDescent="0.3">
      <c r="A225" s="26" t="s">
        <v>144</v>
      </c>
      <c r="B225" s="26">
        <v>241790</v>
      </c>
      <c r="C225" s="51">
        <v>44649</v>
      </c>
      <c r="D225" s="26">
        <v>15050</v>
      </c>
      <c r="E225" s="26">
        <v>2</v>
      </c>
      <c r="F225" s="26">
        <v>50</v>
      </c>
      <c r="G225" s="26">
        <v>50</v>
      </c>
      <c r="H225" s="26">
        <v>39495</v>
      </c>
      <c r="I225" s="26">
        <v>592</v>
      </c>
      <c r="J225" s="26">
        <v>4986</v>
      </c>
      <c r="K225" s="26">
        <v>1852</v>
      </c>
      <c r="L225" s="26">
        <v>-6508</v>
      </c>
      <c r="M225" s="26">
        <v>-8</v>
      </c>
      <c r="N225" s="26">
        <v>0</v>
      </c>
      <c r="O225" s="26">
        <v>0</v>
      </c>
      <c r="P225" s="26">
        <v>-6500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-330</v>
      </c>
    </row>
    <row r="226" spans="1:22" x14ac:dyDescent="0.3">
      <c r="A226" s="26" t="s">
        <v>144</v>
      </c>
      <c r="B226" s="26">
        <v>241790</v>
      </c>
      <c r="C226" s="51">
        <v>44648</v>
      </c>
      <c r="D226" s="26">
        <v>15000</v>
      </c>
      <c r="E226" s="26">
        <v>5</v>
      </c>
      <c r="F226" s="26">
        <v>-50</v>
      </c>
      <c r="G226" s="26">
        <v>-50</v>
      </c>
      <c r="H226" s="26">
        <v>57662</v>
      </c>
      <c r="I226" s="26">
        <v>859</v>
      </c>
      <c r="J226" s="26">
        <v>14537</v>
      </c>
      <c r="K226" s="26">
        <v>5591</v>
      </c>
      <c r="L226" s="26">
        <v>-20297</v>
      </c>
      <c r="M226" s="26">
        <v>-3925</v>
      </c>
      <c r="N226" s="26">
        <v>-3</v>
      </c>
      <c r="O226" s="26">
        <v>-3919</v>
      </c>
      <c r="P226" s="26">
        <v>-3500</v>
      </c>
      <c r="Q226" s="26">
        <v>0</v>
      </c>
      <c r="R226" s="26">
        <v>0</v>
      </c>
      <c r="S226" s="26">
        <v>-8950</v>
      </c>
      <c r="T226" s="26">
        <v>0</v>
      </c>
      <c r="U226" s="26">
        <v>0</v>
      </c>
      <c r="V226" s="26">
        <v>169</v>
      </c>
    </row>
    <row r="227" spans="1:22" x14ac:dyDescent="0.3">
      <c r="A227" s="26" t="s">
        <v>144</v>
      </c>
      <c r="B227" s="26">
        <v>241790</v>
      </c>
      <c r="C227" s="51">
        <v>44645</v>
      </c>
      <c r="D227" s="26">
        <v>15050</v>
      </c>
      <c r="E227" s="26">
        <v>5</v>
      </c>
      <c r="F227" s="26">
        <v>-100</v>
      </c>
      <c r="G227" s="26">
        <v>-100</v>
      </c>
      <c r="H227" s="26">
        <v>36018</v>
      </c>
      <c r="I227" s="26">
        <v>542</v>
      </c>
      <c r="J227" s="26">
        <v>5859</v>
      </c>
      <c r="K227" s="26">
        <v>-4074</v>
      </c>
      <c r="L227" s="26">
        <v>-1192</v>
      </c>
      <c r="M227" s="26">
        <v>-4</v>
      </c>
      <c r="N227" s="26">
        <v>-26</v>
      </c>
      <c r="O227" s="26">
        <v>0</v>
      </c>
      <c r="P227" s="26">
        <v>0</v>
      </c>
      <c r="Q227" s="26">
        <v>0</v>
      </c>
      <c r="R227" s="26">
        <v>0</v>
      </c>
      <c r="S227" s="26">
        <v>-1162</v>
      </c>
      <c r="T227" s="26">
        <v>0</v>
      </c>
      <c r="U227" s="26">
        <v>0</v>
      </c>
      <c r="V227" s="26">
        <v>-593</v>
      </c>
    </row>
    <row r="228" spans="1:22" x14ac:dyDescent="0.3">
      <c r="A228" s="26" t="s">
        <v>144</v>
      </c>
      <c r="B228" s="26">
        <v>241790</v>
      </c>
      <c r="C228" s="51">
        <v>44644</v>
      </c>
      <c r="D228" s="26">
        <v>15150</v>
      </c>
      <c r="E228" s="26">
        <v>2</v>
      </c>
      <c r="F228" s="26">
        <v>300</v>
      </c>
      <c r="G228" s="26">
        <v>300</v>
      </c>
      <c r="H228" s="26">
        <v>36517</v>
      </c>
      <c r="I228" s="26">
        <v>545</v>
      </c>
      <c r="J228" s="26">
        <v>-2336</v>
      </c>
      <c r="K228" s="26">
        <v>2140</v>
      </c>
      <c r="L228" s="26">
        <v>-6</v>
      </c>
      <c r="M228" s="26">
        <v>-6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202</v>
      </c>
    </row>
    <row r="229" spans="1:22" x14ac:dyDescent="0.3">
      <c r="A229" s="26" t="s">
        <v>144</v>
      </c>
      <c r="B229" s="26">
        <v>241790</v>
      </c>
      <c r="C229" s="51">
        <v>44643</v>
      </c>
      <c r="D229" s="26">
        <v>14850</v>
      </c>
      <c r="E229" s="26">
        <v>5</v>
      </c>
      <c r="F229" s="26">
        <v>-50</v>
      </c>
      <c r="G229" s="26">
        <v>-50</v>
      </c>
      <c r="H229" s="26">
        <v>45201</v>
      </c>
      <c r="I229" s="26">
        <v>670</v>
      </c>
      <c r="J229" s="26">
        <v>-3174</v>
      </c>
      <c r="K229" s="26">
        <v>1329</v>
      </c>
      <c r="L229" s="26">
        <v>1895</v>
      </c>
      <c r="M229" s="26">
        <v>-7</v>
      </c>
      <c r="N229" s="26">
        <v>0</v>
      </c>
      <c r="O229" s="26">
        <v>0</v>
      </c>
      <c r="P229" s="26">
        <v>0</v>
      </c>
      <c r="Q229" s="26">
        <v>0</v>
      </c>
      <c r="R229" s="26">
        <v>1902</v>
      </c>
      <c r="S229" s="26">
        <v>0</v>
      </c>
      <c r="T229" s="26">
        <v>0</v>
      </c>
      <c r="U229" s="26">
        <v>0</v>
      </c>
      <c r="V229" s="26">
        <v>-50</v>
      </c>
    </row>
    <row r="230" spans="1:22" x14ac:dyDescent="0.3">
      <c r="A230" s="26" t="s">
        <v>144</v>
      </c>
      <c r="B230" s="26">
        <v>241790</v>
      </c>
      <c r="C230" s="51">
        <v>44642</v>
      </c>
      <c r="D230" s="26">
        <v>14900</v>
      </c>
      <c r="E230" s="26">
        <v>2</v>
      </c>
      <c r="F230" s="26">
        <v>50</v>
      </c>
      <c r="G230" s="26">
        <v>50</v>
      </c>
      <c r="H230" s="26">
        <v>18440</v>
      </c>
      <c r="I230" s="26">
        <v>274</v>
      </c>
      <c r="J230" s="26">
        <v>-2403</v>
      </c>
      <c r="K230" s="26">
        <v>2601</v>
      </c>
      <c r="L230" s="26">
        <v>9</v>
      </c>
      <c r="M230" s="26">
        <v>16</v>
      </c>
      <c r="N230" s="26">
        <v>-7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500</v>
      </c>
      <c r="V230" s="26">
        <v>-707</v>
      </c>
    </row>
    <row r="231" spans="1:22" x14ac:dyDescent="0.3">
      <c r="A231" s="26" t="s">
        <v>144</v>
      </c>
      <c r="B231" s="26">
        <v>241790</v>
      </c>
      <c r="C231" s="51">
        <v>44641</v>
      </c>
      <c r="D231" s="26">
        <v>14850</v>
      </c>
      <c r="E231" s="26">
        <v>5</v>
      </c>
      <c r="F231" s="26">
        <v>-200</v>
      </c>
      <c r="G231" s="26">
        <v>-200</v>
      </c>
      <c r="H231" s="26">
        <v>27592</v>
      </c>
      <c r="I231" s="26">
        <v>412</v>
      </c>
      <c r="J231" s="26">
        <v>635</v>
      </c>
      <c r="K231" s="26">
        <v>-1581</v>
      </c>
      <c r="L231" s="26">
        <v>-4</v>
      </c>
      <c r="M231" s="26">
        <v>-2</v>
      </c>
      <c r="N231" s="26">
        <v>-2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1000</v>
      </c>
      <c r="V231" s="26">
        <v>-50</v>
      </c>
    </row>
    <row r="232" spans="1:22" x14ac:dyDescent="0.3">
      <c r="A232" s="26" t="s">
        <v>144</v>
      </c>
      <c r="B232" s="26">
        <v>241790</v>
      </c>
      <c r="C232" s="51">
        <v>44638</v>
      </c>
      <c r="D232" s="26">
        <v>15050</v>
      </c>
      <c r="E232" s="26">
        <v>2</v>
      </c>
      <c r="F232" s="26">
        <v>250</v>
      </c>
      <c r="G232" s="26">
        <v>250</v>
      </c>
      <c r="H232" s="26">
        <v>50890</v>
      </c>
      <c r="I232" s="26">
        <v>761</v>
      </c>
      <c r="J232" s="26">
        <v>-1198</v>
      </c>
      <c r="K232" s="26">
        <v>2838</v>
      </c>
      <c r="L232" s="26">
        <v>-1590</v>
      </c>
      <c r="M232" s="26">
        <v>-2</v>
      </c>
      <c r="N232" s="26">
        <v>-1588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-50</v>
      </c>
    </row>
    <row r="233" spans="1:22" x14ac:dyDescent="0.3">
      <c r="A233" s="26" t="s">
        <v>144</v>
      </c>
      <c r="B233" s="26">
        <v>241790</v>
      </c>
      <c r="C233" s="51">
        <v>44637</v>
      </c>
      <c r="D233" s="26">
        <v>14800</v>
      </c>
      <c r="E233" s="26">
        <v>2</v>
      </c>
      <c r="F233" s="26">
        <v>400</v>
      </c>
      <c r="G233" s="26">
        <v>400</v>
      </c>
      <c r="H233" s="26">
        <v>55534</v>
      </c>
      <c r="I233" s="26">
        <v>820</v>
      </c>
      <c r="J233" s="26">
        <v>-5246</v>
      </c>
      <c r="K233" s="26">
        <v>1613</v>
      </c>
      <c r="L233" s="26">
        <v>133</v>
      </c>
      <c r="M233" s="26">
        <v>-2</v>
      </c>
      <c r="N233" s="26">
        <v>28</v>
      </c>
      <c r="O233" s="26">
        <v>0</v>
      </c>
      <c r="P233" s="26">
        <v>0</v>
      </c>
      <c r="Q233" s="26">
        <v>107</v>
      </c>
      <c r="R233" s="26">
        <v>0</v>
      </c>
      <c r="S233" s="26">
        <v>0</v>
      </c>
      <c r="T233" s="26">
        <v>0</v>
      </c>
      <c r="U233" s="26">
        <v>3000</v>
      </c>
      <c r="V233" s="26">
        <v>500</v>
      </c>
    </row>
    <row r="234" spans="1:22" x14ac:dyDescent="0.3">
      <c r="A234" s="26" t="s">
        <v>144</v>
      </c>
      <c r="B234" s="26">
        <v>241790</v>
      </c>
      <c r="C234" s="51">
        <v>44636</v>
      </c>
      <c r="D234" s="26">
        <v>14400</v>
      </c>
      <c r="E234" s="26">
        <v>2</v>
      </c>
      <c r="F234" s="26">
        <v>200</v>
      </c>
      <c r="G234" s="26">
        <v>200</v>
      </c>
      <c r="H234" s="26">
        <v>23409</v>
      </c>
      <c r="I234" s="26">
        <v>336</v>
      </c>
      <c r="J234" s="26">
        <v>548</v>
      </c>
      <c r="K234" s="26">
        <v>-1340</v>
      </c>
      <c r="L234" s="26">
        <v>42</v>
      </c>
      <c r="M234" s="26">
        <v>-2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44</v>
      </c>
      <c r="T234" s="26">
        <v>0</v>
      </c>
      <c r="U234" s="26">
        <v>0</v>
      </c>
      <c r="V234" s="26">
        <v>750</v>
      </c>
    </row>
    <row r="235" spans="1:22" x14ac:dyDescent="0.3">
      <c r="A235" s="26" t="s">
        <v>144</v>
      </c>
      <c r="B235" s="26">
        <v>241790</v>
      </c>
      <c r="C235" s="51">
        <v>44635</v>
      </c>
      <c r="D235" s="26">
        <v>14200</v>
      </c>
      <c r="E235" s="26">
        <v>2</v>
      </c>
      <c r="F235" s="26">
        <v>100</v>
      </c>
      <c r="G235" s="26">
        <v>100</v>
      </c>
      <c r="H235" s="26">
        <v>21277</v>
      </c>
      <c r="I235" s="26">
        <v>302</v>
      </c>
      <c r="J235" s="26">
        <v>88</v>
      </c>
      <c r="K235" s="26">
        <v>-88</v>
      </c>
      <c r="L235" s="26">
        <v>1</v>
      </c>
      <c r="M235" s="26">
        <v>-1</v>
      </c>
      <c r="N235" s="26">
        <v>2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-1</v>
      </c>
    </row>
    <row r="236" spans="1:22" x14ac:dyDescent="0.3">
      <c r="A236" s="26" t="s">
        <v>144</v>
      </c>
      <c r="B236" s="26">
        <v>241790</v>
      </c>
      <c r="C236" s="51">
        <v>44634</v>
      </c>
      <c r="D236" s="26">
        <v>14100</v>
      </c>
      <c r="E236" s="26">
        <v>5</v>
      </c>
      <c r="F236" s="26">
        <v>-550</v>
      </c>
      <c r="G236" s="26">
        <v>-550</v>
      </c>
      <c r="H236" s="26">
        <v>56092</v>
      </c>
      <c r="I236" s="26">
        <v>796</v>
      </c>
      <c r="J236" s="26">
        <v>6486</v>
      </c>
      <c r="K236" s="26">
        <v>-3070</v>
      </c>
      <c r="L236" s="26">
        <v>-2381</v>
      </c>
      <c r="M236" s="26">
        <v>-8</v>
      </c>
      <c r="N236" s="26">
        <v>-5</v>
      </c>
      <c r="O236" s="26">
        <v>-2368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-1035</v>
      </c>
    </row>
    <row r="237" spans="1:22" x14ac:dyDescent="0.3">
      <c r="A237" s="26" t="s">
        <v>144</v>
      </c>
      <c r="B237" s="26">
        <v>241790</v>
      </c>
      <c r="C237" s="51">
        <v>44631</v>
      </c>
      <c r="D237" s="26">
        <v>14650</v>
      </c>
      <c r="E237" s="26">
        <v>5</v>
      </c>
      <c r="F237" s="26">
        <v>-50</v>
      </c>
      <c r="G237" s="26">
        <v>-50</v>
      </c>
      <c r="H237" s="26">
        <v>31225</v>
      </c>
      <c r="I237" s="26">
        <v>455</v>
      </c>
      <c r="J237" s="26">
        <v>9809</v>
      </c>
      <c r="K237" s="26">
        <v>-2138</v>
      </c>
      <c r="L237" s="26">
        <v>-8766</v>
      </c>
      <c r="M237" s="26">
        <v>-7</v>
      </c>
      <c r="N237" s="26">
        <v>14</v>
      </c>
      <c r="O237" s="26">
        <v>0</v>
      </c>
      <c r="P237" s="26">
        <v>0</v>
      </c>
      <c r="Q237" s="26">
        <v>0</v>
      </c>
      <c r="R237" s="26">
        <v>0</v>
      </c>
      <c r="S237" s="26">
        <v>-8773</v>
      </c>
      <c r="T237" s="26">
        <v>0</v>
      </c>
      <c r="U237" s="26">
        <v>1000</v>
      </c>
      <c r="V237" s="26">
        <v>95</v>
      </c>
    </row>
    <row r="238" spans="1:22" x14ac:dyDescent="0.3">
      <c r="A238" s="26" t="s">
        <v>144</v>
      </c>
      <c r="B238" s="26">
        <v>241790</v>
      </c>
      <c r="C238" s="51">
        <v>44630</v>
      </c>
      <c r="D238" s="26">
        <v>14700</v>
      </c>
      <c r="E238" s="26">
        <v>2</v>
      </c>
      <c r="F238" s="26">
        <v>300</v>
      </c>
      <c r="G238" s="26">
        <v>300</v>
      </c>
      <c r="H238" s="26">
        <v>43653</v>
      </c>
      <c r="I238" s="26">
        <v>645</v>
      </c>
      <c r="J238" s="26">
        <v>-2730</v>
      </c>
      <c r="K238" s="26">
        <v>170</v>
      </c>
      <c r="L238" s="26">
        <v>1701</v>
      </c>
      <c r="M238" s="26">
        <v>17</v>
      </c>
      <c r="N238" s="26">
        <v>0</v>
      </c>
      <c r="O238" s="26">
        <v>1669</v>
      </c>
      <c r="P238" s="26">
        <v>0</v>
      </c>
      <c r="Q238" s="26">
        <v>0</v>
      </c>
      <c r="R238" s="26">
        <v>0</v>
      </c>
      <c r="S238" s="26">
        <v>15</v>
      </c>
      <c r="T238" s="26">
        <v>0</v>
      </c>
      <c r="U238" s="26">
        <v>500</v>
      </c>
      <c r="V238" s="26">
        <v>359</v>
      </c>
    </row>
    <row r="239" spans="1:22" x14ac:dyDescent="0.3">
      <c r="A239" s="26" t="s">
        <v>144</v>
      </c>
      <c r="B239" s="26">
        <v>241790</v>
      </c>
      <c r="C239" s="51">
        <v>44628</v>
      </c>
      <c r="D239" s="26">
        <v>14400</v>
      </c>
      <c r="E239" s="26">
        <v>5</v>
      </c>
      <c r="F239" s="26">
        <v>-200</v>
      </c>
      <c r="G239" s="26">
        <v>-200</v>
      </c>
      <c r="H239" s="26">
        <v>59575</v>
      </c>
      <c r="I239" s="26">
        <v>860</v>
      </c>
      <c r="J239" s="26">
        <v>2019</v>
      </c>
      <c r="K239" s="26">
        <v>2173</v>
      </c>
      <c r="L239" s="26">
        <v>-3718</v>
      </c>
      <c r="M239" s="26">
        <v>-3</v>
      </c>
      <c r="N239" s="26">
        <v>38</v>
      </c>
      <c r="O239" s="26">
        <v>-2574</v>
      </c>
      <c r="P239" s="26">
        <v>0</v>
      </c>
      <c r="Q239" s="26">
        <v>0</v>
      </c>
      <c r="R239" s="26">
        <v>0</v>
      </c>
      <c r="S239" s="26">
        <v>-1179</v>
      </c>
      <c r="T239" s="26">
        <v>0</v>
      </c>
      <c r="U239" s="26">
        <v>0</v>
      </c>
      <c r="V239" s="26">
        <v>-474</v>
      </c>
    </row>
    <row r="240" spans="1:22" x14ac:dyDescent="0.3">
      <c r="A240" s="26" t="s">
        <v>144</v>
      </c>
      <c r="B240" s="26">
        <v>241790</v>
      </c>
      <c r="C240" s="51">
        <v>44627</v>
      </c>
      <c r="D240" s="26">
        <v>14600</v>
      </c>
      <c r="E240" s="26">
        <v>5</v>
      </c>
      <c r="F240" s="26">
        <v>-400</v>
      </c>
      <c r="G240" s="26">
        <v>-400</v>
      </c>
      <c r="H240" s="26">
        <v>66095</v>
      </c>
      <c r="I240" s="26">
        <v>967</v>
      </c>
      <c r="J240" s="26">
        <v>5766</v>
      </c>
      <c r="K240" s="26">
        <v>-4153</v>
      </c>
      <c r="L240" s="26">
        <v>-2761</v>
      </c>
      <c r="M240" s="26">
        <v>-3505</v>
      </c>
      <c r="N240" s="26">
        <v>77</v>
      </c>
      <c r="O240" s="26">
        <v>0</v>
      </c>
      <c r="P240" s="26">
        <v>667</v>
      </c>
      <c r="Q240" s="26">
        <v>0</v>
      </c>
      <c r="R240" s="26">
        <v>0</v>
      </c>
      <c r="S240" s="26">
        <v>0</v>
      </c>
      <c r="T240" s="26">
        <v>0</v>
      </c>
      <c r="U240" s="26">
        <v>1030</v>
      </c>
      <c r="V240" s="26">
        <v>118</v>
      </c>
    </row>
    <row r="241" spans="1:22" x14ac:dyDescent="0.3">
      <c r="A241" s="26" t="s">
        <v>144</v>
      </c>
      <c r="B241" s="26">
        <v>241790</v>
      </c>
      <c r="C241" s="51">
        <v>44624</v>
      </c>
      <c r="D241" s="26">
        <v>15000</v>
      </c>
      <c r="E241" s="26">
        <v>5</v>
      </c>
      <c r="F241" s="26">
        <v>-250</v>
      </c>
      <c r="G241" s="26">
        <v>-250</v>
      </c>
      <c r="H241" s="26">
        <v>75667</v>
      </c>
      <c r="I241" s="26">
        <v>1132</v>
      </c>
      <c r="J241" s="26">
        <v>-700</v>
      </c>
      <c r="K241" s="26">
        <v>3866</v>
      </c>
      <c r="L241" s="26">
        <v>-3202</v>
      </c>
      <c r="M241" s="26">
        <v>-8</v>
      </c>
      <c r="N241" s="26">
        <v>378</v>
      </c>
      <c r="O241" s="26">
        <v>-2536</v>
      </c>
      <c r="P241" s="26">
        <v>0</v>
      </c>
      <c r="Q241" s="26">
        <v>0</v>
      </c>
      <c r="R241" s="26">
        <v>0</v>
      </c>
      <c r="S241" s="26">
        <v>-1036</v>
      </c>
      <c r="T241" s="26">
        <v>0</v>
      </c>
      <c r="U241" s="26">
        <v>16</v>
      </c>
      <c r="V241" s="26">
        <v>20</v>
      </c>
    </row>
    <row r="242" spans="1:22" x14ac:dyDescent="0.3">
      <c r="A242" s="26" t="s">
        <v>144</v>
      </c>
      <c r="B242" s="26">
        <v>241790</v>
      </c>
      <c r="C242" s="51">
        <v>44623</v>
      </c>
      <c r="D242" s="26">
        <v>15250</v>
      </c>
      <c r="E242" s="26">
        <v>5</v>
      </c>
      <c r="F242" s="26">
        <v>-200</v>
      </c>
      <c r="G242" s="26">
        <v>-200</v>
      </c>
      <c r="H242" s="26">
        <v>76994</v>
      </c>
      <c r="I242" s="26">
        <v>1183</v>
      </c>
      <c r="J242" s="26">
        <v>2220</v>
      </c>
      <c r="K242" s="26">
        <v>-2511</v>
      </c>
      <c r="L242" s="26">
        <v>-223</v>
      </c>
      <c r="M242" s="26">
        <v>-3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-220</v>
      </c>
      <c r="T242" s="26">
        <v>0</v>
      </c>
      <c r="U242" s="26">
        <v>0</v>
      </c>
      <c r="V242" s="26">
        <v>514</v>
      </c>
    </row>
    <row r="243" spans="1:22" x14ac:dyDescent="0.3">
      <c r="A243" s="26" t="s">
        <v>144</v>
      </c>
      <c r="B243" s="26">
        <v>241790</v>
      </c>
      <c r="C243" s="51">
        <v>44622</v>
      </c>
      <c r="D243" s="26">
        <v>15450</v>
      </c>
      <c r="E243" s="26">
        <v>2</v>
      </c>
      <c r="F243" s="26">
        <v>150</v>
      </c>
      <c r="G243" s="26">
        <v>150</v>
      </c>
      <c r="H243" s="26">
        <v>65195</v>
      </c>
      <c r="I243" s="26">
        <v>1001</v>
      </c>
      <c r="J243" s="26">
        <v>-5013</v>
      </c>
      <c r="K243" s="26">
        <v>4108</v>
      </c>
      <c r="L243" s="26">
        <v>-487</v>
      </c>
      <c r="M243" s="26">
        <v>-548</v>
      </c>
      <c r="N243" s="26">
        <v>-23</v>
      </c>
      <c r="O243" s="26">
        <v>84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1000</v>
      </c>
      <c r="V243" s="26">
        <v>392</v>
      </c>
    </row>
    <row r="244" spans="1:22" x14ac:dyDescent="0.3">
      <c r="A244" s="26" t="s">
        <v>144</v>
      </c>
      <c r="B244" s="26">
        <v>241790</v>
      </c>
      <c r="C244" s="51">
        <v>44620</v>
      </c>
      <c r="D244" s="26">
        <v>15300</v>
      </c>
      <c r="E244" s="26">
        <v>2</v>
      </c>
      <c r="F244" s="26">
        <v>300</v>
      </c>
      <c r="G244" s="26">
        <v>300</v>
      </c>
      <c r="H244" s="26">
        <v>71046</v>
      </c>
      <c r="I244" s="26">
        <v>1072</v>
      </c>
      <c r="J244" s="26">
        <v>-4993</v>
      </c>
      <c r="K244" s="26">
        <v>5332</v>
      </c>
      <c r="L244" s="26">
        <v>-38</v>
      </c>
      <c r="M244" s="26">
        <v>-1</v>
      </c>
      <c r="N244" s="26">
        <v>-37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-301</v>
      </c>
    </row>
    <row r="245" spans="1:22" x14ac:dyDescent="0.3">
      <c r="A245" s="26" t="s">
        <v>144</v>
      </c>
      <c r="B245" s="26">
        <v>241790</v>
      </c>
      <c r="C245" s="51">
        <v>44617</v>
      </c>
      <c r="D245" s="26">
        <v>15000</v>
      </c>
      <c r="E245" s="26">
        <v>2</v>
      </c>
      <c r="F245" s="26">
        <v>100</v>
      </c>
      <c r="G245" s="26">
        <v>100</v>
      </c>
      <c r="H245" s="26">
        <v>107790</v>
      </c>
      <c r="I245" s="26">
        <v>1609</v>
      </c>
      <c r="J245" s="26">
        <v>3843</v>
      </c>
      <c r="K245" s="26">
        <v>-4754</v>
      </c>
      <c r="L245" s="26">
        <v>929</v>
      </c>
      <c r="M245" s="26">
        <v>-4</v>
      </c>
      <c r="N245" s="26">
        <v>0</v>
      </c>
      <c r="O245" s="26">
        <v>3613</v>
      </c>
      <c r="P245" s="26">
        <v>0</v>
      </c>
      <c r="Q245" s="26">
        <v>0</v>
      </c>
      <c r="R245" s="26">
        <v>0</v>
      </c>
      <c r="S245" s="26">
        <v>-2680</v>
      </c>
      <c r="T245" s="26">
        <v>0</v>
      </c>
      <c r="U245" s="26">
        <v>-2</v>
      </c>
      <c r="V245" s="26">
        <v>-16</v>
      </c>
    </row>
    <row r="246" spans="1:22" x14ac:dyDescent="0.3">
      <c r="A246" s="26" t="s">
        <v>144</v>
      </c>
      <c r="B246" s="26">
        <v>241790</v>
      </c>
      <c r="C246" s="51">
        <v>44616</v>
      </c>
      <c r="D246" s="26">
        <v>14900</v>
      </c>
      <c r="E246" s="26">
        <v>5</v>
      </c>
      <c r="F246" s="26">
        <v>-350</v>
      </c>
      <c r="G246" s="26">
        <v>-350</v>
      </c>
      <c r="H246" s="26">
        <v>134375</v>
      </c>
      <c r="I246" s="26">
        <v>1997</v>
      </c>
      <c r="J246" s="26">
        <v>4741</v>
      </c>
      <c r="K246" s="26">
        <v>-7834</v>
      </c>
      <c r="L246" s="26">
        <v>3700</v>
      </c>
      <c r="M246" s="26">
        <v>-5</v>
      </c>
      <c r="N246" s="26">
        <v>0</v>
      </c>
      <c r="O246" s="26">
        <v>3005</v>
      </c>
      <c r="P246" s="26">
        <v>0</v>
      </c>
      <c r="Q246" s="26">
        <v>0</v>
      </c>
      <c r="R246" s="26">
        <v>0</v>
      </c>
      <c r="S246" s="26">
        <v>700</v>
      </c>
      <c r="T246" s="26">
        <v>0</v>
      </c>
      <c r="U246" s="26">
        <v>-100</v>
      </c>
      <c r="V246" s="26">
        <v>-507</v>
      </c>
    </row>
    <row r="247" spans="1:22" x14ac:dyDescent="0.3">
      <c r="A247" s="26" t="s">
        <v>144</v>
      </c>
      <c r="B247" s="26">
        <v>241790</v>
      </c>
      <c r="C247" s="51">
        <v>44615</v>
      </c>
      <c r="D247" s="26">
        <v>15250</v>
      </c>
      <c r="E247" s="26">
        <v>2</v>
      </c>
      <c r="F247" s="26">
        <v>350</v>
      </c>
      <c r="G247" s="26">
        <v>350</v>
      </c>
      <c r="H247" s="26">
        <v>168945</v>
      </c>
      <c r="I247" s="26">
        <v>2558</v>
      </c>
      <c r="J247" s="26">
        <v>23342</v>
      </c>
      <c r="K247" s="26">
        <v>-13740</v>
      </c>
      <c r="L247" s="26">
        <v>-10044</v>
      </c>
      <c r="M247" s="26">
        <v>-2707</v>
      </c>
      <c r="N247" s="26">
        <v>0</v>
      </c>
      <c r="O247" s="26">
        <v>9706</v>
      </c>
      <c r="P247" s="26">
        <v>0</v>
      </c>
      <c r="Q247" s="26">
        <v>0</v>
      </c>
      <c r="R247" s="26">
        <v>-17043</v>
      </c>
      <c r="S247" s="26">
        <v>0</v>
      </c>
      <c r="T247" s="26">
        <v>0</v>
      </c>
      <c r="U247" s="26">
        <v>0</v>
      </c>
      <c r="V247" s="26">
        <v>442</v>
      </c>
    </row>
    <row r="248" spans="1:22" x14ac:dyDescent="0.3">
      <c r="A248" s="26" t="s">
        <v>144</v>
      </c>
      <c r="B248" s="26">
        <v>241790</v>
      </c>
      <c r="C248" s="51">
        <v>44614</v>
      </c>
      <c r="D248" s="26">
        <v>14900</v>
      </c>
      <c r="E248" s="26">
        <v>2</v>
      </c>
      <c r="F248" s="26">
        <v>350</v>
      </c>
      <c r="G248" s="26">
        <v>350</v>
      </c>
      <c r="H248" s="26">
        <v>596138</v>
      </c>
      <c r="I248" s="26">
        <v>9011</v>
      </c>
      <c r="J248" s="26">
        <v>-4784</v>
      </c>
      <c r="K248" s="26">
        <v>11910</v>
      </c>
      <c r="L248" s="26">
        <v>-5985</v>
      </c>
      <c r="M248" s="26">
        <v>3555</v>
      </c>
      <c r="N248" s="26">
        <v>2323</v>
      </c>
      <c r="O248" s="26">
        <v>12201</v>
      </c>
      <c r="P248" s="26">
        <v>0</v>
      </c>
      <c r="Q248" s="26">
        <v>0</v>
      </c>
      <c r="R248" s="26">
        <v>-27020</v>
      </c>
      <c r="S248" s="26">
        <v>2956</v>
      </c>
      <c r="T248" s="26">
        <v>0</v>
      </c>
      <c r="U248" s="26">
        <v>-637</v>
      </c>
      <c r="V248" s="26">
        <v>-504</v>
      </c>
    </row>
    <row r="249" spans="1:22" x14ac:dyDescent="0.3">
      <c r="A249" s="26" t="s">
        <v>144</v>
      </c>
      <c r="B249" s="26">
        <v>241790</v>
      </c>
      <c r="C249" s="51">
        <v>44613</v>
      </c>
      <c r="D249" s="26">
        <v>14550</v>
      </c>
      <c r="E249" s="26">
        <v>2</v>
      </c>
      <c r="F249" s="26">
        <v>250</v>
      </c>
      <c r="G249" s="26">
        <v>250</v>
      </c>
      <c r="H249" s="26">
        <v>69145</v>
      </c>
      <c r="I249" s="26">
        <v>983</v>
      </c>
      <c r="J249" s="26">
        <v>-16167</v>
      </c>
      <c r="K249" s="26">
        <v>4635</v>
      </c>
      <c r="L249" s="26">
        <v>11149</v>
      </c>
      <c r="M249" s="26">
        <v>-2</v>
      </c>
      <c r="N249" s="26">
        <v>-4</v>
      </c>
      <c r="O249" s="26">
        <v>11155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300</v>
      </c>
      <c r="V249" s="26">
        <v>83</v>
      </c>
    </row>
    <row r="250" spans="1:22" x14ac:dyDescent="0.3">
      <c r="A250" s="26" t="s">
        <v>144</v>
      </c>
      <c r="B250" s="26">
        <v>241790</v>
      </c>
      <c r="C250" s="51">
        <v>44610</v>
      </c>
      <c r="D250" s="26">
        <v>14300</v>
      </c>
      <c r="E250" s="26">
        <v>5</v>
      </c>
      <c r="F250" s="26">
        <v>-50</v>
      </c>
      <c r="G250" s="26">
        <v>-50</v>
      </c>
      <c r="H250" s="26">
        <v>82180</v>
      </c>
      <c r="I250" s="26">
        <v>1172</v>
      </c>
      <c r="J250" s="26">
        <v>-5000</v>
      </c>
      <c r="K250" s="26">
        <v>398</v>
      </c>
      <c r="L250" s="26">
        <v>4180</v>
      </c>
      <c r="M250" s="26">
        <v>-1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4181</v>
      </c>
      <c r="T250" s="26">
        <v>0</v>
      </c>
      <c r="U250" s="26">
        <v>500</v>
      </c>
      <c r="V250" s="26">
        <v>-78</v>
      </c>
    </row>
    <row r="251" spans="1:22" x14ac:dyDescent="0.3">
      <c r="A251" s="26" t="s">
        <v>144</v>
      </c>
      <c r="B251" s="26">
        <v>241790</v>
      </c>
      <c r="C251" s="51">
        <v>44609</v>
      </c>
      <c r="D251" s="26">
        <v>14350</v>
      </c>
      <c r="E251" s="26">
        <v>5</v>
      </c>
      <c r="F251" s="26">
        <v>-600</v>
      </c>
      <c r="G251" s="26">
        <v>-600</v>
      </c>
      <c r="H251" s="26">
        <v>228693</v>
      </c>
      <c r="I251" s="26">
        <v>3322</v>
      </c>
      <c r="J251" s="26">
        <v>36794</v>
      </c>
      <c r="K251" s="26">
        <v>-31575</v>
      </c>
      <c r="L251" s="26">
        <v>-809</v>
      </c>
      <c r="M251" s="26">
        <v>-1</v>
      </c>
      <c r="N251" s="26">
        <v>-8</v>
      </c>
      <c r="O251" s="26">
        <v>-3864</v>
      </c>
      <c r="P251" s="26">
        <v>0</v>
      </c>
      <c r="Q251" s="26">
        <v>0</v>
      </c>
      <c r="R251" s="26">
        <v>0</v>
      </c>
      <c r="S251" s="26">
        <v>3064</v>
      </c>
      <c r="T251" s="26">
        <v>0</v>
      </c>
      <c r="U251" s="26">
        <v>-3583</v>
      </c>
      <c r="V251" s="26">
        <v>-827</v>
      </c>
    </row>
    <row r="252" spans="1:22" x14ac:dyDescent="0.3">
      <c r="A252" s="26" t="s">
        <v>144</v>
      </c>
      <c r="B252" s="26">
        <v>241790</v>
      </c>
      <c r="C252" s="51">
        <v>44608</v>
      </c>
      <c r="D252" s="26">
        <v>14950</v>
      </c>
      <c r="E252" s="26">
        <v>2</v>
      </c>
      <c r="F252" s="26">
        <v>550</v>
      </c>
      <c r="G252" s="26">
        <v>550</v>
      </c>
      <c r="H252" s="26">
        <v>354497</v>
      </c>
      <c r="I252" s="26">
        <v>5209</v>
      </c>
      <c r="J252" s="26">
        <v>6840</v>
      </c>
      <c r="K252" s="26">
        <v>-11733</v>
      </c>
      <c r="L252" s="26">
        <v>5443</v>
      </c>
      <c r="M252" s="26">
        <v>0</v>
      </c>
      <c r="N252" s="26">
        <v>-15</v>
      </c>
      <c r="O252" s="26">
        <v>10141</v>
      </c>
      <c r="P252" s="26">
        <v>0</v>
      </c>
      <c r="Q252" s="26">
        <v>0</v>
      </c>
      <c r="R252" s="26">
        <v>0</v>
      </c>
      <c r="S252" s="26">
        <v>-4683</v>
      </c>
      <c r="T252" s="26">
        <v>0</v>
      </c>
      <c r="U252" s="26">
        <v>-818</v>
      </c>
      <c r="V252" s="26">
        <v>268</v>
      </c>
    </row>
    <row r="253" spans="1:22" x14ac:dyDescent="0.3">
      <c r="A253" s="26" t="s">
        <v>144</v>
      </c>
      <c r="B253" s="26">
        <v>241790</v>
      </c>
      <c r="C253" s="51">
        <v>44607</v>
      </c>
      <c r="D253" s="26">
        <v>14400</v>
      </c>
      <c r="E253" s="26">
        <v>2</v>
      </c>
      <c r="F253" s="26">
        <v>550</v>
      </c>
      <c r="G253" s="26">
        <v>550</v>
      </c>
      <c r="H253" s="26">
        <v>621092</v>
      </c>
      <c r="I253" s="26">
        <v>8961</v>
      </c>
      <c r="J253" s="26">
        <v>-80788</v>
      </c>
      <c r="K253" s="26">
        <v>25209</v>
      </c>
      <c r="L253" s="26">
        <v>50253</v>
      </c>
      <c r="M253" s="26">
        <v>1500</v>
      </c>
      <c r="N253" s="26">
        <v>5426</v>
      </c>
      <c r="O253" s="26">
        <v>30138</v>
      </c>
      <c r="P253" s="26">
        <v>685</v>
      </c>
      <c r="Q253" s="26">
        <v>1284</v>
      </c>
      <c r="R253" s="26">
        <v>15320</v>
      </c>
      <c r="S253" s="26">
        <v>-4100</v>
      </c>
      <c r="T253" s="26">
        <v>0</v>
      </c>
      <c r="U253" s="26">
        <v>3995</v>
      </c>
      <c r="V253" s="26">
        <v>1331</v>
      </c>
    </row>
    <row r="254" spans="1:22" x14ac:dyDescent="0.3">
      <c r="A254" s="26" t="s">
        <v>144</v>
      </c>
      <c r="B254" s="26">
        <v>241790</v>
      </c>
      <c r="C254" s="51">
        <v>44606</v>
      </c>
      <c r="D254" s="26">
        <v>13850</v>
      </c>
      <c r="E254" s="26">
        <v>2</v>
      </c>
      <c r="F254" s="26">
        <v>700</v>
      </c>
      <c r="G254" s="26">
        <v>700</v>
      </c>
      <c r="H254" s="26">
        <v>4967072</v>
      </c>
      <c r="I254" s="26">
        <v>74713</v>
      </c>
      <c r="J254" s="26">
        <v>28367</v>
      </c>
      <c r="K254" s="26">
        <v>-13152</v>
      </c>
      <c r="L254" s="26">
        <v>-15768</v>
      </c>
      <c r="M254" s="26">
        <v>9899</v>
      </c>
      <c r="N254" s="26">
        <v>-1193</v>
      </c>
      <c r="O254" s="26">
        <v>-17449</v>
      </c>
      <c r="P254" s="26">
        <v>0</v>
      </c>
      <c r="Q254" s="26">
        <v>0</v>
      </c>
      <c r="R254" s="26">
        <v>1714</v>
      </c>
      <c r="S254" s="26">
        <v>-8739</v>
      </c>
      <c r="T254" s="26">
        <v>0</v>
      </c>
      <c r="U254" s="26">
        <v>25</v>
      </c>
      <c r="V254" s="26">
        <v>528</v>
      </c>
    </row>
    <row r="255" spans="1:22" x14ac:dyDescent="0.3">
      <c r="A255" s="26" t="s">
        <v>144</v>
      </c>
      <c r="B255" s="26">
        <v>241790</v>
      </c>
      <c r="C255" s="51">
        <v>44603</v>
      </c>
      <c r="D255" s="26">
        <v>13150</v>
      </c>
      <c r="E255" s="26">
        <v>5</v>
      </c>
      <c r="F255" s="26">
        <v>-350</v>
      </c>
      <c r="G255" s="26">
        <v>-350</v>
      </c>
      <c r="H255" s="26">
        <v>26744</v>
      </c>
      <c r="I255" s="26">
        <v>351</v>
      </c>
      <c r="J255" s="26">
        <v>4810</v>
      </c>
      <c r="K255" s="26">
        <v>-4602</v>
      </c>
      <c r="L255" s="26">
        <v>-68</v>
      </c>
      <c r="M255" s="26">
        <v>-1</v>
      </c>
      <c r="N255" s="26">
        <v>-67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-140</v>
      </c>
    </row>
    <row r="256" spans="1:22" x14ac:dyDescent="0.3">
      <c r="A256" s="26" t="s">
        <v>144</v>
      </c>
      <c r="B256" s="26">
        <v>241790</v>
      </c>
      <c r="C256" s="51">
        <v>44602</v>
      </c>
      <c r="D256" s="26">
        <v>13500</v>
      </c>
      <c r="E256" s="26">
        <v>2</v>
      </c>
      <c r="F256" s="26">
        <v>150</v>
      </c>
      <c r="G256" s="26">
        <v>150</v>
      </c>
      <c r="H256" s="26">
        <v>27749</v>
      </c>
      <c r="I256" s="26">
        <v>373</v>
      </c>
      <c r="J256" s="26">
        <v>965</v>
      </c>
      <c r="K256" s="26">
        <v>-3690</v>
      </c>
      <c r="L256" s="26">
        <v>1765</v>
      </c>
      <c r="M256" s="26">
        <v>-1</v>
      </c>
      <c r="N256" s="26">
        <v>1996</v>
      </c>
      <c r="O256" s="26">
        <v>0</v>
      </c>
      <c r="P256" s="26">
        <v>0</v>
      </c>
      <c r="Q256" s="26">
        <v>0</v>
      </c>
      <c r="R256" s="26">
        <v>0</v>
      </c>
      <c r="S256" s="26">
        <v>-230</v>
      </c>
      <c r="T256" s="26">
        <v>0</v>
      </c>
      <c r="U256" s="26">
        <v>1000</v>
      </c>
      <c r="V256" s="26">
        <v>-40</v>
      </c>
    </row>
    <row r="257" spans="1:22" x14ac:dyDescent="0.3">
      <c r="A257" s="26" t="s">
        <v>144</v>
      </c>
      <c r="B257" s="26">
        <v>241790</v>
      </c>
      <c r="C257" s="51">
        <v>44601</v>
      </c>
      <c r="D257" s="26">
        <v>13350</v>
      </c>
      <c r="E257" s="26">
        <v>5</v>
      </c>
      <c r="F257" s="26">
        <v>-50</v>
      </c>
      <c r="G257" s="26">
        <v>-50</v>
      </c>
      <c r="H257" s="26">
        <v>11556</v>
      </c>
      <c r="I257" s="26">
        <v>155</v>
      </c>
      <c r="J257" s="26">
        <v>-230</v>
      </c>
      <c r="K257" s="26">
        <v>30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200</v>
      </c>
      <c r="V257" s="26">
        <v>0</v>
      </c>
    </row>
    <row r="258" spans="1:22" x14ac:dyDescent="0.3">
      <c r="A258" s="26" t="s">
        <v>144</v>
      </c>
      <c r="B258" s="26">
        <v>241790</v>
      </c>
      <c r="C258" s="51">
        <v>44600</v>
      </c>
      <c r="D258" s="26">
        <v>13400</v>
      </c>
      <c r="E258" s="26">
        <v>5</v>
      </c>
      <c r="F258" s="26">
        <v>-100</v>
      </c>
      <c r="G258" s="26">
        <v>-100</v>
      </c>
      <c r="H258" s="26">
        <v>38836</v>
      </c>
      <c r="I258" s="26">
        <v>520</v>
      </c>
      <c r="J258" s="26">
        <v>1098</v>
      </c>
      <c r="K258" s="26">
        <v>-1598</v>
      </c>
      <c r="L258" s="26">
        <v>0</v>
      </c>
      <c r="M258" s="26">
        <v>-1</v>
      </c>
      <c r="N258" s="26">
        <v>1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500</v>
      </c>
      <c r="V258" s="26">
        <v>0</v>
      </c>
    </row>
    <row r="259" spans="1:22" x14ac:dyDescent="0.3">
      <c r="A259" s="26" t="s">
        <v>144</v>
      </c>
      <c r="B259" s="26">
        <v>241790</v>
      </c>
      <c r="C259" s="51">
        <v>44599</v>
      </c>
      <c r="D259" s="26">
        <v>13500</v>
      </c>
      <c r="E259" s="26">
        <v>5</v>
      </c>
      <c r="F259" s="26">
        <v>-400</v>
      </c>
      <c r="G259" s="26">
        <v>-400</v>
      </c>
      <c r="H259" s="26">
        <v>48383</v>
      </c>
      <c r="I259" s="26">
        <v>651</v>
      </c>
      <c r="J259" s="26">
        <v>5005</v>
      </c>
      <c r="K259" s="26">
        <v>-4359</v>
      </c>
      <c r="L259" s="26">
        <v>-766</v>
      </c>
      <c r="M259" s="26">
        <v>-2</v>
      </c>
      <c r="N259" s="26">
        <v>107</v>
      </c>
      <c r="O259" s="26">
        <v>-871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120</v>
      </c>
    </row>
    <row r="260" spans="1:22" x14ac:dyDescent="0.3">
      <c r="A260" s="26" t="s">
        <v>144</v>
      </c>
      <c r="B260" s="26">
        <v>241790</v>
      </c>
      <c r="C260" s="51">
        <v>44596</v>
      </c>
      <c r="D260" s="26">
        <v>13900</v>
      </c>
      <c r="E260" s="26">
        <v>2</v>
      </c>
      <c r="F260" s="26">
        <v>100</v>
      </c>
      <c r="G260" s="26">
        <v>100</v>
      </c>
      <c r="H260" s="26">
        <v>17623</v>
      </c>
      <c r="I260" s="26">
        <v>243</v>
      </c>
      <c r="J260" s="26">
        <v>3864</v>
      </c>
      <c r="K260" s="26">
        <v>-3591</v>
      </c>
      <c r="L260" s="26">
        <v>-273</v>
      </c>
      <c r="M260" s="26">
        <v>-3</v>
      </c>
      <c r="N260" s="26">
        <v>-195</v>
      </c>
      <c r="O260" s="26">
        <v>-75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</row>
    <row r="261" spans="1:22" x14ac:dyDescent="0.3">
      <c r="A261" s="26" t="s">
        <v>144</v>
      </c>
      <c r="B261" s="26">
        <v>241790</v>
      </c>
      <c r="C261" s="51">
        <v>44595</v>
      </c>
      <c r="D261" s="26">
        <v>13800</v>
      </c>
      <c r="E261" s="26">
        <v>2</v>
      </c>
      <c r="F261" s="26">
        <v>550</v>
      </c>
      <c r="G261" s="26">
        <v>550</v>
      </c>
      <c r="H261" s="26">
        <v>89156</v>
      </c>
      <c r="I261" s="26">
        <v>1230</v>
      </c>
      <c r="J261" s="26">
        <v>-14605</v>
      </c>
      <c r="K261" s="26">
        <v>10996</v>
      </c>
      <c r="L261" s="26">
        <v>1409</v>
      </c>
      <c r="M261" s="26">
        <v>-1</v>
      </c>
      <c r="N261" s="26">
        <v>-37</v>
      </c>
      <c r="O261" s="26">
        <v>1447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2200</v>
      </c>
      <c r="V261" s="26">
        <v>0</v>
      </c>
    </row>
    <row r="262" spans="1:22" x14ac:dyDescent="0.3">
      <c r="A262" s="26" t="s">
        <v>144</v>
      </c>
      <c r="B262" s="26">
        <v>241790</v>
      </c>
      <c r="C262" s="51">
        <v>44589</v>
      </c>
      <c r="D262" s="26">
        <v>13250</v>
      </c>
      <c r="E262" s="26">
        <v>2</v>
      </c>
      <c r="F262" s="26">
        <v>750</v>
      </c>
      <c r="G262" s="26">
        <v>750</v>
      </c>
      <c r="H262" s="26">
        <v>68941</v>
      </c>
      <c r="I262" s="26">
        <v>896</v>
      </c>
      <c r="J262" s="26">
        <v>-23882</v>
      </c>
      <c r="K262" s="26">
        <v>5271</v>
      </c>
      <c r="L262" s="26">
        <v>18478</v>
      </c>
      <c r="M262" s="26">
        <v>2499</v>
      </c>
      <c r="N262" s="26">
        <v>13517</v>
      </c>
      <c r="O262" s="26">
        <v>2462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133</v>
      </c>
      <c r="V262" s="26">
        <v>0</v>
      </c>
    </row>
    <row r="263" spans="1:22" x14ac:dyDescent="0.3">
      <c r="A263" s="26" t="s">
        <v>144</v>
      </c>
      <c r="B263" s="26">
        <v>241790</v>
      </c>
      <c r="C263" s="51">
        <v>44588</v>
      </c>
      <c r="D263" s="26">
        <v>12500</v>
      </c>
      <c r="E263" s="26">
        <v>5</v>
      </c>
      <c r="F263" s="26">
        <v>-700</v>
      </c>
      <c r="G263" s="26">
        <v>-700</v>
      </c>
      <c r="H263" s="26">
        <v>90280</v>
      </c>
      <c r="I263" s="26">
        <v>1140</v>
      </c>
      <c r="J263" s="26">
        <v>13436</v>
      </c>
      <c r="K263" s="26">
        <v>1721</v>
      </c>
      <c r="L263" s="26">
        <v>-15186</v>
      </c>
      <c r="M263" s="26">
        <v>-2</v>
      </c>
      <c r="N263" s="26">
        <v>993</v>
      </c>
      <c r="O263" s="26">
        <v>-6372</v>
      </c>
      <c r="P263" s="26">
        <v>0</v>
      </c>
      <c r="Q263" s="26">
        <v>0</v>
      </c>
      <c r="R263" s="26">
        <v>-9805</v>
      </c>
      <c r="S263" s="26">
        <v>0</v>
      </c>
      <c r="T263" s="26">
        <v>0</v>
      </c>
      <c r="U263" s="26">
        <v>0</v>
      </c>
      <c r="V263" s="26">
        <v>29</v>
      </c>
    </row>
    <row r="264" spans="1:22" x14ac:dyDescent="0.3">
      <c r="A264" s="26" t="s">
        <v>144</v>
      </c>
      <c r="B264" s="26">
        <v>241790</v>
      </c>
      <c r="C264" s="51">
        <v>44587</v>
      </c>
      <c r="D264" s="26">
        <v>13200</v>
      </c>
      <c r="E264" s="26">
        <v>2</v>
      </c>
      <c r="F264" s="26">
        <v>50</v>
      </c>
      <c r="G264" s="26">
        <v>50</v>
      </c>
      <c r="H264" s="26">
        <v>52117</v>
      </c>
      <c r="I264" s="26">
        <v>683</v>
      </c>
      <c r="J264" s="26">
        <v>8208</v>
      </c>
      <c r="K264" s="26">
        <v>3373</v>
      </c>
      <c r="L264" s="26">
        <v>-11695</v>
      </c>
      <c r="M264" s="26">
        <v>-2</v>
      </c>
      <c r="N264" s="26">
        <v>-13</v>
      </c>
      <c r="O264" s="26">
        <v>-11590</v>
      </c>
      <c r="P264" s="26">
        <v>0</v>
      </c>
      <c r="Q264" s="26">
        <v>0</v>
      </c>
      <c r="R264" s="26">
        <v>0</v>
      </c>
      <c r="S264" s="26">
        <v>-90</v>
      </c>
      <c r="T264" s="26">
        <v>0</v>
      </c>
      <c r="U264" s="26">
        <v>114</v>
      </c>
      <c r="V264" s="26">
        <v>0</v>
      </c>
    </row>
    <row r="265" spans="1:22" x14ac:dyDescent="0.3">
      <c r="A265" s="26" t="s">
        <v>144</v>
      </c>
      <c r="B265" s="26">
        <v>241790</v>
      </c>
      <c r="C265" s="51">
        <v>44586</v>
      </c>
      <c r="D265" s="26">
        <v>13150</v>
      </c>
      <c r="E265" s="26">
        <v>5</v>
      </c>
      <c r="F265" s="26">
        <v>-400</v>
      </c>
      <c r="G265" s="26">
        <v>-400</v>
      </c>
      <c r="H265" s="26">
        <v>63596</v>
      </c>
      <c r="I265" s="26">
        <v>836</v>
      </c>
      <c r="J265" s="26">
        <v>17821</v>
      </c>
      <c r="K265" s="26">
        <v>-5766</v>
      </c>
      <c r="L265" s="26">
        <v>-12055</v>
      </c>
      <c r="M265" s="26">
        <v>-3</v>
      </c>
      <c r="N265" s="26">
        <v>0</v>
      </c>
      <c r="O265" s="26">
        <v>-13392</v>
      </c>
      <c r="P265" s="26">
        <v>0</v>
      </c>
      <c r="Q265" s="26">
        <v>0</v>
      </c>
      <c r="R265" s="26">
        <v>0</v>
      </c>
      <c r="S265" s="26">
        <v>1340</v>
      </c>
      <c r="T265" s="26">
        <v>0</v>
      </c>
      <c r="U265" s="26">
        <v>0</v>
      </c>
      <c r="V265" s="26">
        <v>0</v>
      </c>
    </row>
    <row r="266" spans="1:22" x14ac:dyDescent="0.3">
      <c r="A266" s="26" t="s">
        <v>144</v>
      </c>
      <c r="B266" s="26">
        <v>241790</v>
      </c>
      <c r="C266" s="51">
        <v>44585</v>
      </c>
      <c r="D266" s="26">
        <v>13550</v>
      </c>
      <c r="E266" s="26">
        <v>5</v>
      </c>
      <c r="F266" s="26">
        <v>-200</v>
      </c>
      <c r="G266" s="26">
        <v>-200</v>
      </c>
      <c r="H266" s="26">
        <v>75703</v>
      </c>
      <c r="I266" s="26">
        <v>1011</v>
      </c>
      <c r="J266" s="26">
        <v>11470</v>
      </c>
      <c r="K266" s="26">
        <v>2400</v>
      </c>
      <c r="L266" s="26">
        <v>-12870</v>
      </c>
      <c r="M266" s="26">
        <v>0</v>
      </c>
      <c r="N266" s="26">
        <v>0</v>
      </c>
      <c r="O266" s="26">
        <v>-12870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-1000</v>
      </c>
      <c r="V266" s="26">
        <v>0</v>
      </c>
    </row>
    <row r="267" spans="1:22" x14ac:dyDescent="0.3">
      <c r="A267" s="26" t="s">
        <v>144</v>
      </c>
      <c r="B267" s="26">
        <v>241790</v>
      </c>
      <c r="C267" s="51">
        <v>44582</v>
      </c>
      <c r="D267" s="26">
        <v>13750</v>
      </c>
      <c r="E267" s="26">
        <v>5</v>
      </c>
      <c r="F267" s="26">
        <v>-750</v>
      </c>
      <c r="G267" s="26">
        <v>-750</v>
      </c>
      <c r="H267" s="26">
        <v>113756</v>
      </c>
      <c r="I267" s="26">
        <v>1579</v>
      </c>
      <c r="J267" s="26">
        <v>25524</v>
      </c>
      <c r="K267" s="26">
        <v>-8516</v>
      </c>
      <c r="L267" s="26">
        <v>-17008</v>
      </c>
      <c r="M267" s="26">
        <v>-1</v>
      </c>
      <c r="N267" s="26">
        <v>0</v>
      </c>
      <c r="O267" s="26">
        <v>-17007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</row>
    <row r="268" spans="1:22" x14ac:dyDescent="0.3">
      <c r="A268" s="26" t="s">
        <v>144</v>
      </c>
      <c r="B268" s="26">
        <v>241790</v>
      </c>
      <c r="C268" s="51">
        <v>44581</v>
      </c>
      <c r="D268" s="26">
        <v>14500</v>
      </c>
      <c r="E268" s="26">
        <v>2</v>
      </c>
      <c r="F268" s="26">
        <v>50</v>
      </c>
      <c r="G268" s="26">
        <v>50</v>
      </c>
      <c r="H268" s="26">
        <v>61409</v>
      </c>
      <c r="I268" s="26">
        <v>879</v>
      </c>
      <c r="J268" s="26">
        <v>-5059</v>
      </c>
      <c r="K268" s="26">
        <v>8374</v>
      </c>
      <c r="L268" s="26">
        <v>-3335</v>
      </c>
      <c r="M268" s="26">
        <v>-1</v>
      </c>
      <c r="N268" s="26">
        <v>6995</v>
      </c>
      <c r="O268" s="26">
        <v>-6886</v>
      </c>
      <c r="P268" s="26">
        <v>0</v>
      </c>
      <c r="Q268" s="26">
        <v>0</v>
      </c>
      <c r="R268" s="26">
        <v>0</v>
      </c>
      <c r="S268" s="26">
        <v>-3443</v>
      </c>
      <c r="T268" s="26">
        <v>0</v>
      </c>
      <c r="U268" s="26">
        <v>20</v>
      </c>
      <c r="V268" s="26">
        <v>0</v>
      </c>
    </row>
    <row r="269" spans="1:22" x14ac:dyDescent="0.3">
      <c r="A269" s="26" t="s">
        <v>144</v>
      </c>
      <c r="B269" s="26">
        <v>241790</v>
      </c>
      <c r="C269" s="51">
        <v>44580</v>
      </c>
      <c r="D269" s="26">
        <v>14450</v>
      </c>
      <c r="E269" s="26">
        <v>5</v>
      </c>
      <c r="F269" s="26">
        <v>-100</v>
      </c>
      <c r="G269" s="26">
        <v>-100</v>
      </c>
      <c r="H269" s="26">
        <v>68587</v>
      </c>
      <c r="I269" s="26">
        <v>990</v>
      </c>
      <c r="J269" s="26">
        <v>1217</v>
      </c>
      <c r="K269" s="26">
        <v>7832</v>
      </c>
      <c r="L269" s="26">
        <v>-9049</v>
      </c>
      <c r="M269" s="26">
        <v>-2</v>
      </c>
      <c r="N269" s="26">
        <v>7000</v>
      </c>
      <c r="O269" s="26">
        <v>-16047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</row>
    <row r="270" spans="1:22" x14ac:dyDescent="0.3">
      <c r="A270" s="26" t="s">
        <v>144</v>
      </c>
      <c r="B270" s="26">
        <v>241790</v>
      </c>
      <c r="C270" s="51">
        <v>44579</v>
      </c>
      <c r="D270" s="26">
        <v>14550</v>
      </c>
      <c r="E270" s="26">
        <v>5</v>
      </c>
      <c r="F270" s="26">
        <v>-100</v>
      </c>
      <c r="G270" s="26">
        <v>-100</v>
      </c>
      <c r="H270" s="26">
        <v>34198</v>
      </c>
      <c r="I270" s="26">
        <v>498</v>
      </c>
      <c r="J270" s="26">
        <v>4442</v>
      </c>
      <c r="K270" s="26">
        <v>-4394</v>
      </c>
      <c r="L270" s="26">
        <v>-48</v>
      </c>
      <c r="M270" s="26">
        <v>-48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</row>
    <row r="271" spans="1:22" x14ac:dyDescent="0.3">
      <c r="A271" s="26" t="s">
        <v>144</v>
      </c>
      <c r="B271" s="26">
        <v>241790</v>
      </c>
      <c r="C271" s="51">
        <v>44578</v>
      </c>
      <c r="D271" s="26">
        <v>14650</v>
      </c>
      <c r="E271" s="26">
        <v>5</v>
      </c>
      <c r="F271" s="26">
        <v>-450</v>
      </c>
      <c r="G271" s="26">
        <v>-450</v>
      </c>
      <c r="H271" s="26">
        <v>125022</v>
      </c>
      <c r="I271" s="26">
        <v>1822</v>
      </c>
      <c r="J271" s="26">
        <v>-4746</v>
      </c>
      <c r="K271" s="26">
        <v>25679</v>
      </c>
      <c r="L271" s="26">
        <v>-20935</v>
      </c>
      <c r="M271" s="26">
        <v>-2</v>
      </c>
      <c r="N271" s="26">
        <v>9</v>
      </c>
      <c r="O271" s="26">
        <v>-21035</v>
      </c>
      <c r="P271" s="26">
        <v>-47</v>
      </c>
      <c r="Q271" s="26">
        <v>0</v>
      </c>
      <c r="R271" s="26">
        <v>0</v>
      </c>
      <c r="S271" s="26">
        <v>140</v>
      </c>
      <c r="T271" s="26">
        <v>0</v>
      </c>
      <c r="U271" s="26">
        <v>2</v>
      </c>
      <c r="V271" s="26">
        <v>0</v>
      </c>
    </row>
    <row r="272" spans="1:22" x14ac:dyDescent="0.3">
      <c r="A272" s="26" t="s">
        <v>144</v>
      </c>
      <c r="B272" s="26">
        <v>241790</v>
      </c>
      <c r="C272" s="51">
        <v>44575</v>
      </c>
      <c r="D272" s="26">
        <v>15100</v>
      </c>
      <c r="E272" s="26">
        <v>5</v>
      </c>
      <c r="F272" s="26">
        <v>-150</v>
      </c>
      <c r="G272" s="26">
        <v>-150</v>
      </c>
      <c r="H272" s="26">
        <v>31317</v>
      </c>
      <c r="I272" s="26">
        <v>473</v>
      </c>
      <c r="J272" s="26">
        <v>-1127</v>
      </c>
      <c r="K272" s="26">
        <v>1127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</row>
    <row r="273" spans="1:22" x14ac:dyDescent="0.3">
      <c r="A273" s="26" t="s">
        <v>144</v>
      </c>
      <c r="B273" s="26">
        <v>241790</v>
      </c>
      <c r="C273" s="51">
        <v>44574</v>
      </c>
      <c r="D273" s="26">
        <v>15250</v>
      </c>
      <c r="E273" s="26">
        <v>5</v>
      </c>
      <c r="F273" s="26">
        <v>-150</v>
      </c>
      <c r="G273" s="26">
        <v>-150</v>
      </c>
      <c r="H273" s="26">
        <v>26236</v>
      </c>
      <c r="I273" s="26">
        <v>404</v>
      </c>
      <c r="J273" s="26">
        <v>4320</v>
      </c>
      <c r="K273" s="26">
        <v>-4319</v>
      </c>
      <c r="L273" s="26">
        <v>-1</v>
      </c>
      <c r="M273" s="26">
        <v>-1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</row>
    <row r="274" spans="1:22" x14ac:dyDescent="0.3">
      <c r="A274" s="26" t="s">
        <v>144</v>
      </c>
      <c r="B274" s="26">
        <v>241790</v>
      </c>
      <c r="C274" s="51">
        <v>44573</v>
      </c>
      <c r="D274" s="26">
        <v>15400</v>
      </c>
      <c r="E274" s="26">
        <v>2</v>
      </c>
      <c r="F274" s="26">
        <v>250</v>
      </c>
      <c r="G274" s="26">
        <v>250</v>
      </c>
      <c r="H274" s="26">
        <v>25450</v>
      </c>
      <c r="I274" s="26">
        <v>390</v>
      </c>
      <c r="J274" s="26">
        <v>-49</v>
      </c>
      <c r="K274" s="26">
        <v>40</v>
      </c>
      <c r="L274" s="26">
        <v>-1</v>
      </c>
      <c r="M274" s="26">
        <v>-1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10</v>
      </c>
    </row>
    <row r="275" spans="1:22" x14ac:dyDescent="0.3">
      <c r="A275" s="26" t="s">
        <v>144</v>
      </c>
      <c r="B275" s="26">
        <v>241790</v>
      </c>
      <c r="C275" s="51">
        <v>44572</v>
      </c>
      <c r="D275" s="26">
        <v>15150</v>
      </c>
      <c r="E275" s="26">
        <v>5</v>
      </c>
      <c r="F275" s="26">
        <v>-250</v>
      </c>
      <c r="G275" s="26">
        <v>-250</v>
      </c>
      <c r="H275" s="26">
        <v>42491</v>
      </c>
      <c r="I275" s="26">
        <v>644</v>
      </c>
      <c r="J275" s="26">
        <v>6114</v>
      </c>
      <c r="K275" s="26">
        <v>-6223</v>
      </c>
      <c r="L275" s="26">
        <v>-1</v>
      </c>
      <c r="M275" s="26">
        <v>-1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30</v>
      </c>
      <c r="V275" s="26">
        <v>80</v>
      </c>
    </row>
    <row r="276" spans="1:22" x14ac:dyDescent="0.3">
      <c r="A276" s="26" t="s">
        <v>144</v>
      </c>
      <c r="B276" s="26">
        <v>241790</v>
      </c>
      <c r="C276" s="51">
        <v>44571</v>
      </c>
      <c r="D276" s="26">
        <v>15400</v>
      </c>
      <c r="E276" s="26">
        <v>2</v>
      </c>
      <c r="F276" s="26">
        <v>50</v>
      </c>
      <c r="G276" s="26">
        <v>50</v>
      </c>
      <c r="H276" s="26">
        <v>48507</v>
      </c>
      <c r="I276" s="26">
        <v>740</v>
      </c>
      <c r="J276" s="26">
        <v>6929</v>
      </c>
      <c r="K276" s="26">
        <v>-7138</v>
      </c>
      <c r="L276" s="26">
        <v>-8</v>
      </c>
      <c r="M276" s="26">
        <v>-2</v>
      </c>
      <c r="N276" s="26">
        <v>0</v>
      </c>
      <c r="O276" s="26">
        <v>-6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217</v>
      </c>
    </row>
    <row r="277" spans="1:22" x14ac:dyDescent="0.3">
      <c r="A277" s="26" t="s">
        <v>144</v>
      </c>
      <c r="B277" s="26">
        <v>241790</v>
      </c>
      <c r="C277" s="51">
        <v>44568</v>
      </c>
      <c r="D277" s="26">
        <v>15350</v>
      </c>
      <c r="E277" s="26">
        <v>2</v>
      </c>
      <c r="F277" s="26">
        <v>150</v>
      </c>
      <c r="G277" s="26">
        <v>150</v>
      </c>
      <c r="H277" s="26">
        <v>30776</v>
      </c>
      <c r="I277" s="26">
        <v>471</v>
      </c>
      <c r="J277" s="26">
        <v>758</v>
      </c>
      <c r="K277" s="26">
        <v>-1079</v>
      </c>
      <c r="L277" s="26">
        <v>306</v>
      </c>
      <c r="M277" s="26">
        <v>-2</v>
      </c>
      <c r="N277" s="26">
        <v>0</v>
      </c>
      <c r="O277" s="26">
        <v>-32</v>
      </c>
      <c r="P277" s="26">
        <v>0</v>
      </c>
      <c r="Q277" s="26">
        <v>0</v>
      </c>
      <c r="R277" s="26">
        <v>0</v>
      </c>
      <c r="S277" s="26">
        <v>340</v>
      </c>
      <c r="T277" s="26">
        <v>0</v>
      </c>
      <c r="U277" s="26">
        <v>0</v>
      </c>
      <c r="V277" s="26">
        <v>15</v>
      </c>
    </row>
    <row r="278" spans="1:22" x14ac:dyDescent="0.3">
      <c r="A278" s="26" t="s">
        <v>144</v>
      </c>
      <c r="B278" s="26">
        <v>241790</v>
      </c>
      <c r="C278" s="51">
        <v>44567</v>
      </c>
      <c r="D278" s="26">
        <v>15200</v>
      </c>
      <c r="E278" s="26">
        <v>5</v>
      </c>
      <c r="F278" s="26">
        <v>-150</v>
      </c>
      <c r="G278" s="26">
        <v>-150</v>
      </c>
      <c r="H278" s="26">
        <v>63278</v>
      </c>
      <c r="I278" s="26">
        <v>969</v>
      </c>
      <c r="J278" s="26">
        <v>4032</v>
      </c>
      <c r="K278" s="26">
        <v>-4082</v>
      </c>
      <c r="L278" s="26">
        <v>35</v>
      </c>
      <c r="M278" s="26">
        <v>-3</v>
      </c>
      <c r="N278" s="26">
        <v>0</v>
      </c>
      <c r="O278" s="26">
        <v>38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15</v>
      </c>
    </row>
    <row r="279" spans="1:22" x14ac:dyDescent="0.3">
      <c r="A279" s="26" t="s">
        <v>144</v>
      </c>
      <c r="B279" s="26">
        <v>241790</v>
      </c>
      <c r="C279" s="51">
        <v>44566</v>
      </c>
      <c r="D279" s="26">
        <v>15350</v>
      </c>
      <c r="E279" s="26">
        <v>5</v>
      </c>
      <c r="F279" s="26">
        <v>-800</v>
      </c>
      <c r="G279" s="26">
        <v>-800</v>
      </c>
      <c r="H279" s="26">
        <v>126985</v>
      </c>
      <c r="I279" s="26">
        <v>1989</v>
      </c>
      <c r="J279" s="26">
        <v>4573</v>
      </c>
      <c r="K279" s="26">
        <v>-4318</v>
      </c>
      <c r="L279" s="26">
        <v>-4</v>
      </c>
      <c r="M279" s="26">
        <v>-4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9</v>
      </c>
      <c r="V279" s="26">
        <v>-260</v>
      </c>
    </row>
    <row r="280" spans="1:22" x14ac:dyDescent="0.3">
      <c r="A280" s="26" t="s">
        <v>144</v>
      </c>
      <c r="B280" s="26">
        <v>241790</v>
      </c>
      <c r="C280" s="51">
        <v>44565</v>
      </c>
      <c r="D280" s="26">
        <v>16150</v>
      </c>
      <c r="E280" s="26">
        <v>5</v>
      </c>
      <c r="F280" s="26">
        <v>-100</v>
      </c>
      <c r="G280" s="26">
        <v>-100</v>
      </c>
      <c r="H280" s="26">
        <v>64309</v>
      </c>
      <c r="I280" s="26">
        <v>1042</v>
      </c>
      <c r="J280" s="26">
        <v>-6626</v>
      </c>
      <c r="K280" s="26">
        <v>6620</v>
      </c>
      <c r="L280" s="26">
        <v>-4</v>
      </c>
      <c r="M280" s="26">
        <v>-4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10</v>
      </c>
    </row>
    <row r="281" spans="1:22" x14ac:dyDescent="0.3">
      <c r="A281" s="26" t="s">
        <v>144</v>
      </c>
      <c r="B281" s="26">
        <v>241790</v>
      </c>
      <c r="C281" s="51">
        <v>44564</v>
      </c>
      <c r="D281" s="26">
        <v>16250</v>
      </c>
      <c r="E281" s="26">
        <v>5</v>
      </c>
      <c r="F281" s="26">
        <v>-350</v>
      </c>
      <c r="G281" s="26">
        <v>-350</v>
      </c>
      <c r="H281" s="26">
        <v>83649</v>
      </c>
      <c r="I281" s="26">
        <v>1354</v>
      </c>
      <c r="J281" s="26">
        <v>-15109</v>
      </c>
      <c r="K281" s="26">
        <v>13954</v>
      </c>
      <c r="L281" s="26">
        <v>997</v>
      </c>
      <c r="M281" s="26">
        <v>-3</v>
      </c>
      <c r="N281" s="26">
        <v>0</v>
      </c>
      <c r="O281" s="26">
        <v>0</v>
      </c>
      <c r="P281" s="26">
        <v>1000</v>
      </c>
      <c r="Q281" s="26">
        <v>0</v>
      </c>
      <c r="R281" s="26">
        <v>0</v>
      </c>
      <c r="S281" s="26">
        <v>0</v>
      </c>
      <c r="T281" s="26">
        <v>0</v>
      </c>
      <c r="U281" s="26">
        <v>21</v>
      </c>
      <c r="V281" s="26">
        <v>137</v>
      </c>
    </row>
    <row r="282" spans="1:22" x14ac:dyDescent="0.3">
      <c r="A282" s="26" t="s">
        <v>144</v>
      </c>
      <c r="B282" s="26">
        <v>241790</v>
      </c>
      <c r="C282" s="51">
        <v>44560</v>
      </c>
      <c r="D282" s="26">
        <v>16600</v>
      </c>
      <c r="E282" s="26">
        <v>2</v>
      </c>
      <c r="F282" s="26">
        <v>200</v>
      </c>
      <c r="G282" s="26">
        <v>200</v>
      </c>
      <c r="H282" s="26">
        <v>59707</v>
      </c>
      <c r="I282" s="26">
        <v>989</v>
      </c>
      <c r="J282" s="26">
        <v>-6532</v>
      </c>
      <c r="K282" s="26">
        <v>6553</v>
      </c>
      <c r="L282" s="26">
        <v>-3</v>
      </c>
      <c r="M282" s="26">
        <v>-3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-18</v>
      </c>
    </row>
    <row r="283" spans="1:22" x14ac:dyDescent="0.3">
      <c r="A283" s="26" t="s">
        <v>144</v>
      </c>
      <c r="B283" s="26">
        <v>241790</v>
      </c>
      <c r="C283" s="51">
        <v>44559</v>
      </c>
      <c r="D283" s="26">
        <v>16400</v>
      </c>
      <c r="E283" s="26">
        <v>5</v>
      </c>
      <c r="F283" s="26">
        <v>-400</v>
      </c>
      <c r="G283" s="26">
        <v>-400</v>
      </c>
      <c r="H283" s="26">
        <v>117421</v>
      </c>
      <c r="I283" s="26">
        <v>1927</v>
      </c>
      <c r="J283" s="26">
        <v>-9820</v>
      </c>
      <c r="K283" s="26">
        <v>9244</v>
      </c>
      <c r="L283" s="26">
        <v>145</v>
      </c>
      <c r="M283" s="26">
        <v>-5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150</v>
      </c>
      <c r="T283" s="26">
        <v>0</v>
      </c>
      <c r="U283" s="26">
        <v>413</v>
      </c>
      <c r="V283" s="26">
        <v>18</v>
      </c>
    </row>
    <row r="284" spans="1:22" x14ac:dyDescent="0.3">
      <c r="A284" s="26" t="s">
        <v>144</v>
      </c>
      <c r="B284" s="26">
        <v>241790</v>
      </c>
      <c r="C284" s="51">
        <v>44558</v>
      </c>
      <c r="D284" s="26">
        <v>16800</v>
      </c>
      <c r="E284" s="26">
        <v>2</v>
      </c>
      <c r="F284" s="26">
        <v>200</v>
      </c>
      <c r="G284" s="26">
        <v>200</v>
      </c>
      <c r="H284" s="26">
        <v>105633</v>
      </c>
      <c r="I284" s="26">
        <v>1759</v>
      </c>
      <c r="J284" s="26">
        <v>-13535</v>
      </c>
      <c r="K284" s="26">
        <v>3783</v>
      </c>
      <c r="L284" s="26">
        <v>9752</v>
      </c>
      <c r="M284" s="26">
        <v>-3</v>
      </c>
      <c r="N284" s="26">
        <v>88</v>
      </c>
      <c r="O284" s="26">
        <v>7359</v>
      </c>
      <c r="P284" s="26">
        <v>0</v>
      </c>
      <c r="Q284" s="26">
        <v>0</v>
      </c>
      <c r="R284" s="26">
        <v>0</v>
      </c>
      <c r="S284" s="26">
        <v>2308</v>
      </c>
      <c r="T284" s="26">
        <v>0</v>
      </c>
      <c r="U284" s="26">
        <v>0</v>
      </c>
      <c r="V284" s="26">
        <v>0</v>
      </c>
    </row>
    <row r="285" spans="1:22" x14ac:dyDescent="0.3">
      <c r="A285" s="26" t="s">
        <v>144</v>
      </c>
      <c r="B285" s="26">
        <v>241790</v>
      </c>
      <c r="C285" s="51">
        <v>44557</v>
      </c>
      <c r="D285" s="26">
        <v>16600</v>
      </c>
      <c r="E285" s="26">
        <v>5</v>
      </c>
      <c r="F285" s="26">
        <v>-350</v>
      </c>
      <c r="G285" s="26">
        <v>-350</v>
      </c>
      <c r="H285" s="26">
        <v>114897</v>
      </c>
      <c r="I285" s="26">
        <v>1937</v>
      </c>
      <c r="J285" s="26">
        <v>41361</v>
      </c>
      <c r="K285" s="26">
        <v>-6614</v>
      </c>
      <c r="L285" s="26">
        <v>-28483</v>
      </c>
      <c r="M285" s="26">
        <v>-3583</v>
      </c>
      <c r="N285" s="26">
        <v>0</v>
      </c>
      <c r="O285" s="26">
        <v>-1435</v>
      </c>
      <c r="P285" s="26">
        <v>0</v>
      </c>
      <c r="Q285" s="26">
        <v>0</v>
      </c>
      <c r="R285" s="26">
        <v>0</v>
      </c>
      <c r="S285" s="26">
        <v>-23465</v>
      </c>
      <c r="T285" s="26">
        <v>0</v>
      </c>
      <c r="U285" s="26">
        <v>-5999</v>
      </c>
      <c r="V285" s="26">
        <v>-265</v>
      </c>
    </row>
    <row r="286" spans="1:22" x14ac:dyDescent="0.3">
      <c r="A286" s="26" t="s">
        <v>144</v>
      </c>
      <c r="B286" s="26">
        <v>241790</v>
      </c>
      <c r="C286" s="51">
        <v>44554</v>
      </c>
      <c r="D286" s="26">
        <v>16950</v>
      </c>
      <c r="E286" s="26">
        <v>2</v>
      </c>
      <c r="F286" s="26">
        <v>350</v>
      </c>
      <c r="G286" s="26">
        <v>350</v>
      </c>
      <c r="H286" s="26">
        <v>123816</v>
      </c>
      <c r="I286" s="26">
        <v>2101</v>
      </c>
      <c r="J286" s="26">
        <v>-9815</v>
      </c>
      <c r="K286" s="26">
        <v>-4502</v>
      </c>
      <c r="L286" s="26">
        <v>14457</v>
      </c>
      <c r="M286" s="26">
        <v>-5</v>
      </c>
      <c r="N286" s="26">
        <v>0</v>
      </c>
      <c r="O286" s="26">
        <v>989</v>
      </c>
      <c r="P286" s="26">
        <v>0</v>
      </c>
      <c r="Q286" s="26">
        <v>0</v>
      </c>
      <c r="R286" s="26">
        <v>0</v>
      </c>
      <c r="S286" s="26">
        <v>13473</v>
      </c>
      <c r="T286" s="26">
        <v>0</v>
      </c>
      <c r="U286" s="26">
        <v>0</v>
      </c>
      <c r="V286" s="26">
        <v>-140</v>
      </c>
    </row>
    <row r="287" spans="1:22" x14ac:dyDescent="0.3">
      <c r="A287" s="26" t="s">
        <v>144</v>
      </c>
      <c r="B287" s="26">
        <v>241790</v>
      </c>
      <c r="C287" s="51">
        <v>44553</v>
      </c>
      <c r="D287" s="26">
        <v>16600</v>
      </c>
      <c r="E287" s="26">
        <v>2</v>
      </c>
      <c r="F287" s="26">
        <v>400</v>
      </c>
      <c r="G287" s="26">
        <v>400</v>
      </c>
      <c r="H287" s="26">
        <v>433338</v>
      </c>
      <c r="I287" s="26">
        <v>7383</v>
      </c>
      <c r="J287" s="26">
        <v>-3432</v>
      </c>
      <c r="K287" s="26">
        <v>-25233</v>
      </c>
      <c r="L287" s="26">
        <v>29189</v>
      </c>
      <c r="M287" s="26">
        <v>575</v>
      </c>
      <c r="N287" s="26">
        <v>15</v>
      </c>
      <c r="O287" s="26">
        <v>5308</v>
      </c>
      <c r="P287" s="26">
        <v>0</v>
      </c>
      <c r="Q287" s="26">
        <v>0</v>
      </c>
      <c r="R287" s="26">
        <v>0</v>
      </c>
      <c r="S287" s="26">
        <v>23291</v>
      </c>
      <c r="T287" s="26">
        <v>0</v>
      </c>
      <c r="U287" s="26">
        <v>-1062</v>
      </c>
      <c r="V287" s="26">
        <v>538</v>
      </c>
    </row>
    <row r="288" spans="1:22" x14ac:dyDescent="0.3">
      <c r="A288" s="26" t="s">
        <v>144</v>
      </c>
      <c r="B288" s="26">
        <v>241790</v>
      </c>
      <c r="C288" s="51">
        <v>44552</v>
      </c>
      <c r="D288" s="26">
        <v>16200</v>
      </c>
      <c r="E288" s="26">
        <v>2</v>
      </c>
      <c r="F288" s="26">
        <v>100</v>
      </c>
      <c r="G288" s="26">
        <v>100</v>
      </c>
      <c r="H288" s="26">
        <v>117435</v>
      </c>
      <c r="I288" s="26">
        <v>1904</v>
      </c>
      <c r="J288" s="26">
        <v>17626</v>
      </c>
      <c r="K288" s="26">
        <v>-22648</v>
      </c>
      <c r="L288" s="26">
        <v>3032</v>
      </c>
      <c r="M288" s="26">
        <v>-7</v>
      </c>
      <c r="N288" s="26">
        <v>0</v>
      </c>
      <c r="O288" s="26">
        <v>1549</v>
      </c>
      <c r="P288" s="26">
        <v>500</v>
      </c>
      <c r="Q288" s="26">
        <v>0</v>
      </c>
      <c r="R288" s="26">
        <v>0</v>
      </c>
      <c r="S288" s="26">
        <v>990</v>
      </c>
      <c r="T288" s="26">
        <v>0</v>
      </c>
      <c r="U288" s="26">
        <v>964</v>
      </c>
      <c r="V288" s="26">
        <v>1026</v>
      </c>
    </row>
    <row r="289" spans="1:22" x14ac:dyDescent="0.3">
      <c r="A289" s="26" t="s">
        <v>144</v>
      </c>
      <c r="B289" s="26">
        <v>241790</v>
      </c>
      <c r="C289" s="51">
        <v>44551</v>
      </c>
      <c r="D289" s="26">
        <v>16100</v>
      </c>
      <c r="E289" s="26">
        <v>2</v>
      </c>
      <c r="F289" s="26">
        <v>900</v>
      </c>
      <c r="G289" s="26">
        <v>900</v>
      </c>
      <c r="H289" s="26">
        <v>234142</v>
      </c>
      <c r="I289" s="26">
        <v>3730</v>
      </c>
      <c r="J289" s="26">
        <v>-13940</v>
      </c>
      <c r="K289" s="26">
        <v>8536</v>
      </c>
      <c r="L289" s="26">
        <v>7383</v>
      </c>
      <c r="M289" s="26">
        <v>-6</v>
      </c>
      <c r="N289" s="26">
        <v>0</v>
      </c>
      <c r="O289" s="26">
        <v>3082</v>
      </c>
      <c r="P289" s="26">
        <v>0</v>
      </c>
      <c r="Q289" s="26">
        <v>0</v>
      </c>
      <c r="R289" s="26">
        <v>0</v>
      </c>
      <c r="S289" s="26">
        <v>4307</v>
      </c>
      <c r="T289" s="26">
        <v>0</v>
      </c>
      <c r="U289" s="26">
        <v>-2250</v>
      </c>
      <c r="V289" s="26">
        <v>271</v>
      </c>
    </row>
    <row r="290" spans="1:22" x14ac:dyDescent="0.3">
      <c r="A290" s="26" t="s">
        <v>144</v>
      </c>
      <c r="B290" s="26">
        <v>241790</v>
      </c>
      <c r="C290" s="51">
        <v>44550</v>
      </c>
      <c r="D290" s="26">
        <v>15200</v>
      </c>
      <c r="E290" s="26">
        <v>5</v>
      </c>
      <c r="F290" s="26">
        <v>-500</v>
      </c>
      <c r="G290" s="26">
        <v>-500</v>
      </c>
      <c r="H290" s="26">
        <v>85498</v>
      </c>
      <c r="I290" s="26">
        <v>1336</v>
      </c>
      <c r="J290" s="26">
        <v>9564</v>
      </c>
      <c r="K290" s="26">
        <v>-16493</v>
      </c>
      <c r="L290" s="26">
        <v>6991</v>
      </c>
      <c r="M290" s="26">
        <v>-9</v>
      </c>
      <c r="N290" s="26">
        <v>2500</v>
      </c>
      <c r="O290" s="26">
        <v>4500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-62</v>
      </c>
    </row>
    <row r="291" spans="1:22" x14ac:dyDescent="0.3">
      <c r="A291" s="26" t="s">
        <v>144</v>
      </c>
      <c r="B291" s="26">
        <v>241790</v>
      </c>
      <c r="C291" s="51">
        <v>44547</v>
      </c>
      <c r="D291" s="26">
        <v>15700</v>
      </c>
      <c r="E291" s="26">
        <v>5</v>
      </c>
      <c r="F291" s="26">
        <v>-250</v>
      </c>
      <c r="G291" s="26">
        <v>-250</v>
      </c>
      <c r="H291" s="26">
        <v>100315</v>
      </c>
      <c r="I291" s="26">
        <v>1577</v>
      </c>
      <c r="J291" s="26">
        <v>4268</v>
      </c>
      <c r="K291" s="26">
        <v>-9594</v>
      </c>
      <c r="L291" s="26">
        <v>7892</v>
      </c>
      <c r="M291" s="26">
        <v>3960</v>
      </c>
      <c r="N291" s="26">
        <v>-42</v>
      </c>
      <c r="O291" s="26">
        <v>3974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-2998</v>
      </c>
      <c r="V291" s="26">
        <v>432</v>
      </c>
    </row>
    <row r="292" spans="1:22" x14ac:dyDescent="0.3">
      <c r="A292" s="26" t="s">
        <v>144</v>
      </c>
      <c r="B292" s="26">
        <v>241790</v>
      </c>
      <c r="C292" s="51">
        <v>44546</v>
      </c>
      <c r="D292" s="26">
        <v>15950</v>
      </c>
      <c r="E292" s="26">
        <v>2</v>
      </c>
      <c r="F292" s="26">
        <v>900</v>
      </c>
      <c r="G292" s="26">
        <v>900</v>
      </c>
      <c r="H292" s="26">
        <v>208714</v>
      </c>
      <c r="I292" s="26">
        <v>3259</v>
      </c>
      <c r="J292" s="26">
        <v>-35591</v>
      </c>
      <c r="K292" s="26">
        <v>27368</v>
      </c>
      <c r="L292" s="26">
        <v>7523</v>
      </c>
      <c r="M292" s="26">
        <v>-23</v>
      </c>
      <c r="N292" s="26">
        <v>0</v>
      </c>
      <c r="O292" s="26">
        <v>3182</v>
      </c>
      <c r="P292" s="26">
        <v>0</v>
      </c>
      <c r="Q292" s="26">
        <v>0</v>
      </c>
      <c r="R292" s="26">
        <v>0</v>
      </c>
      <c r="S292" s="26">
        <v>4364</v>
      </c>
      <c r="T292" s="26">
        <v>0</v>
      </c>
      <c r="U292" s="26">
        <v>918</v>
      </c>
      <c r="V292" s="26">
        <v>-218</v>
      </c>
    </row>
    <row r="293" spans="1:22" x14ac:dyDescent="0.3">
      <c r="A293" s="26" t="s">
        <v>144</v>
      </c>
      <c r="B293" s="26">
        <v>241790</v>
      </c>
      <c r="C293" s="51">
        <v>44545</v>
      </c>
      <c r="D293" s="26">
        <v>15050</v>
      </c>
      <c r="E293" s="26">
        <v>2</v>
      </c>
      <c r="F293" s="26">
        <v>50</v>
      </c>
      <c r="G293" s="26">
        <v>50</v>
      </c>
      <c r="H293" s="26">
        <v>40861</v>
      </c>
      <c r="I293" s="26">
        <v>610</v>
      </c>
      <c r="J293" s="26">
        <v>6861</v>
      </c>
      <c r="K293" s="26">
        <v>-6859</v>
      </c>
      <c r="L293" s="26">
        <v>-2</v>
      </c>
      <c r="M293" s="26">
        <v>-2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</row>
    <row r="294" spans="1:22" x14ac:dyDescent="0.3">
      <c r="A294" s="26" t="s">
        <v>144</v>
      </c>
      <c r="B294" s="26">
        <v>241790</v>
      </c>
      <c r="C294" s="51">
        <v>44544</v>
      </c>
      <c r="D294" s="26">
        <v>15000</v>
      </c>
      <c r="E294" s="26">
        <v>2</v>
      </c>
      <c r="F294" s="26">
        <v>50</v>
      </c>
      <c r="G294" s="26">
        <v>50</v>
      </c>
      <c r="H294" s="26">
        <v>62307</v>
      </c>
      <c r="I294" s="26">
        <v>939</v>
      </c>
      <c r="J294" s="26">
        <v>-1056</v>
      </c>
      <c r="K294" s="26">
        <v>392</v>
      </c>
      <c r="L294" s="26">
        <v>829</v>
      </c>
      <c r="M294" s="26">
        <v>14</v>
      </c>
      <c r="N294" s="26">
        <v>0</v>
      </c>
      <c r="O294" s="26">
        <v>815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-165</v>
      </c>
    </row>
    <row r="295" spans="1:22" x14ac:dyDescent="0.3">
      <c r="A295" s="26" t="s">
        <v>144</v>
      </c>
      <c r="B295" s="26">
        <v>241790</v>
      </c>
      <c r="C295" s="51">
        <v>44543</v>
      </c>
      <c r="D295" s="26">
        <v>14950</v>
      </c>
      <c r="E295" s="26">
        <v>2</v>
      </c>
      <c r="F295" s="26">
        <v>800</v>
      </c>
      <c r="G295" s="26">
        <v>800</v>
      </c>
      <c r="H295" s="26">
        <v>261519</v>
      </c>
      <c r="I295" s="26">
        <v>3960</v>
      </c>
      <c r="J295" s="26">
        <v>-15878</v>
      </c>
      <c r="K295" s="26">
        <v>3125</v>
      </c>
      <c r="L295" s="26">
        <v>13670</v>
      </c>
      <c r="M295" s="26">
        <v>47</v>
      </c>
      <c r="N295" s="26">
        <v>0</v>
      </c>
      <c r="O295" s="26">
        <v>13623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-1101</v>
      </c>
      <c r="V295" s="26">
        <v>184</v>
      </c>
    </row>
    <row r="296" spans="1:22" x14ac:dyDescent="0.3">
      <c r="A296" s="26" t="s">
        <v>144</v>
      </c>
      <c r="B296" s="26">
        <v>241790</v>
      </c>
      <c r="C296" s="51">
        <v>44540</v>
      </c>
      <c r="D296" s="26">
        <v>14150</v>
      </c>
      <c r="E296" s="26">
        <v>5</v>
      </c>
      <c r="F296" s="26">
        <v>-400</v>
      </c>
      <c r="G296" s="26">
        <v>-400</v>
      </c>
      <c r="H296" s="26">
        <v>73192</v>
      </c>
      <c r="I296" s="26">
        <v>1034</v>
      </c>
      <c r="J296" s="26">
        <v>28366</v>
      </c>
      <c r="K296" s="26">
        <v>-7604</v>
      </c>
      <c r="L296" s="26">
        <v>-20772</v>
      </c>
      <c r="M296" s="26">
        <v>-24</v>
      </c>
      <c r="N296" s="26">
        <v>0</v>
      </c>
      <c r="O296" s="26">
        <v>-10374</v>
      </c>
      <c r="P296" s="26">
        <v>0</v>
      </c>
      <c r="Q296" s="26">
        <v>0</v>
      </c>
      <c r="R296" s="26">
        <v>0</v>
      </c>
      <c r="S296" s="26">
        <v>-10374</v>
      </c>
      <c r="T296" s="26">
        <v>0</v>
      </c>
      <c r="U296" s="26">
        <v>100</v>
      </c>
      <c r="V296" s="26">
        <v>-90</v>
      </c>
    </row>
    <row r="297" spans="1:22" x14ac:dyDescent="0.3">
      <c r="A297" s="26" t="s">
        <v>144</v>
      </c>
      <c r="B297" s="26">
        <v>241790</v>
      </c>
      <c r="C297" s="51">
        <v>44539</v>
      </c>
      <c r="D297" s="26">
        <v>14550</v>
      </c>
      <c r="E297" s="26">
        <v>5</v>
      </c>
      <c r="F297" s="26">
        <v>-150</v>
      </c>
      <c r="G297" s="26">
        <v>-150</v>
      </c>
      <c r="H297" s="26">
        <v>85550</v>
      </c>
      <c r="I297" s="26">
        <v>1242</v>
      </c>
      <c r="J297" s="26">
        <v>-5007</v>
      </c>
      <c r="K297" s="26">
        <v>19529</v>
      </c>
      <c r="L297" s="26">
        <v>-14522</v>
      </c>
      <c r="M297" s="26">
        <v>-403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-14119</v>
      </c>
      <c r="T297" s="26">
        <v>0</v>
      </c>
      <c r="U297" s="26">
        <v>0</v>
      </c>
      <c r="V297" s="26">
        <v>0</v>
      </c>
    </row>
    <row r="298" spans="1:22" x14ac:dyDescent="0.3">
      <c r="A298" s="26" t="s">
        <v>144</v>
      </c>
      <c r="B298" s="26">
        <v>241790</v>
      </c>
      <c r="C298" s="51">
        <v>44538</v>
      </c>
      <c r="D298" s="26">
        <v>14700</v>
      </c>
      <c r="E298" s="26">
        <v>5</v>
      </c>
      <c r="F298" s="26">
        <v>-350</v>
      </c>
      <c r="G298" s="26">
        <v>-350</v>
      </c>
      <c r="H298" s="26">
        <v>60325</v>
      </c>
      <c r="I298" s="26">
        <v>891</v>
      </c>
      <c r="J298" s="26">
        <v>23462</v>
      </c>
      <c r="K298" s="26">
        <v>-11214</v>
      </c>
      <c r="L298" s="26">
        <v>-13696</v>
      </c>
      <c r="M298" s="26">
        <v>-693</v>
      </c>
      <c r="N298" s="26">
        <v>-188</v>
      </c>
      <c r="O298" s="26">
        <v>-8057</v>
      </c>
      <c r="P298" s="26">
        <v>0</v>
      </c>
      <c r="Q298" s="26">
        <v>0</v>
      </c>
      <c r="R298" s="26">
        <v>0</v>
      </c>
      <c r="S298" s="26">
        <v>-4758</v>
      </c>
      <c r="T298" s="26">
        <v>0</v>
      </c>
      <c r="U298" s="26">
        <v>1448</v>
      </c>
      <c r="V298" s="26">
        <v>0</v>
      </c>
    </row>
    <row r="299" spans="1:22" x14ac:dyDescent="0.3">
      <c r="A299" s="26" t="s">
        <v>144</v>
      </c>
      <c r="B299" s="26">
        <v>241790</v>
      </c>
      <c r="C299" s="51">
        <v>44537</v>
      </c>
      <c r="D299" s="26">
        <v>15050</v>
      </c>
      <c r="E299" s="26">
        <v>2</v>
      </c>
      <c r="F299" s="26">
        <v>150</v>
      </c>
      <c r="G299" s="26">
        <v>150</v>
      </c>
      <c r="H299" s="26">
        <v>39817</v>
      </c>
      <c r="I299" s="26">
        <v>593</v>
      </c>
      <c r="J299" s="26">
        <v>8683</v>
      </c>
      <c r="K299" s="26">
        <v>-5907</v>
      </c>
      <c r="L299" s="26">
        <v>-6581</v>
      </c>
      <c r="M299" s="26">
        <v>41</v>
      </c>
      <c r="N299" s="26">
        <v>0</v>
      </c>
      <c r="O299" s="26">
        <v>-5009</v>
      </c>
      <c r="P299" s="26">
        <v>0</v>
      </c>
      <c r="Q299" s="26">
        <v>0</v>
      </c>
      <c r="R299" s="26">
        <v>0</v>
      </c>
      <c r="S299" s="26">
        <v>-1613</v>
      </c>
      <c r="T299" s="26">
        <v>0</v>
      </c>
      <c r="U299" s="26">
        <v>3805</v>
      </c>
      <c r="V299" s="26">
        <v>0</v>
      </c>
    </row>
    <row r="300" spans="1:22" x14ac:dyDescent="0.3">
      <c r="A300" s="26" t="s">
        <v>144</v>
      </c>
      <c r="B300" s="26">
        <v>241790</v>
      </c>
      <c r="C300" s="51">
        <v>44536</v>
      </c>
      <c r="D300" s="26">
        <v>14900</v>
      </c>
      <c r="E300" s="26">
        <v>3</v>
      </c>
      <c r="F300" s="26">
        <v>0</v>
      </c>
      <c r="G300" s="26">
        <v>0</v>
      </c>
      <c r="H300" s="26">
        <v>79592</v>
      </c>
      <c r="I300" s="26">
        <v>1177</v>
      </c>
      <c r="J300" s="26">
        <v>-13766</v>
      </c>
      <c r="K300" s="26">
        <v>13894</v>
      </c>
      <c r="L300" s="26">
        <v>-128</v>
      </c>
      <c r="M300" s="26">
        <v>-243</v>
      </c>
      <c r="N300" s="26">
        <v>-69</v>
      </c>
      <c r="O300" s="26">
        <v>184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</row>
    <row r="301" spans="1:22" x14ac:dyDescent="0.3">
      <c r="A301" s="26" t="s">
        <v>144</v>
      </c>
      <c r="B301" s="26">
        <v>241790</v>
      </c>
      <c r="C301" s="51">
        <v>44533</v>
      </c>
      <c r="D301" s="26">
        <v>14900</v>
      </c>
      <c r="E301" s="26">
        <v>2</v>
      </c>
      <c r="F301" s="26">
        <v>200</v>
      </c>
      <c r="G301" s="26">
        <v>200</v>
      </c>
      <c r="H301" s="26">
        <v>66713</v>
      </c>
      <c r="I301" s="26">
        <v>983</v>
      </c>
      <c r="J301" s="26">
        <v>1397</v>
      </c>
      <c r="K301" s="26">
        <v>1751</v>
      </c>
      <c r="L301" s="26">
        <v>-5648</v>
      </c>
      <c r="M301" s="26">
        <v>0</v>
      </c>
      <c r="N301" s="26">
        <v>0</v>
      </c>
      <c r="O301" s="26">
        <v>132</v>
      </c>
      <c r="P301" s="26">
        <v>0</v>
      </c>
      <c r="Q301" s="26">
        <v>0</v>
      </c>
      <c r="R301" s="26">
        <v>0</v>
      </c>
      <c r="S301" s="26">
        <v>-5780</v>
      </c>
      <c r="T301" s="26">
        <v>0</v>
      </c>
      <c r="U301" s="26">
        <v>2000</v>
      </c>
      <c r="V301" s="26">
        <v>500</v>
      </c>
    </row>
    <row r="302" spans="1:22" x14ac:dyDescent="0.3">
      <c r="A302" s="26" t="s">
        <v>145</v>
      </c>
      <c r="B302" s="26">
        <v>367000</v>
      </c>
      <c r="C302" s="51">
        <v>44680</v>
      </c>
      <c r="D302" s="26">
        <v>15900</v>
      </c>
      <c r="E302" s="26">
        <v>2</v>
      </c>
      <c r="F302" s="26">
        <v>400</v>
      </c>
      <c r="G302" s="26">
        <v>400</v>
      </c>
      <c r="H302" s="26">
        <v>18789</v>
      </c>
      <c r="I302" s="26">
        <v>299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</row>
    <row r="303" spans="1:22" x14ac:dyDescent="0.3">
      <c r="A303" s="26" t="s">
        <v>145</v>
      </c>
      <c r="B303" s="26">
        <v>367000</v>
      </c>
      <c r="C303" s="51">
        <v>44679</v>
      </c>
      <c r="D303" s="26">
        <v>15500</v>
      </c>
      <c r="E303" s="26">
        <v>5</v>
      </c>
      <c r="F303" s="26">
        <v>-50</v>
      </c>
      <c r="G303" s="26">
        <v>-50</v>
      </c>
      <c r="H303" s="26">
        <v>19936</v>
      </c>
      <c r="I303" s="26">
        <v>311</v>
      </c>
      <c r="J303" s="26">
        <v>4389</v>
      </c>
      <c r="K303" s="26">
        <v>-4638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249</v>
      </c>
    </row>
    <row r="304" spans="1:22" x14ac:dyDescent="0.3">
      <c r="A304" s="26" t="s">
        <v>145</v>
      </c>
      <c r="B304" s="26">
        <v>367000</v>
      </c>
      <c r="C304" s="51">
        <v>44678</v>
      </c>
      <c r="D304" s="26">
        <v>15550</v>
      </c>
      <c r="E304" s="26">
        <v>5</v>
      </c>
      <c r="F304" s="26">
        <v>-350</v>
      </c>
      <c r="G304" s="26">
        <v>-350</v>
      </c>
      <c r="H304" s="26">
        <v>28648</v>
      </c>
      <c r="I304" s="26">
        <v>444</v>
      </c>
      <c r="J304" s="26">
        <v>-2126</v>
      </c>
      <c r="K304" s="26">
        <v>3137</v>
      </c>
      <c r="L304" s="26">
        <v>-1014</v>
      </c>
      <c r="M304" s="26">
        <v>0</v>
      </c>
      <c r="N304" s="26">
        <v>0</v>
      </c>
      <c r="O304" s="26">
        <v>-1014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3</v>
      </c>
    </row>
    <row r="305" spans="1:22" x14ac:dyDescent="0.3">
      <c r="A305" s="26" t="s">
        <v>145</v>
      </c>
      <c r="B305" s="26">
        <v>367000</v>
      </c>
      <c r="C305" s="51">
        <v>44677</v>
      </c>
      <c r="D305" s="26">
        <v>15900</v>
      </c>
      <c r="E305" s="26">
        <v>3</v>
      </c>
      <c r="F305" s="26">
        <v>0</v>
      </c>
      <c r="G305" s="26">
        <v>0</v>
      </c>
      <c r="H305" s="26">
        <v>16416</v>
      </c>
      <c r="I305" s="26">
        <v>264</v>
      </c>
      <c r="J305" s="26">
        <v>1815</v>
      </c>
      <c r="K305" s="26">
        <v>-580</v>
      </c>
      <c r="L305" s="26">
        <v>-1235</v>
      </c>
      <c r="M305" s="26">
        <v>0</v>
      </c>
      <c r="N305" s="26">
        <v>0</v>
      </c>
      <c r="O305" s="26">
        <v>-1235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</row>
    <row r="306" spans="1:22" x14ac:dyDescent="0.3">
      <c r="A306" s="26" t="s">
        <v>145</v>
      </c>
      <c r="B306" s="26">
        <v>367000</v>
      </c>
      <c r="C306" s="51">
        <v>44676</v>
      </c>
      <c r="D306" s="26">
        <v>15900</v>
      </c>
      <c r="E306" s="26">
        <v>5</v>
      </c>
      <c r="F306" s="26">
        <v>-700</v>
      </c>
      <c r="G306" s="26">
        <v>-700</v>
      </c>
      <c r="H306" s="26">
        <v>27643</v>
      </c>
      <c r="I306" s="26">
        <v>443</v>
      </c>
      <c r="J306" s="26">
        <v>-2177</v>
      </c>
      <c r="K306" s="26">
        <v>603</v>
      </c>
      <c r="L306" s="26">
        <v>1629</v>
      </c>
      <c r="M306" s="26">
        <v>0</v>
      </c>
      <c r="N306" s="26">
        <v>0</v>
      </c>
      <c r="O306" s="26">
        <v>1629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-55</v>
      </c>
    </row>
    <row r="307" spans="1:22" x14ac:dyDescent="0.3">
      <c r="A307" s="26" t="s">
        <v>145</v>
      </c>
      <c r="B307" s="26">
        <v>367000</v>
      </c>
      <c r="C307" s="51">
        <v>44673</v>
      </c>
      <c r="D307" s="26">
        <v>16600</v>
      </c>
      <c r="E307" s="26">
        <v>5</v>
      </c>
      <c r="F307" s="26">
        <v>-300</v>
      </c>
      <c r="G307" s="26">
        <v>-300</v>
      </c>
      <c r="H307" s="26">
        <v>21218</v>
      </c>
      <c r="I307" s="26">
        <v>351</v>
      </c>
      <c r="J307" s="26">
        <v>-503</v>
      </c>
      <c r="K307" s="26">
        <v>452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51</v>
      </c>
    </row>
    <row r="308" spans="1:22" x14ac:dyDescent="0.3">
      <c r="A308" s="26" t="s">
        <v>145</v>
      </c>
      <c r="B308" s="26">
        <v>367000</v>
      </c>
      <c r="C308" s="51">
        <v>44672</v>
      </c>
      <c r="D308" s="26">
        <v>16900</v>
      </c>
      <c r="E308" s="26">
        <v>2</v>
      </c>
      <c r="F308" s="26">
        <v>50</v>
      </c>
      <c r="G308" s="26">
        <v>50</v>
      </c>
      <c r="H308" s="26">
        <v>13660</v>
      </c>
      <c r="I308" s="26">
        <v>231</v>
      </c>
      <c r="J308" s="26">
        <v>-336</v>
      </c>
      <c r="K308" s="26">
        <v>-164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500</v>
      </c>
      <c r="V308" s="26">
        <v>0</v>
      </c>
    </row>
    <row r="309" spans="1:22" x14ac:dyDescent="0.3">
      <c r="A309" s="26" t="s">
        <v>145</v>
      </c>
      <c r="B309" s="26">
        <v>367000</v>
      </c>
      <c r="C309" s="51">
        <v>44671</v>
      </c>
      <c r="D309" s="26">
        <v>16850</v>
      </c>
      <c r="E309" s="26">
        <v>5</v>
      </c>
      <c r="F309" s="26">
        <v>-350</v>
      </c>
      <c r="G309" s="26">
        <v>-350</v>
      </c>
      <c r="H309" s="26">
        <v>17441</v>
      </c>
      <c r="I309" s="26">
        <v>297</v>
      </c>
      <c r="J309" s="26">
        <v>2812</v>
      </c>
      <c r="K309" s="26">
        <v>-2492</v>
      </c>
      <c r="L309" s="26">
        <v>-320</v>
      </c>
      <c r="M309" s="26">
        <v>-160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-160</v>
      </c>
      <c r="T309" s="26">
        <v>0</v>
      </c>
      <c r="U309" s="26">
        <v>0</v>
      </c>
      <c r="V309" s="26">
        <v>0</v>
      </c>
    </row>
    <row r="310" spans="1:22" x14ac:dyDescent="0.3">
      <c r="A310" s="26" t="s">
        <v>145</v>
      </c>
      <c r="B310" s="26">
        <v>367000</v>
      </c>
      <c r="C310" s="51">
        <v>44670</v>
      </c>
      <c r="D310" s="26">
        <v>17200</v>
      </c>
      <c r="E310" s="26">
        <v>2</v>
      </c>
      <c r="F310" s="26">
        <v>700</v>
      </c>
      <c r="G310" s="26">
        <v>700</v>
      </c>
      <c r="H310" s="26">
        <v>27147</v>
      </c>
      <c r="I310" s="26">
        <v>457</v>
      </c>
      <c r="J310" s="26">
        <v>-2438</v>
      </c>
      <c r="K310" s="26">
        <v>2438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</row>
    <row r="311" spans="1:22" x14ac:dyDescent="0.3">
      <c r="A311" s="26" t="s">
        <v>145</v>
      </c>
      <c r="B311" s="26">
        <v>367000</v>
      </c>
      <c r="C311" s="51">
        <v>44669</v>
      </c>
      <c r="D311" s="26">
        <v>16500</v>
      </c>
      <c r="E311" s="26">
        <v>5</v>
      </c>
      <c r="F311" s="26">
        <v>-150</v>
      </c>
      <c r="G311" s="26">
        <v>-150</v>
      </c>
      <c r="H311" s="26">
        <v>18214</v>
      </c>
      <c r="I311" s="26">
        <v>301</v>
      </c>
      <c r="J311" s="26">
        <v>-720</v>
      </c>
      <c r="K311" s="26">
        <v>-391</v>
      </c>
      <c r="L311" s="26">
        <v>1109</v>
      </c>
      <c r="M311" s="26">
        <v>0</v>
      </c>
      <c r="N311" s="26">
        <v>0</v>
      </c>
      <c r="O311" s="26">
        <v>1109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2</v>
      </c>
    </row>
    <row r="312" spans="1:22" x14ac:dyDescent="0.3">
      <c r="A312" s="26" t="s">
        <v>145</v>
      </c>
      <c r="B312" s="26">
        <v>367000</v>
      </c>
      <c r="C312" s="51">
        <v>44666</v>
      </c>
      <c r="D312" s="26">
        <v>16650</v>
      </c>
      <c r="E312" s="26">
        <v>5</v>
      </c>
      <c r="F312" s="26">
        <v>-450</v>
      </c>
      <c r="G312" s="26">
        <v>-450</v>
      </c>
      <c r="H312" s="26">
        <v>38388</v>
      </c>
      <c r="I312" s="26">
        <v>640</v>
      </c>
      <c r="J312" s="26">
        <v>8732</v>
      </c>
      <c r="K312" s="26">
        <v>-1526</v>
      </c>
      <c r="L312" s="26">
        <v>-7265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-7265</v>
      </c>
      <c r="T312" s="26">
        <v>0</v>
      </c>
      <c r="U312" s="26">
        <v>50</v>
      </c>
      <c r="V312" s="26">
        <v>9</v>
      </c>
    </row>
    <row r="313" spans="1:22" x14ac:dyDescent="0.3">
      <c r="A313" s="26" t="s">
        <v>145</v>
      </c>
      <c r="B313" s="26">
        <v>367000</v>
      </c>
      <c r="C313" s="51">
        <v>44665</v>
      </c>
      <c r="D313" s="26">
        <v>17100</v>
      </c>
      <c r="E313" s="26">
        <v>5</v>
      </c>
      <c r="F313" s="26">
        <v>-300</v>
      </c>
      <c r="G313" s="26">
        <v>-300</v>
      </c>
      <c r="H313" s="26">
        <v>37807</v>
      </c>
      <c r="I313" s="26">
        <v>644</v>
      </c>
      <c r="J313" s="26">
        <v>-4478</v>
      </c>
      <c r="K313" s="26">
        <v>3026</v>
      </c>
      <c r="L313" s="26">
        <v>-1</v>
      </c>
      <c r="M313" s="26">
        <v>0</v>
      </c>
      <c r="N313" s="26">
        <v>0</v>
      </c>
      <c r="O313" s="26">
        <v>-1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1450</v>
      </c>
      <c r="V313" s="26">
        <v>3</v>
      </c>
    </row>
    <row r="314" spans="1:22" x14ac:dyDescent="0.3">
      <c r="A314" s="26" t="s">
        <v>145</v>
      </c>
      <c r="B314" s="26">
        <v>367000</v>
      </c>
      <c r="C314" s="51">
        <v>44664</v>
      </c>
      <c r="D314" s="26">
        <v>17400</v>
      </c>
      <c r="E314" s="26">
        <v>2</v>
      </c>
      <c r="F314" s="26">
        <v>150</v>
      </c>
      <c r="G314" s="26">
        <v>150</v>
      </c>
      <c r="H314" s="26">
        <v>17737</v>
      </c>
      <c r="I314" s="26">
        <v>307</v>
      </c>
      <c r="J314" s="26">
        <v>-1078</v>
      </c>
      <c r="K314" s="26">
        <v>1077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1</v>
      </c>
    </row>
    <row r="315" spans="1:22" x14ac:dyDescent="0.3">
      <c r="A315" s="26" t="s">
        <v>145</v>
      </c>
      <c r="B315" s="26">
        <v>367000</v>
      </c>
      <c r="C315" s="51">
        <v>44663</v>
      </c>
      <c r="D315" s="26">
        <v>17250</v>
      </c>
      <c r="E315" s="26">
        <v>5</v>
      </c>
      <c r="F315" s="26">
        <v>-500</v>
      </c>
      <c r="G315" s="26">
        <v>-500</v>
      </c>
      <c r="H315" s="26">
        <v>29040</v>
      </c>
      <c r="I315" s="26">
        <v>500</v>
      </c>
      <c r="J315" s="26">
        <v>-413</v>
      </c>
      <c r="K315" s="26">
        <v>-41</v>
      </c>
      <c r="L315" s="26">
        <v>439</v>
      </c>
      <c r="M315" s="26">
        <v>0</v>
      </c>
      <c r="N315" s="26">
        <v>0</v>
      </c>
      <c r="O315" s="26">
        <v>439</v>
      </c>
      <c r="P315" s="26">
        <v>0</v>
      </c>
      <c r="Q315" s="26">
        <v>0</v>
      </c>
      <c r="R315" s="26">
        <v>0</v>
      </c>
      <c r="S315" s="26">
        <v>0</v>
      </c>
      <c r="T315" s="26">
        <v>0</v>
      </c>
      <c r="U315" s="26">
        <v>0</v>
      </c>
      <c r="V315" s="26">
        <v>15</v>
      </c>
    </row>
    <row r="316" spans="1:22" x14ac:dyDescent="0.3">
      <c r="A316" s="26" t="s">
        <v>145</v>
      </c>
      <c r="B316" s="26">
        <v>367000</v>
      </c>
      <c r="C316" s="51">
        <v>44662</v>
      </c>
      <c r="D316" s="26">
        <v>17750</v>
      </c>
      <c r="E316" s="26">
        <v>5</v>
      </c>
      <c r="F316" s="26">
        <v>-100</v>
      </c>
      <c r="G316" s="26">
        <v>-100</v>
      </c>
      <c r="H316" s="26">
        <v>19670</v>
      </c>
      <c r="I316" s="26">
        <v>348</v>
      </c>
      <c r="J316" s="26">
        <v>3275</v>
      </c>
      <c r="K316" s="26">
        <v>-3278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3</v>
      </c>
    </row>
    <row r="317" spans="1:22" x14ac:dyDescent="0.3">
      <c r="A317" s="26" t="s">
        <v>145</v>
      </c>
      <c r="B317" s="26">
        <v>367000</v>
      </c>
      <c r="C317" s="51">
        <v>44659</v>
      </c>
      <c r="D317" s="26">
        <v>17850</v>
      </c>
      <c r="E317" s="26">
        <v>5</v>
      </c>
      <c r="F317" s="26">
        <v>-150</v>
      </c>
      <c r="G317" s="26">
        <v>-150</v>
      </c>
      <c r="H317" s="26">
        <v>40031</v>
      </c>
      <c r="I317" s="26">
        <v>713</v>
      </c>
      <c r="J317" s="26">
        <v>4744</v>
      </c>
      <c r="K317" s="26">
        <v>2115</v>
      </c>
      <c r="L317" s="26">
        <v>-944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-944</v>
      </c>
      <c r="T317" s="26">
        <v>0</v>
      </c>
      <c r="U317" s="26">
        <v>-5720</v>
      </c>
      <c r="V317" s="26">
        <v>-195</v>
      </c>
    </row>
    <row r="318" spans="1:22" x14ac:dyDescent="0.3">
      <c r="A318" s="26" t="s">
        <v>145</v>
      </c>
      <c r="B318" s="26">
        <v>367000</v>
      </c>
      <c r="C318" s="51">
        <v>44658</v>
      </c>
      <c r="D318" s="26">
        <v>18000</v>
      </c>
      <c r="E318" s="26">
        <v>5</v>
      </c>
      <c r="F318" s="26">
        <v>-1100</v>
      </c>
      <c r="G318" s="26">
        <v>-1100</v>
      </c>
      <c r="H318" s="26">
        <v>68256</v>
      </c>
      <c r="I318" s="26">
        <v>1249</v>
      </c>
      <c r="J318" s="26">
        <v>4602</v>
      </c>
      <c r="K318" s="26">
        <v>-4778</v>
      </c>
      <c r="L318" s="26">
        <v>-1</v>
      </c>
      <c r="M318" s="26">
        <v>0</v>
      </c>
      <c r="N318" s="26">
        <v>0</v>
      </c>
      <c r="O318" s="26">
        <v>-1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620</v>
      </c>
      <c r="V318" s="26">
        <v>-443</v>
      </c>
    </row>
    <row r="319" spans="1:22" x14ac:dyDescent="0.3">
      <c r="A319" s="26" t="s">
        <v>145</v>
      </c>
      <c r="B319" s="26">
        <v>367000</v>
      </c>
      <c r="C319" s="51">
        <v>44657</v>
      </c>
      <c r="D319" s="26">
        <v>19100</v>
      </c>
      <c r="E319" s="26">
        <v>5</v>
      </c>
      <c r="F319" s="26">
        <v>-200</v>
      </c>
      <c r="G319" s="26">
        <v>-200</v>
      </c>
      <c r="H319" s="26">
        <v>37104</v>
      </c>
      <c r="I319" s="26">
        <v>704</v>
      </c>
      <c r="J319" s="26">
        <v>-1605</v>
      </c>
      <c r="K319" s="26">
        <v>1755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-150</v>
      </c>
    </row>
    <row r="320" spans="1:22" x14ac:dyDescent="0.3">
      <c r="A320" s="26" t="s">
        <v>145</v>
      </c>
      <c r="B320" s="26">
        <v>367000</v>
      </c>
      <c r="C320" s="51">
        <v>44656</v>
      </c>
      <c r="D320" s="26">
        <v>19300</v>
      </c>
      <c r="E320" s="26">
        <v>5</v>
      </c>
      <c r="F320" s="26">
        <v>-300</v>
      </c>
      <c r="G320" s="26">
        <v>-300</v>
      </c>
      <c r="H320" s="26">
        <v>35537</v>
      </c>
      <c r="I320" s="26">
        <v>693</v>
      </c>
      <c r="J320" s="26">
        <v>1831</v>
      </c>
      <c r="K320" s="26">
        <v>-2921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1090</v>
      </c>
      <c r="V320" s="26">
        <v>0</v>
      </c>
    </row>
    <row r="321" spans="1:22" x14ac:dyDescent="0.3">
      <c r="A321" s="26" t="s">
        <v>145</v>
      </c>
      <c r="B321" s="26">
        <v>367000</v>
      </c>
      <c r="C321" s="51">
        <v>44655</v>
      </c>
      <c r="D321" s="26">
        <v>19600</v>
      </c>
      <c r="E321" s="26">
        <v>5</v>
      </c>
      <c r="F321" s="26">
        <v>-150</v>
      </c>
      <c r="G321" s="26">
        <v>-150</v>
      </c>
      <c r="H321" s="26">
        <v>39737</v>
      </c>
      <c r="I321" s="26">
        <v>779</v>
      </c>
      <c r="J321" s="26">
        <v>-1779</v>
      </c>
      <c r="K321" s="26">
        <v>-176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1701</v>
      </c>
      <c r="V321" s="26">
        <v>254</v>
      </c>
    </row>
    <row r="322" spans="1:22" x14ac:dyDescent="0.3">
      <c r="A322" s="26" t="s">
        <v>145</v>
      </c>
      <c r="B322" s="26">
        <v>367000</v>
      </c>
      <c r="C322" s="51">
        <v>44652</v>
      </c>
      <c r="D322" s="26">
        <v>19750</v>
      </c>
      <c r="E322" s="26">
        <v>5</v>
      </c>
      <c r="F322" s="26">
        <v>-250</v>
      </c>
      <c r="G322" s="26">
        <v>-250</v>
      </c>
      <c r="H322" s="26">
        <v>40979</v>
      </c>
      <c r="I322" s="26">
        <v>805</v>
      </c>
      <c r="J322" s="26">
        <v>-2005</v>
      </c>
      <c r="K322" s="26">
        <v>-1029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3031</v>
      </c>
      <c r="V322" s="26">
        <v>3</v>
      </c>
    </row>
    <row r="323" spans="1:22" x14ac:dyDescent="0.3">
      <c r="A323" s="26" t="s">
        <v>145</v>
      </c>
      <c r="B323" s="26">
        <v>367000</v>
      </c>
      <c r="C323" s="51">
        <v>44651</v>
      </c>
      <c r="D323" s="26">
        <v>20000</v>
      </c>
      <c r="E323" s="26">
        <v>2</v>
      </c>
      <c r="F323" s="26">
        <v>450</v>
      </c>
      <c r="G323" s="26">
        <v>450</v>
      </c>
      <c r="H323" s="26">
        <v>81973</v>
      </c>
      <c r="I323" s="26">
        <v>1620</v>
      </c>
      <c r="J323" s="26">
        <v>-5213</v>
      </c>
      <c r="K323" s="26">
        <v>557</v>
      </c>
      <c r="L323" s="26">
        <v>0</v>
      </c>
      <c r="M323" s="26">
        <v>0</v>
      </c>
      <c r="N323" s="26">
        <v>0</v>
      </c>
      <c r="O323" s="26">
        <v>0</v>
      </c>
      <c r="P323" s="26">
        <v>0</v>
      </c>
      <c r="Q323" s="26">
        <v>0</v>
      </c>
      <c r="R323" s="26">
        <v>0</v>
      </c>
      <c r="S323" s="26">
        <v>0</v>
      </c>
      <c r="T323" s="26">
        <v>0</v>
      </c>
      <c r="U323" s="26">
        <v>5000</v>
      </c>
      <c r="V323" s="26">
        <v>-344</v>
      </c>
    </row>
    <row r="324" spans="1:22" x14ac:dyDescent="0.3">
      <c r="A324" s="26" t="s">
        <v>145</v>
      </c>
      <c r="B324" s="26">
        <v>367000</v>
      </c>
      <c r="C324" s="51">
        <v>44650</v>
      </c>
      <c r="D324" s="26">
        <v>19550</v>
      </c>
      <c r="E324" s="26">
        <v>5</v>
      </c>
      <c r="F324" s="26">
        <v>-800</v>
      </c>
      <c r="G324" s="26">
        <v>-800</v>
      </c>
      <c r="H324" s="26">
        <v>149377</v>
      </c>
      <c r="I324" s="26">
        <v>2988</v>
      </c>
      <c r="J324" s="26">
        <v>6335</v>
      </c>
      <c r="K324" s="26">
        <v>-6091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-1000</v>
      </c>
      <c r="V324" s="26">
        <v>756</v>
      </c>
    </row>
    <row r="325" spans="1:22" x14ac:dyDescent="0.3">
      <c r="A325" s="26" t="s">
        <v>145</v>
      </c>
      <c r="B325" s="26">
        <v>367000</v>
      </c>
      <c r="C325" s="51">
        <v>44649</v>
      </c>
      <c r="D325" s="26">
        <v>20350</v>
      </c>
      <c r="E325" s="26">
        <v>2</v>
      </c>
      <c r="F325" s="26">
        <v>550</v>
      </c>
      <c r="G325" s="26">
        <v>550</v>
      </c>
      <c r="H325" s="26">
        <v>296606</v>
      </c>
      <c r="I325" s="26">
        <v>5982</v>
      </c>
      <c r="J325" s="26">
        <v>3592</v>
      </c>
      <c r="K325" s="26">
        <v>-4145</v>
      </c>
      <c r="L325" s="26">
        <v>-49</v>
      </c>
      <c r="M325" s="26">
        <v>0</v>
      </c>
      <c r="N325" s="26">
        <v>0</v>
      </c>
      <c r="O325" s="26">
        <v>-49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900</v>
      </c>
      <c r="V325" s="26">
        <v>-298</v>
      </c>
    </row>
    <row r="326" spans="1:22" x14ac:dyDescent="0.3">
      <c r="A326" s="26" t="s">
        <v>145</v>
      </c>
      <c r="B326" s="26">
        <v>367000</v>
      </c>
      <c r="C326" s="51">
        <v>44648</v>
      </c>
      <c r="D326" s="26">
        <v>19800</v>
      </c>
      <c r="E326" s="26">
        <v>2</v>
      </c>
      <c r="F326" s="26">
        <v>900</v>
      </c>
      <c r="G326" s="26">
        <v>900</v>
      </c>
      <c r="H326" s="26">
        <v>171056</v>
      </c>
      <c r="I326" s="26">
        <v>3327</v>
      </c>
      <c r="J326" s="26">
        <v>-12619</v>
      </c>
      <c r="K326" s="26">
        <v>14582</v>
      </c>
      <c r="L326" s="26">
        <v>-1100</v>
      </c>
      <c r="M326" s="26">
        <v>-1050</v>
      </c>
      <c r="N326" s="26">
        <v>0</v>
      </c>
      <c r="O326" s="26">
        <v>-50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-950</v>
      </c>
      <c r="V326" s="26">
        <v>87</v>
      </c>
    </row>
    <row r="327" spans="1:22" x14ac:dyDescent="0.3">
      <c r="A327" s="26" t="s">
        <v>145</v>
      </c>
      <c r="B327" s="26">
        <v>367000</v>
      </c>
      <c r="C327" s="51">
        <v>44645</v>
      </c>
      <c r="D327" s="26">
        <v>18900</v>
      </c>
      <c r="E327" s="26">
        <v>2</v>
      </c>
      <c r="F327" s="26">
        <v>450</v>
      </c>
      <c r="G327" s="26">
        <v>450</v>
      </c>
      <c r="H327" s="26">
        <v>251688</v>
      </c>
      <c r="I327" s="26">
        <v>4830</v>
      </c>
      <c r="J327" s="26">
        <v>12442</v>
      </c>
      <c r="K327" s="26">
        <v>-9962</v>
      </c>
      <c r="L327" s="26">
        <v>-2314</v>
      </c>
      <c r="M327" s="26">
        <v>-200</v>
      </c>
      <c r="N327" s="26">
        <v>0</v>
      </c>
      <c r="O327" s="26">
        <v>-400</v>
      </c>
      <c r="P327" s="26">
        <v>0</v>
      </c>
      <c r="Q327" s="26">
        <v>0</v>
      </c>
      <c r="R327" s="26">
        <v>0</v>
      </c>
      <c r="S327" s="26">
        <v>-1714</v>
      </c>
      <c r="T327" s="26">
        <v>0</v>
      </c>
      <c r="U327" s="26">
        <v>-465</v>
      </c>
      <c r="V327" s="26">
        <v>299</v>
      </c>
    </row>
    <row r="328" spans="1:22" x14ac:dyDescent="0.3">
      <c r="A328" s="26" t="s">
        <v>145</v>
      </c>
      <c r="B328" s="26">
        <v>367000</v>
      </c>
      <c r="C328" s="51">
        <v>44644</v>
      </c>
      <c r="D328" s="26">
        <v>18450</v>
      </c>
      <c r="E328" s="26">
        <v>5</v>
      </c>
      <c r="F328" s="26">
        <v>-300</v>
      </c>
      <c r="G328" s="26">
        <v>-300</v>
      </c>
      <c r="H328" s="26">
        <v>82045</v>
      </c>
      <c r="I328" s="26">
        <v>1511</v>
      </c>
      <c r="J328" s="26">
        <v>6623</v>
      </c>
      <c r="K328" s="26">
        <v>-6828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402</v>
      </c>
      <c r="V328" s="26">
        <v>-197</v>
      </c>
    </row>
    <row r="329" spans="1:22" x14ac:dyDescent="0.3">
      <c r="A329" s="26" t="s">
        <v>145</v>
      </c>
      <c r="B329" s="26">
        <v>367000</v>
      </c>
      <c r="C329" s="51">
        <v>44643</v>
      </c>
      <c r="D329" s="26">
        <v>18750</v>
      </c>
      <c r="E329" s="26">
        <v>5</v>
      </c>
      <c r="F329" s="26">
        <v>-50</v>
      </c>
      <c r="G329" s="26">
        <v>-50</v>
      </c>
      <c r="H329" s="26">
        <v>129019</v>
      </c>
      <c r="I329" s="26">
        <v>2443</v>
      </c>
      <c r="J329" s="26">
        <v>-13013</v>
      </c>
      <c r="K329" s="26">
        <v>13906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-808</v>
      </c>
      <c r="V329" s="26">
        <v>-85</v>
      </c>
    </row>
    <row r="330" spans="1:22" x14ac:dyDescent="0.3">
      <c r="A330" s="26" t="s">
        <v>145</v>
      </c>
      <c r="B330" s="26">
        <v>367000</v>
      </c>
      <c r="C330" s="51">
        <v>44642</v>
      </c>
      <c r="D330" s="26">
        <v>18800</v>
      </c>
      <c r="E330" s="26">
        <v>5</v>
      </c>
      <c r="F330" s="26">
        <v>-50</v>
      </c>
      <c r="G330" s="26">
        <v>-50</v>
      </c>
      <c r="H330" s="26">
        <v>75790</v>
      </c>
      <c r="I330" s="26">
        <v>1422</v>
      </c>
      <c r="J330" s="26">
        <v>4298</v>
      </c>
      <c r="K330" s="26">
        <v>-4661</v>
      </c>
      <c r="L330" s="26">
        <v>-299</v>
      </c>
      <c r="M330" s="26">
        <v>0</v>
      </c>
      <c r="N330" s="26">
        <v>0</v>
      </c>
      <c r="O330" s="26">
        <v>-299</v>
      </c>
      <c r="P330" s="26">
        <v>0</v>
      </c>
      <c r="Q330" s="26">
        <v>0</v>
      </c>
      <c r="R330" s="26">
        <v>0</v>
      </c>
      <c r="S330" s="26">
        <v>0</v>
      </c>
      <c r="T330" s="26">
        <v>0</v>
      </c>
      <c r="U330" s="26">
        <v>860</v>
      </c>
      <c r="V330" s="26">
        <v>-198</v>
      </c>
    </row>
    <row r="331" spans="1:22" x14ac:dyDescent="0.3">
      <c r="A331" s="26" t="s">
        <v>145</v>
      </c>
      <c r="B331" s="26">
        <v>367000</v>
      </c>
      <c r="C331" s="51">
        <v>44641</v>
      </c>
      <c r="D331" s="26">
        <v>18850</v>
      </c>
      <c r="E331" s="26">
        <v>5</v>
      </c>
      <c r="F331" s="26">
        <v>-250</v>
      </c>
      <c r="G331" s="26">
        <v>-250</v>
      </c>
      <c r="H331" s="26">
        <v>104886</v>
      </c>
      <c r="I331" s="26">
        <v>2002</v>
      </c>
      <c r="J331" s="26">
        <v>1788</v>
      </c>
      <c r="K331" s="26">
        <v>-1752</v>
      </c>
      <c r="L331" s="26">
        <v>-200</v>
      </c>
      <c r="M331" s="26">
        <v>0</v>
      </c>
      <c r="N331" s="26">
        <v>0</v>
      </c>
      <c r="O331" s="26">
        <v>-200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95</v>
      </c>
      <c r="V331" s="26">
        <v>69</v>
      </c>
    </row>
    <row r="332" spans="1:22" x14ac:dyDescent="0.3">
      <c r="A332" s="26" t="s">
        <v>145</v>
      </c>
      <c r="B332" s="26">
        <v>367000</v>
      </c>
      <c r="C332" s="51">
        <v>44638</v>
      </c>
      <c r="D332" s="26">
        <v>19100</v>
      </c>
      <c r="E332" s="26">
        <v>2</v>
      </c>
      <c r="F332" s="26">
        <v>150</v>
      </c>
      <c r="G332" s="26">
        <v>150</v>
      </c>
      <c r="H332" s="26">
        <v>161811</v>
      </c>
      <c r="I332" s="26">
        <v>3131</v>
      </c>
      <c r="J332" s="26">
        <v>14644</v>
      </c>
      <c r="K332" s="26">
        <v>-12807</v>
      </c>
      <c r="L332" s="26">
        <v>-774</v>
      </c>
      <c r="M332" s="26">
        <v>0</v>
      </c>
      <c r="N332" s="26">
        <v>0</v>
      </c>
      <c r="O332" s="26">
        <v>-1300</v>
      </c>
      <c r="P332" s="26">
        <v>0</v>
      </c>
      <c r="Q332" s="26">
        <v>0</v>
      </c>
      <c r="R332" s="26">
        <v>0</v>
      </c>
      <c r="S332" s="26">
        <v>526</v>
      </c>
      <c r="T332" s="26">
        <v>0</v>
      </c>
      <c r="U332" s="26">
        <v>-1109</v>
      </c>
      <c r="V332" s="26">
        <v>46</v>
      </c>
    </row>
    <row r="333" spans="1:22" x14ac:dyDescent="0.3">
      <c r="A333" s="26" t="s">
        <v>145</v>
      </c>
      <c r="B333" s="26">
        <v>367000</v>
      </c>
      <c r="C333" s="51">
        <v>44637</v>
      </c>
      <c r="D333" s="26">
        <v>18950</v>
      </c>
      <c r="E333" s="26">
        <v>5</v>
      </c>
      <c r="F333" s="26">
        <v>-50</v>
      </c>
      <c r="G333" s="26">
        <v>-50</v>
      </c>
      <c r="H333" s="26">
        <v>137342</v>
      </c>
      <c r="I333" s="26">
        <v>2612</v>
      </c>
      <c r="J333" s="26">
        <v>2217</v>
      </c>
      <c r="K333" s="26">
        <v>128</v>
      </c>
      <c r="L333" s="26">
        <v>-2700</v>
      </c>
      <c r="M333" s="26">
        <v>0</v>
      </c>
      <c r="N333" s="26">
        <v>0</v>
      </c>
      <c r="O333" s="26">
        <v>-2700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-50</v>
      </c>
      <c r="V333" s="26">
        <v>405</v>
      </c>
    </row>
    <row r="334" spans="1:22" x14ac:dyDescent="0.3">
      <c r="A334" s="26" t="s">
        <v>145</v>
      </c>
      <c r="B334" s="26">
        <v>367000</v>
      </c>
      <c r="C334" s="51">
        <v>44636</v>
      </c>
      <c r="D334" s="26">
        <v>19000</v>
      </c>
      <c r="E334" s="26">
        <v>2</v>
      </c>
      <c r="F334" s="26">
        <v>400</v>
      </c>
      <c r="G334" s="26">
        <v>400</v>
      </c>
      <c r="H334" s="26">
        <v>470448</v>
      </c>
      <c r="I334" s="26">
        <v>8948</v>
      </c>
      <c r="J334" s="26">
        <v>5826</v>
      </c>
      <c r="K334" s="26">
        <v>9533</v>
      </c>
      <c r="L334" s="26">
        <v>-13670</v>
      </c>
      <c r="M334" s="26">
        <v>-110</v>
      </c>
      <c r="N334" s="26">
        <v>0</v>
      </c>
      <c r="O334" s="26">
        <v>-13188</v>
      </c>
      <c r="P334" s="26">
        <v>0</v>
      </c>
      <c r="Q334" s="26">
        <v>0</v>
      </c>
      <c r="R334" s="26">
        <v>0</v>
      </c>
      <c r="S334" s="26">
        <v>-372</v>
      </c>
      <c r="T334" s="26">
        <v>0</v>
      </c>
      <c r="U334" s="26">
        <v>-1603</v>
      </c>
      <c r="V334" s="26">
        <v>-86</v>
      </c>
    </row>
    <row r="335" spans="1:22" x14ac:dyDescent="0.3">
      <c r="A335" s="26" t="s">
        <v>145</v>
      </c>
      <c r="B335" s="26">
        <v>367000</v>
      </c>
      <c r="C335" s="51">
        <v>44635</v>
      </c>
      <c r="D335" s="26">
        <v>18600</v>
      </c>
      <c r="E335" s="26">
        <v>2</v>
      </c>
      <c r="F335" s="26">
        <v>2300</v>
      </c>
      <c r="G335" s="26">
        <v>2300</v>
      </c>
      <c r="H335" s="26">
        <v>590833</v>
      </c>
      <c r="I335" s="26">
        <v>10637</v>
      </c>
      <c r="J335" s="26">
        <v>6604</v>
      </c>
      <c r="K335" s="26">
        <v>2712</v>
      </c>
      <c r="L335" s="26">
        <v>-5912</v>
      </c>
      <c r="M335" s="26">
        <v>0</v>
      </c>
      <c r="N335" s="26">
        <v>0</v>
      </c>
      <c r="O335" s="26">
        <v>-5912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-2828</v>
      </c>
      <c r="V335" s="26">
        <v>-576</v>
      </c>
    </row>
    <row r="336" spans="1:22" x14ac:dyDescent="0.3">
      <c r="A336" s="26" t="s">
        <v>145</v>
      </c>
      <c r="B336" s="26">
        <v>367000</v>
      </c>
      <c r="C336" s="51">
        <v>44634</v>
      </c>
      <c r="D336" s="26">
        <v>16300</v>
      </c>
      <c r="E336" s="26">
        <v>5</v>
      </c>
      <c r="F336" s="26">
        <v>-150</v>
      </c>
      <c r="G336" s="26">
        <v>-150</v>
      </c>
      <c r="H336" s="26">
        <v>42893</v>
      </c>
      <c r="I336" s="26">
        <v>707</v>
      </c>
      <c r="J336" s="26">
        <v>1546</v>
      </c>
      <c r="K336" s="26">
        <v>-3526</v>
      </c>
      <c r="L336" s="26">
        <v>2000</v>
      </c>
      <c r="M336" s="26">
        <v>0</v>
      </c>
      <c r="N336" s="26">
        <v>0</v>
      </c>
      <c r="O336" s="26">
        <v>2000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-20</v>
      </c>
      <c r="V336" s="26">
        <v>0</v>
      </c>
    </row>
    <row r="337" spans="1:22" x14ac:dyDescent="0.3">
      <c r="A337" s="26" t="s">
        <v>145</v>
      </c>
      <c r="B337" s="26">
        <v>367000</v>
      </c>
      <c r="C337" s="51">
        <v>44631</v>
      </c>
      <c r="D337" s="26">
        <v>16450</v>
      </c>
      <c r="E337" s="26">
        <v>2</v>
      </c>
      <c r="F337" s="26">
        <v>350</v>
      </c>
      <c r="G337" s="26">
        <v>350</v>
      </c>
      <c r="H337" s="26">
        <v>27893</v>
      </c>
      <c r="I337" s="26">
        <v>453</v>
      </c>
      <c r="J337" s="26">
        <v>-1902</v>
      </c>
      <c r="K337" s="26">
        <v>2385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-500</v>
      </c>
      <c r="V337" s="26">
        <v>17</v>
      </c>
    </row>
    <row r="338" spans="1:22" x14ac:dyDescent="0.3">
      <c r="A338" s="26" t="s">
        <v>145</v>
      </c>
      <c r="B338" s="26">
        <v>367000</v>
      </c>
      <c r="C338" s="51">
        <v>44630</v>
      </c>
      <c r="D338" s="26">
        <v>16100</v>
      </c>
      <c r="E338" s="26">
        <v>2</v>
      </c>
      <c r="F338" s="26">
        <v>400</v>
      </c>
      <c r="G338" s="26">
        <v>400</v>
      </c>
      <c r="H338" s="26">
        <v>20078</v>
      </c>
      <c r="I338" s="26">
        <v>325</v>
      </c>
      <c r="J338" s="26">
        <v>1798</v>
      </c>
      <c r="K338" s="26">
        <v>-797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-1000</v>
      </c>
      <c r="V338" s="26">
        <v>-1</v>
      </c>
    </row>
    <row r="339" spans="1:22" x14ac:dyDescent="0.3">
      <c r="A339" s="26" t="s">
        <v>145</v>
      </c>
      <c r="B339" s="26">
        <v>367000</v>
      </c>
      <c r="C339" s="51">
        <v>44628</v>
      </c>
      <c r="D339" s="26">
        <v>15700</v>
      </c>
      <c r="E339" s="26">
        <v>5</v>
      </c>
      <c r="F339" s="26">
        <v>-50</v>
      </c>
      <c r="G339" s="26">
        <v>-50</v>
      </c>
      <c r="H339" s="26">
        <v>30475</v>
      </c>
      <c r="I339" s="26">
        <v>475</v>
      </c>
      <c r="J339" s="26">
        <v>-4647</v>
      </c>
      <c r="K339" s="26">
        <v>1242</v>
      </c>
      <c r="L339" s="26">
        <v>2400</v>
      </c>
      <c r="M339" s="26">
        <v>0</v>
      </c>
      <c r="N339" s="26">
        <v>0</v>
      </c>
      <c r="O339" s="26">
        <v>2400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996</v>
      </c>
      <c r="V339" s="26">
        <v>9</v>
      </c>
    </row>
    <row r="340" spans="1:22" x14ac:dyDescent="0.3">
      <c r="A340" s="26" t="s">
        <v>145</v>
      </c>
      <c r="B340" s="26">
        <v>367000</v>
      </c>
      <c r="C340" s="51">
        <v>44627</v>
      </c>
      <c r="D340" s="26">
        <v>15750</v>
      </c>
      <c r="E340" s="26">
        <v>5</v>
      </c>
      <c r="F340" s="26">
        <v>-650</v>
      </c>
      <c r="G340" s="26">
        <v>-650</v>
      </c>
      <c r="H340" s="26">
        <v>35935</v>
      </c>
      <c r="I340" s="26">
        <v>575</v>
      </c>
      <c r="J340" s="26">
        <v>12081</v>
      </c>
      <c r="K340" s="26">
        <v>-3753</v>
      </c>
      <c r="L340" s="26">
        <v>-8815</v>
      </c>
      <c r="M340" s="26">
        <v>0</v>
      </c>
      <c r="N340" s="26">
        <v>0</v>
      </c>
      <c r="O340" s="26">
        <v>-8815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437</v>
      </c>
      <c r="V340" s="26">
        <v>50</v>
      </c>
    </row>
    <row r="341" spans="1:22" x14ac:dyDescent="0.3">
      <c r="A341" s="26" t="s">
        <v>145</v>
      </c>
      <c r="B341" s="26">
        <v>367000</v>
      </c>
      <c r="C341" s="51">
        <v>44624</v>
      </c>
      <c r="D341" s="26">
        <v>16400</v>
      </c>
      <c r="E341" s="26">
        <v>5</v>
      </c>
      <c r="F341" s="26">
        <v>-700</v>
      </c>
      <c r="G341" s="26">
        <v>-700</v>
      </c>
      <c r="H341" s="26">
        <v>74437</v>
      </c>
      <c r="I341" s="26">
        <v>1227</v>
      </c>
      <c r="J341" s="26">
        <v>24001</v>
      </c>
      <c r="K341" s="26">
        <v>-5840</v>
      </c>
      <c r="L341" s="26">
        <v>-19727</v>
      </c>
      <c r="M341" s="26">
        <v>-6155</v>
      </c>
      <c r="N341" s="26">
        <v>0</v>
      </c>
      <c r="O341" s="26">
        <v>-13572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1500</v>
      </c>
      <c r="V341" s="26">
        <v>66</v>
      </c>
    </row>
    <row r="342" spans="1:22" x14ac:dyDescent="0.3">
      <c r="A342" s="26" t="s">
        <v>145</v>
      </c>
      <c r="B342" s="26">
        <v>367000</v>
      </c>
      <c r="C342" s="51">
        <v>44623</v>
      </c>
      <c r="D342" s="26">
        <v>17100</v>
      </c>
      <c r="E342" s="26">
        <v>2</v>
      </c>
      <c r="F342" s="26">
        <v>300</v>
      </c>
      <c r="G342" s="26">
        <v>300</v>
      </c>
      <c r="H342" s="26">
        <v>28171</v>
      </c>
      <c r="I342" s="26">
        <v>479</v>
      </c>
      <c r="J342" s="26">
        <v>-1943</v>
      </c>
      <c r="K342" s="26">
        <v>1742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200</v>
      </c>
      <c r="V342" s="26">
        <v>1</v>
      </c>
    </row>
    <row r="343" spans="1:22" x14ac:dyDescent="0.3">
      <c r="A343" s="26" t="s">
        <v>145</v>
      </c>
      <c r="B343" s="26">
        <v>367000</v>
      </c>
      <c r="C343" s="51">
        <v>44622</v>
      </c>
      <c r="D343" s="26">
        <v>16800</v>
      </c>
      <c r="E343" s="26">
        <v>5</v>
      </c>
      <c r="F343" s="26">
        <v>-50</v>
      </c>
      <c r="G343" s="26">
        <v>-50</v>
      </c>
      <c r="H343" s="26">
        <v>27774</v>
      </c>
      <c r="I343" s="26">
        <v>468</v>
      </c>
      <c r="J343" s="26">
        <v>57</v>
      </c>
      <c r="K343" s="26">
        <v>93</v>
      </c>
      <c r="L343" s="26">
        <v>-151</v>
      </c>
      <c r="M343" s="26">
        <v>0</v>
      </c>
      <c r="N343" s="26">
        <v>0</v>
      </c>
      <c r="O343" s="26">
        <v>-151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1</v>
      </c>
    </row>
    <row r="344" spans="1:22" x14ac:dyDescent="0.3">
      <c r="A344" s="26" t="s">
        <v>145</v>
      </c>
      <c r="B344" s="26">
        <v>367000</v>
      </c>
      <c r="C344" s="51">
        <v>44620</v>
      </c>
      <c r="D344" s="26">
        <v>16850</v>
      </c>
      <c r="E344" s="26">
        <v>5</v>
      </c>
      <c r="F344" s="26">
        <v>-150</v>
      </c>
      <c r="G344" s="26">
        <v>-150</v>
      </c>
      <c r="H344" s="26">
        <v>44803</v>
      </c>
      <c r="I344" s="26">
        <v>761</v>
      </c>
      <c r="J344" s="26">
        <v>7633</v>
      </c>
      <c r="K344" s="26">
        <v>-6344</v>
      </c>
      <c r="L344" s="26">
        <v>-1275</v>
      </c>
      <c r="M344" s="26">
        <v>0</v>
      </c>
      <c r="N344" s="26">
        <v>0</v>
      </c>
      <c r="O344" s="26">
        <v>-1275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-14</v>
      </c>
    </row>
    <row r="345" spans="1:22" x14ac:dyDescent="0.3">
      <c r="A345" s="26" t="s">
        <v>145</v>
      </c>
      <c r="B345" s="26">
        <v>367000</v>
      </c>
      <c r="C345" s="51">
        <v>44617</v>
      </c>
      <c r="D345" s="26">
        <v>17000</v>
      </c>
      <c r="E345" s="26">
        <v>2</v>
      </c>
      <c r="F345" s="26">
        <v>850</v>
      </c>
      <c r="G345" s="26">
        <v>850</v>
      </c>
      <c r="H345" s="26">
        <v>160090</v>
      </c>
      <c r="I345" s="26">
        <v>2727</v>
      </c>
      <c r="J345" s="26">
        <v>-8922</v>
      </c>
      <c r="K345" s="26">
        <v>14866</v>
      </c>
      <c r="L345" s="26">
        <v>-5574</v>
      </c>
      <c r="M345" s="26">
        <v>0</v>
      </c>
      <c r="N345" s="26">
        <v>0</v>
      </c>
      <c r="O345" s="26">
        <v>-5574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-700</v>
      </c>
      <c r="V345" s="26">
        <v>330</v>
      </c>
    </row>
    <row r="346" spans="1:22" x14ac:dyDescent="0.3">
      <c r="A346" s="26" t="s">
        <v>145</v>
      </c>
      <c r="B346" s="26">
        <v>367000</v>
      </c>
      <c r="C346" s="51">
        <v>44616</v>
      </c>
      <c r="D346" s="26">
        <v>16150</v>
      </c>
      <c r="E346" s="26">
        <v>2</v>
      </c>
      <c r="F346" s="26">
        <v>100</v>
      </c>
      <c r="G346" s="26">
        <v>100</v>
      </c>
      <c r="H346" s="26">
        <v>274975</v>
      </c>
      <c r="I346" s="26">
        <v>4642</v>
      </c>
      <c r="J346" s="26">
        <v>32952</v>
      </c>
      <c r="K346" s="26">
        <v>-22344</v>
      </c>
      <c r="L346" s="26">
        <v>-7500</v>
      </c>
      <c r="M346" s="26">
        <v>-1339</v>
      </c>
      <c r="N346" s="26">
        <v>0</v>
      </c>
      <c r="O346" s="26">
        <v>-6161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-3000</v>
      </c>
      <c r="V346" s="26">
        <v>-108</v>
      </c>
    </row>
    <row r="347" spans="1:22" x14ac:dyDescent="0.3">
      <c r="A347" s="26" t="s">
        <v>145</v>
      </c>
      <c r="B347" s="26">
        <v>367000</v>
      </c>
      <c r="C347" s="51">
        <v>44615</v>
      </c>
      <c r="D347" s="26">
        <v>16050</v>
      </c>
      <c r="E347" s="26">
        <v>2</v>
      </c>
      <c r="F347" s="26">
        <v>650</v>
      </c>
      <c r="G347" s="26">
        <v>650</v>
      </c>
      <c r="H347" s="26">
        <v>23066</v>
      </c>
      <c r="I347" s="26">
        <v>365</v>
      </c>
      <c r="J347" s="26">
        <v>-3668</v>
      </c>
      <c r="K347" s="26">
        <v>494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0</v>
      </c>
      <c r="R347" s="26">
        <v>0</v>
      </c>
      <c r="S347" s="26">
        <v>0</v>
      </c>
      <c r="T347" s="26">
        <v>0</v>
      </c>
      <c r="U347" s="26">
        <v>3128</v>
      </c>
      <c r="V347" s="26">
        <v>46</v>
      </c>
    </row>
    <row r="348" spans="1:22" x14ac:dyDescent="0.3">
      <c r="A348" s="26" t="s">
        <v>145</v>
      </c>
      <c r="B348" s="26">
        <v>367000</v>
      </c>
      <c r="C348" s="51">
        <v>44614</v>
      </c>
      <c r="D348" s="26">
        <v>15400</v>
      </c>
      <c r="E348" s="26">
        <v>5</v>
      </c>
      <c r="F348" s="26">
        <v>-300</v>
      </c>
      <c r="G348" s="26">
        <v>-300</v>
      </c>
      <c r="H348" s="26">
        <v>25854</v>
      </c>
      <c r="I348" s="26">
        <v>403</v>
      </c>
      <c r="J348" s="26">
        <v>117</v>
      </c>
      <c r="K348" s="26">
        <v>-1817</v>
      </c>
      <c r="L348" s="26">
        <v>0</v>
      </c>
      <c r="M348" s="26">
        <v>0</v>
      </c>
      <c r="N348" s="26">
        <v>0</v>
      </c>
      <c r="O348" s="26">
        <v>0</v>
      </c>
      <c r="P348" s="26">
        <v>0</v>
      </c>
      <c r="Q348" s="26">
        <v>0</v>
      </c>
      <c r="R348" s="26">
        <v>0</v>
      </c>
      <c r="S348" s="26">
        <v>0</v>
      </c>
      <c r="T348" s="26">
        <v>0</v>
      </c>
      <c r="U348" s="26">
        <v>1700</v>
      </c>
      <c r="V348" s="26">
        <v>0</v>
      </c>
    </row>
    <row r="349" spans="1:22" x14ac:dyDescent="0.3">
      <c r="A349" s="26" t="s">
        <v>145</v>
      </c>
      <c r="B349" s="26">
        <v>367000</v>
      </c>
      <c r="C349" s="51">
        <v>44613</v>
      </c>
      <c r="D349" s="26">
        <v>15700</v>
      </c>
      <c r="E349" s="26">
        <v>5</v>
      </c>
      <c r="F349" s="26">
        <v>-50</v>
      </c>
      <c r="G349" s="26">
        <v>-50</v>
      </c>
      <c r="H349" s="26">
        <v>16297</v>
      </c>
      <c r="I349" s="26">
        <v>255</v>
      </c>
      <c r="J349" s="26">
        <v>1268</v>
      </c>
      <c r="K349" s="26">
        <v>-395</v>
      </c>
      <c r="L349" s="26">
        <v>-1211</v>
      </c>
      <c r="M349" s="26">
        <v>0</v>
      </c>
      <c r="N349" s="26">
        <v>0</v>
      </c>
      <c r="O349" s="26">
        <v>400</v>
      </c>
      <c r="P349" s="26">
        <v>0</v>
      </c>
      <c r="Q349" s="26">
        <v>0</v>
      </c>
      <c r="R349" s="26">
        <v>0</v>
      </c>
      <c r="S349" s="26">
        <v>-1611</v>
      </c>
      <c r="T349" s="26">
        <v>0</v>
      </c>
      <c r="U349" s="26">
        <v>352</v>
      </c>
      <c r="V349" s="26">
        <v>-14</v>
      </c>
    </row>
    <row r="350" spans="1:22" x14ac:dyDescent="0.3">
      <c r="A350" s="26" t="s">
        <v>145</v>
      </c>
      <c r="B350" s="26">
        <v>367000</v>
      </c>
      <c r="C350" s="51">
        <v>44610</v>
      </c>
      <c r="D350" s="26">
        <v>15750</v>
      </c>
      <c r="E350" s="26">
        <v>2</v>
      </c>
      <c r="F350" s="26">
        <v>50</v>
      </c>
      <c r="G350" s="26">
        <v>50</v>
      </c>
      <c r="H350" s="26">
        <v>20642</v>
      </c>
      <c r="I350" s="26">
        <v>326</v>
      </c>
      <c r="J350" s="26">
        <v>552</v>
      </c>
      <c r="K350" s="26">
        <v>530</v>
      </c>
      <c r="L350" s="26">
        <v>-128</v>
      </c>
      <c r="M350" s="26">
        <v>0</v>
      </c>
      <c r="N350" s="26">
        <v>0</v>
      </c>
      <c r="O350" s="26">
        <v>-128</v>
      </c>
      <c r="P350" s="26">
        <v>0</v>
      </c>
      <c r="Q350" s="26">
        <v>0</v>
      </c>
      <c r="R350" s="26">
        <v>0</v>
      </c>
      <c r="S350" s="26">
        <v>0</v>
      </c>
      <c r="T350" s="26">
        <v>0</v>
      </c>
      <c r="U350" s="26">
        <v>-500</v>
      </c>
      <c r="V350" s="26">
        <v>-454</v>
      </c>
    </row>
    <row r="351" spans="1:22" x14ac:dyDescent="0.3">
      <c r="A351" s="26" t="s">
        <v>145</v>
      </c>
      <c r="B351" s="26">
        <v>367000</v>
      </c>
      <c r="C351" s="51">
        <v>44609</v>
      </c>
      <c r="D351" s="26">
        <v>15700</v>
      </c>
      <c r="E351" s="26">
        <v>2</v>
      </c>
      <c r="F351" s="26">
        <v>300</v>
      </c>
      <c r="G351" s="26">
        <v>300</v>
      </c>
      <c r="H351" s="26">
        <v>59349</v>
      </c>
      <c r="I351" s="26">
        <v>931</v>
      </c>
      <c r="J351" s="26">
        <v>-4005</v>
      </c>
      <c r="K351" s="26">
        <v>7001</v>
      </c>
      <c r="L351" s="26">
        <v>-3078</v>
      </c>
      <c r="M351" s="26">
        <v>-426</v>
      </c>
      <c r="N351" s="26">
        <v>0</v>
      </c>
      <c r="O351" s="26">
        <v>128</v>
      </c>
      <c r="P351" s="26">
        <v>0</v>
      </c>
      <c r="Q351" s="26">
        <v>0</v>
      </c>
      <c r="R351" s="26">
        <v>0</v>
      </c>
      <c r="S351" s="26">
        <v>-2780</v>
      </c>
      <c r="T351" s="26">
        <v>0</v>
      </c>
      <c r="U351" s="26">
        <v>0</v>
      </c>
      <c r="V351" s="26">
        <v>82</v>
      </c>
    </row>
    <row r="352" spans="1:22" x14ac:dyDescent="0.3">
      <c r="A352" s="26" t="s">
        <v>145</v>
      </c>
      <c r="B352" s="26">
        <v>367000</v>
      </c>
      <c r="C352" s="51">
        <v>44608</v>
      </c>
      <c r="D352" s="26">
        <v>15400</v>
      </c>
      <c r="E352" s="26">
        <v>2</v>
      </c>
      <c r="F352" s="26">
        <v>700</v>
      </c>
      <c r="G352" s="26">
        <v>700</v>
      </c>
      <c r="H352" s="26">
        <v>32896</v>
      </c>
      <c r="I352" s="26">
        <v>503</v>
      </c>
      <c r="J352" s="26">
        <v>-4467</v>
      </c>
      <c r="K352" s="26">
        <v>3476</v>
      </c>
      <c r="L352" s="26">
        <v>1500</v>
      </c>
      <c r="M352" s="26">
        <v>689</v>
      </c>
      <c r="N352" s="26">
        <v>0</v>
      </c>
      <c r="O352" s="26">
        <v>811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-510</v>
      </c>
      <c r="V352" s="26">
        <v>1</v>
      </c>
    </row>
    <row r="353" spans="1:22" x14ac:dyDescent="0.3">
      <c r="A353" s="26" t="s">
        <v>145</v>
      </c>
      <c r="B353" s="26">
        <v>367000</v>
      </c>
      <c r="C353" s="51">
        <v>44607</v>
      </c>
      <c r="D353" s="26">
        <v>14700</v>
      </c>
      <c r="E353" s="26">
        <v>5</v>
      </c>
      <c r="F353" s="26">
        <v>-300</v>
      </c>
      <c r="G353" s="26">
        <v>-300</v>
      </c>
      <c r="H353" s="26">
        <v>48829</v>
      </c>
      <c r="I353" s="26">
        <v>730</v>
      </c>
      <c r="J353" s="26">
        <v>-10163</v>
      </c>
      <c r="K353" s="26">
        <v>13139</v>
      </c>
      <c r="L353" s="26">
        <v>-3405</v>
      </c>
      <c r="M353" s="26">
        <v>-1030</v>
      </c>
      <c r="N353" s="26">
        <v>0</v>
      </c>
      <c r="O353" s="26">
        <v>0</v>
      </c>
      <c r="P353" s="26">
        <v>-660</v>
      </c>
      <c r="Q353" s="26">
        <v>0</v>
      </c>
      <c r="R353" s="26">
        <v>0</v>
      </c>
      <c r="S353" s="26">
        <v>-1715</v>
      </c>
      <c r="T353" s="26">
        <v>0</v>
      </c>
      <c r="U353" s="26">
        <v>400</v>
      </c>
      <c r="V353" s="26">
        <v>29</v>
      </c>
    </row>
    <row r="354" spans="1:22" x14ac:dyDescent="0.3">
      <c r="A354" s="26" t="s">
        <v>145</v>
      </c>
      <c r="B354" s="26">
        <v>367000</v>
      </c>
      <c r="C354" s="51">
        <v>44606</v>
      </c>
      <c r="D354" s="26">
        <v>15000</v>
      </c>
      <c r="E354" s="26">
        <v>5</v>
      </c>
      <c r="F354" s="26">
        <v>-1500</v>
      </c>
      <c r="G354" s="26">
        <v>-1500</v>
      </c>
      <c r="H354" s="26">
        <v>102159</v>
      </c>
      <c r="I354" s="26">
        <v>1552</v>
      </c>
      <c r="J354" s="26">
        <v>39260</v>
      </c>
      <c r="K354" s="26">
        <v>-6460</v>
      </c>
      <c r="L354" s="26">
        <v>-33690</v>
      </c>
      <c r="M354" s="26">
        <v>-1634</v>
      </c>
      <c r="N354" s="26">
        <v>0</v>
      </c>
      <c r="O354" s="26">
        <v>-16730</v>
      </c>
      <c r="P354" s="26">
        <v>0</v>
      </c>
      <c r="Q354" s="26">
        <v>0</v>
      </c>
      <c r="R354" s="26">
        <v>0</v>
      </c>
      <c r="S354" s="26">
        <v>-15326</v>
      </c>
      <c r="T354" s="26">
        <v>0</v>
      </c>
      <c r="U354" s="26">
        <v>482</v>
      </c>
      <c r="V354" s="26">
        <v>408</v>
      </c>
    </row>
    <row r="355" spans="1:22" x14ac:dyDescent="0.3">
      <c r="A355" s="26" t="s">
        <v>145</v>
      </c>
      <c r="B355" s="26">
        <v>367000</v>
      </c>
      <c r="C355" s="51">
        <v>44603</v>
      </c>
      <c r="D355" s="26">
        <v>16500</v>
      </c>
      <c r="E355" s="26">
        <v>5</v>
      </c>
      <c r="F355" s="26">
        <v>-550</v>
      </c>
      <c r="G355" s="26">
        <v>-550</v>
      </c>
      <c r="H355" s="26">
        <v>28141</v>
      </c>
      <c r="I355" s="26">
        <v>468</v>
      </c>
      <c r="J355" s="26">
        <v>1258</v>
      </c>
      <c r="K355" s="26">
        <v>-1788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500</v>
      </c>
      <c r="V355" s="26">
        <v>30</v>
      </c>
    </row>
    <row r="356" spans="1:22" x14ac:dyDescent="0.3">
      <c r="A356" s="26" t="s">
        <v>145</v>
      </c>
      <c r="B356" s="26">
        <v>367000</v>
      </c>
      <c r="C356" s="51">
        <v>44602</v>
      </c>
      <c r="D356" s="26">
        <v>17050</v>
      </c>
      <c r="E356" s="26">
        <v>5</v>
      </c>
      <c r="F356" s="26">
        <v>-150</v>
      </c>
      <c r="G356" s="26">
        <v>-150</v>
      </c>
      <c r="H356" s="26">
        <v>28931</v>
      </c>
      <c r="I356" s="26">
        <v>499</v>
      </c>
      <c r="J356" s="26">
        <v>1327</v>
      </c>
      <c r="K356" s="26">
        <v>-766</v>
      </c>
      <c r="L356" s="26">
        <v>-214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-214</v>
      </c>
      <c r="T356" s="26">
        <v>0</v>
      </c>
      <c r="U356" s="26">
        <v>-347</v>
      </c>
      <c r="V356" s="26">
        <v>0</v>
      </c>
    </row>
    <row r="357" spans="1:22" x14ac:dyDescent="0.3">
      <c r="A357" s="26" t="s">
        <v>145</v>
      </c>
      <c r="B357" s="26">
        <v>367000</v>
      </c>
      <c r="C357" s="51">
        <v>44601</v>
      </c>
      <c r="D357" s="26">
        <v>17200</v>
      </c>
      <c r="E357" s="26">
        <v>2</v>
      </c>
      <c r="F357" s="26">
        <v>350</v>
      </c>
      <c r="G357" s="26">
        <v>350</v>
      </c>
      <c r="H357" s="26">
        <v>24237</v>
      </c>
      <c r="I357" s="26">
        <v>416</v>
      </c>
      <c r="J357" s="26">
        <v>-1741</v>
      </c>
      <c r="K357" s="26">
        <v>1826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-153</v>
      </c>
      <c r="V357" s="26">
        <v>68</v>
      </c>
    </row>
    <row r="358" spans="1:22" x14ac:dyDescent="0.3">
      <c r="A358" s="26" t="s">
        <v>145</v>
      </c>
      <c r="B358" s="26">
        <v>367000</v>
      </c>
      <c r="C358" s="51">
        <v>44600</v>
      </c>
      <c r="D358" s="26">
        <v>16850</v>
      </c>
      <c r="E358" s="26">
        <v>5</v>
      </c>
      <c r="F358" s="26">
        <v>-250</v>
      </c>
      <c r="G358" s="26">
        <v>-250</v>
      </c>
      <c r="H358" s="26">
        <v>28618</v>
      </c>
      <c r="I358" s="26">
        <v>486</v>
      </c>
      <c r="J358" s="26">
        <v>2412</v>
      </c>
      <c r="K358" s="26">
        <v>-3031</v>
      </c>
      <c r="L358" s="26">
        <v>-409</v>
      </c>
      <c r="M358" s="26">
        <v>0</v>
      </c>
      <c r="N358" s="26">
        <v>0</v>
      </c>
      <c r="O358" s="26">
        <v>-409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1000</v>
      </c>
      <c r="V358" s="26">
        <v>28</v>
      </c>
    </row>
    <row r="359" spans="1:22" x14ac:dyDescent="0.3">
      <c r="A359" s="26" t="s">
        <v>145</v>
      </c>
      <c r="B359" s="26">
        <v>367000</v>
      </c>
      <c r="C359" s="51">
        <v>44599</v>
      </c>
      <c r="D359" s="26">
        <v>17100</v>
      </c>
      <c r="E359" s="26">
        <v>5</v>
      </c>
      <c r="F359" s="26">
        <v>-100</v>
      </c>
      <c r="G359" s="26">
        <v>-100</v>
      </c>
      <c r="H359" s="26">
        <v>25451</v>
      </c>
      <c r="I359" s="26">
        <v>429</v>
      </c>
      <c r="J359" s="26">
        <v>-446</v>
      </c>
      <c r="K359" s="26">
        <v>764</v>
      </c>
      <c r="L359" s="26">
        <v>-327</v>
      </c>
      <c r="M359" s="26">
        <v>0</v>
      </c>
      <c r="N359" s="26">
        <v>0</v>
      </c>
      <c r="O359" s="26">
        <v>-327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9</v>
      </c>
    </row>
    <row r="360" spans="1:22" x14ac:dyDescent="0.3">
      <c r="A360" s="26" t="s">
        <v>145</v>
      </c>
      <c r="B360" s="26">
        <v>367000</v>
      </c>
      <c r="C360" s="51">
        <v>44596</v>
      </c>
      <c r="D360" s="26">
        <v>17200</v>
      </c>
      <c r="E360" s="26">
        <v>2</v>
      </c>
      <c r="F360" s="26">
        <v>100</v>
      </c>
      <c r="G360" s="26">
        <v>100</v>
      </c>
      <c r="H360" s="26">
        <v>19449</v>
      </c>
      <c r="I360" s="26">
        <v>333</v>
      </c>
      <c r="J360" s="26">
        <v>-1524</v>
      </c>
      <c r="K360" s="26">
        <v>1004</v>
      </c>
      <c r="L360" s="26">
        <v>19</v>
      </c>
      <c r="M360" s="26">
        <v>0</v>
      </c>
      <c r="N360" s="26">
        <v>0</v>
      </c>
      <c r="O360" s="26">
        <v>19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501</v>
      </c>
      <c r="V360" s="26">
        <v>0</v>
      </c>
    </row>
    <row r="361" spans="1:22" x14ac:dyDescent="0.3">
      <c r="A361" s="26" t="s">
        <v>145</v>
      </c>
      <c r="B361" s="26">
        <v>367000</v>
      </c>
      <c r="C361" s="51">
        <v>44595</v>
      </c>
      <c r="D361" s="26">
        <v>17100</v>
      </c>
      <c r="E361" s="26">
        <v>2</v>
      </c>
      <c r="F361" s="26">
        <v>950</v>
      </c>
      <c r="G361" s="26">
        <v>950</v>
      </c>
      <c r="H361" s="26">
        <v>44446</v>
      </c>
      <c r="I361" s="26">
        <v>765</v>
      </c>
      <c r="J361" s="26">
        <v>-7782</v>
      </c>
      <c r="K361" s="26">
        <v>6585</v>
      </c>
      <c r="L361" s="26">
        <v>717</v>
      </c>
      <c r="M361" s="26">
        <v>0</v>
      </c>
      <c r="N361" s="26">
        <v>0</v>
      </c>
      <c r="O361" s="26">
        <v>717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500</v>
      </c>
      <c r="V361" s="26">
        <v>-20</v>
      </c>
    </row>
    <row r="362" spans="1:22" x14ac:dyDescent="0.3">
      <c r="A362" s="26" t="s">
        <v>145</v>
      </c>
      <c r="B362" s="26">
        <v>367000</v>
      </c>
      <c r="C362" s="51">
        <v>44589</v>
      </c>
      <c r="D362" s="26">
        <v>16150</v>
      </c>
      <c r="E362" s="26">
        <v>2</v>
      </c>
      <c r="F362" s="26">
        <v>50</v>
      </c>
      <c r="G362" s="26">
        <v>50</v>
      </c>
      <c r="H362" s="26">
        <v>45199</v>
      </c>
      <c r="I362" s="26">
        <v>718</v>
      </c>
      <c r="J362" s="26">
        <v>1969</v>
      </c>
      <c r="K362" s="26">
        <v>-1820</v>
      </c>
      <c r="L362" s="26">
        <v>-184</v>
      </c>
      <c r="M362" s="26">
        <v>0</v>
      </c>
      <c r="N362" s="26">
        <v>0</v>
      </c>
      <c r="O362" s="26">
        <v>-184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-65</v>
      </c>
      <c r="V362" s="26">
        <v>100</v>
      </c>
    </row>
    <row r="363" spans="1:22" x14ac:dyDescent="0.3">
      <c r="A363" s="26" t="s">
        <v>145</v>
      </c>
      <c r="B363" s="26">
        <v>367000</v>
      </c>
      <c r="C363" s="51">
        <v>44588</v>
      </c>
      <c r="D363" s="26">
        <v>16100</v>
      </c>
      <c r="E363" s="26">
        <v>5</v>
      </c>
      <c r="F363" s="26">
        <v>-850</v>
      </c>
      <c r="G363" s="26">
        <v>-850</v>
      </c>
      <c r="H363" s="26">
        <v>77728</v>
      </c>
      <c r="I363" s="26">
        <v>1256</v>
      </c>
      <c r="J363" s="26">
        <v>-10312</v>
      </c>
      <c r="K363" s="26">
        <v>8112</v>
      </c>
      <c r="L363" s="26">
        <v>2284</v>
      </c>
      <c r="M363" s="26">
        <v>0</v>
      </c>
      <c r="N363" s="26">
        <v>0</v>
      </c>
      <c r="O363" s="26">
        <v>484</v>
      </c>
      <c r="P363" s="26">
        <v>0</v>
      </c>
      <c r="Q363" s="26">
        <v>0</v>
      </c>
      <c r="R363" s="26">
        <v>0</v>
      </c>
      <c r="S363" s="26">
        <v>1800</v>
      </c>
      <c r="T363" s="26">
        <v>0</v>
      </c>
      <c r="U363" s="26">
        <v>0</v>
      </c>
      <c r="V363" s="26">
        <v>-84</v>
      </c>
    </row>
    <row r="364" spans="1:22" x14ac:dyDescent="0.3">
      <c r="A364" s="26" t="s">
        <v>145</v>
      </c>
      <c r="B364" s="26">
        <v>367000</v>
      </c>
      <c r="C364" s="51">
        <v>44587</v>
      </c>
      <c r="D364" s="26">
        <v>16950</v>
      </c>
      <c r="E364" s="26">
        <v>5</v>
      </c>
      <c r="F364" s="26">
        <v>-100</v>
      </c>
      <c r="G364" s="26">
        <v>-100</v>
      </c>
      <c r="H364" s="26">
        <v>38628</v>
      </c>
      <c r="I364" s="26">
        <v>661</v>
      </c>
      <c r="J364" s="26">
        <v>1106</v>
      </c>
      <c r="K364" s="26">
        <v>-1135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29</v>
      </c>
    </row>
    <row r="365" spans="1:22" x14ac:dyDescent="0.3">
      <c r="A365" s="26" t="s">
        <v>145</v>
      </c>
      <c r="B365" s="26">
        <v>367000</v>
      </c>
      <c r="C365" s="51">
        <v>44586</v>
      </c>
      <c r="D365" s="26">
        <v>17050</v>
      </c>
      <c r="E365" s="26">
        <v>5</v>
      </c>
      <c r="F365" s="26">
        <v>-1050</v>
      </c>
      <c r="G365" s="26">
        <v>-1050</v>
      </c>
      <c r="H365" s="26">
        <v>73091</v>
      </c>
      <c r="I365" s="26">
        <v>1266</v>
      </c>
      <c r="J365" s="26">
        <v>636</v>
      </c>
      <c r="K365" s="26">
        <v>-2963</v>
      </c>
      <c r="L365" s="26">
        <v>2355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2355</v>
      </c>
      <c r="T365" s="26">
        <v>0</v>
      </c>
      <c r="U365" s="26">
        <v>0</v>
      </c>
      <c r="V365" s="26">
        <v>-28</v>
      </c>
    </row>
    <row r="366" spans="1:22" x14ac:dyDescent="0.3">
      <c r="A366" s="26" t="s">
        <v>145</v>
      </c>
      <c r="B366" s="26">
        <v>367000</v>
      </c>
      <c r="C366" s="51">
        <v>44585</v>
      </c>
      <c r="D366" s="26">
        <v>18100</v>
      </c>
      <c r="E366" s="26">
        <v>5</v>
      </c>
      <c r="F366" s="26">
        <v>-1050</v>
      </c>
      <c r="G366" s="26">
        <v>-1050</v>
      </c>
      <c r="H366" s="26">
        <v>43677</v>
      </c>
      <c r="I366" s="26">
        <v>798</v>
      </c>
      <c r="J366" s="26">
        <v>6369</v>
      </c>
      <c r="K366" s="26">
        <v>-7754</v>
      </c>
      <c r="L366" s="26">
        <v>1317</v>
      </c>
      <c r="M366" s="26">
        <v>0</v>
      </c>
      <c r="N366" s="26">
        <v>0</v>
      </c>
      <c r="O366" s="26">
        <v>1317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68</v>
      </c>
    </row>
    <row r="367" spans="1:22" x14ac:dyDescent="0.3">
      <c r="A367" s="26" t="s">
        <v>145</v>
      </c>
      <c r="B367" s="26">
        <v>367000</v>
      </c>
      <c r="C367" s="51">
        <v>44582</v>
      </c>
      <c r="D367" s="26">
        <v>19150</v>
      </c>
      <c r="E367" s="26">
        <v>2</v>
      </c>
      <c r="F367" s="26">
        <v>350</v>
      </c>
      <c r="G367" s="26">
        <v>350</v>
      </c>
      <c r="H367" s="26">
        <v>100302</v>
      </c>
      <c r="I367" s="26">
        <v>1932</v>
      </c>
      <c r="J367" s="26">
        <v>-18011</v>
      </c>
      <c r="K367" s="26">
        <v>12825</v>
      </c>
      <c r="L367" s="26">
        <v>5183</v>
      </c>
      <c r="M367" s="26">
        <v>0</v>
      </c>
      <c r="N367" s="26">
        <v>0</v>
      </c>
      <c r="O367" s="26">
        <v>5183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-9</v>
      </c>
      <c r="V367" s="26">
        <v>12</v>
      </c>
    </row>
    <row r="368" spans="1:22" x14ac:dyDescent="0.3">
      <c r="A368" s="26" t="s">
        <v>145</v>
      </c>
      <c r="B368" s="26">
        <v>367000</v>
      </c>
      <c r="C368" s="51">
        <v>44581</v>
      </c>
      <c r="D368" s="26">
        <v>18800</v>
      </c>
      <c r="E368" s="26">
        <v>2</v>
      </c>
      <c r="F368" s="26">
        <v>300</v>
      </c>
      <c r="G368" s="26">
        <v>300</v>
      </c>
      <c r="H368" s="26">
        <v>33523</v>
      </c>
      <c r="I368" s="26">
        <v>625</v>
      </c>
      <c r="J368" s="26">
        <v>-757</v>
      </c>
      <c r="K368" s="26">
        <v>818</v>
      </c>
      <c r="L368" s="26">
        <v>-55</v>
      </c>
      <c r="M368" s="26">
        <v>0</v>
      </c>
      <c r="N368" s="26">
        <v>0</v>
      </c>
      <c r="O368" s="26">
        <v>1000</v>
      </c>
      <c r="P368" s="26">
        <v>0</v>
      </c>
      <c r="Q368" s="26">
        <v>0</v>
      </c>
      <c r="R368" s="26">
        <v>0</v>
      </c>
      <c r="S368" s="26">
        <v>-1055</v>
      </c>
      <c r="T368" s="26">
        <v>0</v>
      </c>
      <c r="U368" s="26">
        <v>0</v>
      </c>
      <c r="V368" s="26">
        <v>-6</v>
      </c>
    </row>
    <row r="369" spans="1:22" x14ac:dyDescent="0.3">
      <c r="A369" s="26" t="s">
        <v>145</v>
      </c>
      <c r="B369" s="26">
        <v>367000</v>
      </c>
      <c r="C369" s="51">
        <v>44580</v>
      </c>
      <c r="D369" s="26">
        <v>18500</v>
      </c>
      <c r="E369" s="26">
        <v>2</v>
      </c>
      <c r="F369" s="26">
        <v>500</v>
      </c>
      <c r="G369" s="26">
        <v>500</v>
      </c>
      <c r="H369" s="26">
        <v>46587</v>
      </c>
      <c r="I369" s="26">
        <v>846</v>
      </c>
      <c r="J369" s="26">
        <v>-4158</v>
      </c>
      <c r="K369" s="26">
        <v>-4357</v>
      </c>
      <c r="L369" s="26">
        <v>8500</v>
      </c>
      <c r="M369" s="26">
        <v>0</v>
      </c>
      <c r="N369" s="26">
        <v>0</v>
      </c>
      <c r="O369" s="26">
        <v>8500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10</v>
      </c>
      <c r="V369" s="26">
        <v>5</v>
      </c>
    </row>
    <row r="370" spans="1:22" x14ac:dyDescent="0.3">
      <c r="A370" s="26" t="s">
        <v>145</v>
      </c>
      <c r="B370" s="26">
        <v>367000</v>
      </c>
      <c r="C370" s="51">
        <v>44579</v>
      </c>
      <c r="D370" s="26">
        <v>18000</v>
      </c>
      <c r="E370" s="26">
        <v>5</v>
      </c>
      <c r="F370" s="26">
        <v>-900</v>
      </c>
      <c r="G370" s="26">
        <v>-900</v>
      </c>
      <c r="H370" s="26">
        <v>57384</v>
      </c>
      <c r="I370" s="26">
        <v>1060</v>
      </c>
      <c r="J370" s="26">
        <v>1146</v>
      </c>
      <c r="K370" s="26">
        <v>-17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-1250</v>
      </c>
      <c r="V370" s="26">
        <v>121</v>
      </c>
    </row>
    <row r="371" spans="1:22" x14ac:dyDescent="0.3">
      <c r="A371" s="26" t="s">
        <v>145</v>
      </c>
      <c r="B371" s="26">
        <v>367000</v>
      </c>
      <c r="C371" s="51">
        <v>44578</v>
      </c>
      <c r="D371" s="26">
        <v>18900</v>
      </c>
      <c r="E371" s="26">
        <v>5</v>
      </c>
      <c r="F371" s="26">
        <v>-650</v>
      </c>
      <c r="G371" s="26">
        <v>-650</v>
      </c>
      <c r="H371" s="26">
        <v>33324</v>
      </c>
      <c r="I371" s="26">
        <v>633</v>
      </c>
      <c r="J371" s="26">
        <v>3004</v>
      </c>
      <c r="K371" s="26">
        <v>-2778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-226</v>
      </c>
      <c r="V371" s="26">
        <v>0</v>
      </c>
    </row>
    <row r="372" spans="1:22" x14ac:dyDescent="0.3">
      <c r="A372" s="26" t="s">
        <v>145</v>
      </c>
      <c r="B372" s="26">
        <v>367000</v>
      </c>
      <c r="C372" s="51">
        <v>44575</v>
      </c>
      <c r="D372" s="26">
        <v>19550</v>
      </c>
      <c r="E372" s="26">
        <v>2</v>
      </c>
      <c r="F372" s="26">
        <v>350</v>
      </c>
      <c r="G372" s="26">
        <v>350</v>
      </c>
      <c r="H372" s="26">
        <v>28883</v>
      </c>
      <c r="I372" s="26">
        <v>555</v>
      </c>
      <c r="J372" s="26">
        <v>-3611</v>
      </c>
      <c r="K372" s="26">
        <v>-1269</v>
      </c>
      <c r="L372" s="26">
        <v>4799</v>
      </c>
      <c r="M372" s="26">
        <v>0</v>
      </c>
      <c r="N372" s="26">
        <v>0</v>
      </c>
      <c r="O372" s="26">
        <v>1500</v>
      </c>
      <c r="P372" s="26">
        <v>0</v>
      </c>
      <c r="Q372" s="26">
        <v>0</v>
      </c>
      <c r="R372" s="26">
        <v>0</v>
      </c>
      <c r="S372" s="26">
        <v>3299</v>
      </c>
      <c r="T372" s="26">
        <v>0</v>
      </c>
      <c r="U372" s="26">
        <v>65</v>
      </c>
      <c r="V372" s="26">
        <v>16</v>
      </c>
    </row>
    <row r="373" spans="1:22" x14ac:dyDescent="0.3">
      <c r="A373" s="26" t="s">
        <v>145</v>
      </c>
      <c r="B373" s="26">
        <v>367000</v>
      </c>
      <c r="C373" s="51">
        <v>44574</v>
      </c>
      <c r="D373" s="26">
        <v>19200</v>
      </c>
      <c r="E373" s="26">
        <v>5</v>
      </c>
      <c r="F373" s="26">
        <v>-350</v>
      </c>
      <c r="G373" s="26">
        <v>-350</v>
      </c>
      <c r="H373" s="26">
        <v>46227</v>
      </c>
      <c r="I373" s="26">
        <v>889</v>
      </c>
      <c r="J373" s="26">
        <v>4504</v>
      </c>
      <c r="K373" s="26">
        <v>-5757</v>
      </c>
      <c r="L373" s="26">
        <v>860</v>
      </c>
      <c r="M373" s="26">
        <v>0</v>
      </c>
      <c r="N373" s="26">
        <v>0</v>
      </c>
      <c r="O373" s="26">
        <v>1500</v>
      </c>
      <c r="P373" s="26">
        <v>0</v>
      </c>
      <c r="Q373" s="26">
        <v>0</v>
      </c>
      <c r="R373" s="26">
        <v>0</v>
      </c>
      <c r="S373" s="26">
        <v>-640</v>
      </c>
      <c r="T373" s="26">
        <v>0</v>
      </c>
      <c r="U373" s="26">
        <v>401</v>
      </c>
      <c r="V373" s="26">
        <v>-8</v>
      </c>
    </row>
    <row r="374" spans="1:22" x14ac:dyDescent="0.3">
      <c r="A374" s="26" t="s">
        <v>145</v>
      </c>
      <c r="B374" s="26">
        <v>367000</v>
      </c>
      <c r="C374" s="51">
        <v>44573</v>
      </c>
      <c r="D374" s="26">
        <v>19550</v>
      </c>
      <c r="E374" s="26">
        <v>2</v>
      </c>
      <c r="F374" s="26">
        <v>350</v>
      </c>
      <c r="G374" s="26">
        <v>350</v>
      </c>
      <c r="H374" s="26">
        <v>44920</v>
      </c>
      <c r="I374" s="26">
        <v>878</v>
      </c>
      <c r="J374" s="26">
        <v>-4382</v>
      </c>
      <c r="K374" s="26">
        <v>4581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-199</v>
      </c>
    </row>
    <row r="375" spans="1:22" x14ac:dyDescent="0.3">
      <c r="A375" s="26" t="s">
        <v>145</v>
      </c>
      <c r="B375" s="26">
        <v>367000</v>
      </c>
      <c r="C375" s="51">
        <v>44572</v>
      </c>
      <c r="D375" s="26">
        <v>19200</v>
      </c>
      <c r="E375" s="26">
        <v>5</v>
      </c>
      <c r="F375" s="26">
        <v>-1000</v>
      </c>
      <c r="G375" s="26">
        <v>-1000</v>
      </c>
      <c r="H375" s="26">
        <v>77494</v>
      </c>
      <c r="I375" s="26">
        <v>1499</v>
      </c>
      <c r="J375" s="26">
        <v>7239</v>
      </c>
      <c r="K375" s="26">
        <v>-11148</v>
      </c>
      <c r="L375" s="26">
        <v>3980</v>
      </c>
      <c r="M375" s="26">
        <v>0</v>
      </c>
      <c r="N375" s="26">
        <v>0</v>
      </c>
      <c r="O375" s="26">
        <v>2645</v>
      </c>
      <c r="P375" s="26">
        <v>0</v>
      </c>
      <c r="Q375" s="26">
        <v>0</v>
      </c>
      <c r="R375" s="26">
        <v>0</v>
      </c>
      <c r="S375" s="26">
        <v>1335</v>
      </c>
      <c r="T375" s="26">
        <v>0</v>
      </c>
      <c r="U375" s="26">
        <v>0</v>
      </c>
      <c r="V375" s="26">
        <v>-71</v>
      </c>
    </row>
    <row r="376" spans="1:22" x14ac:dyDescent="0.3">
      <c r="A376" s="26" t="s">
        <v>145</v>
      </c>
      <c r="B376" s="26">
        <v>367000</v>
      </c>
      <c r="C376" s="51">
        <v>44571</v>
      </c>
      <c r="D376" s="26">
        <v>20200</v>
      </c>
      <c r="E376" s="26">
        <v>5</v>
      </c>
      <c r="F376" s="26">
        <v>-550</v>
      </c>
      <c r="G376" s="26">
        <v>-550</v>
      </c>
      <c r="H376" s="26">
        <v>51525</v>
      </c>
      <c r="I376" s="26">
        <v>1031</v>
      </c>
      <c r="J376" s="26">
        <v>2781</v>
      </c>
      <c r="K376" s="26">
        <v>-2916</v>
      </c>
      <c r="L376" s="26">
        <v>2030</v>
      </c>
      <c r="M376" s="26">
        <v>0</v>
      </c>
      <c r="N376" s="26">
        <v>0</v>
      </c>
      <c r="O376" s="26">
        <v>966</v>
      </c>
      <c r="P376" s="26">
        <v>0</v>
      </c>
      <c r="Q376" s="26">
        <v>0</v>
      </c>
      <c r="R376" s="26">
        <v>0</v>
      </c>
      <c r="S376" s="26">
        <v>1064</v>
      </c>
      <c r="T376" s="26">
        <v>0</v>
      </c>
      <c r="U376" s="26">
        <v>-1951</v>
      </c>
      <c r="V376" s="26">
        <v>56</v>
      </c>
    </row>
    <row r="377" spans="1:22" x14ac:dyDescent="0.3">
      <c r="A377" s="26" t="s">
        <v>145</v>
      </c>
      <c r="B377" s="26">
        <v>367000</v>
      </c>
      <c r="C377" s="51">
        <v>44568</v>
      </c>
      <c r="D377" s="26">
        <v>20750</v>
      </c>
      <c r="E377" s="26">
        <v>2</v>
      </c>
      <c r="F377" s="26">
        <v>700</v>
      </c>
      <c r="G377" s="26">
        <v>700</v>
      </c>
      <c r="H377" s="26">
        <v>41525</v>
      </c>
      <c r="I377" s="26">
        <v>854</v>
      </c>
      <c r="J377" s="26">
        <v>-12042</v>
      </c>
      <c r="K377" s="26">
        <v>3124</v>
      </c>
      <c r="L377" s="26">
        <v>8467</v>
      </c>
      <c r="M377" s="26">
        <v>0</v>
      </c>
      <c r="N377" s="26">
        <v>0</v>
      </c>
      <c r="O377" s="26">
        <v>5315</v>
      </c>
      <c r="P377" s="26">
        <v>0</v>
      </c>
      <c r="Q377" s="26">
        <v>0</v>
      </c>
      <c r="R377" s="26">
        <v>0</v>
      </c>
      <c r="S377" s="26">
        <v>3152</v>
      </c>
      <c r="T377" s="26">
        <v>0</v>
      </c>
      <c r="U377" s="26">
        <v>48</v>
      </c>
      <c r="V377" s="26">
        <v>403</v>
      </c>
    </row>
    <row r="378" spans="1:22" x14ac:dyDescent="0.3">
      <c r="A378" s="26" t="s">
        <v>145</v>
      </c>
      <c r="B378" s="26">
        <v>367000</v>
      </c>
      <c r="C378" s="51">
        <v>44567</v>
      </c>
      <c r="D378" s="26">
        <v>20050</v>
      </c>
      <c r="E378" s="26">
        <v>5</v>
      </c>
      <c r="F378" s="26">
        <v>-1100</v>
      </c>
      <c r="G378" s="26">
        <v>-1100</v>
      </c>
      <c r="H378" s="26">
        <v>86276</v>
      </c>
      <c r="I378" s="26">
        <v>1746</v>
      </c>
      <c r="J378" s="26">
        <v>1199</v>
      </c>
      <c r="K378" s="26">
        <v>-663</v>
      </c>
      <c r="L378" s="26">
        <v>4000</v>
      </c>
      <c r="M378" s="26">
        <v>0</v>
      </c>
      <c r="N378" s="26">
        <v>0</v>
      </c>
      <c r="O378" s="26">
        <v>1500</v>
      </c>
      <c r="P378" s="26">
        <v>0</v>
      </c>
      <c r="Q378" s="26">
        <v>0</v>
      </c>
      <c r="R378" s="26">
        <v>0</v>
      </c>
      <c r="S378" s="26">
        <v>2500</v>
      </c>
      <c r="T378" s="26">
        <v>0</v>
      </c>
      <c r="U378" s="26">
        <v>-2731</v>
      </c>
      <c r="V378" s="26">
        <v>-1805</v>
      </c>
    </row>
    <row r="379" spans="1:22" x14ac:dyDescent="0.3">
      <c r="A379" s="26" t="s">
        <v>145</v>
      </c>
      <c r="B379" s="26">
        <v>367000</v>
      </c>
      <c r="C379" s="51">
        <v>44566</v>
      </c>
      <c r="D379" s="26">
        <v>21150</v>
      </c>
      <c r="E379" s="26">
        <v>5</v>
      </c>
      <c r="F379" s="26">
        <v>-900</v>
      </c>
      <c r="G379" s="26">
        <v>-900</v>
      </c>
      <c r="H379" s="26">
        <v>89517</v>
      </c>
      <c r="I379" s="26">
        <v>1900</v>
      </c>
      <c r="J379" s="26">
        <v>-998</v>
      </c>
      <c r="K379" s="26">
        <v>1105</v>
      </c>
      <c r="L379" s="26">
        <v>-2110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-2110</v>
      </c>
      <c r="T379" s="26">
        <v>0</v>
      </c>
      <c r="U379" s="26">
        <v>2023</v>
      </c>
      <c r="V379" s="26">
        <v>-20</v>
      </c>
    </row>
    <row r="380" spans="1:22" x14ac:dyDescent="0.3">
      <c r="A380" s="26" t="s">
        <v>145</v>
      </c>
      <c r="B380" s="26">
        <v>367000</v>
      </c>
      <c r="C380" s="51">
        <v>44565</v>
      </c>
      <c r="D380" s="26">
        <v>22050</v>
      </c>
      <c r="E380" s="26">
        <v>5</v>
      </c>
      <c r="F380" s="26">
        <v>-150</v>
      </c>
      <c r="G380" s="26">
        <v>-150</v>
      </c>
      <c r="H380" s="26">
        <v>56425</v>
      </c>
      <c r="I380" s="26">
        <v>1234</v>
      </c>
      <c r="J380" s="26">
        <v>5527</v>
      </c>
      <c r="K380" s="26">
        <v>-6282</v>
      </c>
      <c r="L380" s="26">
        <v>802</v>
      </c>
      <c r="M380" s="26">
        <v>802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-28</v>
      </c>
      <c r="V380" s="26">
        <v>-19</v>
      </c>
    </row>
    <row r="381" spans="1:22" x14ac:dyDescent="0.3">
      <c r="A381" s="26" t="s">
        <v>145</v>
      </c>
      <c r="B381" s="26">
        <v>367000</v>
      </c>
      <c r="C381" s="51">
        <v>44564</v>
      </c>
      <c r="D381" s="26">
        <v>22200</v>
      </c>
      <c r="E381" s="26">
        <v>2</v>
      </c>
      <c r="F381" s="26">
        <v>200</v>
      </c>
      <c r="G381" s="26">
        <v>200</v>
      </c>
      <c r="H381" s="26">
        <v>48646</v>
      </c>
      <c r="I381" s="26">
        <v>1073</v>
      </c>
      <c r="J381" s="26">
        <v>-4015</v>
      </c>
      <c r="K381" s="26">
        <v>2586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1502</v>
      </c>
      <c r="V381" s="26">
        <v>-73</v>
      </c>
    </row>
    <row r="382" spans="1:22" x14ac:dyDescent="0.3">
      <c r="A382" s="26" t="s">
        <v>145</v>
      </c>
      <c r="B382" s="26">
        <v>367000</v>
      </c>
      <c r="C382" s="51">
        <v>44560</v>
      </c>
      <c r="D382" s="26">
        <v>22000</v>
      </c>
      <c r="E382" s="26">
        <v>2</v>
      </c>
      <c r="F382" s="26">
        <v>350</v>
      </c>
      <c r="G382" s="26">
        <v>350</v>
      </c>
      <c r="H382" s="26">
        <v>100967</v>
      </c>
      <c r="I382" s="26">
        <v>2222</v>
      </c>
      <c r="J382" s="26">
        <v>-9756</v>
      </c>
      <c r="K382" s="26">
        <v>6194</v>
      </c>
      <c r="L382" s="26">
        <v>3151</v>
      </c>
      <c r="M382" s="26">
        <v>2151</v>
      </c>
      <c r="N382" s="26">
        <v>0</v>
      </c>
      <c r="O382" s="26">
        <v>1000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384</v>
      </c>
      <c r="V382" s="26">
        <v>27</v>
      </c>
    </row>
    <row r="383" spans="1:22" x14ac:dyDescent="0.3">
      <c r="A383" s="26" t="s">
        <v>145</v>
      </c>
      <c r="B383" s="26">
        <v>367000</v>
      </c>
      <c r="C383" s="51">
        <v>44559</v>
      </c>
      <c r="D383" s="26">
        <v>21650</v>
      </c>
      <c r="E383" s="26">
        <v>2</v>
      </c>
      <c r="F383" s="26">
        <v>800</v>
      </c>
      <c r="G383" s="26">
        <v>800</v>
      </c>
      <c r="H383" s="26">
        <v>67654</v>
      </c>
      <c r="I383" s="26">
        <v>1449</v>
      </c>
      <c r="J383" s="26">
        <v>-13642</v>
      </c>
      <c r="K383" s="26">
        <v>13110</v>
      </c>
      <c r="L383" s="26">
        <v>1000</v>
      </c>
      <c r="M383" s="26">
        <v>0</v>
      </c>
      <c r="N383" s="26">
        <v>0</v>
      </c>
      <c r="O383" s="26">
        <v>1000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-500</v>
      </c>
      <c r="V383" s="26">
        <v>32</v>
      </c>
    </row>
    <row r="384" spans="1:22" x14ac:dyDescent="0.3">
      <c r="A384" s="26" t="s">
        <v>145</v>
      </c>
      <c r="B384" s="26">
        <v>367000</v>
      </c>
      <c r="C384" s="51">
        <v>44558</v>
      </c>
      <c r="D384" s="26">
        <v>20850</v>
      </c>
      <c r="E384" s="26">
        <v>2</v>
      </c>
      <c r="F384" s="26">
        <v>50</v>
      </c>
      <c r="G384" s="26">
        <v>50</v>
      </c>
      <c r="H384" s="26">
        <v>56020</v>
      </c>
      <c r="I384" s="26">
        <v>1177</v>
      </c>
      <c r="J384" s="26">
        <v>-4855</v>
      </c>
      <c r="K384" s="26">
        <v>7208</v>
      </c>
      <c r="L384" s="26">
        <v>500</v>
      </c>
      <c r="M384" s="26">
        <v>0</v>
      </c>
      <c r="N384" s="26">
        <v>0</v>
      </c>
      <c r="O384" s="26">
        <v>500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-2803</v>
      </c>
      <c r="V384" s="26">
        <v>-50</v>
      </c>
    </row>
    <row r="385" spans="1:22" x14ac:dyDescent="0.3">
      <c r="A385" s="26" t="s">
        <v>145</v>
      </c>
      <c r="B385" s="26">
        <v>367000</v>
      </c>
      <c r="C385" s="51">
        <v>44557</v>
      </c>
      <c r="D385" s="26">
        <v>20800</v>
      </c>
      <c r="E385" s="26">
        <v>5</v>
      </c>
      <c r="F385" s="26">
        <v>-600</v>
      </c>
      <c r="G385" s="26">
        <v>-600</v>
      </c>
      <c r="H385" s="26">
        <v>60003</v>
      </c>
      <c r="I385" s="26">
        <v>1257</v>
      </c>
      <c r="J385" s="26">
        <v>1769</v>
      </c>
      <c r="K385" s="26">
        <v>-2121</v>
      </c>
      <c r="L385" s="26">
        <v>-310</v>
      </c>
      <c r="M385" s="26">
        <v>0</v>
      </c>
      <c r="N385" s="26">
        <v>0</v>
      </c>
      <c r="O385" s="26">
        <v>-310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664</v>
      </c>
      <c r="V385" s="26">
        <v>-2</v>
      </c>
    </row>
    <row r="386" spans="1:22" x14ac:dyDescent="0.3">
      <c r="A386" s="26" t="s">
        <v>145</v>
      </c>
      <c r="B386" s="26">
        <v>367000</v>
      </c>
      <c r="C386" s="51">
        <v>44554</v>
      </c>
      <c r="D386" s="26">
        <v>21400</v>
      </c>
      <c r="E386" s="26">
        <v>5</v>
      </c>
      <c r="F386" s="26">
        <v>-200</v>
      </c>
      <c r="G386" s="26">
        <v>-200</v>
      </c>
      <c r="H386" s="26">
        <v>64917</v>
      </c>
      <c r="I386" s="26">
        <v>1399</v>
      </c>
      <c r="J386" s="26">
        <v>-1199</v>
      </c>
      <c r="K386" s="26">
        <v>1152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30</v>
      </c>
      <c r="V386" s="26">
        <v>17</v>
      </c>
    </row>
    <row r="387" spans="1:22" x14ac:dyDescent="0.3">
      <c r="A387" s="26" t="s">
        <v>145</v>
      </c>
      <c r="B387" s="26">
        <v>367000</v>
      </c>
      <c r="C387" s="51">
        <v>44553</v>
      </c>
      <c r="D387" s="26">
        <v>21600</v>
      </c>
      <c r="E387" s="26">
        <v>5</v>
      </c>
      <c r="F387" s="26">
        <v>-600</v>
      </c>
      <c r="G387" s="26">
        <v>-600</v>
      </c>
      <c r="H387" s="26">
        <v>90474</v>
      </c>
      <c r="I387" s="26">
        <v>1983</v>
      </c>
      <c r="J387" s="26">
        <v>18677</v>
      </c>
      <c r="K387" s="26">
        <v>-19806</v>
      </c>
      <c r="L387" s="26">
        <v>16</v>
      </c>
      <c r="M387" s="26">
        <v>0</v>
      </c>
      <c r="N387" s="26">
        <v>0</v>
      </c>
      <c r="O387" s="26">
        <v>16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1136</v>
      </c>
      <c r="V387" s="26">
        <v>-23</v>
      </c>
    </row>
    <row r="388" spans="1:22" x14ac:dyDescent="0.3">
      <c r="A388" s="26" t="s">
        <v>145</v>
      </c>
      <c r="B388" s="26">
        <v>367000</v>
      </c>
      <c r="C388" s="51">
        <v>44552</v>
      </c>
      <c r="D388" s="26">
        <v>22200</v>
      </c>
      <c r="E388" s="26">
        <v>2</v>
      </c>
      <c r="F388" s="26">
        <v>500</v>
      </c>
      <c r="G388" s="26">
        <v>500</v>
      </c>
      <c r="H388" s="26">
        <v>137358</v>
      </c>
      <c r="I388" s="26">
        <v>3038</v>
      </c>
      <c r="J388" s="26">
        <v>-15530</v>
      </c>
      <c r="K388" s="26">
        <v>12416</v>
      </c>
      <c r="L388" s="26">
        <v>3499</v>
      </c>
      <c r="M388" s="26">
        <v>891</v>
      </c>
      <c r="N388" s="26">
        <v>0</v>
      </c>
      <c r="O388" s="26">
        <v>2608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45</v>
      </c>
      <c r="V388" s="26">
        <v>-430</v>
      </c>
    </row>
    <row r="389" spans="1:22" x14ac:dyDescent="0.3">
      <c r="A389" s="26" t="s">
        <v>145</v>
      </c>
      <c r="B389" s="26">
        <v>367000</v>
      </c>
      <c r="C389" s="51">
        <v>44551</v>
      </c>
      <c r="D389" s="26">
        <v>21700</v>
      </c>
      <c r="E389" s="26">
        <v>2</v>
      </c>
      <c r="F389" s="26">
        <v>300</v>
      </c>
      <c r="G389" s="26">
        <v>300</v>
      </c>
      <c r="H389" s="26">
        <v>107513</v>
      </c>
      <c r="I389" s="26">
        <v>2332</v>
      </c>
      <c r="J389" s="26">
        <v>-5011</v>
      </c>
      <c r="K389" s="26">
        <v>6977</v>
      </c>
      <c r="L389" s="26">
        <v>-2041</v>
      </c>
      <c r="M389" s="26">
        <v>0</v>
      </c>
      <c r="N389" s="26">
        <v>0</v>
      </c>
      <c r="O389" s="26">
        <v>-2041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100</v>
      </c>
      <c r="V389" s="26">
        <v>-25</v>
      </c>
    </row>
    <row r="390" spans="1:22" x14ac:dyDescent="0.3">
      <c r="A390" s="26" t="s">
        <v>145</v>
      </c>
      <c r="B390" s="26">
        <v>367000</v>
      </c>
      <c r="C390" s="51">
        <v>44550</v>
      </c>
      <c r="D390" s="26">
        <v>21400</v>
      </c>
      <c r="E390" s="26">
        <v>2</v>
      </c>
      <c r="F390" s="26">
        <v>50</v>
      </c>
      <c r="G390" s="26">
        <v>50</v>
      </c>
      <c r="H390" s="26">
        <v>253542</v>
      </c>
      <c r="I390" s="26">
        <v>5663</v>
      </c>
      <c r="J390" s="26">
        <v>38042</v>
      </c>
      <c r="K390" s="26">
        <v>-37931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-500</v>
      </c>
      <c r="V390" s="26">
        <v>389</v>
      </c>
    </row>
    <row r="391" spans="1:22" x14ac:dyDescent="0.3">
      <c r="A391" s="26" t="s">
        <v>145</v>
      </c>
      <c r="B391" s="26">
        <v>367000</v>
      </c>
      <c r="C391" s="51">
        <v>44547</v>
      </c>
      <c r="D391" s="26">
        <v>21350</v>
      </c>
      <c r="E391" s="26">
        <v>5</v>
      </c>
      <c r="F391" s="26">
        <v>-800</v>
      </c>
      <c r="G391" s="26">
        <v>-800</v>
      </c>
      <c r="H391" s="26">
        <v>111687</v>
      </c>
      <c r="I391" s="26">
        <v>2409</v>
      </c>
      <c r="J391" s="26">
        <v>-24969</v>
      </c>
      <c r="K391" s="26">
        <v>24615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436</v>
      </c>
      <c r="V391" s="26">
        <v>-82</v>
      </c>
    </row>
    <row r="392" spans="1:22" x14ac:dyDescent="0.3">
      <c r="A392" s="26" t="s">
        <v>145</v>
      </c>
      <c r="B392" s="26">
        <v>367000</v>
      </c>
      <c r="C392" s="51">
        <v>44546</v>
      </c>
      <c r="D392" s="26">
        <v>22150</v>
      </c>
      <c r="E392" s="26">
        <v>5</v>
      </c>
      <c r="F392" s="26">
        <v>-550</v>
      </c>
      <c r="G392" s="26">
        <v>-550</v>
      </c>
      <c r="H392" s="26">
        <v>130713</v>
      </c>
      <c r="I392" s="26">
        <v>2945</v>
      </c>
      <c r="J392" s="26">
        <v>-11669</v>
      </c>
      <c r="K392" s="26">
        <v>11286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143</v>
      </c>
      <c r="V392" s="26">
        <v>240</v>
      </c>
    </row>
    <row r="393" spans="1:22" x14ac:dyDescent="0.3">
      <c r="A393" s="26" t="s">
        <v>145</v>
      </c>
      <c r="B393" s="26">
        <v>367000</v>
      </c>
      <c r="C393" s="51">
        <v>44545</v>
      </c>
      <c r="D393" s="26">
        <v>22700</v>
      </c>
      <c r="E393" s="26">
        <v>5</v>
      </c>
      <c r="F393" s="26">
        <v>-850</v>
      </c>
      <c r="G393" s="26">
        <v>-850</v>
      </c>
      <c r="H393" s="26">
        <v>161452</v>
      </c>
      <c r="I393" s="26">
        <v>3670</v>
      </c>
      <c r="J393" s="26">
        <v>15260</v>
      </c>
      <c r="K393" s="26">
        <v>-15981</v>
      </c>
      <c r="L393" s="26">
        <v>242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242</v>
      </c>
      <c r="T393" s="26">
        <v>0</v>
      </c>
      <c r="U393" s="26">
        <v>196</v>
      </c>
      <c r="V393" s="26">
        <v>283</v>
      </c>
    </row>
    <row r="394" spans="1:22" x14ac:dyDescent="0.3">
      <c r="A394" s="26" t="s">
        <v>145</v>
      </c>
      <c r="B394" s="26">
        <v>367000</v>
      </c>
      <c r="C394" s="51">
        <v>44544</v>
      </c>
      <c r="D394" s="26">
        <v>23550</v>
      </c>
      <c r="E394" s="26">
        <v>5</v>
      </c>
      <c r="F394" s="26">
        <v>-50</v>
      </c>
      <c r="G394" s="26">
        <v>-50</v>
      </c>
      <c r="H394" s="26">
        <v>129841</v>
      </c>
      <c r="I394" s="26">
        <v>3019</v>
      </c>
      <c r="J394" s="26">
        <v>9889</v>
      </c>
      <c r="K394" s="26">
        <v>-10404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406</v>
      </c>
      <c r="V394" s="26">
        <v>109</v>
      </c>
    </row>
    <row r="395" spans="1:22" x14ac:dyDescent="0.3">
      <c r="A395" s="26" t="s">
        <v>145</v>
      </c>
      <c r="B395" s="26">
        <v>367000</v>
      </c>
      <c r="C395" s="51">
        <v>44543</v>
      </c>
      <c r="D395" s="26">
        <v>23600</v>
      </c>
      <c r="E395" s="26">
        <v>2</v>
      </c>
      <c r="F395" s="26">
        <v>200</v>
      </c>
      <c r="G395" s="26">
        <v>200</v>
      </c>
      <c r="H395" s="26">
        <v>280515</v>
      </c>
      <c r="I395" s="26">
        <v>6854</v>
      </c>
      <c r="J395" s="26">
        <v>16931</v>
      </c>
      <c r="K395" s="26">
        <v>-17967</v>
      </c>
      <c r="L395" s="26">
        <v>1439</v>
      </c>
      <c r="M395" s="26">
        <v>0</v>
      </c>
      <c r="N395" s="26">
        <v>0</v>
      </c>
      <c r="O395" s="26">
        <v>1439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-1031</v>
      </c>
      <c r="V395" s="26">
        <v>628</v>
      </c>
    </row>
    <row r="396" spans="1:22" x14ac:dyDescent="0.3">
      <c r="A396" s="26" t="s">
        <v>145</v>
      </c>
      <c r="B396" s="26">
        <v>367000</v>
      </c>
      <c r="C396" s="51">
        <v>44540</v>
      </c>
      <c r="D396" s="26">
        <v>23400</v>
      </c>
      <c r="E396" s="26">
        <v>5</v>
      </c>
      <c r="F396" s="26">
        <v>-500</v>
      </c>
      <c r="G396" s="26">
        <v>-500</v>
      </c>
      <c r="H396" s="26">
        <v>88135</v>
      </c>
      <c r="I396" s="26">
        <v>2063</v>
      </c>
      <c r="J396" s="26">
        <v>11587</v>
      </c>
      <c r="K396" s="26">
        <v>-11214</v>
      </c>
      <c r="L396" s="26">
        <v>-581</v>
      </c>
      <c r="M396" s="26">
        <v>0</v>
      </c>
      <c r="N396" s="26">
        <v>0</v>
      </c>
      <c r="O396" s="26">
        <v>-581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658</v>
      </c>
      <c r="V396" s="26">
        <v>-450</v>
      </c>
    </row>
    <row r="397" spans="1:22" x14ac:dyDescent="0.3">
      <c r="A397" s="26" t="s">
        <v>145</v>
      </c>
      <c r="B397" s="26">
        <v>367000</v>
      </c>
      <c r="C397" s="51">
        <v>44539</v>
      </c>
      <c r="D397" s="26">
        <v>23900</v>
      </c>
      <c r="E397" s="26">
        <v>2</v>
      </c>
      <c r="F397" s="26">
        <v>450</v>
      </c>
      <c r="G397" s="26">
        <v>450</v>
      </c>
      <c r="H397" s="26">
        <v>181457</v>
      </c>
      <c r="I397" s="26">
        <v>4349</v>
      </c>
      <c r="J397" s="26">
        <v>-18706</v>
      </c>
      <c r="K397" s="26">
        <v>19761</v>
      </c>
      <c r="L397" s="26">
        <v>-2175</v>
      </c>
      <c r="M397" s="26">
        <v>0</v>
      </c>
      <c r="N397" s="26">
        <v>0</v>
      </c>
      <c r="O397" s="26">
        <v>-2175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1164</v>
      </c>
      <c r="V397" s="26">
        <v>-44</v>
      </c>
    </row>
    <row r="398" spans="1:22" x14ac:dyDescent="0.3">
      <c r="A398" s="26" t="s">
        <v>145</v>
      </c>
      <c r="B398" s="26">
        <v>367000</v>
      </c>
      <c r="C398" s="51">
        <v>44538</v>
      </c>
      <c r="D398" s="26">
        <v>23450</v>
      </c>
      <c r="E398" s="26">
        <v>2</v>
      </c>
      <c r="F398" s="26">
        <v>100</v>
      </c>
      <c r="G398" s="26">
        <v>100</v>
      </c>
      <c r="H398" s="26">
        <v>135834</v>
      </c>
      <c r="I398" s="26">
        <v>3187</v>
      </c>
      <c r="J398" s="26">
        <v>2091</v>
      </c>
      <c r="K398" s="26">
        <v>118</v>
      </c>
      <c r="L398" s="26">
        <v>-2900</v>
      </c>
      <c r="M398" s="26">
        <v>0</v>
      </c>
      <c r="N398" s="26">
        <v>0</v>
      </c>
      <c r="O398" s="26">
        <v>-2900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1001</v>
      </c>
      <c r="V398" s="26">
        <v>-310</v>
      </c>
    </row>
    <row r="399" spans="1:22" x14ac:dyDescent="0.3">
      <c r="A399" s="26" t="s">
        <v>145</v>
      </c>
      <c r="B399" s="26">
        <v>367000</v>
      </c>
      <c r="C399" s="51">
        <v>44537</v>
      </c>
      <c r="D399" s="26">
        <v>23350</v>
      </c>
      <c r="E399" s="26">
        <v>5</v>
      </c>
      <c r="F399" s="26">
        <v>-1650</v>
      </c>
      <c r="G399" s="26">
        <v>-1650</v>
      </c>
      <c r="H399" s="26">
        <v>271613</v>
      </c>
      <c r="I399" s="26">
        <v>6498</v>
      </c>
      <c r="J399" s="26">
        <v>1455</v>
      </c>
      <c r="K399" s="26">
        <v>4130</v>
      </c>
      <c r="L399" s="26">
        <v>-5977</v>
      </c>
      <c r="M399" s="26">
        <v>0</v>
      </c>
      <c r="N399" s="26">
        <v>0</v>
      </c>
      <c r="O399" s="26">
        <v>-4777</v>
      </c>
      <c r="P399" s="26">
        <v>0</v>
      </c>
      <c r="Q399" s="26">
        <v>0</v>
      </c>
      <c r="R399" s="26">
        <v>0</v>
      </c>
      <c r="S399" s="26">
        <v>-1200</v>
      </c>
      <c r="T399" s="26">
        <v>0</v>
      </c>
      <c r="U399" s="26">
        <v>166</v>
      </c>
      <c r="V399" s="26">
        <v>226</v>
      </c>
    </row>
    <row r="400" spans="1:22" x14ac:dyDescent="0.3">
      <c r="A400" s="26" t="s">
        <v>145</v>
      </c>
      <c r="B400" s="26">
        <v>367000</v>
      </c>
      <c r="C400" s="51">
        <v>44536</v>
      </c>
      <c r="D400" s="26">
        <v>25000</v>
      </c>
      <c r="E400" s="26">
        <v>5</v>
      </c>
      <c r="F400" s="26">
        <v>-1950</v>
      </c>
      <c r="G400" s="26">
        <v>-1950</v>
      </c>
      <c r="H400" s="26">
        <v>220381</v>
      </c>
      <c r="I400" s="26">
        <v>5628</v>
      </c>
      <c r="J400" s="26">
        <v>33927</v>
      </c>
      <c r="K400" s="26">
        <v>-29945</v>
      </c>
      <c r="L400" s="26">
        <v>-4340</v>
      </c>
      <c r="M400" s="26">
        <v>0</v>
      </c>
      <c r="N400" s="26">
        <v>0</v>
      </c>
      <c r="O400" s="26">
        <v>-4340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313</v>
      </c>
      <c r="V400" s="26">
        <v>45</v>
      </c>
    </row>
    <row r="401" spans="1:22" x14ac:dyDescent="0.3">
      <c r="A401" s="26" t="s">
        <v>145</v>
      </c>
      <c r="B401" s="26">
        <v>367000</v>
      </c>
      <c r="C401" s="51">
        <v>44533</v>
      </c>
      <c r="D401" s="26">
        <v>26950</v>
      </c>
      <c r="E401" s="26">
        <v>2</v>
      </c>
      <c r="F401" s="26">
        <v>600</v>
      </c>
      <c r="G401" s="26">
        <v>600</v>
      </c>
      <c r="H401" s="26">
        <v>388222</v>
      </c>
      <c r="I401" s="26">
        <v>10411</v>
      </c>
      <c r="J401" s="26">
        <v>7665</v>
      </c>
      <c r="K401" s="26">
        <v>-4683</v>
      </c>
      <c r="L401" s="26">
        <v>-3172</v>
      </c>
      <c r="M401" s="26">
        <v>-985</v>
      </c>
      <c r="N401" s="26">
        <v>0</v>
      </c>
      <c r="O401" s="26">
        <v>-2187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328</v>
      </c>
      <c r="V401" s="26">
        <v>-138</v>
      </c>
    </row>
    <row r="402" spans="1:22" x14ac:dyDescent="0.3">
      <c r="A402" s="26" t="s">
        <v>146</v>
      </c>
      <c r="B402" s="26">
        <v>34020</v>
      </c>
      <c r="C402" s="51">
        <v>44680</v>
      </c>
      <c r="D402" s="26">
        <v>20750</v>
      </c>
      <c r="E402" s="26">
        <v>5</v>
      </c>
      <c r="F402" s="26">
        <v>-400</v>
      </c>
      <c r="G402" s="26">
        <v>-400</v>
      </c>
      <c r="H402" s="26">
        <v>2462306</v>
      </c>
      <c r="I402" s="26">
        <v>51791</v>
      </c>
      <c r="J402" s="26">
        <v>0</v>
      </c>
      <c r="K402" s="26">
        <v>-222000</v>
      </c>
      <c r="L402" s="26">
        <v>-65000</v>
      </c>
      <c r="M402" s="26">
        <v>0</v>
      </c>
      <c r="N402" s="26">
        <v>0</v>
      </c>
      <c r="O402" s="26">
        <v>8000</v>
      </c>
      <c r="P402" s="26">
        <v>0</v>
      </c>
      <c r="Q402" s="26">
        <v>0</v>
      </c>
      <c r="R402" s="26">
        <v>-73000</v>
      </c>
      <c r="S402" s="26">
        <v>0</v>
      </c>
      <c r="T402" s="26">
        <v>0</v>
      </c>
      <c r="U402" s="26">
        <v>1000</v>
      </c>
      <c r="V402" s="26">
        <v>0</v>
      </c>
    </row>
    <row r="403" spans="1:22" x14ac:dyDescent="0.3">
      <c r="A403" s="26" t="s">
        <v>146</v>
      </c>
      <c r="B403" s="26">
        <v>34020</v>
      </c>
      <c r="C403" s="51">
        <v>44679</v>
      </c>
      <c r="D403" s="26">
        <v>21150</v>
      </c>
      <c r="E403" s="26">
        <v>2</v>
      </c>
      <c r="F403" s="26">
        <v>550</v>
      </c>
      <c r="G403" s="26">
        <v>550</v>
      </c>
      <c r="H403" s="26">
        <v>3398623</v>
      </c>
      <c r="I403" s="26">
        <v>70380</v>
      </c>
      <c r="J403" s="26">
        <v>-45643</v>
      </c>
      <c r="K403" s="26">
        <v>-57733</v>
      </c>
      <c r="L403" s="26">
        <v>101971</v>
      </c>
      <c r="M403" s="26">
        <v>4287</v>
      </c>
      <c r="N403" s="26">
        <v>3705</v>
      </c>
      <c r="O403" s="26">
        <v>54020</v>
      </c>
      <c r="P403" s="26">
        <v>90</v>
      </c>
      <c r="Q403" s="26">
        <v>0</v>
      </c>
      <c r="R403" s="26">
        <v>24150</v>
      </c>
      <c r="S403" s="26">
        <v>15719</v>
      </c>
      <c r="T403" s="26">
        <v>0</v>
      </c>
      <c r="U403" s="26">
        <v>6365</v>
      </c>
      <c r="V403" s="26">
        <v>-4960</v>
      </c>
    </row>
    <row r="404" spans="1:22" x14ac:dyDescent="0.3">
      <c r="A404" s="26" t="s">
        <v>146</v>
      </c>
      <c r="B404" s="26">
        <v>34020</v>
      </c>
      <c r="C404" s="51">
        <v>44678</v>
      </c>
      <c r="D404" s="26">
        <v>20600</v>
      </c>
      <c r="E404" s="26">
        <v>2</v>
      </c>
      <c r="F404" s="26">
        <v>100</v>
      </c>
      <c r="G404" s="26">
        <v>100</v>
      </c>
      <c r="H404" s="26">
        <v>3564588</v>
      </c>
      <c r="I404" s="26">
        <v>72793</v>
      </c>
      <c r="J404" s="26">
        <v>-17893</v>
      </c>
      <c r="K404" s="26">
        <v>-38701</v>
      </c>
      <c r="L404" s="26">
        <v>65783</v>
      </c>
      <c r="M404" s="26">
        <v>37996</v>
      </c>
      <c r="N404" s="26">
        <v>12792</v>
      </c>
      <c r="O404" s="26">
        <v>-30</v>
      </c>
      <c r="P404" s="26">
        <v>-191</v>
      </c>
      <c r="Q404" s="26">
        <v>0</v>
      </c>
      <c r="R404" s="26">
        <v>15781</v>
      </c>
      <c r="S404" s="26">
        <v>-565</v>
      </c>
      <c r="T404" s="26">
        <v>0</v>
      </c>
      <c r="U404" s="26">
        <v>-12708</v>
      </c>
      <c r="V404" s="26">
        <v>3519</v>
      </c>
    </row>
    <row r="405" spans="1:22" x14ac:dyDescent="0.3">
      <c r="A405" s="26" t="s">
        <v>146</v>
      </c>
      <c r="B405" s="26">
        <v>34020</v>
      </c>
      <c r="C405" s="51">
        <v>44677</v>
      </c>
      <c r="D405" s="26">
        <v>20500</v>
      </c>
      <c r="E405" s="26">
        <v>2</v>
      </c>
      <c r="F405" s="26">
        <v>100</v>
      </c>
      <c r="G405" s="26">
        <v>100</v>
      </c>
      <c r="H405" s="26">
        <v>2365288</v>
      </c>
      <c r="I405" s="26">
        <v>48579</v>
      </c>
      <c r="J405" s="26">
        <v>4643</v>
      </c>
      <c r="K405" s="26">
        <v>-70072</v>
      </c>
      <c r="L405" s="26">
        <v>54285</v>
      </c>
      <c r="M405" s="26">
        <v>32603</v>
      </c>
      <c r="N405" s="26">
        <v>552</v>
      </c>
      <c r="O405" s="26">
        <v>2359</v>
      </c>
      <c r="P405" s="26">
        <v>0</v>
      </c>
      <c r="Q405" s="26">
        <v>-23500</v>
      </c>
      <c r="R405" s="26">
        <v>41959</v>
      </c>
      <c r="S405" s="26">
        <v>312</v>
      </c>
      <c r="T405" s="26">
        <v>0</v>
      </c>
      <c r="U405" s="26">
        <v>8470</v>
      </c>
      <c r="V405" s="26">
        <v>2674</v>
      </c>
    </row>
    <row r="406" spans="1:22" x14ac:dyDescent="0.3">
      <c r="A406" s="26" t="s">
        <v>146</v>
      </c>
      <c r="B406" s="26">
        <v>34020</v>
      </c>
      <c r="C406" s="51">
        <v>44676</v>
      </c>
      <c r="D406" s="26">
        <v>20400</v>
      </c>
      <c r="E406" s="26">
        <v>5</v>
      </c>
      <c r="F406" s="26">
        <v>-750</v>
      </c>
      <c r="G406" s="26">
        <v>-750</v>
      </c>
      <c r="H406" s="26">
        <v>4784194</v>
      </c>
      <c r="I406" s="26">
        <v>98459</v>
      </c>
      <c r="J406" s="26">
        <v>771882</v>
      </c>
      <c r="K406" s="26">
        <v>-373424</v>
      </c>
      <c r="L406" s="26">
        <v>-403804</v>
      </c>
      <c r="M406" s="26">
        <v>-375050</v>
      </c>
      <c r="N406" s="26">
        <v>-790</v>
      </c>
      <c r="O406" s="26">
        <v>-7479</v>
      </c>
      <c r="P406" s="26">
        <v>5</v>
      </c>
      <c r="Q406" s="26">
        <v>0</v>
      </c>
      <c r="R406" s="26">
        <v>-15934</v>
      </c>
      <c r="S406" s="26">
        <v>-4556</v>
      </c>
      <c r="T406" s="26">
        <v>0</v>
      </c>
      <c r="U406" s="26">
        <v>10143</v>
      </c>
      <c r="V406" s="26">
        <v>-4797</v>
      </c>
    </row>
    <row r="407" spans="1:22" x14ac:dyDescent="0.3">
      <c r="A407" s="26" t="s">
        <v>146</v>
      </c>
      <c r="B407" s="26">
        <v>34020</v>
      </c>
      <c r="C407" s="51">
        <v>44673</v>
      </c>
      <c r="D407" s="26">
        <v>21150</v>
      </c>
      <c r="E407" s="26">
        <v>5</v>
      </c>
      <c r="F407" s="26">
        <v>-600</v>
      </c>
      <c r="G407" s="26">
        <v>-600</v>
      </c>
      <c r="H407" s="26">
        <v>3859930</v>
      </c>
      <c r="I407" s="26">
        <v>82053</v>
      </c>
      <c r="J407" s="26">
        <v>546487</v>
      </c>
      <c r="K407" s="26">
        <v>-324161</v>
      </c>
      <c r="L407" s="26">
        <v>-241138</v>
      </c>
      <c r="M407" s="26">
        <v>-171799</v>
      </c>
      <c r="N407" s="26">
        <v>-4023</v>
      </c>
      <c r="O407" s="26">
        <v>21046</v>
      </c>
      <c r="P407" s="26">
        <v>-200</v>
      </c>
      <c r="Q407" s="26">
        <v>0</v>
      </c>
      <c r="R407" s="26">
        <v>-82760</v>
      </c>
      <c r="S407" s="26">
        <v>-3402</v>
      </c>
      <c r="T407" s="26">
        <v>0</v>
      </c>
      <c r="U407" s="26">
        <v>17991</v>
      </c>
      <c r="V407" s="26">
        <v>821</v>
      </c>
    </row>
    <row r="408" spans="1:22" x14ac:dyDescent="0.3">
      <c r="A408" s="26" t="s">
        <v>146</v>
      </c>
      <c r="B408" s="26">
        <v>34020</v>
      </c>
      <c r="C408" s="51">
        <v>44672</v>
      </c>
      <c r="D408" s="26">
        <v>21750</v>
      </c>
      <c r="E408" s="26">
        <v>2</v>
      </c>
      <c r="F408" s="26">
        <v>100</v>
      </c>
      <c r="G408" s="26">
        <v>100</v>
      </c>
      <c r="H408" s="26">
        <v>6695408</v>
      </c>
      <c r="I408" s="26">
        <v>146936</v>
      </c>
      <c r="J408" s="26">
        <v>-58925</v>
      </c>
      <c r="K408" s="26">
        <v>-317217</v>
      </c>
      <c r="L408" s="26">
        <v>305842</v>
      </c>
      <c r="M408" s="26">
        <v>124797</v>
      </c>
      <c r="N408" s="26">
        <v>5506</v>
      </c>
      <c r="O408" s="26">
        <v>35202</v>
      </c>
      <c r="P408" s="26">
        <v>0</v>
      </c>
      <c r="Q408" s="26">
        <v>0</v>
      </c>
      <c r="R408" s="26">
        <v>139593</v>
      </c>
      <c r="S408" s="26">
        <v>744</v>
      </c>
      <c r="T408" s="26">
        <v>0</v>
      </c>
      <c r="U408" s="26">
        <v>52565</v>
      </c>
      <c r="V408" s="26">
        <v>17735</v>
      </c>
    </row>
    <row r="409" spans="1:22" x14ac:dyDescent="0.3">
      <c r="A409" s="26" t="s">
        <v>146</v>
      </c>
      <c r="B409" s="26">
        <v>34020</v>
      </c>
      <c r="C409" s="51">
        <v>44671</v>
      </c>
      <c r="D409" s="26">
        <v>21650</v>
      </c>
      <c r="E409" s="26">
        <v>2</v>
      </c>
      <c r="F409" s="26">
        <v>300</v>
      </c>
      <c r="G409" s="26">
        <v>300</v>
      </c>
      <c r="H409" s="26">
        <v>5462781</v>
      </c>
      <c r="I409" s="26">
        <v>118025</v>
      </c>
      <c r="J409" s="26">
        <v>-709173</v>
      </c>
      <c r="K409" s="26">
        <v>337176</v>
      </c>
      <c r="L409" s="26">
        <v>342145</v>
      </c>
      <c r="M409" s="26">
        <v>-2745</v>
      </c>
      <c r="N409" s="26">
        <v>417</v>
      </c>
      <c r="O409" s="26">
        <v>6459</v>
      </c>
      <c r="P409" s="26">
        <v>0</v>
      </c>
      <c r="Q409" s="26">
        <v>0</v>
      </c>
      <c r="R409" s="26">
        <v>361820</v>
      </c>
      <c r="S409" s="26">
        <v>-23806</v>
      </c>
      <c r="T409" s="26">
        <v>0</v>
      </c>
      <c r="U409" s="26">
        <v>29432</v>
      </c>
      <c r="V409" s="26">
        <v>420</v>
      </c>
    </row>
    <row r="410" spans="1:22" x14ac:dyDescent="0.3">
      <c r="A410" s="26" t="s">
        <v>146</v>
      </c>
      <c r="B410" s="26">
        <v>34020</v>
      </c>
      <c r="C410" s="51">
        <v>44670</v>
      </c>
      <c r="D410" s="26">
        <v>21350</v>
      </c>
      <c r="E410" s="26">
        <v>2</v>
      </c>
      <c r="F410" s="26">
        <v>50</v>
      </c>
      <c r="G410" s="26">
        <v>50</v>
      </c>
      <c r="H410" s="26">
        <v>4335130</v>
      </c>
      <c r="I410" s="26">
        <v>84604</v>
      </c>
      <c r="J410" s="26">
        <v>-224951</v>
      </c>
      <c r="K410" s="26">
        <v>1118904</v>
      </c>
      <c r="L410" s="26">
        <v>-910602</v>
      </c>
      <c r="M410" s="26">
        <v>-1248615</v>
      </c>
      <c r="N410" s="26">
        <v>19669</v>
      </c>
      <c r="O410" s="26">
        <v>27777</v>
      </c>
      <c r="P410" s="26">
        <v>94</v>
      </c>
      <c r="Q410" s="26">
        <v>23500</v>
      </c>
      <c r="R410" s="26">
        <v>259910</v>
      </c>
      <c r="S410" s="26">
        <v>7063</v>
      </c>
      <c r="T410" s="26">
        <v>0</v>
      </c>
      <c r="U410" s="26">
        <v>19072</v>
      </c>
      <c r="V410" s="26">
        <v>-2423</v>
      </c>
    </row>
    <row r="411" spans="1:22" x14ac:dyDescent="0.3">
      <c r="A411" s="26" t="s">
        <v>146</v>
      </c>
      <c r="B411" s="26">
        <v>34020</v>
      </c>
      <c r="C411" s="51">
        <v>44669</v>
      </c>
      <c r="D411" s="26">
        <v>21300</v>
      </c>
      <c r="E411" s="26">
        <v>2</v>
      </c>
      <c r="F411" s="26">
        <v>350</v>
      </c>
      <c r="G411" s="26">
        <v>350</v>
      </c>
      <c r="H411" s="26">
        <v>4614365</v>
      </c>
      <c r="I411" s="26">
        <v>98498</v>
      </c>
      <c r="J411" s="26">
        <v>76333</v>
      </c>
      <c r="K411" s="26">
        <v>-267630</v>
      </c>
      <c r="L411" s="26">
        <v>96193</v>
      </c>
      <c r="M411" s="26">
        <v>-83600</v>
      </c>
      <c r="N411" s="26">
        <v>1109</v>
      </c>
      <c r="O411" s="26">
        <v>42758</v>
      </c>
      <c r="P411" s="26">
        <v>0</v>
      </c>
      <c r="Q411" s="26">
        <v>0</v>
      </c>
      <c r="R411" s="26">
        <v>46793</v>
      </c>
      <c r="S411" s="26">
        <v>89133</v>
      </c>
      <c r="T411" s="26">
        <v>0</v>
      </c>
      <c r="U411" s="26">
        <v>106065</v>
      </c>
      <c r="V411" s="26">
        <v>-10961</v>
      </c>
    </row>
    <row r="412" spans="1:22" x14ac:dyDescent="0.3">
      <c r="A412" s="26" t="s">
        <v>146</v>
      </c>
      <c r="B412" s="26">
        <v>34020</v>
      </c>
      <c r="C412" s="51">
        <v>44666</v>
      </c>
      <c r="D412" s="26">
        <v>20950</v>
      </c>
      <c r="E412" s="26">
        <v>2</v>
      </c>
      <c r="F412" s="26">
        <v>100</v>
      </c>
      <c r="G412" s="26">
        <v>100</v>
      </c>
      <c r="H412" s="26">
        <v>2971405</v>
      </c>
      <c r="I412" s="26">
        <v>62063</v>
      </c>
      <c r="J412" s="26">
        <v>-340072</v>
      </c>
      <c r="K412" s="26">
        <v>154462</v>
      </c>
      <c r="L412" s="26">
        <v>177841</v>
      </c>
      <c r="M412" s="26">
        <v>-189162</v>
      </c>
      <c r="N412" s="26">
        <v>-10117</v>
      </c>
      <c r="O412" s="26">
        <v>48070</v>
      </c>
      <c r="P412" s="26">
        <v>0</v>
      </c>
      <c r="Q412" s="26">
        <v>0</v>
      </c>
      <c r="R412" s="26">
        <v>328670</v>
      </c>
      <c r="S412" s="26">
        <v>380</v>
      </c>
      <c r="T412" s="26">
        <v>0</v>
      </c>
      <c r="U412" s="26">
        <v>25907</v>
      </c>
      <c r="V412" s="26">
        <v>-18138</v>
      </c>
    </row>
    <row r="413" spans="1:22" x14ac:dyDescent="0.3">
      <c r="A413" s="26" t="s">
        <v>146</v>
      </c>
      <c r="B413" s="26">
        <v>34020</v>
      </c>
      <c r="C413" s="51">
        <v>44665</v>
      </c>
      <c r="D413" s="26">
        <v>20850</v>
      </c>
      <c r="E413" s="26">
        <v>2</v>
      </c>
      <c r="F413" s="26">
        <v>100</v>
      </c>
      <c r="G413" s="26">
        <v>100</v>
      </c>
      <c r="H413" s="26">
        <v>4053377</v>
      </c>
      <c r="I413" s="26">
        <v>84416</v>
      </c>
      <c r="J413" s="26">
        <v>-272647</v>
      </c>
      <c r="K413" s="26">
        <v>408542</v>
      </c>
      <c r="L413" s="26">
        <v>-141746</v>
      </c>
      <c r="M413" s="26">
        <v>103380</v>
      </c>
      <c r="N413" s="26">
        <v>26825</v>
      </c>
      <c r="O413" s="26">
        <v>45606</v>
      </c>
      <c r="P413" s="26">
        <v>609</v>
      </c>
      <c r="Q413" s="26">
        <v>0</v>
      </c>
      <c r="R413" s="26">
        <v>-318676</v>
      </c>
      <c r="S413" s="26">
        <v>510</v>
      </c>
      <c r="T413" s="26">
        <v>0</v>
      </c>
      <c r="U413" s="26">
        <v>5788</v>
      </c>
      <c r="V413" s="26">
        <v>63</v>
      </c>
    </row>
    <row r="414" spans="1:22" x14ac:dyDescent="0.3">
      <c r="A414" s="26" t="s">
        <v>146</v>
      </c>
      <c r="B414" s="26">
        <v>34020</v>
      </c>
      <c r="C414" s="51">
        <v>44664</v>
      </c>
      <c r="D414" s="26">
        <v>20750</v>
      </c>
      <c r="E414" s="26">
        <v>2</v>
      </c>
      <c r="F414" s="26">
        <v>650</v>
      </c>
      <c r="G414" s="26">
        <v>650</v>
      </c>
      <c r="H414" s="26">
        <v>3800172</v>
      </c>
      <c r="I414" s="26">
        <v>77741</v>
      </c>
      <c r="J414" s="26">
        <v>-559900</v>
      </c>
      <c r="K414" s="26">
        <v>295148</v>
      </c>
      <c r="L414" s="26">
        <v>260560</v>
      </c>
      <c r="M414" s="26">
        <v>124874</v>
      </c>
      <c r="N414" s="26">
        <v>15677</v>
      </c>
      <c r="O414" s="26">
        <v>38785</v>
      </c>
      <c r="P414" s="26">
        <v>181</v>
      </c>
      <c r="Q414" s="26">
        <v>0</v>
      </c>
      <c r="R414" s="26">
        <v>66433</v>
      </c>
      <c r="S414" s="26">
        <v>14610</v>
      </c>
      <c r="T414" s="26">
        <v>0</v>
      </c>
      <c r="U414" s="26">
        <v>-2740</v>
      </c>
      <c r="V414" s="26">
        <v>6932</v>
      </c>
    </row>
    <row r="415" spans="1:22" x14ac:dyDescent="0.3">
      <c r="A415" s="26" t="s">
        <v>146</v>
      </c>
      <c r="B415" s="26">
        <v>34020</v>
      </c>
      <c r="C415" s="51">
        <v>44663</v>
      </c>
      <c r="D415" s="26">
        <v>20100</v>
      </c>
      <c r="E415" s="26">
        <v>5</v>
      </c>
      <c r="F415" s="26">
        <v>-100</v>
      </c>
      <c r="G415" s="26">
        <v>-100</v>
      </c>
      <c r="H415" s="26">
        <v>3453023</v>
      </c>
      <c r="I415" s="26">
        <v>69586</v>
      </c>
      <c r="J415" s="26">
        <v>24773</v>
      </c>
      <c r="K415" s="26">
        <v>63257</v>
      </c>
      <c r="L415" s="26">
        <v>-90155</v>
      </c>
      <c r="M415" s="26">
        <v>-61940</v>
      </c>
      <c r="N415" s="26">
        <v>-8428</v>
      </c>
      <c r="O415" s="26">
        <v>-6190</v>
      </c>
      <c r="P415" s="26">
        <v>1866</v>
      </c>
      <c r="Q415" s="26">
        <v>0</v>
      </c>
      <c r="R415" s="26">
        <v>42291</v>
      </c>
      <c r="S415" s="26">
        <v>-57754</v>
      </c>
      <c r="T415" s="26">
        <v>0</v>
      </c>
      <c r="U415" s="26">
        <v>4486</v>
      </c>
      <c r="V415" s="26">
        <v>-2361</v>
      </c>
    </row>
    <row r="416" spans="1:22" x14ac:dyDescent="0.3">
      <c r="A416" s="26" t="s">
        <v>146</v>
      </c>
      <c r="B416" s="26">
        <v>34020</v>
      </c>
      <c r="C416" s="51">
        <v>44662</v>
      </c>
      <c r="D416" s="26">
        <v>20200</v>
      </c>
      <c r="E416" s="26">
        <v>5</v>
      </c>
      <c r="F416" s="26">
        <v>-500</v>
      </c>
      <c r="G416" s="26">
        <v>-500</v>
      </c>
      <c r="H416" s="26">
        <v>3097217</v>
      </c>
      <c r="I416" s="26">
        <v>63121</v>
      </c>
      <c r="J416" s="26">
        <v>258666</v>
      </c>
      <c r="K416" s="26">
        <v>-39338</v>
      </c>
      <c r="L416" s="26">
        <v>-295730</v>
      </c>
      <c r="M416" s="26">
        <v>-156633</v>
      </c>
      <c r="N416" s="26">
        <v>-33378</v>
      </c>
      <c r="O416" s="26">
        <v>427</v>
      </c>
      <c r="P416" s="26">
        <v>-3</v>
      </c>
      <c r="Q416" s="26">
        <v>0</v>
      </c>
      <c r="R416" s="26">
        <v>-88470</v>
      </c>
      <c r="S416" s="26">
        <v>-17673</v>
      </c>
      <c r="T416" s="26">
        <v>0</v>
      </c>
      <c r="U416" s="26">
        <v>73487</v>
      </c>
      <c r="V416" s="26">
        <v>2915</v>
      </c>
    </row>
    <row r="417" spans="1:22" x14ac:dyDescent="0.3">
      <c r="A417" s="26" t="s">
        <v>146</v>
      </c>
      <c r="B417" s="26">
        <v>34020</v>
      </c>
      <c r="C417" s="51">
        <v>44659</v>
      </c>
      <c r="D417" s="26">
        <v>20700</v>
      </c>
      <c r="E417" s="26">
        <v>2</v>
      </c>
      <c r="F417" s="26">
        <v>200</v>
      </c>
      <c r="G417" s="26">
        <v>200</v>
      </c>
      <c r="H417" s="26">
        <v>3206462</v>
      </c>
      <c r="I417" s="26">
        <v>66139</v>
      </c>
      <c r="J417" s="26">
        <v>-266661</v>
      </c>
      <c r="K417" s="26">
        <v>69839</v>
      </c>
      <c r="L417" s="26">
        <v>193566</v>
      </c>
      <c r="M417" s="26">
        <v>-84507</v>
      </c>
      <c r="N417" s="26">
        <v>-22810</v>
      </c>
      <c r="O417" s="26">
        <v>99263</v>
      </c>
      <c r="P417" s="26">
        <v>0</v>
      </c>
      <c r="Q417" s="26">
        <v>0</v>
      </c>
      <c r="R417" s="26">
        <v>139902</v>
      </c>
      <c r="S417" s="26">
        <v>61718</v>
      </c>
      <c r="T417" s="26">
        <v>0</v>
      </c>
      <c r="U417" s="26">
        <v>-14827</v>
      </c>
      <c r="V417" s="26">
        <v>18083</v>
      </c>
    </row>
    <row r="418" spans="1:22" x14ac:dyDescent="0.3">
      <c r="A418" s="26" t="s">
        <v>146</v>
      </c>
      <c r="B418" s="26">
        <v>34020</v>
      </c>
      <c r="C418" s="51">
        <v>44658</v>
      </c>
      <c r="D418" s="26">
        <v>20500</v>
      </c>
      <c r="E418" s="26">
        <v>5</v>
      </c>
      <c r="F418" s="26">
        <v>-50</v>
      </c>
      <c r="G418" s="26">
        <v>-50</v>
      </c>
      <c r="H418" s="26">
        <v>4346786</v>
      </c>
      <c r="I418" s="26">
        <v>89283</v>
      </c>
      <c r="J418" s="26">
        <v>216877</v>
      </c>
      <c r="K418" s="26">
        <v>-393674</v>
      </c>
      <c r="L418" s="26">
        <v>148034</v>
      </c>
      <c r="M418" s="26">
        <v>-170871</v>
      </c>
      <c r="N418" s="26">
        <v>4573</v>
      </c>
      <c r="O418" s="26">
        <v>9072</v>
      </c>
      <c r="P418" s="26">
        <v>-11</v>
      </c>
      <c r="Q418" s="26">
        <v>0</v>
      </c>
      <c r="R418" s="26">
        <v>335710</v>
      </c>
      <c r="S418" s="26">
        <v>-30439</v>
      </c>
      <c r="T418" s="26">
        <v>0</v>
      </c>
      <c r="U418" s="26">
        <v>29064</v>
      </c>
      <c r="V418" s="26">
        <v>-301</v>
      </c>
    </row>
    <row r="419" spans="1:22" x14ac:dyDescent="0.3">
      <c r="A419" s="26" t="s">
        <v>146</v>
      </c>
      <c r="B419" s="26">
        <v>34020</v>
      </c>
      <c r="C419" s="51">
        <v>44657</v>
      </c>
      <c r="D419" s="26">
        <v>20550</v>
      </c>
      <c r="E419" s="26">
        <v>5</v>
      </c>
      <c r="F419" s="26">
        <v>-450</v>
      </c>
      <c r="G419" s="26">
        <v>-450</v>
      </c>
      <c r="H419" s="26">
        <v>4044908</v>
      </c>
      <c r="I419" s="26">
        <v>84357</v>
      </c>
      <c r="J419" s="26">
        <v>597708</v>
      </c>
      <c r="K419" s="26">
        <v>-307889</v>
      </c>
      <c r="L419" s="26">
        <v>-340926</v>
      </c>
      <c r="M419" s="26">
        <v>-215057</v>
      </c>
      <c r="N419" s="26">
        <v>2685</v>
      </c>
      <c r="O419" s="26">
        <v>1736</v>
      </c>
      <c r="P419" s="26">
        <v>9</v>
      </c>
      <c r="Q419" s="26">
        <v>0</v>
      </c>
      <c r="R419" s="26">
        <v>-94706</v>
      </c>
      <c r="S419" s="26">
        <v>-35593</v>
      </c>
      <c r="T419" s="26">
        <v>0</v>
      </c>
      <c r="U419" s="26">
        <v>47109</v>
      </c>
      <c r="V419" s="26">
        <v>3998</v>
      </c>
    </row>
    <row r="420" spans="1:22" x14ac:dyDescent="0.3">
      <c r="A420" s="26" t="s">
        <v>146</v>
      </c>
      <c r="B420" s="26">
        <v>34020</v>
      </c>
      <c r="C420" s="51">
        <v>44656</v>
      </c>
      <c r="D420" s="26">
        <v>21000</v>
      </c>
      <c r="E420" s="26">
        <v>3</v>
      </c>
      <c r="F420" s="26">
        <v>0</v>
      </c>
      <c r="G420" s="26">
        <v>0</v>
      </c>
      <c r="H420" s="26">
        <v>3709805</v>
      </c>
      <c r="I420" s="26">
        <v>77383</v>
      </c>
      <c r="J420" s="26">
        <v>308214</v>
      </c>
      <c r="K420" s="26">
        <v>-249409</v>
      </c>
      <c r="L420" s="26">
        <v>-71713</v>
      </c>
      <c r="M420" s="26">
        <v>-235069</v>
      </c>
      <c r="N420" s="26">
        <v>3448</v>
      </c>
      <c r="O420" s="26">
        <v>17834</v>
      </c>
      <c r="P420" s="26">
        <v>-5</v>
      </c>
      <c r="Q420" s="26">
        <v>0</v>
      </c>
      <c r="R420" s="26">
        <v>114120</v>
      </c>
      <c r="S420" s="26">
        <v>27959</v>
      </c>
      <c r="T420" s="26">
        <v>0</v>
      </c>
      <c r="U420" s="26">
        <v>11932</v>
      </c>
      <c r="V420" s="26">
        <v>976</v>
      </c>
    </row>
    <row r="421" spans="1:22" x14ac:dyDescent="0.3">
      <c r="A421" s="26" t="s">
        <v>146</v>
      </c>
      <c r="B421" s="26">
        <v>34020</v>
      </c>
      <c r="C421" s="51">
        <v>44655</v>
      </c>
      <c r="D421" s="26">
        <v>21000</v>
      </c>
      <c r="E421" s="26">
        <v>2</v>
      </c>
      <c r="F421" s="26">
        <v>700</v>
      </c>
      <c r="G421" s="26">
        <v>700</v>
      </c>
      <c r="H421" s="26">
        <v>7439470</v>
      </c>
      <c r="I421" s="26">
        <v>154904</v>
      </c>
      <c r="J421" s="26">
        <v>346598</v>
      </c>
      <c r="K421" s="26">
        <v>-457392</v>
      </c>
      <c r="L421" s="26">
        <v>33350</v>
      </c>
      <c r="M421" s="26">
        <v>-159959</v>
      </c>
      <c r="N421" s="26">
        <v>9728</v>
      </c>
      <c r="O421" s="26">
        <v>3254</v>
      </c>
      <c r="P421" s="26">
        <v>0</v>
      </c>
      <c r="Q421" s="26">
        <v>0</v>
      </c>
      <c r="R421" s="26">
        <v>158735</v>
      </c>
      <c r="S421" s="26">
        <v>21592</v>
      </c>
      <c r="T421" s="26">
        <v>0</v>
      </c>
      <c r="U421" s="26">
        <v>61681</v>
      </c>
      <c r="V421" s="26">
        <v>15763</v>
      </c>
    </row>
    <row r="422" spans="1:22" x14ac:dyDescent="0.3">
      <c r="A422" s="26" t="s">
        <v>146</v>
      </c>
      <c r="B422" s="26">
        <v>34020</v>
      </c>
      <c r="C422" s="51">
        <v>44652</v>
      </c>
      <c r="D422" s="26">
        <v>20300</v>
      </c>
      <c r="E422" s="26">
        <v>5</v>
      </c>
      <c r="F422" s="26">
        <v>-150</v>
      </c>
      <c r="G422" s="26">
        <v>-150</v>
      </c>
      <c r="H422" s="26">
        <v>5220407</v>
      </c>
      <c r="I422" s="26">
        <v>106623</v>
      </c>
      <c r="J422" s="26">
        <v>1131027</v>
      </c>
      <c r="K422" s="26">
        <v>-661701</v>
      </c>
      <c r="L422" s="26">
        <v>-487148</v>
      </c>
      <c r="M422" s="26">
        <v>-326046</v>
      </c>
      <c r="N422" s="26">
        <v>25275</v>
      </c>
      <c r="O422" s="26">
        <v>-14224</v>
      </c>
      <c r="P422" s="26">
        <v>10</v>
      </c>
      <c r="Q422" s="26">
        <v>0</v>
      </c>
      <c r="R422" s="26">
        <v>-99420</v>
      </c>
      <c r="S422" s="26">
        <v>-72743</v>
      </c>
      <c r="T422" s="26">
        <v>0</v>
      </c>
      <c r="U422" s="26">
        <v>16940</v>
      </c>
      <c r="V422" s="26">
        <v>882</v>
      </c>
    </row>
    <row r="423" spans="1:22" x14ac:dyDescent="0.3">
      <c r="A423" s="26" t="s">
        <v>146</v>
      </c>
      <c r="B423" s="26">
        <v>34020</v>
      </c>
      <c r="C423" s="51">
        <v>44651</v>
      </c>
      <c r="D423" s="26">
        <v>20450</v>
      </c>
      <c r="E423" s="26">
        <v>2</v>
      </c>
      <c r="F423" s="26">
        <v>50</v>
      </c>
      <c r="G423" s="26">
        <v>50</v>
      </c>
      <c r="H423" s="26">
        <v>7618745</v>
      </c>
      <c r="I423" s="26">
        <v>155126</v>
      </c>
      <c r="J423" s="26">
        <v>1783945</v>
      </c>
      <c r="K423" s="26">
        <v>206212</v>
      </c>
      <c r="L423" s="26">
        <v>-2022980</v>
      </c>
      <c r="M423" s="26">
        <v>-2014741</v>
      </c>
      <c r="N423" s="26">
        <v>66282</v>
      </c>
      <c r="O423" s="26">
        <v>-9486</v>
      </c>
      <c r="P423" s="26">
        <v>0</v>
      </c>
      <c r="Q423" s="26">
        <v>6500</v>
      </c>
      <c r="R423" s="26">
        <v>-36049</v>
      </c>
      <c r="S423" s="26">
        <v>-35486</v>
      </c>
      <c r="T423" s="26">
        <v>0</v>
      </c>
      <c r="U423" s="26">
        <v>25824</v>
      </c>
      <c r="V423" s="26">
        <v>6999</v>
      </c>
    </row>
    <row r="424" spans="1:22" x14ac:dyDescent="0.3">
      <c r="A424" s="26" t="s">
        <v>146</v>
      </c>
      <c r="B424" s="26">
        <v>34020</v>
      </c>
      <c r="C424" s="51">
        <v>44650</v>
      </c>
      <c r="D424" s="26">
        <v>20400</v>
      </c>
      <c r="E424" s="26">
        <v>5</v>
      </c>
      <c r="F424" s="26">
        <v>-700</v>
      </c>
      <c r="G424" s="26">
        <v>-700</v>
      </c>
      <c r="H424" s="26">
        <v>10862771</v>
      </c>
      <c r="I424" s="26">
        <v>224921</v>
      </c>
      <c r="J424" s="26">
        <v>908079</v>
      </c>
      <c r="K424" s="26">
        <v>758593</v>
      </c>
      <c r="L424" s="26">
        <v>-1693874</v>
      </c>
      <c r="M424" s="26">
        <v>-1578289</v>
      </c>
      <c r="N424" s="26">
        <v>-52516</v>
      </c>
      <c r="O424" s="26">
        <v>-26292</v>
      </c>
      <c r="P424" s="26">
        <v>10</v>
      </c>
      <c r="Q424" s="26">
        <v>0</v>
      </c>
      <c r="R424" s="26">
        <v>-95715</v>
      </c>
      <c r="S424" s="26">
        <v>58928</v>
      </c>
      <c r="T424" s="26">
        <v>0</v>
      </c>
      <c r="U424" s="26">
        <v>7000</v>
      </c>
      <c r="V424" s="26">
        <v>20202</v>
      </c>
    </row>
    <row r="425" spans="1:22" x14ac:dyDescent="0.3">
      <c r="A425" s="26" t="s">
        <v>146</v>
      </c>
      <c r="B425" s="26">
        <v>34020</v>
      </c>
      <c r="C425" s="51">
        <v>44649</v>
      </c>
      <c r="D425" s="26">
        <v>21100</v>
      </c>
      <c r="E425" s="26">
        <v>5</v>
      </c>
      <c r="F425" s="26">
        <v>-800</v>
      </c>
      <c r="G425" s="26">
        <v>-800</v>
      </c>
      <c r="H425" s="26">
        <v>8905252</v>
      </c>
      <c r="I425" s="26">
        <v>189973</v>
      </c>
      <c r="J425" s="26">
        <v>1142101</v>
      </c>
      <c r="K425" s="26">
        <v>-23211</v>
      </c>
      <c r="L425" s="26">
        <v>-1091143</v>
      </c>
      <c r="M425" s="26">
        <v>-1073447</v>
      </c>
      <c r="N425" s="26">
        <v>1574</v>
      </c>
      <c r="O425" s="26">
        <v>-12800</v>
      </c>
      <c r="P425" s="26">
        <v>5000</v>
      </c>
      <c r="Q425" s="26">
        <v>-27000</v>
      </c>
      <c r="R425" s="26">
        <v>-40808</v>
      </c>
      <c r="S425" s="26">
        <v>56338</v>
      </c>
      <c r="T425" s="26">
        <v>0</v>
      </c>
      <c r="U425" s="26">
        <v>-21267</v>
      </c>
      <c r="V425" s="26">
        <v>-6480</v>
      </c>
    </row>
    <row r="426" spans="1:22" x14ac:dyDescent="0.3">
      <c r="A426" s="26" t="s">
        <v>146</v>
      </c>
      <c r="B426" s="26">
        <v>34020</v>
      </c>
      <c r="C426" s="51">
        <v>44648</v>
      </c>
      <c r="D426" s="26">
        <v>21900</v>
      </c>
      <c r="E426" s="26">
        <v>5</v>
      </c>
      <c r="F426" s="26">
        <v>-250</v>
      </c>
      <c r="G426" s="26">
        <v>-250</v>
      </c>
      <c r="H426" s="26">
        <v>5036040</v>
      </c>
      <c r="I426" s="26">
        <v>111268</v>
      </c>
      <c r="J426" s="26">
        <v>965093</v>
      </c>
      <c r="K426" s="26">
        <v>-494493</v>
      </c>
      <c r="L426" s="26">
        <v>-485902</v>
      </c>
      <c r="M426" s="26">
        <v>-563499</v>
      </c>
      <c r="N426" s="26">
        <v>36854</v>
      </c>
      <c r="O426" s="26">
        <v>-28579</v>
      </c>
      <c r="P426" s="26">
        <v>0</v>
      </c>
      <c r="Q426" s="26">
        <v>0</v>
      </c>
      <c r="R426" s="26">
        <v>48207</v>
      </c>
      <c r="S426" s="26">
        <v>21115</v>
      </c>
      <c r="T426" s="26">
        <v>0</v>
      </c>
      <c r="U426" s="26">
        <v>4482</v>
      </c>
      <c r="V426" s="26">
        <v>10820</v>
      </c>
    </row>
    <row r="427" spans="1:22" x14ac:dyDescent="0.3">
      <c r="A427" s="26" t="s">
        <v>146</v>
      </c>
      <c r="B427" s="26">
        <v>34020</v>
      </c>
      <c r="C427" s="51">
        <v>44645</v>
      </c>
      <c r="D427" s="26">
        <v>22150</v>
      </c>
      <c r="E427" s="26">
        <v>5</v>
      </c>
      <c r="F427" s="26">
        <v>-550</v>
      </c>
      <c r="G427" s="26">
        <v>-550</v>
      </c>
      <c r="H427" s="26">
        <v>7278083</v>
      </c>
      <c r="I427" s="26">
        <v>162890</v>
      </c>
      <c r="J427" s="26">
        <v>865650</v>
      </c>
      <c r="K427" s="26">
        <v>-360616</v>
      </c>
      <c r="L427" s="26">
        <v>-508864</v>
      </c>
      <c r="M427" s="26">
        <v>-305063</v>
      </c>
      <c r="N427" s="26">
        <v>-9074</v>
      </c>
      <c r="O427" s="26">
        <v>-13807</v>
      </c>
      <c r="P427" s="26">
        <v>35</v>
      </c>
      <c r="Q427" s="26">
        <v>0</v>
      </c>
      <c r="R427" s="26">
        <v>-150180</v>
      </c>
      <c r="S427" s="26">
        <v>-30775</v>
      </c>
      <c r="T427" s="26">
        <v>0</v>
      </c>
      <c r="U427" s="26">
        <v>4433</v>
      </c>
      <c r="V427" s="26">
        <v>-603</v>
      </c>
    </row>
    <row r="428" spans="1:22" x14ac:dyDescent="0.3">
      <c r="A428" s="26" t="s">
        <v>146</v>
      </c>
      <c r="B428" s="26">
        <v>34020</v>
      </c>
      <c r="C428" s="51">
        <v>44644</v>
      </c>
      <c r="D428" s="26">
        <v>22700</v>
      </c>
      <c r="E428" s="26">
        <v>2</v>
      </c>
      <c r="F428" s="26">
        <v>850</v>
      </c>
      <c r="G428" s="26">
        <v>850</v>
      </c>
      <c r="H428" s="26">
        <v>17831949</v>
      </c>
      <c r="I428" s="26">
        <v>403146</v>
      </c>
      <c r="J428" s="26">
        <v>502665</v>
      </c>
      <c r="K428" s="26">
        <v>60539</v>
      </c>
      <c r="L428" s="26">
        <v>-636092</v>
      </c>
      <c r="M428" s="26">
        <v>-780972</v>
      </c>
      <c r="N428" s="26">
        <v>36077</v>
      </c>
      <c r="O428" s="26">
        <v>69916</v>
      </c>
      <c r="P428" s="26">
        <v>480</v>
      </c>
      <c r="Q428" s="26">
        <v>9000</v>
      </c>
      <c r="R428" s="26">
        <v>89461</v>
      </c>
      <c r="S428" s="26">
        <v>-60054</v>
      </c>
      <c r="T428" s="26">
        <v>0</v>
      </c>
      <c r="U428" s="26">
        <v>60840</v>
      </c>
      <c r="V428" s="26">
        <v>12048</v>
      </c>
    </row>
    <row r="429" spans="1:22" x14ac:dyDescent="0.3">
      <c r="A429" s="26" t="s">
        <v>146</v>
      </c>
      <c r="B429" s="26">
        <v>34020</v>
      </c>
      <c r="C429" s="51">
        <v>44643</v>
      </c>
      <c r="D429" s="26">
        <v>21850</v>
      </c>
      <c r="E429" s="26">
        <v>2</v>
      </c>
      <c r="F429" s="26">
        <v>150</v>
      </c>
      <c r="G429" s="26">
        <v>150</v>
      </c>
      <c r="H429" s="26">
        <v>10300993</v>
      </c>
      <c r="I429" s="26">
        <v>225704</v>
      </c>
      <c r="J429" s="26">
        <v>756744</v>
      </c>
      <c r="K429" s="26">
        <v>-337432</v>
      </c>
      <c r="L429" s="26">
        <v>-393290</v>
      </c>
      <c r="M429" s="26">
        <v>-414672</v>
      </c>
      <c r="N429" s="26">
        <v>-1062</v>
      </c>
      <c r="O429" s="26">
        <v>-45042</v>
      </c>
      <c r="P429" s="26">
        <v>507</v>
      </c>
      <c r="Q429" s="26">
        <v>0</v>
      </c>
      <c r="R429" s="26">
        <v>52613</v>
      </c>
      <c r="S429" s="26">
        <v>14366</v>
      </c>
      <c r="T429" s="26">
        <v>0</v>
      </c>
      <c r="U429" s="26">
        <v>-29927</v>
      </c>
      <c r="V429" s="26">
        <v>3905</v>
      </c>
    </row>
    <row r="430" spans="1:22" x14ac:dyDescent="0.3">
      <c r="A430" s="26" t="s">
        <v>146</v>
      </c>
      <c r="B430" s="26">
        <v>34020</v>
      </c>
      <c r="C430" s="51">
        <v>44642</v>
      </c>
      <c r="D430" s="26">
        <v>21700</v>
      </c>
      <c r="E430" s="26">
        <v>5</v>
      </c>
      <c r="F430" s="26">
        <v>-100</v>
      </c>
      <c r="G430" s="26">
        <v>-100</v>
      </c>
      <c r="H430" s="26">
        <v>6374280</v>
      </c>
      <c r="I430" s="26">
        <v>139125</v>
      </c>
      <c r="J430" s="26">
        <v>603898</v>
      </c>
      <c r="K430" s="26">
        <v>141142</v>
      </c>
      <c r="L430" s="26">
        <v>-777439</v>
      </c>
      <c r="M430" s="26">
        <v>-725650</v>
      </c>
      <c r="N430" s="26">
        <v>-3389</v>
      </c>
      <c r="O430" s="26">
        <v>403</v>
      </c>
      <c r="P430" s="26">
        <v>0</v>
      </c>
      <c r="Q430" s="26">
        <v>6500</v>
      </c>
      <c r="R430" s="26">
        <v>-34280</v>
      </c>
      <c r="S430" s="26">
        <v>-21023</v>
      </c>
      <c r="T430" s="26">
        <v>0</v>
      </c>
      <c r="U430" s="26">
        <v>21850</v>
      </c>
      <c r="V430" s="26">
        <v>10549</v>
      </c>
    </row>
    <row r="431" spans="1:22" x14ac:dyDescent="0.3">
      <c r="A431" s="26" t="s">
        <v>146</v>
      </c>
      <c r="B431" s="26">
        <v>34020</v>
      </c>
      <c r="C431" s="51">
        <v>44641</v>
      </c>
      <c r="D431" s="26">
        <v>21800</v>
      </c>
      <c r="E431" s="26">
        <v>5</v>
      </c>
      <c r="F431" s="26">
        <v>-600</v>
      </c>
      <c r="G431" s="26">
        <v>-600</v>
      </c>
      <c r="H431" s="26">
        <v>7570199</v>
      </c>
      <c r="I431" s="26">
        <v>166393</v>
      </c>
      <c r="J431" s="26">
        <v>9623</v>
      </c>
      <c r="K431" s="26">
        <v>583732</v>
      </c>
      <c r="L431" s="26">
        <v>-628180</v>
      </c>
      <c r="M431" s="26">
        <v>-443498</v>
      </c>
      <c r="N431" s="26">
        <v>2581</v>
      </c>
      <c r="O431" s="26">
        <v>-24590</v>
      </c>
      <c r="P431" s="26">
        <v>33</v>
      </c>
      <c r="Q431" s="26">
        <v>9000</v>
      </c>
      <c r="R431" s="26">
        <v>-77850</v>
      </c>
      <c r="S431" s="26">
        <v>-93856</v>
      </c>
      <c r="T431" s="26">
        <v>0</v>
      </c>
      <c r="U431" s="26">
        <v>27752</v>
      </c>
      <c r="V431" s="26">
        <v>7073</v>
      </c>
    </row>
    <row r="432" spans="1:22" x14ac:dyDescent="0.3">
      <c r="A432" s="26" t="s">
        <v>146</v>
      </c>
      <c r="B432" s="26">
        <v>34020</v>
      </c>
      <c r="C432" s="51">
        <v>44638</v>
      </c>
      <c r="D432" s="26">
        <v>22400</v>
      </c>
      <c r="E432" s="26">
        <v>5</v>
      </c>
      <c r="F432" s="26">
        <v>-200</v>
      </c>
      <c r="G432" s="26">
        <v>-200</v>
      </c>
      <c r="H432" s="26">
        <v>6259772</v>
      </c>
      <c r="I432" s="26">
        <v>140758</v>
      </c>
      <c r="J432" s="26">
        <v>109762</v>
      </c>
      <c r="K432" s="26">
        <v>157229</v>
      </c>
      <c r="L432" s="26">
        <v>-247759</v>
      </c>
      <c r="M432" s="26">
        <v>-135622</v>
      </c>
      <c r="N432" s="26">
        <v>-26601</v>
      </c>
      <c r="O432" s="26">
        <v>-18990</v>
      </c>
      <c r="P432" s="26">
        <v>0</v>
      </c>
      <c r="Q432" s="26">
        <v>0</v>
      </c>
      <c r="R432" s="26">
        <v>-39267</v>
      </c>
      <c r="S432" s="26">
        <v>-27279</v>
      </c>
      <c r="T432" s="26">
        <v>0</v>
      </c>
      <c r="U432" s="26">
        <v>-11838</v>
      </c>
      <c r="V432" s="26">
        <v>-7394</v>
      </c>
    </row>
    <row r="433" spans="1:22" x14ac:dyDescent="0.3">
      <c r="A433" s="26" t="s">
        <v>146</v>
      </c>
      <c r="B433" s="26">
        <v>34020</v>
      </c>
      <c r="C433" s="51">
        <v>44637</v>
      </c>
      <c r="D433" s="26">
        <v>22600</v>
      </c>
      <c r="E433" s="26">
        <v>3</v>
      </c>
      <c r="F433" s="26">
        <v>0</v>
      </c>
      <c r="G433" s="26">
        <v>0</v>
      </c>
      <c r="H433" s="26">
        <v>7140677</v>
      </c>
      <c r="I433" s="26">
        <v>161249</v>
      </c>
      <c r="J433" s="26">
        <v>-105867</v>
      </c>
      <c r="K433" s="26">
        <v>369305</v>
      </c>
      <c r="L433" s="26">
        <v>-177638</v>
      </c>
      <c r="M433" s="26">
        <v>-62684</v>
      </c>
      <c r="N433" s="26">
        <v>-18119</v>
      </c>
      <c r="O433" s="26">
        <v>-8677</v>
      </c>
      <c r="P433" s="26">
        <v>0</v>
      </c>
      <c r="Q433" s="26">
        <v>9000</v>
      </c>
      <c r="R433" s="26">
        <v>-102673</v>
      </c>
      <c r="S433" s="26">
        <v>5515</v>
      </c>
      <c r="T433" s="26">
        <v>0</v>
      </c>
      <c r="U433" s="26">
        <v>-81912</v>
      </c>
      <c r="V433" s="26">
        <v>-3888</v>
      </c>
    </row>
    <row r="434" spans="1:22" x14ac:dyDescent="0.3">
      <c r="A434" s="26" t="s">
        <v>146</v>
      </c>
      <c r="B434" s="26">
        <v>34020</v>
      </c>
      <c r="C434" s="51">
        <v>44636</v>
      </c>
      <c r="D434" s="26">
        <v>22600</v>
      </c>
      <c r="E434" s="26">
        <v>2</v>
      </c>
      <c r="F434" s="26">
        <v>300</v>
      </c>
      <c r="G434" s="26">
        <v>300</v>
      </c>
      <c r="H434" s="26">
        <v>8732663</v>
      </c>
      <c r="I434" s="26">
        <v>198625</v>
      </c>
      <c r="J434" s="26">
        <v>185006</v>
      </c>
      <c r="K434" s="26">
        <v>-103689</v>
      </c>
      <c r="L434" s="26">
        <v>-106961</v>
      </c>
      <c r="M434" s="26">
        <v>-238129</v>
      </c>
      <c r="N434" s="26">
        <v>31203</v>
      </c>
      <c r="O434" s="26">
        <v>9591</v>
      </c>
      <c r="P434" s="26">
        <v>-28</v>
      </c>
      <c r="Q434" s="26">
        <v>0</v>
      </c>
      <c r="R434" s="26">
        <v>95948</v>
      </c>
      <c r="S434" s="26">
        <v>-5546</v>
      </c>
      <c r="T434" s="26">
        <v>0</v>
      </c>
      <c r="U434" s="26">
        <v>30069</v>
      </c>
      <c r="V434" s="26">
        <v>-4425</v>
      </c>
    </row>
    <row r="435" spans="1:22" x14ac:dyDescent="0.3">
      <c r="A435" s="26" t="s">
        <v>146</v>
      </c>
      <c r="B435" s="26">
        <v>34020</v>
      </c>
      <c r="C435" s="51">
        <v>44635</v>
      </c>
      <c r="D435" s="26">
        <v>22300</v>
      </c>
      <c r="E435" s="26">
        <v>5</v>
      </c>
      <c r="F435" s="26">
        <v>-1050</v>
      </c>
      <c r="G435" s="26">
        <v>-1050</v>
      </c>
      <c r="H435" s="26">
        <v>12494051</v>
      </c>
      <c r="I435" s="26">
        <v>283021</v>
      </c>
      <c r="J435" s="26">
        <v>418659</v>
      </c>
      <c r="K435" s="26">
        <v>-245927</v>
      </c>
      <c r="L435" s="26">
        <v>-213589</v>
      </c>
      <c r="M435" s="26">
        <v>-108425</v>
      </c>
      <c r="N435" s="26">
        <v>-1569</v>
      </c>
      <c r="O435" s="26">
        <v>-104972</v>
      </c>
      <c r="P435" s="26">
        <v>5600</v>
      </c>
      <c r="Q435" s="26">
        <v>0</v>
      </c>
      <c r="R435" s="26">
        <v>28630</v>
      </c>
      <c r="S435" s="26">
        <v>-32853</v>
      </c>
      <c r="T435" s="26">
        <v>0</v>
      </c>
      <c r="U435" s="26">
        <v>41473</v>
      </c>
      <c r="V435" s="26">
        <v>-616</v>
      </c>
    </row>
    <row r="436" spans="1:22" x14ac:dyDescent="0.3">
      <c r="A436" s="26" t="s">
        <v>146</v>
      </c>
      <c r="B436" s="26">
        <v>34020</v>
      </c>
      <c r="C436" s="51">
        <v>44634</v>
      </c>
      <c r="D436" s="26">
        <v>23350</v>
      </c>
      <c r="E436" s="26">
        <v>2</v>
      </c>
      <c r="F436" s="26">
        <v>100</v>
      </c>
      <c r="G436" s="26">
        <v>100</v>
      </c>
      <c r="H436" s="26">
        <v>20952739</v>
      </c>
      <c r="I436" s="26">
        <v>490656</v>
      </c>
      <c r="J436" s="26">
        <v>2516417</v>
      </c>
      <c r="K436" s="26">
        <v>-2426296</v>
      </c>
      <c r="L436" s="26">
        <v>-109694</v>
      </c>
      <c r="M436" s="26">
        <v>-109842</v>
      </c>
      <c r="N436" s="26">
        <v>-3890</v>
      </c>
      <c r="O436" s="26">
        <v>-10524</v>
      </c>
      <c r="P436" s="26">
        <v>1568</v>
      </c>
      <c r="Q436" s="26">
        <v>0</v>
      </c>
      <c r="R436" s="26">
        <v>-34153</v>
      </c>
      <c r="S436" s="26">
        <v>47147</v>
      </c>
      <c r="T436" s="26">
        <v>0</v>
      </c>
      <c r="U436" s="26">
        <v>21454</v>
      </c>
      <c r="V436" s="26">
        <v>-1881</v>
      </c>
    </row>
    <row r="437" spans="1:22" x14ac:dyDescent="0.3">
      <c r="A437" s="26" t="s">
        <v>146</v>
      </c>
      <c r="B437" s="26">
        <v>34020</v>
      </c>
      <c r="C437" s="51">
        <v>44631</v>
      </c>
      <c r="D437" s="26">
        <v>23250</v>
      </c>
      <c r="E437" s="26">
        <v>2</v>
      </c>
      <c r="F437" s="26">
        <v>2150</v>
      </c>
      <c r="G437" s="26">
        <v>2150</v>
      </c>
      <c r="H437" s="26">
        <v>30782087</v>
      </c>
      <c r="I437" s="26">
        <v>686086</v>
      </c>
      <c r="J437" s="26">
        <v>-1766156</v>
      </c>
      <c r="K437" s="26">
        <v>2430966</v>
      </c>
      <c r="L437" s="26">
        <v>-768721</v>
      </c>
      <c r="M437" s="26">
        <v>-1267583</v>
      </c>
      <c r="N437" s="26">
        <v>26801</v>
      </c>
      <c r="O437" s="26">
        <v>182391</v>
      </c>
      <c r="P437" s="26">
        <v>-6578</v>
      </c>
      <c r="Q437" s="26">
        <v>13000</v>
      </c>
      <c r="R437" s="26">
        <v>110341</v>
      </c>
      <c r="S437" s="26">
        <v>172907</v>
      </c>
      <c r="T437" s="26">
        <v>0</v>
      </c>
      <c r="U437" s="26">
        <v>93003</v>
      </c>
      <c r="V437" s="26">
        <v>10908</v>
      </c>
    </row>
    <row r="438" spans="1:22" x14ac:dyDescent="0.3">
      <c r="A438" s="26" t="s">
        <v>146</v>
      </c>
      <c r="B438" s="26">
        <v>34020</v>
      </c>
      <c r="C438" s="51">
        <v>44630</v>
      </c>
      <c r="D438" s="26">
        <v>21100</v>
      </c>
      <c r="E438" s="26">
        <v>2</v>
      </c>
      <c r="F438" s="26">
        <v>300</v>
      </c>
      <c r="G438" s="26">
        <v>300</v>
      </c>
      <c r="H438" s="26">
        <v>24667383</v>
      </c>
      <c r="I438" s="26">
        <v>532568</v>
      </c>
      <c r="J438" s="26">
        <v>4875149</v>
      </c>
      <c r="K438" s="26">
        <v>-2486011</v>
      </c>
      <c r="L438" s="26">
        <v>-2336383</v>
      </c>
      <c r="M438" s="26">
        <v>-61680</v>
      </c>
      <c r="N438" s="26">
        <v>20698</v>
      </c>
      <c r="O438" s="26">
        <v>-28338</v>
      </c>
      <c r="P438" s="26">
        <v>0</v>
      </c>
      <c r="Q438" s="26">
        <v>0</v>
      </c>
      <c r="R438" s="26">
        <v>-2030414</v>
      </c>
      <c r="S438" s="26">
        <v>-236649</v>
      </c>
      <c r="T438" s="26">
        <v>0</v>
      </c>
      <c r="U438" s="26">
        <v>-58631</v>
      </c>
      <c r="V438" s="26">
        <v>5876</v>
      </c>
    </row>
    <row r="439" spans="1:22" x14ac:dyDescent="0.3">
      <c r="A439" s="26" t="s">
        <v>146</v>
      </c>
      <c r="B439" s="26">
        <v>34020</v>
      </c>
      <c r="C439" s="51">
        <v>44628</v>
      </c>
      <c r="D439" s="26">
        <v>20800</v>
      </c>
      <c r="E439" s="26">
        <v>5</v>
      </c>
      <c r="F439" s="26">
        <v>-450</v>
      </c>
      <c r="G439" s="26">
        <v>-450</v>
      </c>
      <c r="H439" s="26">
        <v>12991783</v>
      </c>
      <c r="I439" s="26">
        <v>267505</v>
      </c>
      <c r="J439" s="26">
        <v>2823702</v>
      </c>
      <c r="K439" s="26">
        <v>-556485</v>
      </c>
      <c r="L439" s="26">
        <v>-2292486</v>
      </c>
      <c r="M439" s="26">
        <v>-2054631</v>
      </c>
      <c r="N439" s="26">
        <v>-15258</v>
      </c>
      <c r="O439" s="26">
        <v>11128</v>
      </c>
      <c r="P439" s="26">
        <v>5300</v>
      </c>
      <c r="Q439" s="26">
        <v>0</v>
      </c>
      <c r="R439" s="26">
        <v>-196061</v>
      </c>
      <c r="S439" s="26">
        <v>-42964</v>
      </c>
      <c r="T439" s="26">
        <v>0</v>
      </c>
      <c r="U439" s="26">
        <v>-572</v>
      </c>
      <c r="V439" s="26">
        <v>25841</v>
      </c>
    </row>
    <row r="440" spans="1:22" x14ac:dyDescent="0.3">
      <c r="A440" s="26" t="s">
        <v>146</v>
      </c>
      <c r="B440" s="26">
        <v>34020</v>
      </c>
      <c r="C440" s="51">
        <v>44627</v>
      </c>
      <c r="D440" s="26">
        <v>21250</v>
      </c>
      <c r="E440" s="26">
        <v>5</v>
      </c>
      <c r="F440" s="26">
        <v>-450</v>
      </c>
      <c r="G440" s="26">
        <v>-450</v>
      </c>
      <c r="H440" s="26">
        <v>11144900</v>
      </c>
      <c r="I440" s="26">
        <v>237858</v>
      </c>
      <c r="J440" s="26">
        <v>2392628</v>
      </c>
      <c r="K440" s="26">
        <v>-1498368</v>
      </c>
      <c r="L440" s="26">
        <v>-945374</v>
      </c>
      <c r="M440" s="26">
        <v>-720491</v>
      </c>
      <c r="N440" s="26">
        <v>-19936</v>
      </c>
      <c r="O440" s="26">
        <v>-100949</v>
      </c>
      <c r="P440" s="26">
        <v>0</v>
      </c>
      <c r="Q440" s="26">
        <v>0</v>
      </c>
      <c r="R440" s="26">
        <v>-95659</v>
      </c>
      <c r="S440" s="26">
        <v>-8339</v>
      </c>
      <c r="T440" s="26">
        <v>0</v>
      </c>
      <c r="U440" s="26">
        <v>26591</v>
      </c>
      <c r="V440" s="26">
        <v>24523</v>
      </c>
    </row>
    <row r="441" spans="1:22" x14ac:dyDescent="0.3">
      <c r="A441" s="26" t="s">
        <v>146</v>
      </c>
      <c r="B441" s="26">
        <v>34020</v>
      </c>
      <c r="C441" s="51">
        <v>44624</v>
      </c>
      <c r="D441" s="26">
        <v>21700</v>
      </c>
      <c r="E441" s="26">
        <v>2</v>
      </c>
      <c r="F441" s="26">
        <v>450</v>
      </c>
      <c r="G441" s="26">
        <v>450</v>
      </c>
      <c r="H441" s="26">
        <v>19438353</v>
      </c>
      <c r="I441" s="26">
        <v>421323</v>
      </c>
      <c r="J441" s="26">
        <v>1716078</v>
      </c>
      <c r="K441" s="26">
        <v>572185</v>
      </c>
      <c r="L441" s="26">
        <v>-2398638</v>
      </c>
      <c r="M441" s="26">
        <v>-2673612</v>
      </c>
      <c r="N441" s="26">
        <v>19487</v>
      </c>
      <c r="O441" s="26">
        <v>85729</v>
      </c>
      <c r="P441" s="26">
        <v>3200</v>
      </c>
      <c r="Q441" s="26">
        <v>0</v>
      </c>
      <c r="R441" s="26">
        <v>88647</v>
      </c>
      <c r="S441" s="26">
        <v>77911</v>
      </c>
      <c r="T441" s="26">
        <v>0</v>
      </c>
      <c r="U441" s="26">
        <v>115371</v>
      </c>
      <c r="V441" s="26">
        <v>-4996</v>
      </c>
    </row>
    <row r="442" spans="1:22" x14ac:dyDescent="0.3">
      <c r="A442" s="26" t="s">
        <v>146</v>
      </c>
      <c r="B442" s="26">
        <v>34020</v>
      </c>
      <c r="C442" s="51">
        <v>44623</v>
      </c>
      <c r="D442" s="26">
        <v>21250</v>
      </c>
      <c r="E442" s="26">
        <v>2</v>
      </c>
      <c r="F442" s="26">
        <v>100</v>
      </c>
      <c r="G442" s="26">
        <v>100</v>
      </c>
      <c r="H442" s="26">
        <v>14544579</v>
      </c>
      <c r="I442" s="26">
        <v>316063</v>
      </c>
      <c r="J442" s="26">
        <v>422960</v>
      </c>
      <c r="K442" s="26">
        <v>483754</v>
      </c>
      <c r="L442" s="26">
        <v>-1126808</v>
      </c>
      <c r="M442" s="26">
        <v>-1162336</v>
      </c>
      <c r="N442" s="26">
        <v>7886</v>
      </c>
      <c r="O442" s="26">
        <v>-2002</v>
      </c>
      <c r="P442" s="26">
        <v>0</v>
      </c>
      <c r="Q442" s="26">
        <v>0</v>
      </c>
      <c r="R442" s="26">
        <v>7483</v>
      </c>
      <c r="S442" s="26">
        <v>22161</v>
      </c>
      <c r="T442" s="26">
        <v>0</v>
      </c>
      <c r="U442" s="26">
        <v>224319</v>
      </c>
      <c r="V442" s="26">
        <v>-4225</v>
      </c>
    </row>
    <row r="443" spans="1:22" x14ac:dyDescent="0.3">
      <c r="A443" s="26" t="s">
        <v>146</v>
      </c>
      <c r="B443" s="26">
        <v>34020</v>
      </c>
      <c r="C443" s="51">
        <v>44622</v>
      </c>
      <c r="D443" s="26">
        <v>21150</v>
      </c>
      <c r="E443" s="26">
        <v>2</v>
      </c>
      <c r="F443" s="26">
        <v>350</v>
      </c>
      <c r="G443" s="26">
        <v>350</v>
      </c>
      <c r="H443" s="26">
        <v>14896142</v>
      </c>
      <c r="I443" s="26">
        <v>314617</v>
      </c>
      <c r="J443" s="26">
        <v>-1112013</v>
      </c>
      <c r="K443" s="26">
        <v>792390</v>
      </c>
      <c r="L443" s="26">
        <v>349018</v>
      </c>
      <c r="M443" s="26">
        <v>54732</v>
      </c>
      <c r="N443" s="26">
        <v>8617</v>
      </c>
      <c r="O443" s="26">
        <v>15023</v>
      </c>
      <c r="P443" s="26">
        <v>-12066</v>
      </c>
      <c r="Q443" s="26">
        <v>0</v>
      </c>
      <c r="R443" s="26">
        <v>182642</v>
      </c>
      <c r="S443" s="26">
        <v>100070</v>
      </c>
      <c r="T443" s="26">
        <v>0</v>
      </c>
      <c r="U443" s="26">
        <v>-32027</v>
      </c>
      <c r="V443" s="26">
        <v>2632</v>
      </c>
    </row>
    <row r="444" spans="1:22" x14ac:dyDescent="0.3">
      <c r="A444" s="26" t="s">
        <v>146</v>
      </c>
      <c r="B444" s="26">
        <v>34020</v>
      </c>
      <c r="C444" s="51">
        <v>44620</v>
      </c>
      <c r="D444" s="26">
        <v>20800</v>
      </c>
      <c r="E444" s="26">
        <v>2</v>
      </c>
      <c r="F444" s="26">
        <v>1900</v>
      </c>
      <c r="G444" s="26">
        <v>1900</v>
      </c>
      <c r="H444" s="26">
        <v>28646876</v>
      </c>
      <c r="I444" s="26">
        <v>605047</v>
      </c>
      <c r="J444" s="26">
        <v>2670508</v>
      </c>
      <c r="K444" s="26">
        <v>-631741</v>
      </c>
      <c r="L444" s="26">
        <v>-1985625</v>
      </c>
      <c r="M444" s="26">
        <v>-2188542</v>
      </c>
      <c r="N444" s="26">
        <v>-7566</v>
      </c>
      <c r="O444" s="26">
        <v>-44558</v>
      </c>
      <c r="P444" s="26">
        <v>-432</v>
      </c>
      <c r="Q444" s="26">
        <v>0</v>
      </c>
      <c r="R444" s="26">
        <v>387540</v>
      </c>
      <c r="S444" s="26">
        <v>-132067</v>
      </c>
      <c r="T444" s="26">
        <v>0</v>
      </c>
      <c r="U444" s="26">
        <v>-59187</v>
      </c>
      <c r="V444" s="26">
        <v>6045</v>
      </c>
    </row>
    <row r="445" spans="1:22" x14ac:dyDescent="0.3">
      <c r="A445" s="26" t="s">
        <v>146</v>
      </c>
      <c r="B445" s="26">
        <v>34020</v>
      </c>
      <c r="C445" s="51">
        <v>44617</v>
      </c>
      <c r="D445" s="26">
        <v>18900</v>
      </c>
      <c r="E445" s="26">
        <v>2</v>
      </c>
      <c r="F445" s="26">
        <v>800</v>
      </c>
      <c r="G445" s="26">
        <v>800</v>
      </c>
      <c r="H445" s="26">
        <v>8935172</v>
      </c>
      <c r="I445" s="26">
        <v>169869</v>
      </c>
      <c r="J445" s="26">
        <v>148684</v>
      </c>
      <c r="K445" s="26">
        <v>70497</v>
      </c>
      <c r="L445" s="26">
        <v>-227148</v>
      </c>
      <c r="M445" s="26">
        <v>-377598</v>
      </c>
      <c r="N445" s="26">
        <v>12217</v>
      </c>
      <c r="O445" s="26">
        <v>79812</v>
      </c>
      <c r="P445" s="26">
        <v>-4000</v>
      </c>
      <c r="Q445" s="26">
        <v>0</v>
      </c>
      <c r="R445" s="26">
        <v>153660</v>
      </c>
      <c r="S445" s="26">
        <v>-91239</v>
      </c>
      <c r="T445" s="26">
        <v>0</v>
      </c>
      <c r="U445" s="26">
        <v>2622</v>
      </c>
      <c r="V445" s="26">
        <v>5345</v>
      </c>
    </row>
    <row r="446" spans="1:22" x14ac:dyDescent="0.3">
      <c r="A446" s="26" t="s">
        <v>146</v>
      </c>
      <c r="B446" s="26">
        <v>34020</v>
      </c>
      <c r="C446" s="51">
        <v>44616</v>
      </c>
      <c r="D446" s="26">
        <v>18100</v>
      </c>
      <c r="E446" s="26">
        <v>5</v>
      </c>
      <c r="F446" s="26">
        <v>-600</v>
      </c>
      <c r="G446" s="26">
        <v>-600</v>
      </c>
      <c r="H446" s="26">
        <v>5745352</v>
      </c>
      <c r="I446" s="26">
        <v>106197</v>
      </c>
      <c r="J446" s="26">
        <v>-324040</v>
      </c>
      <c r="K446" s="26">
        <v>428810</v>
      </c>
      <c r="L446" s="26">
        <v>-118021</v>
      </c>
      <c r="M446" s="26">
        <v>-139135</v>
      </c>
      <c r="N446" s="26">
        <v>272</v>
      </c>
      <c r="O446" s="26">
        <v>2356</v>
      </c>
      <c r="P446" s="26">
        <v>0</v>
      </c>
      <c r="Q446" s="26">
        <v>0</v>
      </c>
      <c r="R446" s="26">
        <v>143625</v>
      </c>
      <c r="S446" s="26">
        <v>-125139</v>
      </c>
      <c r="T446" s="26">
        <v>0</v>
      </c>
      <c r="U446" s="26">
        <v>16633</v>
      </c>
      <c r="V446" s="26">
        <v>-3382</v>
      </c>
    </row>
    <row r="447" spans="1:22" x14ac:dyDescent="0.3">
      <c r="A447" s="26" t="s">
        <v>146</v>
      </c>
      <c r="B447" s="26">
        <v>34020</v>
      </c>
      <c r="C447" s="51">
        <v>44615</v>
      </c>
      <c r="D447" s="26">
        <v>18700</v>
      </c>
      <c r="E447" s="26">
        <v>2</v>
      </c>
      <c r="F447" s="26">
        <v>100</v>
      </c>
      <c r="G447" s="26">
        <v>100</v>
      </c>
      <c r="H447" s="26">
        <v>4207236</v>
      </c>
      <c r="I447" s="26">
        <v>78446</v>
      </c>
      <c r="J447" s="26">
        <v>-351070</v>
      </c>
      <c r="K447" s="26">
        <v>495137</v>
      </c>
      <c r="L447" s="26">
        <v>-183380</v>
      </c>
      <c r="M447" s="26">
        <v>79469</v>
      </c>
      <c r="N447" s="26">
        <v>356</v>
      </c>
      <c r="O447" s="26">
        <v>775</v>
      </c>
      <c r="P447" s="26">
        <v>-198</v>
      </c>
      <c r="Q447" s="26">
        <v>0</v>
      </c>
      <c r="R447" s="26">
        <v>-24346</v>
      </c>
      <c r="S447" s="26">
        <v>-239436</v>
      </c>
      <c r="T447" s="26">
        <v>0</v>
      </c>
      <c r="U447" s="26">
        <v>38903</v>
      </c>
      <c r="V447" s="26">
        <v>410</v>
      </c>
    </row>
    <row r="448" spans="1:22" x14ac:dyDescent="0.3">
      <c r="A448" s="26" t="s">
        <v>146</v>
      </c>
      <c r="B448" s="26">
        <v>34020</v>
      </c>
      <c r="C448" s="51">
        <v>44614</v>
      </c>
      <c r="D448" s="26">
        <v>18600</v>
      </c>
      <c r="E448" s="26">
        <v>5</v>
      </c>
      <c r="F448" s="26">
        <v>-300</v>
      </c>
      <c r="G448" s="26">
        <v>-300</v>
      </c>
      <c r="H448" s="26">
        <v>5141221</v>
      </c>
      <c r="I448" s="26">
        <v>95529</v>
      </c>
      <c r="J448" s="26">
        <v>-346997</v>
      </c>
      <c r="K448" s="26">
        <v>354791</v>
      </c>
      <c r="L448" s="26">
        <v>5336</v>
      </c>
      <c r="M448" s="26">
        <v>-71938</v>
      </c>
      <c r="N448" s="26">
        <v>972</v>
      </c>
      <c r="O448" s="26">
        <v>29519</v>
      </c>
      <c r="P448" s="26">
        <v>0</v>
      </c>
      <c r="Q448" s="26">
        <v>0</v>
      </c>
      <c r="R448" s="26">
        <v>58242</v>
      </c>
      <c r="S448" s="26">
        <v>-11459</v>
      </c>
      <c r="T448" s="26">
        <v>0</v>
      </c>
      <c r="U448" s="26">
        <v>-13540</v>
      </c>
      <c r="V448" s="26">
        <v>410</v>
      </c>
    </row>
    <row r="449" spans="1:22" x14ac:dyDescent="0.3">
      <c r="A449" s="26" t="s">
        <v>146</v>
      </c>
      <c r="B449" s="26">
        <v>34020</v>
      </c>
      <c r="C449" s="51">
        <v>44613</v>
      </c>
      <c r="D449" s="26">
        <v>18900</v>
      </c>
      <c r="E449" s="26">
        <v>2</v>
      </c>
      <c r="F449" s="26">
        <v>400</v>
      </c>
      <c r="G449" s="26">
        <v>400</v>
      </c>
      <c r="H449" s="26">
        <v>7252419</v>
      </c>
      <c r="I449" s="26">
        <v>135301</v>
      </c>
      <c r="J449" s="26">
        <v>484710</v>
      </c>
      <c r="K449" s="26">
        <v>-626127</v>
      </c>
      <c r="L449" s="26">
        <v>100054</v>
      </c>
      <c r="M449" s="26">
        <v>-181967</v>
      </c>
      <c r="N449" s="26">
        <v>1782</v>
      </c>
      <c r="O449" s="26">
        <v>25885</v>
      </c>
      <c r="P449" s="26">
        <v>0</v>
      </c>
      <c r="Q449" s="26">
        <v>0</v>
      </c>
      <c r="R449" s="26">
        <v>290339</v>
      </c>
      <c r="S449" s="26">
        <v>-35985</v>
      </c>
      <c r="T449" s="26">
        <v>0</v>
      </c>
      <c r="U449" s="26">
        <v>5124</v>
      </c>
      <c r="V449" s="26">
        <v>36239</v>
      </c>
    </row>
    <row r="450" spans="1:22" x14ac:dyDescent="0.3">
      <c r="A450" s="26" t="s">
        <v>146</v>
      </c>
      <c r="B450" s="26">
        <v>34020</v>
      </c>
      <c r="C450" s="51">
        <v>44610</v>
      </c>
      <c r="D450" s="26">
        <v>18500</v>
      </c>
      <c r="E450" s="26">
        <v>2</v>
      </c>
      <c r="F450" s="26">
        <v>1650</v>
      </c>
      <c r="G450" s="26">
        <v>1650</v>
      </c>
      <c r="H450" s="26">
        <v>9967745</v>
      </c>
      <c r="I450" s="26">
        <v>177428</v>
      </c>
      <c r="J450" s="26">
        <v>27201</v>
      </c>
      <c r="K450" s="26">
        <v>-257078</v>
      </c>
      <c r="L450" s="26">
        <v>262205</v>
      </c>
      <c r="M450" s="26">
        <v>-424856</v>
      </c>
      <c r="N450" s="26">
        <v>38417</v>
      </c>
      <c r="O450" s="26">
        <v>37872</v>
      </c>
      <c r="P450" s="26">
        <v>10781</v>
      </c>
      <c r="Q450" s="26">
        <v>0</v>
      </c>
      <c r="R450" s="26">
        <v>598340</v>
      </c>
      <c r="S450" s="26">
        <v>1651</v>
      </c>
      <c r="T450" s="26">
        <v>0</v>
      </c>
      <c r="U450" s="26">
        <v>-15329</v>
      </c>
      <c r="V450" s="26">
        <v>-16999</v>
      </c>
    </row>
    <row r="451" spans="1:22" x14ac:dyDescent="0.3">
      <c r="A451" s="26" t="s">
        <v>146</v>
      </c>
      <c r="B451" s="26">
        <v>34020</v>
      </c>
      <c r="C451" s="51">
        <v>44609</v>
      </c>
      <c r="D451" s="26">
        <v>16850</v>
      </c>
      <c r="E451" s="26">
        <v>2</v>
      </c>
      <c r="F451" s="26">
        <v>500</v>
      </c>
      <c r="G451" s="26">
        <v>500</v>
      </c>
      <c r="H451" s="26">
        <v>6290708</v>
      </c>
      <c r="I451" s="26">
        <v>105753</v>
      </c>
      <c r="J451" s="26">
        <v>-100803</v>
      </c>
      <c r="K451" s="26">
        <v>106186</v>
      </c>
      <c r="L451" s="26">
        <v>-68252</v>
      </c>
      <c r="M451" s="26">
        <v>-395222</v>
      </c>
      <c r="N451" s="26">
        <v>12362</v>
      </c>
      <c r="O451" s="26">
        <v>21150</v>
      </c>
      <c r="P451" s="26">
        <v>669</v>
      </c>
      <c r="Q451" s="26">
        <v>0</v>
      </c>
      <c r="R451" s="26">
        <v>381191</v>
      </c>
      <c r="S451" s="26">
        <v>-88402</v>
      </c>
      <c r="T451" s="26">
        <v>0</v>
      </c>
      <c r="U451" s="26">
        <v>25036</v>
      </c>
      <c r="V451" s="26">
        <v>37833</v>
      </c>
    </row>
    <row r="452" spans="1:22" x14ac:dyDescent="0.3">
      <c r="A452" s="26" t="s">
        <v>146</v>
      </c>
      <c r="B452" s="26">
        <v>34020</v>
      </c>
      <c r="C452" s="51">
        <v>44608</v>
      </c>
      <c r="D452" s="26">
        <v>16350</v>
      </c>
      <c r="E452" s="26">
        <v>2</v>
      </c>
      <c r="F452" s="26">
        <v>900</v>
      </c>
      <c r="G452" s="26">
        <v>900</v>
      </c>
      <c r="H452" s="26">
        <v>4367655</v>
      </c>
      <c r="I452" s="26">
        <v>70587</v>
      </c>
      <c r="J452" s="26">
        <v>-320038</v>
      </c>
      <c r="K452" s="26">
        <v>743640</v>
      </c>
      <c r="L452" s="26">
        <v>-473839</v>
      </c>
      <c r="M452" s="26">
        <v>-411598</v>
      </c>
      <c r="N452" s="26">
        <v>-94</v>
      </c>
      <c r="O452" s="26">
        <v>-24868</v>
      </c>
      <c r="P452" s="26">
        <v>0</v>
      </c>
      <c r="Q452" s="26">
        <v>0</v>
      </c>
      <c r="R452" s="26">
        <v>65102</v>
      </c>
      <c r="S452" s="26">
        <v>-102381</v>
      </c>
      <c r="T452" s="26">
        <v>0</v>
      </c>
      <c r="U452" s="26">
        <v>48151</v>
      </c>
      <c r="V452" s="26">
        <v>2086</v>
      </c>
    </row>
    <row r="453" spans="1:22" x14ac:dyDescent="0.3">
      <c r="A453" s="26" t="s">
        <v>146</v>
      </c>
      <c r="B453" s="26">
        <v>34020</v>
      </c>
      <c r="C453" s="51">
        <v>44607</v>
      </c>
      <c r="D453" s="26">
        <v>15450</v>
      </c>
      <c r="E453" s="26">
        <v>5</v>
      </c>
      <c r="F453" s="26">
        <v>-150</v>
      </c>
      <c r="G453" s="26">
        <v>-150</v>
      </c>
      <c r="H453" s="26">
        <v>4637764</v>
      </c>
      <c r="I453" s="26">
        <v>72120</v>
      </c>
      <c r="J453" s="26">
        <v>-149019</v>
      </c>
      <c r="K453" s="26">
        <v>621885</v>
      </c>
      <c r="L453" s="26">
        <v>-495243</v>
      </c>
      <c r="M453" s="26">
        <v>-222390</v>
      </c>
      <c r="N453" s="26">
        <v>-11875</v>
      </c>
      <c r="O453" s="26">
        <v>-75650</v>
      </c>
      <c r="P453" s="26">
        <v>0</v>
      </c>
      <c r="Q453" s="26">
        <v>0</v>
      </c>
      <c r="R453" s="26">
        <v>-129510</v>
      </c>
      <c r="S453" s="26">
        <v>-55818</v>
      </c>
      <c r="T453" s="26">
        <v>0</v>
      </c>
      <c r="U453" s="26">
        <v>20611</v>
      </c>
      <c r="V453" s="26">
        <v>1766</v>
      </c>
    </row>
    <row r="454" spans="1:22" x14ac:dyDescent="0.3">
      <c r="A454" s="26" t="s">
        <v>146</v>
      </c>
      <c r="B454" s="26">
        <v>34020</v>
      </c>
      <c r="C454" s="51">
        <v>44606</v>
      </c>
      <c r="D454" s="26">
        <v>15600</v>
      </c>
      <c r="E454" s="26">
        <v>5</v>
      </c>
      <c r="F454" s="26">
        <v>-1750</v>
      </c>
      <c r="G454" s="26">
        <v>-1750</v>
      </c>
      <c r="H454" s="26">
        <v>10091884</v>
      </c>
      <c r="I454" s="26">
        <v>161123</v>
      </c>
      <c r="J454" s="26">
        <v>2729027</v>
      </c>
      <c r="K454" s="26">
        <v>-897954</v>
      </c>
      <c r="L454" s="26">
        <v>-1887033</v>
      </c>
      <c r="M454" s="26">
        <v>-1350220</v>
      </c>
      <c r="N454" s="26">
        <v>-131420</v>
      </c>
      <c r="O454" s="26">
        <v>-111755</v>
      </c>
      <c r="P454" s="26">
        <v>-4513</v>
      </c>
      <c r="Q454" s="26">
        <v>-2466</v>
      </c>
      <c r="R454" s="26">
        <v>-304916</v>
      </c>
      <c r="S454" s="26">
        <v>18257</v>
      </c>
      <c r="T454" s="26">
        <v>0</v>
      </c>
      <c r="U454" s="26">
        <v>32056</v>
      </c>
      <c r="V454" s="26">
        <v>23904</v>
      </c>
    </row>
    <row r="455" spans="1:22" x14ac:dyDescent="0.3">
      <c r="A455" s="26" t="s">
        <v>146</v>
      </c>
      <c r="B455" s="26">
        <v>34020</v>
      </c>
      <c r="C455" s="51">
        <v>44603</v>
      </c>
      <c r="D455" s="26">
        <v>17350</v>
      </c>
      <c r="E455" s="26">
        <v>5</v>
      </c>
      <c r="F455" s="26">
        <v>-50</v>
      </c>
      <c r="G455" s="26">
        <v>-50</v>
      </c>
      <c r="H455" s="26">
        <v>3696217</v>
      </c>
      <c r="I455" s="26">
        <v>63967</v>
      </c>
      <c r="J455" s="26">
        <v>241734</v>
      </c>
      <c r="K455" s="26">
        <v>146713</v>
      </c>
      <c r="L455" s="26">
        <v>-405132</v>
      </c>
      <c r="M455" s="26">
        <v>-358079</v>
      </c>
      <c r="N455" s="26">
        <v>-45</v>
      </c>
      <c r="O455" s="26">
        <v>-11529</v>
      </c>
      <c r="P455" s="26">
        <v>0</v>
      </c>
      <c r="Q455" s="26">
        <v>0</v>
      </c>
      <c r="R455" s="26">
        <v>18198</v>
      </c>
      <c r="S455" s="26">
        <v>-53677</v>
      </c>
      <c r="T455" s="26">
        <v>0</v>
      </c>
      <c r="U455" s="26">
        <v>15390</v>
      </c>
      <c r="V455" s="26">
        <v>1295</v>
      </c>
    </row>
    <row r="456" spans="1:22" x14ac:dyDescent="0.3">
      <c r="A456" s="26" t="s">
        <v>146</v>
      </c>
      <c r="B456" s="26">
        <v>34020</v>
      </c>
      <c r="C456" s="51">
        <v>44602</v>
      </c>
      <c r="D456" s="26">
        <v>17400</v>
      </c>
      <c r="E456" s="26">
        <v>5</v>
      </c>
      <c r="F456" s="26">
        <v>-400</v>
      </c>
      <c r="G456" s="26">
        <v>-400</v>
      </c>
      <c r="H456" s="26">
        <v>6863862</v>
      </c>
      <c r="I456" s="26">
        <v>120418</v>
      </c>
      <c r="J456" s="26">
        <v>992494</v>
      </c>
      <c r="K456" s="26">
        <v>864552</v>
      </c>
      <c r="L456" s="26">
        <v>-1821074</v>
      </c>
      <c r="M456" s="26">
        <v>-1477741</v>
      </c>
      <c r="N456" s="26">
        <v>4965</v>
      </c>
      <c r="O456" s="26">
        <v>-111755</v>
      </c>
      <c r="P456" s="26">
        <v>0</v>
      </c>
      <c r="Q456" s="26">
        <v>0</v>
      </c>
      <c r="R456" s="26">
        <v>-36137</v>
      </c>
      <c r="S456" s="26">
        <v>-200406</v>
      </c>
      <c r="T456" s="26">
        <v>0</v>
      </c>
      <c r="U456" s="26">
        <v>-34539</v>
      </c>
      <c r="V456" s="26">
        <v>-1433</v>
      </c>
    </row>
    <row r="457" spans="1:22" x14ac:dyDescent="0.3">
      <c r="A457" s="26" t="s">
        <v>146</v>
      </c>
      <c r="B457" s="26">
        <v>34020</v>
      </c>
      <c r="C457" s="51">
        <v>44601</v>
      </c>
      <c r="D457" s="26">
        <v>17800</v>
      </c>
      <c r="E457" s="26">
        <v>2</v>
      </c>
      <c r="F457" s="26">
        <v>350</v>
      </c>
      <c r="G457" s="26">
        <v>350</v>
      </c>
      <c r="H457" s="26">
        <v>5412405</v>
      </c>
      <c r="I457" s="26">
        <v>95398</v>
      </c>
      <c r="J457" s="26">
        <v>-320370</v>
      </c>
      <c r="K457" s="26">
        <v>298328</v>
      </c>
      <c r="L457" s="26">
        <v>-3219</v>
      </c>
      <c r="M457" s="26">
        <v>75999</v>
      </c>
      <c r="N457" s="26">
        <v>37510</v>
      </c>
      <c r="O457" s="26">
        <v>75629</v>
      </c>
      <c r="P457" s="26">
        <v>0</v>
      </c>
      <c r="Q457" s="26">
        <v>0</v>
      </c>
      <c r="R457" s="26">
        <v>-44543</v>
      </c>
      <c r="S457" s="26">
        <v>-147814</v>
      </c>
      <c r="T457" s="26">
        <v>0</v>
      </c>
      <c r="U457" s="26">
        <v>30228</v>
      </c>
      <c r="V457" s="26">
        <v>-4967</v>
      </c>
    </row>
    <row r="458" spans="1:22" x14ac:dyDescent="0.3">
      <c r="A458" s="26" t="s">
        <v>146</v>
      </c>
      <c r="B458" s="26">
        <v>34020</v>
      </c>
      <c r="C458" s="51">
        <v>44600</v>
      </c>
      <c r="D458" s="26">
        <v>17450</v>
      </c>
      <c r="E458" s="26">
        <v>2</v>
      </c>
      <c r="F458" s="26">
        <v>150</v>
      </c>
      <c r="G458" s="26">
        <v>150</v>
      </c>
      <c r="H458" s="26">
        <v>6761982</v>
      </c>
      <c r="I458" s="26">
        <v>118419</v>
      </c>
      <c r="J458" s="26">
        <v>108971</v>
      </c>
      <c r="K458" s="26">
        <v>-264619</v>
      </c>
      <c r="L458" s="26">
        <v>147380</v>
      </c>
      <c r="M458" s="26">
        <v>337769</v>
      </c>
      <c r="N458" s="26">
        <v>17289</v>
      </c>
      <c r="O458" s="26">
        <v>24067</v>
      </c>
      <c r="P458" s="26">
        <v>0</v>
      </c>
      <c r="Q458" s="26">
        <v>0</v>
      </c>
      <c r="R458" s="26">
        <v>128072</v>
      </c>
      <c r="S458" s="26">
        <v>-359817</v>
      </c>
      <c r="T458" s="26">
        <v>0</v>
      </c>
      <c r="U458" s="26">
        <v>6550</v>
      </c>
      <c r="V458" s="26">
        <v>1718</v>
      </c>
    </row>
    <row r="459" spans="1:22" x14ac:dyDescent="0.3">
      <c r="A459" s="26" t="s">
        <v>146</v>
      </c>
      <c r="B459" s="26">
        <v>34020</v>
      </c>
      <c r="C459" s="51">
        <v>44599</v>
      </c>
      <c r="D459" s="26">
        <v>17300</v>
      </c>
      <c r="E459" s="26">
        <v>5</v>
      </c>
      <c r="F459" s="26">
        <v>-750</v>
      </c>
      <c r="G459" s="26">
        <v>-750</v>
      </c>
      <c r="H459" s="26">
        <v>6895516</v>
      </c>
      <c r="I459" s="26">
        <v>121766</v>
      </c>
      <c r="J459" s="26">
        <v>3304093</v>
      </c>
      <c r="K459" s="26">
        <v>-753507</v>
      </c>
      <c r="L459" s="26">
        <v>-2586206</v>
      </c>
      <c r="M459" s="26">
        <v>-2481794</v>
      </c>
      <c r="N459" s="26">
        <v>-12244</v>
      </c>
      <c r="O459" s="26">
        <v>-27710</v>
      </c>
      <c r="P459" s="26">
        <v>2000</v>
      </c>
      <c r="Q459" s="26">
        <v>0</v>
      </c>
      <c r="R459" s="26">
        <v>-65758</v>
      </c>
      <c r="S459" s="26">
        <v>-700</v>
      </c>
      <c r="T459" s="26">
        <v>0</v>
      </c>
      <c r="U459" s="26">
        <v>42366</v>
      </c>
      <c r="V459" s="26">
        <v>-6746</v>
      </c>
    </row>
    <row r="460" spans="1:22" x14ac:dyDescent="0.3">
      <c r="A460" s="26" t="s">
        <v>146</v>
      </c>
      <c r="B460" s="26">
        <v>34020</v>
      </c>
      <c r="C460" s="51">
        <v>44596</v>
      </c>
      <c r="D460" s="26">
        <v>18050</v>
      </c>
      <c r="E460" s="26">
        <v>2</v>
      </c>
      <c r="F460" s="26">
        <v>100</v>
      </c>
      <c r="G460" s="26">
        <v>100</v>
      </c>
      <c r="H460" s="26">
        <v>4498749</v>
      </c>
      <c r="I460" s="26">
        <v>81368</v>
      </c>
      <c r="J460" s="26">
        <v>1022514</v>
      </c>
      <c r="K460" s="26">
        <v>958</v>
      </c>
      <c r="L460" s="26">
        <v>-1074573</v>
      </c>
      <c r="M460" s="26">
        <v>-1282580</v>
      </c>
      <c r="N460" s="26">
        <v>11421</v>
      </c>
      <c r="O460" s="26">
        <v>2064</v>
      </c>
      <c r="P460" s="26">
        <v>0</v>
      </c>
      <c r="Q460" s="26">
        <v>0</v>
      </c>
      <c r="R460" s="26">
        <v>51624</v>
      </c>
      <c r="S460" s="26">
        <v>142898</v>
      </c>
      <c r="T460" s="26">
        <v>0</v>
      </c>
      <c r="U460" s="26">
        <v>42824</v>
      </c>
      <c r="V460" s="26">
        <v>8277</v>
      </c>
    </row>
    <row r="461" spans="1:22" x14ac:dyDescent="0.3">
      <c r="A461" s="26" t="s">
        <v>146</v>
      </c>
      <c r="B461" s="26">
        <v>34020</v>
      </c>
      <c r="C461" s="51">
        <v>44595</v>
      </c>
      <c r="D461" s="26">
        <v>17950</v>
      </c>
      <c r="E461" s="26">
        <v>2</v>
      </c>
      <c r="F461" s="26">
        <v>250</v>
      </c>
      <c r="G461" s="26">
        <v>250</v>
      </c>
      <c r="H461" s="26">
        <v>3220029</v>
      </c>
      <c r="I461" s="26">
        <v>58119</v>
      </c>
      <c r="J461" s="26">
        <v>135078</v>
      </c>
      <c r="K461" s="26">
        <v>263266</v>
      </c>
      <c r="L461" s="26">
        <v>-395767</v>
      </c>
      <c r="M461" s="26">
        <v>-434345</v>
      </c>
      <c r="N461" s="26">
        <v>1053</v>
      </c>
      <c r="O461" s="26">
        <v>23452</v>
      </c>
      <c r="P461" s="26">
        <v>0</v>
      </c>
      <c r="Q461" s="26">
        <v>0</v>
      </c>
      <c r="R461" s="26">
        <v>24720</v>
      </c>
      <c r="S461" s="26">
        <v>-10647</v>
      </c>
      <c r="T461" s="26">
        <v>0</v>
      </c>
      <c r="U461" s="26">
        <v>7678</v>
      </c>
      <c r="V461" s="26">
        <v>-10255</v>
      </c>
    </row>
    <row r="462" spans="1:22" x14ac:dyDescent="0.3">
      <c r="A462" s="26" t="s">
        <v>146</v>
      </c>
      <c r="B462" s="26">
        <v>34020</v>
      </c>
      <c r="C462" s="51">
        <v>44589</v>
      </c>
      <c r="D462" s="26">
        <v>17700</v>
      </c>
      <c r="E462" s="26">
        <v>5</v>
      </c>
      <c r="F462" s="26">
        <v>-100</v>
      </c>
      <c r="G462" s="26">
        <v>-100</v>
      </c>
      <c r="H462" s="26">
        <v>3837197</v>
      </c>
      <c r="I462" s="26">
        <v>68036</v>
      </c>
      <c r="J462" s="26">
        <v>981625</v>
      </c>
      <c r="K462" s="26">
        <v>-702567</v>
      </c>
      <c r="L462" s="26">
        <v>-274942</v>
      </c>
      <c r="M462" s="26">
        <v>-252901</v>
      </c>
      <c r="N462" s="26">
        <v>-713</v>
      </c>
      <c r="O462" s="26">
        <v>-4556</v>
      </c>
      <c r="P462" s="26">
        <v>0</v>
      </c>
      <c r="Q462" s="26">
        <v>0</v>
      </c>
      <c r="R462" s="26">
        <v>26355</v>
      </c>
      <c r="S462" s="26">
        <v>-43127</v>
      </c>
      <c r="T462" s="26">
        <v>0</v>
      </c>
      <c r="U462" s="26">
        <v>-7230</v>
      </c>
      <c r="V462" s="26">
        <v>3114</v>
      </c>
    </row>
    <row r="463" spans="1:22" x14ac:dyDescent="0.3">
      <c r="A463" s="26" t="s">
        <v>146</v>
      </c>
      <c r="B463" s="26">
        <v>34020</v>
      </c>
      <c r="C463" s="51">
        <v>44588</v>
      </c>
      <c r="D463" s="26">
        <v>17800</v>
      </c>
      <c r="E463" s="26">
        <v>5</v>
      </c>
      <c r="F463" s="26">
        <v>-100</v>
      </c>
      <c r="G463" s="26">
        <v>-100</v>
      </c>
      <c r="H463" s="26">
        <v>3808893</v>
      </c>
      <c r="I463" s="26">
        <v>68245</v>
      </c>
      <c r="J463" s="26">
        <v>371419</v>
      </c>
      <c r="K463" s="26">
        <v>-356315</v>
      </c>
      <c r="L463" s="26">
        <v>-41130</v>
      </c>
      <c r="M463" s="26">
        <v>10864</v>
      </c>
      <c r="N463" s="26">
        <v>-1669</v>
      </c>
      <c r="O463" s="26">
        <v>35561</v>
      </c>
      <c r="P463" s="26">
        <v>-21</v>
      </c>
      <c r="Q463" s="26">
        <v>0</v>
      </c>
      <c r="R463" s="26">
        <v>-81657</v>
      </c>
      <c r="S463" s="26">
        <v>-4208</v>
      </c>
      <c r="T463" s="26">
        <v>0</v>
      </c>
      <c r="U463" s="26">
        <v>26008</v>
      </c>
      <c r="V463" s="26">
        <v>18</v>
      </c>
    </row>
    <row r="464" spans="1:22" x14ac:dyDescent="0.3">
      <c r="A464" s="26" t="s">
        <v>146</v>
      </c>
      <c r="B464" s="26">
        <v>34020</v>
      </c>
      <c r="C464" s="51">
        <v>44587</v>
      </c>
      <c r="D464" s="26">
        <v>17900</v>
      </c>
      <c r="E464" s="26">
        <v>2</v>
      </c>
      <c r="F464" s="26">
        <v>700</v>
      </c>
      <c r="G464" s="26">
        <v>700</v>
      </c>
      <c r="H464" s="26">
        <v>5332300</v>
      </c>
      <c r="I464" s="26">
        <v>94868</v>
      </c>
      <c r="J464" s="26">
        <v>-189263</v>
      </c>
      <c r="K464" s="26">
        <v>106895</v>
      </c>
      <c r="L464" s="26">
        <v>54928</v>
      </c>
      <c r="M464" s="26">
        <v>12641</v>
      </c>
      <c r="N464" s="26">
        <v>-266</v>
      </c>
      <c r="O464" s="26">
        <v>-18438</v>
      </c>
      <c r="P464" s="26">
        <v>-11</v>
      </c>
      <c r="Q464" s="26">
        <v>0</v>
      </c>
      <c r="R464" s="26">
        <v>63601</v>
      </c>
      <c r="S464" s="26">
        <v>-2599</v>
      </c>
      <c r="T464" s="26">
        <v>0</v>
      </c>
      <c r="U464" s="26">
        <v>23381</v>
      </c>
      <c r="V464" s="26">
        <v>4059</v>
      </c>
    </row>
    <row r="465" spans="1:22" x14ac:dyDescent="0.3">
      <c r="A465" s="26" t="s">
        <v>146</v>
      </c>
      <c r="B465" s="26">
        <v>34020</v>
      </c>
      <c r="C465" s="51">
        <v>44586</v>
      </c>
      <c r="D465" s="26">
        <v>17200</v>
      </c>
      <c r="E465" s="26">
        <v>5</v>
      </c>
      <c r="F465" s="26">
        <v>-800</v>
      </c>
      <c r="G465" s="26">
        <v>-800</v>
      </c>
      <c r="H465" s="26">
        <v>4290190</v>
      </c>
      <c r="I465" s="26">
        <v>74956</v>
      </c>
      <c r="J465" s="26">
        <v>-181855</v>
      </c>
      <c r="K465" s="26">
        <v>170016</v>
      </c>
      <c r="L465" s="26">
        <v>-3863</v>
      </c>
      <c r="M465" s="26">
        <v>-51839</v>
      </c>
      <c r="N465" s="26">
        <v>-10251</v>
      </c>
      <c r="O465" s="26">
        <v>6245</v>
      </c>
      <c r="P465" s="26">
        <v>0</v>
      </c>
      <c r="Q465" s="26">
        <v>0</v>
      </c>
      <c r="R465" s="26">
        <v>15866</v>
      </c>
      <c r="S465" s="26">
        <v>36116</v>
      </c>
      <c r="T465" s="26">
        <v>0</v>
      </c>
      <c r="U465" s="26">
        <v>15601</v>
      </c>
      <c r="V465" s="26">
        <v>101</v>
      </c>
    </row>
    <row r="466" spans="1:22" x14ac:dyDescent="0.3">
      <c r="A466" s="26" t="s">
        <v>146</v>
      </c>
      <c r="B466" s="26">
        <v>34020</v>
      </c>
      <c r="C466" s="51">
        <v>44585</v>
      </c>
      <c r="D466" s="26">
        <v>18000</v>
      </c>
      <c r="E466" s="26">
        <v>5</v>
      </c>
      <c r="F466" s="26">
        <v>-450</v>
      </c>
      <c r="G466" s="26">
        <v>-450</v>
      </c>
      <c r="H466" s="26">
        <v>3771113</v>
      </c>
      <c r="I466" s="26">
        <v>67959</v>
      </c>
      <c r="J466" s="26">
        <v>-497417</v>
      </c>
      <c r="K466" s="26">
        <v>497812</v>
      </c>
      <c r="L466" s="26">
        <v>572408</v>
      </c>
      <c r="M466" s="26">
        <v>291270</v>
      </c>
      <c r="N466" s="26">
        <v>-53893</v>
      </c>
      <c r="O466" s="26">
        <v>29046</v>
      </c>
      <c r="P466" s="26">
        <v>0</v>
      </c>
      <c r="Q466" s="26">
        <v>0</v>
      </c>
      <c r="R466" s="26">
        <v>322892</v>
      </c>
      <c r="S466" s="26">
        <v>-16907</v>
      </c>
      <c r="T466" s="26">
        <v>0</v>
      </c>
      <c r="U466" s="26">
        <v>-549805</v>
      </c>
      <c r="V466" s="26">
        <v>-22998</v>
      </c>
    </row>
    <row r="467" spans="1:22" x14ac:dyDescent="0.3">
      <c r="A467" s="26" t="s">
        <v>146</v>
      </c>
      <c r="B467" s="26">
        <v>34020</v>
      </c>
      <c r="C467" s="51">
        <v>44582</v>
      </c>
      <c r="D467" s="26">
        <v>18450</v>
      </c>
      <c r="E467" s="26">
        <v>5</v>
      </c>
      <c r="F467" s="26">
        <v>-200</v>
      </c>
      <c r="G467" s="26">
        <v>-200</v>
      </c>
      <c r="H467" s="26">
        <v>3878332</v>
      </c>
      <c r="I467" s="26">
        <v>72137</v>
      </c>
      <c r="J467" s="26">
        <v>1022697</v>
      </c>
      <c r="K467" s="26">
        <v>-288927</v>
      </c>
      <c r="L467" s="26">
        <v>-420616</v>
      </c>
      <c r="M467" s="26">
        <v>-276593</v>
      </c>
      <c r="N467" s="26">
        <v>-84424</v>
      </c>
      <c r="O467" s="26">
        <v>-80511</v>
      </c>
      <c r="P467" s="26">
        <v>0</v>
      </c>
      <c r="Q467" s="26">
        <v>0</v>
      </c>
      <c r="R467" s="26">
        <v>22928</v>
      </c>
      <c r="S467" s="26">
        <v>-2016</v>
      </c>
      <c r="T467" s="26">
        <v>0</v>
      </c>
      <c r="U467" s="26">
        <v>-317483</v>
      </c>
      <c r="V467" s="26">
        <v>4329</v>
      </c>
    </row>
    <row r="468" spans="1:22" x14ac:dyDescent="0.3">
      <c r="A468" s="26" t="s">
        <v>146</v>
      </c>
      <c r="B468" s="26">
        <v>34020</v>
      </c>
      <c r="C468" s="51">
        <v>44581</v>
      </c>
      <c r="D468" s="26">
        <v>18650</v>
      </c>
      <c r="E468" s="26">
        <v>5</v>
      </c>
      <c r="F468" s="26">
        <v>-450</v>
      </c>
      <c r="G468" s="26">
        <v>-450</v>
      </c>
      <c r="H468" s="26">
        <v>5004206</v>
      </c>
      <c r="I468" s="26">
        <v>93314</v>
      </c>
      <c r="J468" s="26">
        <v>1331369</v>
      </c>
      <c r="K468" s="26">
        <v>231011</v>
      </c>
      <c r="L468" s="26">
        <v>-1548929</v>
      </c>
      <c r="M468" s="26">
        <v>-1358013</v>
      </c>
      <c r="N468" s="26">
        <v>-37406</v>
      </c>
      <c r="O468" s="26">
        <v>-99462</v>
      </c>
      <c r="P468" s="26">
        <v>0</v>
      </c>
      <c r="Q468" s="26">
        <v>0</v>
      </c>
      <c r="R468" s="26">
        <v>-11574</v>
      </c>
      <c r="S468" s="26">
        <v>-42474</v>
      </c>
      <c r="T468" s="26">
        <v>0</v>
      </c>
      <c r="U468" s="26">
        <v>14546</v>
      </c>
      <c r="V468" s="26">
        <v>-27997</v>
      </c>
    </row>
    <row r="469" spans="1:22" x14ac:dyDescent="0.3">
      <c r="A469" s="26" t="s">
        <v>146</v>
      </c>
      <c r="B469" s="26">
        <v>34020</v>
      </c>
      <c r="C469" s="51">
        <v>44580</v>
      </c>
      <c r="D469" s="26">
        <v>19100</v>
      </c>
      <c r="E469" s="26">
        <v>2</v>
      </c>
      <c r="F469" s="26">
        <v>50</v>
      </c>
      <c r="G469" s="26">
        <v>50</v>
      </c>
      <c r="H469" s="26">
        <v>3723958</v>
      </c>
      <c r="I469" s="26">
        <v>71295</v>
      </c>
      <c r="J469" s="26">
        <v>280282</v>
      </c>
      <c r="K469" s="26">
        <v>-42888</v>
      </c>
      <c r="L469" s="26">
        <v>-244771</v>
      </c>
      <c r="M469" s="26">
        <v>-222965</v>
      </c>
      <c r="N469" s="26">
        <v>-29749</v>
      </c>
      <c r="O469" s="26">
        <v>-19236</v>
      </c>
      <c r="P469" s="26">
        <v>1881</v>
      </c>
      <c r="Q469" s="26">
        <v>0</v>
      </c>
      <c r="R469" s="26">
        <v>27932</v>
      </c>
      <c r="S469" s="26">
        <v>-2634</v>
      </c>
      <c r="T469" s="26">
        <v>0</v>
      </c>
      <c r="U469" s="26">
        <v>5860</v>
      </c>
      <c r="V469" s="26">
        <v>1517</v>
      </c>
    </row>
    <row r="470" spans="1:22" x14ac:dyDescent="0.3">
      <c r="A470" s="26" t="s">
        <v>146</v>
      </c>
      <c r="B470" s="26">
        <v>34020</v>
      </c>
      <c r="C470" s="51">
        <v>44579</v>
      </c>
      <c r="D470" s="26">
        <v>19050</v>
      </c>
      <c r="E470" s="26">
        <v>5</v>
      </c>
      <c r="F470" s="26">
        <v>-750</v>
      </c>
      <c r="G470" s="26">
        <v>-750</v>
      </c>
      <c r="H470" s="26">
        <v>3870925</v>
      </c>
      <c r="I470" s="26">
        <v>74779</v>
      </c>
      <c r="J470" s="26">
        <v>523820</v>
      </c>
      <c r="K470" s="26">
        <v>-369288</v>
      </c>
      <c r="L470" s="26">
        <v>-147622</v>
      </c>
      <c r="M470" s="26">
        <v>-62543</v>
      </c>
      <c r="N470" s="26">
        <v>-36009</v>
      </c>
      <c r="O470" s="26">
        <v>387</v>
      </c>
      <c r="P470" s="26">
        <v>0</v>
      </c>
      <c r="Q470" s="26">
        <v>0</v>
      </c>
      <c r="R470" s="26">
        <v>-33391</v>
      </c>
      <c r="S470" s="26">
        <v>-16066</v>
      </c>
      <c r="T470" s="26">
        <v>0</v>
      </c>
      <c r="U470" s="26">
        <v>-4358</v>
      </c>
      <c r="V470" s="26">
        <v>-2552</v>
      </c>
    </row>
    <row r="471" spans="1:22" x14ac:dyDescent="0.3">
      <c r="A471" s="26" t="s">
        <v>146</v>
      </c>
      <c r="B471" s="26">
        <v>34020</v>
      </c>
      <c r="C471" s="51">
        <v>44578</v>
      </c>
      <c r="D471" s="26">
        <v>19800</v>
      </c>
      <c r="E471" s="26">
        <v>5</v>
      </c>
      <c r="F471" s="26">
        <v>-350</v>
      </c>
      <c r="G471" s="26">
        <v>-350</v>
      </c>
      <c r="H471" s="26">
        <v>3459380</v>
      </c>
      <c r="I471" s="26">
        <v>68526</v>
      </c>
      <c r="J471" s="26">
        <v>-30204</v>
      </c>
      <c r="K471" s="26">
        <v>48257</v>
      </c>
      <c r="L471" s="26">
        <v>-22755</v>
      </c>
      <c r="M471" s="26">
        <v>166813</v>
      </c>
      <c r="N471" s="26">
        <v>-54158</v>
      </c>
      <c r="O471" s="26">
        <v>-116643</v>
      </c>
      <c r="P471" s="26">
        <v>0</v>
      </c>
      <c r="Q471" s="26">
        <v>0</v>
      </c>
      <c r="R471" s="26">
        <v>3113</v>
      </c>
      <c r="S471" s="26">
        <v>-21880</v>
      </c>
      <c r="T471" s="26">
        <v>0</v>
      </c>
      <c r="U471" s="26">
        <v>3008</v>
      </c>
      <c r="V471" s="26">
        <v>1694</v>
      </c>
    </row>
    <row r="472" spans="1:22" x14ac:dyDescent="0.3">
      <c r="A472" s="26" t="s">
        <v>146</v>
      </c>
      <c r="B472" s="26">
        <v>34020</v>
      </c>
      <c r="C472" s="51">
        <v>44575</v>
      </c>
      <c r="D472" s="26">
        <v>20150</v>
      </c>
      <c r="E472" s="26">
        <v>5</v>
      </c>
      <c r="F472" s="26">
        <v>-550</v>
      </c>
      <c r="G472" s="26">
        <v>-550</v>
      </c>
      <c r="H472" s="26">
        <v>3275824</v>
      </c>
      <c r="I472" s="26">
        <v>66068</v>
      </c>
      <c r="J472" s="26">
        <v>454508</v>
      </c>
      <c r="K472" s="26">
        <v>-410947</v>
      </c>
      <c r="L472" s="26">
        <v>-29094</v>
      </c>
      <c r="M472" s="26">
        <v>189791</v>
      </c>
      <c r="N472" s="26">
        <v>-59422</v>
      </c>
      <c r="O472" s="26">
        <v>-64359</v>
      </c>
      <c r="P472" s="26">
        <v>-1233</v>
      </c>
      <c r="Q472" s="26">
        <v>0</v>
      </c>
      <c r="R472" s="26">
        <v>-15649</v>
      </c>
      <c r="S472" s="26">
        <v>-78222</v>
      </c>
      <c r="T472" s="26">
        <v>0</v>
      </c>
      <c r="U472" s="26">
        <v>-16272</v>
      </c>
      <c r="V472" s="26">
        <v>1805</v>
      </c>
    </row>
    <row r="473" spans="1:22" x14ac:dyDescent="0.3">
      <c r="A473" s="26" t="s">
        <v>146</v>
      </c>
      <c r="B473" s="26">
        <v>34020</v>
      </c>
      <c r="C473" s="51">
        <v>44574</v>
      </c>
      <c r="D473" s="26">
        <v>20700</v>
      </c>
      <c r="E473" s="26">
        <v>5</v>
      </c>
      <c r="F473" s="26">
        <v>-200</v>
      </c>
      <c r="G473" s="26">
        <v>-200</v>
      </c>
      <c r="H473" s="26">
        <v>4245573</v>
      </c>
      <c r="I473" s="26">
        <v>87216</v>
      </c>
      <c r="J473" s="26">
        <v>631802</v>
      </c>
      <c r="K473" s="26">
        <v>-595415</v>
      </c>
      <c r="L473" s="26">
        <v>-16025</v>
      </c>
      <c r="M473" s="26">
        <v>41719</v>
      </c>
      <c r="N473" s="26">
        <v>-39854</v>
      </c>
      <c r="O473" s="26">
        <v>-1473</v>
      </c>
      <c r="P473" s="26">
        <v>0</v>
      </c>
      <c r="Q473" s="26">
        <v>0</v>
      </c>
      <c r="R473" s="26">
        <v>50769</v>
      </c>
      <c r="S473" s="26">
        <v>-67186</v>
      </c>
      <c r="T473" s="26">
        <v>0</v>
      </c>
      <c r="U473" s="26">
        <v>-22730</v>
      </c>
      <c r="V473" s="26">
        <v>2368</v>
      </c>
    </row>
    <row r="474" spans="1:22" x14ac:dyDescent="0.3">
      <c r="A474" s="26" t="s">
        <v>146</v>
      </c>
      <c r="B474" s="26">
        <v>34020</v>
      </c>
      <c r="C474" s="51">
        <v>44573</v>
      </c>
      <c r="D474" s="26">
        <v>20900</v>
      </c>
      <c r="E474" s="26">
        <v>2</v>
      </c>
      <c r="F474" s="26">
        <v>350</v>
      </c>
      <c r="G474" s="26">
        <v>350</v>
      </c>
      <c r="H474" s="26">
        <v>3187490</v>
      </c>
      <c r="I474" s="26">
        <v>66235</v>
      </c>
      <c r="J474" s="26">
        <v>-1279925</v>
      </c>
      <c r="K474" s="26">
        <v>998636</v>
      </c>
      <c r="L474" s="26">
        <v>291053</v>
      </c>
      <c r="M474" s="26">
        <v>248317</v>
      </c>
      <c r="N474" s="26">
        <v>-23854</v>
      </c>
      <c r="O474" s="26">
        <v>36449</v>
      </c>
      <c r="P474" s="26">
        <v>0</v>
      </c>
      <c r="Q474" s="26">
        <v>0</v>
      </c>
      <c r="R474" s="26">
        <v>26476</v>
      </c>
      <c r="S474" s="26">
        <v>3665</v>
      </c>
      <c r="T474" s="26">
        <v>0</v>
      </c>
      <c r="U474" s="26">
        <v>-6241</v>
      </c>
      <c r="V474" s="26">
        <v>-3523</v>
      </c>
    </row>
    <row r="475" spans="1:22" x14ac:dyDescent="0.3">
      <c r="A475" s="26" t="s">
        <v>146</v>
      </c>
      <c r="B475" s="26">
        <v>34020</v>
      </c>
      <c r="C475" s="51">
        <v>44572</v>
      </c>
      <c r="D475" s="26">
        <v>20550</v>
      </c>
      <c r="E475" s="26">
        <v>3</v>
      </c>
      <c r="F475" s="26">
        <v>0</v>
      </c>
      <c r="G475" s="26">
        <v>0</v>
      </c>
      <c r="H475" s="26">
        <v>2249008</v>
      </c>
      <c r="I475" s="26">
        <v>46012</v>
      </c>
      <c r="J475" s="26">
        <v>-239477</v>
      </c>
      <c r="K475" s="26">
        <v>222243</v>
      </c>
      <c r="L475" s="26">
        <v>11734</v>
      </c>
      <c r="M475" s="26">
        <v>-29898</v>
      </c>
      <c r="N475" s="26">
        <v>9779</v>
      </c>
      <c r="O475" s="26">
        <v>3140</v>
      </c>
      <c r="P475" s="26">
        <v>0</v>
      </c>
      <c r="Q475" s="26">
        <v>0</v>
      </c>
      <c r="R475" s="26">
        <v>26995</v>
      </c>
      <c r="S475" s="26">
        <v>1718</v>
      </c>
      <c r="T475" s="26">
        <v>0</v>
      </c>
      <c r="U475" s="26">
        <v>4765</v>
      </c>
      <c r="V475" s="26">
        <v>735</v>
      </c>
    </row>
    <row r="476" spans="1:22" x14ac:dyDescent="0.3">
      <c r="A476" s="26" t="s">
        <v>146</v>
      </c>
      <c r="B476" s="26">
        <v>34020</v>
      </c>
      <c r="C476" s="51">
        <v>44571</v>
      </c>
      <c r="D476" s="26">
        <v>20550</v>
      </c>
      <c r="E476" s="26">
        <v>2</v>
      </c>
      <c r="F476" s="26">
        <v>300</v>
      </c>
      <c r="G476" s="26">
        <v>300</v>
      </c>
      <c r="H476" s="26">
        <v>4477914</v>
      </c>
      <c r="I476" s="26">
        <v>92332</v>
      </c>
      <c r="J476" s="26">
        <v>175344</v>
      </c>
      <c r="K476" s="26">
        <v>-40378</v>
      </c>
      <c r="L476" s="26">
        <v>-152281</v>
      </c>
      <c r="M476" s="26">
        <v>-132769</v>
      </c>
      <c r="N476" s="26">
        <v>-27786</v>
      </c>
      <c r="O476" s="26">
        <v>5419</v>
      </c>
      <c r="P476" s="26">
        <v>0</v>
      </c>
      <c r="Q476" s="26">
        <v>0</v>
      </c>
      <c r="R476" s="26">
        <v>12030</v>
      </c>
      <c r="S476" s="26">
        <v>-9175</v>
      </c>
      <c r="T476" s="26">
        <v>0</v>
      </c>
      <c r="U476" s="26">
        <v>827</v>
      </c>
      <c r="V476" s="26">
        <v>16488</v>
      </c>
    </row>
    <row r="477" spans="1:22" x14ac:dyDescent="0.3">
      <c r="A477" s="26" t="s">
        <v>146</v>
      </c>
      <c r="B477" s="26">
        <v>34020</v>
      </c>
      <c r="C477" s="51">
        <v>44568</v>
      </c>
      <c r="D477" s="26">
        <v>20250</v>
      </c>
      <c r="E477" s="26">
        <v>2</v>
      </c>
      <c r="F477" s="26">
        <v>200</v>
      </c>
      <c r="G477" s="26">
        <v>200</v>
      </c>
      <c r="H477" s="26">
        <v>2427353</v>
      </c>
      <c r="I477" s="26">
        <v>48741</v>
      </c>
      <c r="J477" s="26">
        <v>-58721</v>
      </c>
      <c r="K477" s="26">
        <v>210009</v>
      </c>
      <c r="L477" s="26">
        <v>-150651</v>
      </c>
      <c r="M477" s="26">
        <v>-159048</v>
      </c>
      <c r="N477" s="26">
        <v>-5301</v>
      </c>
      <c r="O477" s="26">
        <v>17725</v>
      </c>
      <c r="P477" s="26">
        <v>0</v>
      </c>
      <c r="Q477" s="26">
        <v>0</v>
      </c>
      <c r="R477" s="26">
        <v>34561</v>
      </c>
      <c r="S477" s="26">
        <v>-38588</v>
      </c>
      <c r="T477" s="26">
        <v>0</v>
      </c>
      <c r="U477" s="26">
        <v>609</v>
      </c>
      <c r="V477" s="26">
        <v>-1246</v>
      </c>
    </row>
    <row r="478" spans="1:22" x14ac:dyDescent="0.3">
      <c r="A478" s="26" t="s">
        <v>146</v>
      </c>
      <c r="B478" s="26">
        <v>34020</v>
      </c>
      <c r="C478" s="51">
        <v>44567</v>
      </c>
      <c r="D478" s="26">
        <v>20050</v>
      </c>
      <c r="E478" s="26">
        <v>5</v>
      </c>
      <c r="F478" s="26">
        <v>-700</v>
      </c>
      <c r="G478" s="26">
        <v>-700</v>
      </c>
      <c r="H478" s="26">
        <v>3070341</v>
      </c>
      <c r="I478" s="26">
        <v>62085</v>
      </c>
      <c r="J478" s="26">
        <v>625843</v>
      </c>
      <c r="K478" s="26">
        <v>-269605</v>
      </c>
      <c r="L478" s="26">
        <v>-347217</v>
      </c>
      <c r="M478" s="26">
        <v>-154724</v>
      </c>
      <c r="N478" s="26">
        <v>-28671</v>
      </c>
      <c r="O478" s="26">
        <v>-69333</v>
      </c>
      <c r="P478" s="26">
        <v>0</v>
      </c>
      <c r="Q478" s="26">
        <v>0</v>
      </c>
      <c r="R478" s="26">
        <v>-81835</v>
      </c>
      <c r="S478" s="26">
        <v>-12654</v>
      </c>
      <c r="T478" s="26">
        <v>0</v>
      </c>
      <c r="U478" s="26">
        <v>-5517</v>
      </c>
      <c r="V478" s="26">
        <v>-3504</v>
      </c>
    </row>
    <row r="479" spans="1:22" x14ac:dyDescent="0.3">
      <c r="A479" s="26" t="s">
        <v>146</v>
      </c>
      <c r="B479" s="26">
        <v>34020</v>
      </c>
      <c r="C479" s="51">
        <v>44566</v>
      </c>
      <c r="D479" s="26">
        <v>20750</v>
      </c>
      <c r="E479" s="26">
        <v>2</v>
      </c>
      <c r="F479" s="26">
        <v>100</v>
      </c>
      <c r="G479" s="26">
        <v>100</v>
      </c>
      <c r="H479" s="26">
        <v>3656521</v>
      </c>
      <c r="I479" s="26">
        <v>75540</v>
      </c>
      <c r="J479" s="26">
        <v>-350620</v>
      </c>
      <c r="K479" s="26">
        <v>646228</v>
      </c>
      <c r="L479" s="26">
        <v>-233486</v>
      </c>
      <c r="M479" s="26">
        <v>-166922</v>
      </c>
      <c r="N479" s="26">
        <v>-90228</v>
      </c>
      <c r="O479" s="26">
        <v>-66518</v>
      </c>
      <c r="P479" s="26">
        <v>0</v>
      </c>
      <c r="Q479" s="26">
        <v>0</v>
      </c>
      <c r="R479" s="26">
        <v>123459</v>
      </c>
      <c r="S479" s="26">
        <v>-33277</v>
      </c>
      <c r="T479" s="26">
        <v>0</v>
      </c>
      <c r="U479" s="26">
        <v>-34457</v>
      </c>
      <c r="V479" s="26">
        <v>-27665</v>
      </c>
    </row>
    <row r="480" spans="1:22" x14ac:dyDescent="0.3">
      <c r="A480" s="26" t="s">
        <v>146</v>
      </c>
      <c r="B480" s="26">
        <v>34020</v>
      </c>
      <c r="C480" s="51">
        <v>44565</v>
      </c>
      <c r="D480" s="26">
        <v>20650</v>
      </c>
      <c r="E480" s="26">
        <v>5</v>
      </c>
      <c r="F480" s="26">
        <v>-300</v>
      </c>
      <c r="G480" s="26">
        <v>-300</v>
      </c>
      <c r="H480" s="26">
        <v>2509924</v>
      </c>
      <c r="I480" s="26">
        <v>51746</v>
      </c>
      <c r="J480" s="26">
        <v>547195</v>
      </c>
      <c r="K480" s="26">
        <v>-309671</v>
      </c>
      <c r="L480" s="26">
        <v>-235565</v>
      </c>
      <c r="M480" s="26">
        <v>-220301</v>
      </c>
      <c r="N480" s="26">
        <v>4611</v>
      </c>
      <c r="O480" s="26">
        <v>-55624</v>
      </c>
      <c r="P480" s="26">
        <v>235</v>
      </c>
      <c r="Q480" s="26">
        <v>0</v>
      </c>
      <c r="R480" s="26">
        <v>107690</v>
      </c>
      <c r="S480" s="26">
        <v>-72176</v>
      </c>
      <c r="T480" s="26">
        <v>0</v>
      </c>
      <c r="U480" s="26">
        <v>14794</v>
      </c>
      <c r="V480" s="26">
        <v>-16753</v>
      </c>
    </row>
    <row r="481" spans="1:22" x14ac:dyDescent="0.3">
      <c r="A481" s="26" t="s">
        <v>146</v>
      </c>
      <c r="B481" s="26">
        <v>34020</v>
      </c>
      <c r="C481" s="51">
        <v>44564</v>
      </c>
      <c r="D481" s="26">
        <v>20950</v>
      </c>
      <c r="E481" s="26">
        <v>2</v>
      </c>
      <c r="F481" s="26">
        <v>550</v>
      </c>
      <c r="G481" s="26">
        <v>550</v>
      </c>
      <c r="H481" s="26">
        <v>4473282</v>
      </c>
      <c r="I481" s="26">
        <v>94299</v>
      </c>
      <c r="J481" s="26">
        <v>379262</v>
      </c>
      <c r="K481" s="26">
        <v>-120822</v>
      </c>
      <c r="L481" s="26">
        <v>-239208</v>
      </c>
      <c r="M481" s="26">
        <v>-227726</v>
      </c>
      <c r="N481" s="26">
        <v>-17192</v>
      </c>
      <c r="O481" s="26">
        <v>33796</v>
      </c>
      <c r="P481" s="26">
        <v>3399</v>
      </c>
      <c r="Q481" s="26">
        <v>-3994</v>
      </c>
      <c r="R481" s="26">
        <v>137379</v>
      </c>
      <c r="S481" s="26">
        <v>-164870</v>
      </c>
      <c r="T481" s="26">
        <v>0</v>
      </c>
      <c r="U481" s="26">
        <v>-16973</v>
      </c>
      <c r="V481" s="26">
        <v>-2259</v>
      </c>
    </row>
    <row r="482" spans="1:22" x14ac:dyDescent="0.3">
      <c r="A482" s="26" t="s">
        <v>146</v>
      </c>
      <c r="B482" s="26">
        <v>34020</v>
      </c>
      <c r="C482" s="51">
        <v>44560</v>
      </c>
      <c r="D482" s="26">
        <v>20400</v>
      </c>
      <c r="E482" s="26">
        <v>5</v>
      </c>
      <c r="F482" s="26">
        <v>-400</v>
      </c>
      <c r="G482" s="26">
        <v>-400</v>
      </c>
      <c r="H482" s="26">
        <v>3039827</v>
      </c>
      <c r="I482" s="26">
        <v>62448</v>
      </c>
      <c r="J482" s="26">
        <v>1254497</v>
      </c>
      <c r="K482" s="26">
        <v>-591090</v>
      </c>
      <c r="L482" s="26">
        <v>-636616</v>
      </c>
      <c r="M482" s="26">
        <v>-456328</v>
      </c>
      <c r="N482" s="26">
        <v>263</v>
      </c>
      <c r="O482" s="26">
        <v>7175</v>
      </c>
      <c r="P482" s="26">
        <v>-11</v>
      </c>
      <c r="Q482" s="26">
        <v>0</v>
      </c>
      <c r="R482" s="26">
        <v>45343</v>
      </c>
      <c r="S482" s="26">
        <v>-233058</v>
      </c>
      <c r="T482" s="26">
        <v>0</v>
      </c>
      <c r="U482" s="26">
        <v>-27485</v>
      </c>
      <c r="V482" s="26">
        <v>694</v>
      </c>
    </row>
    <row r="483" spans="1:22" x14ac:dyDescent="0.3">
      <c r="A483" s="26" t="s">
        <v>146</v>
      </c>
      <c r="B483" s="26">
        <v>34020</v>
      </c>
      <c r="C483" s="51">
        <v>44559</v>
      </c>
      <c r="D483" s="26">
        <v>21550</v>
      </c>
      <c r="E483" s="26">
        <v>2</v>
      </c>
      <c r="F483" s="26">
        <v>800</v>
      </c>
      <c r="G483" s="26">
        <v>800</v>
      </c>
      <c r="H483" s="26">
        <v>7208031</v>
      </c>
      <c r="I483" s="26">
        <v>154053</v>
      </c>
      <c r="J483" s="26">
        <v>1117203</v>
      </c>
      <c r="K483" s="26">
        <v>-605016</v>
      </c>
      <c r="L483" s="26">
        <v>-183370</v>
      </c>
      <c r="M483" s="26">
        <v>-307966</v>
      </c>
      <c r="N483" s="26">
        <v>4183</v>
      </c>
      <c r="O483" s="26">
        <v>173862</v>
      </c>
      <c r="P483" s="26">
        <v>0</v>
      </c>
      <c r="Q483" s="26">
        <v>0</v>
      </c>
      <c r="R483" s="26">
        <v>-303857</v>
      </c>
      <c r="S483" s="26">
        <v>250408</v>
      </c>
      <c r="T483" s="26">
        <v>0</v>
      </c>
      <c r="U483" s="26">
        <v>-325485</v>
      </c>
      <c r="V483" s="26">
        <v>-3332</v>
      </c>
    </row>
    <row r="484" spans="1:22" x14ac:dyDescent="0.3">
      <c r="A484" s="26" t="s">
        <v>146</v>
      </c>
      <c r="B484" s="26">
        <v>34020</v>
      </c>
      <c r="C484" s="51">
        <v>44558</v>
      </c>
      <c r="D484" s="26">
        <v>20750</v>
      </c>
      <c r="E484" s="26">
        <v>2</v>
      </c>
      <c r="F484" s="26">
        <v>600</v>
      </c>
      <c r="G484" s="26">
        <v>600</v>
      </c>
      <c r="H484" s="26">
        <v>7918098</v>
      </c>
      <c r="I484" s="26">
        <v>164864</v>
      </c>
      <c r="J484" s="26">
        <v>-1712801</v>
      </c>
      <c r="K484" s="26">
        <v>606225</v>
      </c>
      <c r="L484" s="26">
        <v>697519</v>
      </c>
      <c r="M484" s="26">
        <v>397328</v>
      </c>
      <c r="N484" s="26">
        <v>56560</v>
      </c>
      <c r="O484" s="26">
        <v>107174</v>
      </c>
      <c r="P484" s="26">
        <v>0</v>
      </c>
      <c r="Q484" s="26">
        <v>0</v>
      </c>
      <c r="R484" s="26">
        <v>-227</v>
      </c>
      <c r="S484" s="26">
        <v>136684</v>
      </c>
      <c r="T484" s="26">
        <v>0</v>
      </c>
      <c r="U484" s="26">
        <v>401080</v>
      </c>
      <c r="V484" s="26">
        <v>7977</v>
      </c>
    </row>
    <row r="485" spans="1:22" x14ac:dyDescent="0.3">
      <c r="A485" s="26" t="s">
        <v>146</v>
      </c>
      <c r="B485" s="26">
        <v>34020</v>
      </c>
      <c r="C485" s="51">
        <v>44557</v>
      </c>
      <c r="D485" s="26">
        <v>20150</v>
      </c>
      <c r="E485" s="26">
        <v>5</v>
      </c>
      <c r="F485" s="26">
        <v>-100</v>
      </c>
      <c r="G485" s="26">
        <v>-100</v>
      </c>
      <c r="H485" s="26">
        <v>3962529</v>
      </c>
      <c r="I485" s="26">
        <v>80001</v>
      </c>
      <c r="J485" s="26">
        <v>-386208</v>
      </c>
      <c r="K485" s="26">
        <v>436550</v>
      </c>
      <c r="L485" s="26">
        <v>-93098</v>
      </c>
      <c r="M485" s="26">
        <v>-217586</v>
      </c>
      <c r="N485" s="26">
        <v>3572</v>
      </c>
      <c r="O485" s="26">
        <v>-13243</v>
      </c>
      <c r="P485" s="26">
        <v>0</v>
      </c>
      <c r="Q485" s="26">
        <v>0</v>
      </c>
      <c r="R485" s="26">
        <v>36660</v>
      </c>
      <c r="S485" s="26">
        <v>97499</v>
      </c>
      <c r="T485" s="26">
        <v>0</v>
      </c>
      <c r="U485" s="26">
        <v>34033</v>
      </c>
      <c r="V485" s="26">
        <v>8723</v>
      </c>
    </row>
    <row r="486" spans="1:22" x14ac:dyDescent="0.3">
      <c r="A486" s="26" t="s">
        <v>146</v>
      </c>
      <c r="B486" s="26">
        <v>34020</v>
      </c>
      <c r="C486" s="51">
        <v>44554</v>
      </c>
      <c r="D486" s="26">
        <v>20250</v>
      </c>
      <c r="E486" s="26">
        <v>5</v>
      </c>
      <c r="F486" s="26">
        <v>-150</v>
      </c>
      <c r="G486" s="26">
        <v>-150</v>
      </c>
      <c r="H486" s="26">
        <v>3003794</v>
      </c>
      <c r="I486" s="26">
        <v>61462</v>
      </c>
      <c r="J486" s="26">
        <v>-361418</v>
      </c>
      <c r="K486" s="26">
        <v>196274</v>
      </c>
      <c r="L486" s="26">
        <v>129077</v>
      </c>
      <c r="M486" s="26">
        <v>86099</v>
      </c>
      <c r="N486" s="26">
        <v>-2974</v>
      </c>
      <c r="O486" s="26">
        <v>1829</v>
      </c>
      <c r="P486" s="26">
        <v>0</v>
      </c>
      <c r="Q486" s="26">
        <v>0</v>
      </c>
      <c r="R486" s="26">
        <v>-36836</v>
      </c>
      <c r="S486" s="26">
        <v>80959</v>
      </c>
      <c r="T486" s="26">
        <v>0</v>
      </c>
      <c r="U486" s="26">
        <v>34711</v>
      </c>
      <c r="V486" s="26">
        <v>1356</v>
      </c>
    </row>
    <row r="487" spans="1:22" x14ac:dyDescent="0.3">
      <c r="A487" s="26" t="s">
        <v>146</v>
      </c>
      <c r="B487" s="26">
        <v>34020</v>
      </c>
      <c r="C487" s="51">
        <v>44553</v>
      </c>
      <c r="D487" s="26">
        <v>20400</v>
      </c>
      <c r="E487" s="26">
        <v>5</v>
      </c>
      <c r="F487" s="26">
        <v>-250</v>
      </c>
      <c r="G487" s="26">
        <v>-250</v>
      </c>
      <c r="H487" s="26">
        <v>4131038</v>
      </c>
      <c r="I487" s="26">
        <v>84884</v>
      </c>
      <c r="J487" s="26">
        <v>-535392</v>
      </c>
      <c r="K487" s="26">
        <v>488113</v>
      </c>
      <c r="L487" s="26">
        <v>50639</v>
      </c>
      <c r="M487" s="26">
        <v>116051</v>
      </c>
      <c r="N487" s="26">
        <v>-26948</v>
      </c>
      <c r="O487" s="26">
        <v>-59680</v>
      </c>
      <c r="P487" s="26">
        <v>-13</v>
      </c>
      <c r="Q487" s="26">
        <v>-1797</v>
      </c>
      <c r="R487" s="26">
        <v>-25618</v>
      </c>
      <c r="S487" s="26">
        <v>48644</v>
      </c>
      <c r="T487" s="26">
        <v>0</v>
      </c>
      <c r="U487" s="26">
        <v>9149</v>
      </c>
      <c r="V487" s="26">
        <v>-12509</v>
      </c>
    </row>
    <row r="488" spans="1:22" x14ac:dyDescent="0.3">
      <c r="A488" s="26" t="s">
        <v>146</v>
      </c>
      <c r="B488" s="26">
        <v>34020</v>
      </c>
      <c r="C488" s="51">
        <v>44552</v>
      </c>
      <c r="D488" s="26">
        <v>20650</v>
      </c>
      <c r="E488" s="26">
        <v>5</v>
      </c>
      <c r="F488" s="26">
        <v>-650</v>
      </c>
      <c r="G488" s="26">
        <v>-650</v>
      </c>
      <c r="H488" s="26">
        <v>4060582</v>
      </c>
      <c r="I488" s="26">
        <v>84485</v>
      </c>
      <c r="J488" s="26">
        <v>-511230</v>
      </c>
      <c r="K488" s="26">
        <v>458798</v>
      </c>
      <c r="L488" s="26">
        <v>76973</v>
      </c>
      <c r="M488" s="26">
        <v>57345</v>
      </c>
      <c r="N488" s="26">
        <v>-9721</v>
      </c>
      <c r="O488" s="26">
        <v>-67885</v>
      </c>
      <c r="P488" s="26">
        <v>0</v>
      </c>
      <c r="Q488" s="26">
        <v>0</v>
      </c>
      <c r="R488" s="26">
        <v>96106</v>
      </c>
      <c r="S488" s="26">
        <v>1128</v>
      </c>
      <c r="T488" s="26">
        <v>0</v>
      </c>
      <c r="U488" s="26">
        <v>-21007</v>
      </c>
      <c r="V488" s="26">
        <v>-3534</v>
      </c>
    </row>
    <row r="489" spans="1:22" x14ac:dyDescent="0.3">
      <c r="A489" s="26" t="s">
        <v>146</v>
      </c>
      <c r="B489" s="26">
        <v>34020</v>
      </c>
      <c r="C489" s="51">
        <v>44551</v>
      </c>
      <c r="D489" s="26">
        <v>21300</v>
      </c>
      <c r="E489" s="26">
        <v>5</v>
      </c>
      <c r="F489" s="26">
        <v>-500</v>
      </c>
      <c r="G489" s="26">
        <v>-500</v>
      </c>
      <c r="H489" s="26">
        <v>2838890</v>
      </c>
      <c r="I489" s="26">
        <v>60767</v>
      </c>
      <c r="J489" s="26">
        <v>475783</v>
      </c>
      <c r="K489" s="26">
        <v>-396441</v>
      </c>
      <c r="L489" s="26">
        <v>-74719</v>
      </c>
      <c r="M489" s="26">
        <v>76252</v>
      </c>
      <c r="N489" s="26">
        <v>-58647</v>
      </c>
      <c r="O489" s="26">
        <v>-36458</v>
      </c>
      <c r="P489" s="26">
        <v>0</v>
      </c>
      <c r="Q489" s="26">
        <v>0</v>
      </c>
      <c r="R489" s="26">
        <v>-90646</v>
      </c>
      <c r="S489" s="26">
        <v>34780</v>
      </c>
      <c r="T489" s="26">
        <v>0</v>
      </c>
      <c r="U489" s="26">
        <v>-21313</v>
      </c>
      <c r="V489" s="26">
        <v>16690</v>
      </c>
    </row>
    <row r="490" spans="1:22" x14ac:dyDescent="0.3">
      <c r="A490" s="26" t="s">
        <v>146</v>
      </c>
      <c r="B490" s="26">
        <v>34020</v>
      </c>
      <c r="C490" s="51">
        <v>44550</v>
      </c>
      <c r="D490" s="26">
        <v>21800</v>
      </c>
      <c r="E490" s="26">
        <v>2</v>
      </c>
      <c r="F490" s="26">
        <v>100</v>
      </c>
      <c r="G490" s="26">
        <v>100</v>
      </c>
      <c r="H490" s="26">
        <v>3050917</v>
      </c>
      <c r="I490" s="26">
        <v>66527</v>
      </c>
      <c r="J490" s="26">
        <v>-112999</v>
      </c>
      <c r="K490" s="26">
        <v>132477</v>
      </c>
      <c r="L490" s="26">
        <v>-4023</v>
      </c>
      <c r="M490" s="26">
        <v>-69856</v>
      </c>
      <c r="N490" s="26">
        <v>3015</v>
      </c>
      <c r="O490" s="26">
        <v>-6618</v>
      </c>
      <c r="P490" s="26">
        <v>0</v>
      </c>
      <c r="Q490" s="26">
        <v>0</v>
      </c>
      <c r="R490" s="26">
        <v>28027</v>
      </c>
      <c r="S490" s="26">
        <v>41409</v>
      </c>
      <c r="T490" s="26">
        <v>0</v>
      </c>
      <c r="U490" s="26">
        <v>-14662</v>
      </c>
      <c r="V490" s="26">
        <v>-793</v>
      </c>
    </row>
    <row r="491" spans="1:22" x14ac:dyDescent="0.3">
      <c r="A491" s="26" t="s">
        <v>146</v>
      </c>
      <c r="B491" s="26">
        <v>34020</v>
      </c>
      <c r="C491" s="51">
        <v>44547</v>
      </c>
      <c r="D491" s="26">
        <v>21700</v>
      </c>
      <c r="E491" s="26">
        <v>2</v>
      </c>
      <c r="F491" s="26">
        <v>200</v>
      </c>
      <c r="G491" s="26">
        <v>200</v>
      </c>
      <c r="H491" s="26">
        <v>2610485</v>
      </c>
      <c r="I491" s="26">
        <v>56407</v>
      </c>
      <c r="J491" s="26">
        <v>-600653</v>
      </c>
      <c r="K491" s="26">
        <v>557032</v>
      </c>
      <c r="L491" s="26">
        <v>72998</v>
      </c>
      <c r="M491" s="26">
        <v>900</v>
      </c>
      <c r="N491" s="26">
        <v>13375</v>
      </c>
      <c r="O491" s="26">
        <v>2653</v>
      </c>
      <c r="P491" s="26">
        <v>0</v>
      </c>
      <c r="Q491" s="26">
        <v>0</v>
      </c>
      <c r="R491" s="26">
        <v>57987</v>
      </c>
      <c r="S491" s="26">
        <v>-1917</v>
      </c>
      <c r="T491" s="26">
        <v>0</v>
      </c>
      <c r="U491" s="26">
        <v>-22829</v>
      </c>
      <c r="V491" s="26">
        <v>-6548</v>
      </c>
    </row>
    <row r="492" spans="1:22" x14ac:dyDescent="0.3">
      <c r="A492" s="26" t="s">
        <v>146</v>
      </c>
      <c r="B492" s="26">
        <v>34020</v>
      </c>
      <c r="C492" s="51">
        <v>44546</v>
      </c>
      <c r="D492" s="26">
        <v>21500</v>
      </c>
      <c r="E492" s="26">
        <v>5</v>
      </c>
      <c r="F492" s="26">
        <v>-200</v>
      </c>
      <c r="G492" s="26">
        <v>-200</v>
      </c>
      <c r="H492" s="26">
        <v>2755974</v>
      </c>
      <c r="I492" s="26">
        <v>59177</v>
      </c>
      <c r="J492" s="26">
        <v>124695</v>
      </c>
      <c r="K492" s="26">
        <v>39785</v>
      </c>
      <c r="L492" s="26">
        <v>-99002</v>
      </c>
      <c r="M492" s="26">
        <v>-5432</v>
      </c>
      <c r="N492" s="26">
        <v>-16404</v>
      </c>
      <c r="O492" s="26">
        <v>7562</v>
      </c>
      <c r="P492" s="26">
        <v>0</v>
      </c>
      <c r="Q492" s="26">
        <v>0</v>
      </c>
      <c r="R492" s="26">
        <v>-81824</v>
      </c>
      <c r="S492" s="26">
        <v>-2904</v>
      </c>
      <c r="T492" s="26">
        <v>0</v>
      </c>
      <c r="U492" s="26">
        <v>-67430</v>
      </c>
      <c r="V492" s="26">
        <v>1952</v>
      </c>
    </row>
    <row r="493" spans="1:22" x14ac:dyDescent="0.3">
      <c r="A493" s="26" t="s">
        <v>146</v>
      </c>
      <c r="B493" s="26">
        <v>34020</v>
      </c>
      <c r="C493" s="51">
        <v>44545</v>
      </c>
      <c r="D493" s="26">
        <v>21700</v>
      </c>
      <c r="E493" s="26">
        <v>2</v>
      </c>
      <c r="F493" s="26">
        <v>100</v>
      </c>
      <c r="G493" s="26">
        <v>100</v>
      </c>
      <c r="H493" s="26">
        <v>2240946</v>
      </c>
      <c r="I493" s="26">
        <v>48610</v>
      </c>
      <c r="J493" s="26">
        <v>-372989</v>
      </c>
      <c r="K493" s="26">
        <v>344019</v>
      </c>
      <c r="L493" s="26">
        <v>49035</v>
      </c>
      <c r="M493" s="26">
        <v>-55554</v>
      </c>
      <c r="N493" s="26">
        <v>29412</v>
      </c>
      <c r="O493" s="26">
        <v>-13444</v>
      </c>
      <c r="P493" s="26">
        <v>0</v>
      </c>
      <c r="Q493" s="26">
        <v>0</v>
      </c>
      <c r="R493" s="26">
        <v>91448</v>
      </c>
      <c r="S493" s="26">
        <v>-2827</v>
      </c>
      <c r="T493" s="26">
        <v>0</v>
      </c>
      <c r="U493" s="26">
        <v>-2884</v>
      </c>
      <c r="V493" s="26">
        <v>-17181</v>
      </c>
    </row>
    <row r="494" spans="1:22" x14ac:dyDescent="0.3">
      <c r="A494" s="26" t="s">
        <v>146</v>
      </c>
      <c r="B494" s="26">
        <v>34020</v>
      </c>
      <c r="C494" s="51">
        <v>44544</v>
      </c>
      <c r="D494" s="26">
        <v>21600</v>
      </c>
      <c r="E494" s="26">
        <v>5</v>
      </c>
      <c r="F494" s="26">
        <v>-700</v>
      </c>
      <c r="G494" s="26">
        <v>-700</v>
      </c>
      <c r="H494" s="26">
        <v>3624774</v>
      </c>
      <c r="I494" s="26">
        <v>78857</v>
      </c>
      <c r="J494" s="26">
        <v>237008</v>
      </c>
      <c r="K494" s="26">
        <v>-215223</v>
      </c>
      <c r="L494" s="26">
        <v>-53139</v>
      </c>
      <c r="M494" s="26">
        <v>-52590</v>
      </c>
      <c r="N494" s="26">
        <v>1307</v>
      </c>
      <c r="O494" s="26">
        <v>-32470</v>
      </c>
      <c r="P494" s="26">
        <v>3997</v>
      </c>
      <c r="Q494" s="26">
        <v>0</v>
      </c>
      <c r="R494" s="26">
        <v>43705</v>
      </c>
      <c r="S494" s="26">
        <v>-17088</v>
      </c>
      <c r="T494" s="26">
        <v>0</v>
      </c>
      <c r="U494" s="26">
        <v>13993</v>
      </c>
      <c r="V494" s="26">
        <v>17361</v>
      </c>
    </row>
    <row r="495" spans="1:22" x14ac:dyDescent="0.3">
      <c r="A495" s="26" t="s">
        <v>146</v>
      </c>
      <c r="B495" s="26">
        <v>34020</v>
      </c>
      <c r="C495" s="51">
        <v>44543</v>
      </c>
      <c r="D495" s="26">
        <v>22300</v>
      </c>
      <c r="E495" s="26">
        <v>2</v>
      </c>
      <c r="F495" s="26">
        <v>300</v>
      </c>
      <c r="G495" s="26">
        <v>300</v>
      </c>
      <c r="H495" s="26">
        <v>2954985</v>
      </c>
      <c r="I495" s="26">
        <v>65801</v>
      </c>
      <c r="J495" s="26">
        <v>-418944</v>
      </c>
      <c r="K495" s="26">
        <v>-25420</v>
      </c>
      <c r="L495" s="26">
        <v>439421</v>
      </c>
      <c r="M495" s="26">
        <v>54703</v>
      </c>
      <c r="N495" s="26">
        <v>12431</v>
      </c>
      <c r="O495" s="26">
        <v>-967</v>
      </c>
      <c r="P495" s="26">
        <v>500</v>
      </c>
      <c r="Q495" s="26">
        <v>0</v>
      </c>
      <c r="R495" s="26">
        <v>370658</v>
      </c>
      <c r="S495" s="26">
        <v>2096</v>
      </c>
      <c r="T495" s="26">
        <v>0</v>
      </c>
      <c r="U495" s="26">
        <v>2569</v>
      </c>
      <c r="V495" s="26">
        <v>2374</v>
      </c>
    </row>
    <row r="496" spans="1:22" x14ac:dyDescent="0.3">
      <c r="A496" s="26" t="s">
        <v>146</v>
      </c>
      <c r="B496" s="26">
        <v>34020</v>
      </c>
      <c r="C496" s="51">
        <v>44540</v>
      </c>
      <c r="D496" s="26">
        <v>22000</v>
      </c>
      <c r="E496" s="26">
        <v>2</v>
      </c>
      <c r="F496" s="26">
        <v>350</v>
      </c>
      <c r="G496" s="26">
        <v>350</v>
      </c>
      <c r="H496" s="26">
        <v>3517721</v>
      </c>
      <c r="I496" s="26">
        <v>76955</v>
      </c>
      <c r="J496" s="26">
        <v>-341120</v>
      </c>
      <c r="K496" s="26">
        <v>-220434</v>
      </c>
      <c r="L496" s="26">
        <v>556722</v>
      </c>
      <c r="M496" s="26">
        <v>-69681</v>
      </c>
      <c r="N496" s="26">
        <v>92895</v>
      </c>
      <c r="O496" s="26">
        <v>57321</v>
      </c>
      <c r="P496" s="26">
        <v>-3815</v>
      </c>
      <c r="Q496" s="26">
        <v>0</v>
      </c>
      <c r="R496" s="26">
        <v>429485</v>
      </c>
      <c r="S496" s="26">
        <v>50517</v>
      </c>
      <c r="T496" s="26">
        <v>0</v>
      </c>
      <c r="U496" s="26">
        <v>7605</v>
      </c>
      <c r="V496" s="26">
        <v>-2773</v>
      </c>
    </row>
    <row r="497" spans="1:22" x14ac:dyDescent="0.3">
      <c r="A497" s="26" t="s">
        <v>146</v>
      </c>
      <c r="B497" s="26">
        <v>34020</v>
      </c>
      <c r="C497" s="51">
        <v>44539</v>
      </c>
      <c r="D497" s="26">
        <v>21650</v>
      </c>
      <c r="E497" s="26">
        <v>2</v>
      </c>
      <c r="F497" s="26">
        <v>450</v>
      </c>
      <c r="G497" s="26">
        <v>450</v>
      </c>
      <c r="H497" s="26">
        <v>4477577</v>
      </c>
      <c r="I497" s="26">
        <v>96469</v>
      </c>
      <c r="J497" s="26">
        <v>-509565</v>
      </c>
      <c r="K497" s="26">
        <v>-115911</v>
      </c>
      <c r="L497" s="26">
        <v>624047</v>
      </c>
      <c r="M497" s="26">
        <v>91153</v>
      </c>
      <c r="N497" s="26">
        <v>114129</v>
      </c>
      <c r="O497" s="26">
        <v>287767</v>
      </c>
      <c r="P497" s="26">
        <v>-271</v>
      </c>
      <c r="Q497" s="26">
        <v>0</v>
      </c>
      <c r="R497" s="26">
        <v>106911</v>
      </c>
      <c r="S497" s="26">
        <v>24358</v>
      </c>
      <c r="T497" s="26">
        <v>0</v>
      </c>
      <c r="U497" s="26">
        <v>-3664</v>
      </c>
      <c r="V497" s="26">
        <v>5093</v>
      </c>
    </row>
    <row r="498" spans="1:22" x14ac:dyDescent="0.3">
      <c r="A498" s="26" t="s">
        <v>146</v>
      </c>
      <c r="B498" s="26">
        <v>34020</v>
      </c>
      <c r="C498" s="51">
        <v>44538</v>
      </c>
      <c r="D498" s="26">
        <v>21200</v>
      </c>
      <c r="E498" s="26">
        <v>2</v>
      </c>
      <c r="F498" s="26">
        <v>450</v>
      </c>
      <c r="G498" s="26">
        <v>450</v>
      </c>
      <c r="H498" s="26">
        <v>5076956</v>
      </c>
      <c r="I498" s="26">
        <v>108262</v>
      </c>
      <c r="J498" s="26">
        <v>-521228</v>
      </c>
      <c r="K498" s="26">
        <v>456408</v>
      </c>
      <c r="L498" s="26">
        <v>89928</v>
      </c>
      <c r="M498" s="26">
        <v>170896</v>
      </c>
      <c r="N498" s="26">
        <v>8282</v>
      </c>
      <c r="O498" s="26">
        <v>459</v>
      </c>
      <c r="P498" s="26">
        <v>-1700</v>
      </c>
      <c r="Q498" s="26">
        <v>0</v>
      </c>
      <c r="R498" s="26">
        <v>-46369</v>
      </c>
      <c r="S498" s="26">
        <v>-41640</v>
      </c>
      <c r="T498" s="26">
        <v>0</v>
      </c>
      <c r="U498" s="26">
        <v>-12297</v>
      </c>
      <c r="V498" s="26">
        <v>-12811</v>
      </c>
    </row>
    <row r="499" spans="1:22" x14ac:dyDescent="0.3">
      <c r="A499" s="26" t="s">
        <v>146</v>
      </c>
      <c r="B499" s="26">
        <v>34020</v>
      </c>
      <c r="C499" s="51">
        <v>44537</v>
      </c>
      <c r="D499" s="26">
        <v>20750</v>
      </c>
      <c r="E499" s="26">
        <v>3</v>
      </c>
      <c r="F499" s="26">
        <v>0</v>
      </c>
      <c r="G499" s="26">
        <v>0</v>
      </c>
      <c r="H499" s="26">
        <v>3436570</v>
      </c>
      <c r="I499" s="26">
        <v>71413</v>
      </c>
      <c r="J499" s="26">
        <v>75056</v>
      </c>
      <c r="K499" s="26">
        <v>41667</v>
      </c>
      <c r="L499" s="26">
        <v>-139417</v>
      </c>
      <c r="M499" s="26">
        <v>-72478</v>
      </c>
      <c r="N499" s="26">
        <v>19708</v>
      </c>
      <c r="O499" s="26">
        <v>25207</v>
      </c>
      <c r="P499" s="26">
        <v>300</v>
      </c>
      <c r="Q499" s="26">
        <v>0</v>
      </c>
      <c r="R499" s="26">
        <v>-20016</v>
      </c>
      <c r="S499" s="26">
        <v>-92138</v>
      </c>
      <c r="T499" s="26">
        <v>0</v>
      </c>
      <c r="U499" s="26">
        <v>22139</v>
      </c>
      <c r="V499" s="26">
        <v>555</v>
      </c>
    </row>
    <row r="500" spans="1:22" x14ac:dyDescent="0.3">
      <c r="A500" s="26" t="s">
        <v>146</v>
      </c>
      <c r="B500" s="26">
        <v>34020</v>
      </c>
      <c r="C500" s="51">
        <v>44536</v>
      </c>
      <c r="D500" s="26">
        <v>20750</v>
      </c>
      <c r="E500" s="26">
        <v>2</v>
      </c>
      <c r="F500" s="26">
        <v>600</v>
      </c>
      <c r="G500" s="26">
        <v>600</v>
      </c>
      <c r="H500" s="26">
        <v>5844744</v>
      </c>
      <c r="I500" s="26">
        <v>119737</v>
      </c>
      <c r="J500" s="26">
        <v>-548669</v>
      </c>
      <c r="K500" s="26">
        <v>516370</v>
      </c>
      <c r="L500" s="26">
        <v>30773</v>
      </c>
      <c r="M500" s="26">
        <v>-134833</v>
      </c>
      <c r="N500" s="26">
        <v>3353</v>
      </c>
      <c r="O500" s="26">
        <v>43009</v>
      </c>
      <c r="P500" s="26">
        <v>-156</v>
      </c>
      <c r="Q500" s="26">
        <v>0</v>
      </c>
      <c r="R500" s="26">
        <v>98964</v>
      </c>
      <c r="S500" s="26">
        <v>20436</v>
      </c>
      <c r="T500" s="26">
        <v>0</v>
      </c>
      <c r="U500" s="26">
        <v>-6230</v>
      </c>
      <c r="V500" s="26">
        <v>7756</v>
      </c>
    </row>
    <row r="501" spans="1:22" x14ac:dyDescent="0.3">
      <c r="A501" s="26" t="s">
        <v>146</v>
      </c>
      <c r="B501" s="26">
        <v>34020</v>
      </c>
      <c r="C501" s="51">
        <v>44533</v>
      </c>
      <c r="D501" s="26">
        <v>20150</v>
      </c>
      <c r="E501" s="26">
        <v>2</v>
      </c>
      <c r="F501" s="26">
        <v>300</v>
      </c>
      <c r="G501" s="26">
        <v>300</v>
      </c>
      <c r="H501" s="26">
        <v>4748003</v>
      </c>
      <c r="I501" s="26">
        <v>95653</v>
      </c>
      <c r="J501" s="26">
        <v>181793</v>
      </c>
      <c r="K501" s="26">
        <v>-157249</v>
      </c>
      <c r="L501" s="26">
        <v>-37121</v>
      </c>
      <c r="M501" s="26">
        <v>-58183</v>
      </c>
      <c r="N501" s="26">
        <v>1188</v>
      </c>
      <c r="O501" s="26">
        <v>-16094</v>
      </c>
      <c r="P501" s="26">
        <v>34900</v>
      </c>
      <c r="Q501" s="26">
        <v>0</v>
      </c>
      <c r="R501" s="26">
        <v>-11214</v>
      </c>
      <c r="S501" s="26">
        <v>12282</v>
      </c>
      <c r="T501" s="26">
        <v>0</v>
      </c>
      <c r="U501" s="26">
        <v>15388</v>
      </c>
      <c r="V501" s="26">
        <v>-2811</v>
      </c>
    </row>
    <row r="502" spans="1:22" x14ac:dyDescent="0.3">
      <c r="A502" s="26" t="s">
        <v>147</v>
      </c>
      <c r="B502" s="26">
        <v>272210</v>
      </c>
      <c r="C502" s="51">
        <v>44680</v>
      </c>
      <c r="D502" s="26">
        <v>15650</v>
      </c>
      <c r="E502" s="26">
        <v>2</v>
      </c>
      <c r="F502" s="26">
        <v>50</v>
      </c>
      <c r="G502" s="26">
        <v>50</v>
      </c>
      <c r="H502" s="26">
        <v>171438</v>
      </c>
      <c r="I502" s="26">
        <v>2681</v>
      </c>
      <c r="J502" s="26">
        <v>0</v>
      </c>
      <c r="K502" s="26">
        <v>-9000</v>
      </c>
      <c r="L502" s="26">
        <v>-11000</v>
      </c>
      <c r="M502" s="26">
        <v>0</v>
      </c>
      <c r="N502" s="26">
        <v>0</v>
      </c>
      <c r="O502" s="26">
        <v>-11000</v>
      </c>
      <c r="P502" s="26">
        <v>0</v>
      </c>
      <c r="Q502" s="26">
        <v>0</v>
      </c>
      <c r="R502" s="26">
        <v>0</v>
      </c>
      <c r="S502" s="26">
        <v>0</v>
      </c>
      <c r="T502" s="26">
        <v>0</v>
      </c>
      <c r="U502" s="26">
        <v>0</v>
      </c>
      <c r="V502" s="26">
        <v>0</v>
      </c>
    </row>
    <row r="503" spans="1:22" x14ac:dyDescent="0.3">
      <c r="A503" s="26" t="s">
        <v>147</v>
      </c>
      <c r="B503" s="26">
        <v>272210</v>
      </c>
      <c r="C503" s="51">
        <v>44679</v>
      </c>
      <c r="D503" s="26">
        <v>15600</v>
      </c>
      <c r="E503" s="26">
        <v>5</v>
      </c>
      <c r="F503" s="26">
        <v>-200</v>
      </c>
      <c r="G503" s="26">
        <v>-200</v>
      </c>
      <c r="H503" s="26">
        <v>493898</v>
      </c>
      <c r="I503" s="26">
        <v>7710</v>
      </c>
      <c r="J503" s="26">
        <v>154893</v>
      </c>
      <c r="K503" s="26">
        <v>-71576</v>
      </c>
      <c r="L503" s="26">
        <v>-78670</v>
      </c>
      <c r="M503" s="26">
        <v>25879</v>
      </c>
      <c r="N503" s="26">
        <v>-18395</v>
      </c>
      <c r="O503" s="26">
        <v>54</v>
      </c>
      <c r="P503" s="26">
        <v>0</v>
      </c>
      <c r="Q503" s="26">
        <v>0</v>
      </c>
      <c r="R503" s="26">
        <v>-86441</v>
      </c>
      <c r="S503" s="26">
        <v>233</v>
      </c>
      <c r="T503" s="26">
        <v>0</v>
      </c>
      <c r="U503" s="26">
        <v>-4839</v>
      </c>
      <c r="V503" s="26">
        <v>192</v>
      </c>
    </row>
    <row r="504" spans="1:22" x14ac:dyDescent="0.3">
      <c r="A504" s="26" t="s">
        <v>147</v>
      </c>
      <c r="B504" s="26">
        <v>272210</v>
      </c>
      <c r="C504" s="51">
        <v>44678</v>
      </c>
      <c r="D504" s="26">
        <v>15800</v>
      </c>
      <c r="E504" s="26">
        <v>2</v>
      </c>
      <c r="F504" s="26">
        <v>100</v>
      </c>
      <c r="G504" s="26">
        <v>100</v>
      </c>
      <c r="H504" s="26">
        <v>574372</v>
      </c>
      <c r="I504" s="26">
        <v>9015</v>
      </c>
      <c r="J504" s="26">
        <v>-39199</v>
      </c>
      <c r="K504" s="26">
        <v>77246</v>
      </c>
      <c r="L504" s="26">
        <v>-32458</v>
      </c>
      <c r="M504" s="26">
        <v>-6969</v>
      </c>
      <c r="N504" s="26">
        <v>4850</v>
      </c>
      <c r="O504" s="26">
        <v>-52039</v>
      </c>
      <c r="P504" s="26">
        <v>0</v>
      </c>
      <c r="Q504" s="26">
        <v>-7400</v>
      </c>
      <c r="R504" s="26">
        <v>35212</v>
      </c>
      <c r="S504" s="26">
        <v>-6112</v>
      </c>
      <c r="T504" s="26">
        <v>0</v>
      </c>
      <c r="U504" s="26">
        <v>-3138</v>
      </c>
      <c r="V504" s="26">
        <v>-2451</v>
      </c>
    </row>
    <row r="505" spans="1:22" x14ac:dyDescent="0.3">
      <c r="A505" s="26" t="s">
        <v>147</v>
      </c>
      <c r="B505" s="26">
        <v>272210</v>
      </c>
      <c r="C505" s="51">
        <v>44677</v>
      </c>
      <c r="D505" s="26">
        <v>15700</v>
      </c>
      <c r="E505" s="26">
        <v>2</v>
      </c>
      <c r="F505" s="26">
        <v>50</v>
      </c>
      <c r="G505" s="26">
        <v>50</v>
      </c>
      <c r="H505" s="26">
        <v>427092</v>
      </c>
      <c r="I505" s="26">
        <v>6760</v>
      </c>
      <c r="J505" s="26">
        <v>42132</v>
      </c>
      <c r="K505" s="26">
        <v>-27687</v>
      </c>
      <c r="L505" s="26">
        <v>-12679</v>
      </c>
      <c r="M505" s="26">
        <v>-14879</v>
      </c>
      <c r="N505" s="26">
        <v>-1507</v>
      </c>
      <c r="O505" s="26">
        <v>926</v>
      </c>
      <c r="P505" s="26">
        <v>0</v>
      </c>
      <c r="Q505" s="26">
        <v>0</v>
      </c>
      <c r="R505" s="26">
        <v>19351</v>
      </c>
      <c r="S505" s="26">
        <v>-16570</v>
      </c>
      <c r="T505" s="26">
        <v>0</v>
      </c>
      <c r="U505" s="26">
        <v>-260</v>
      </c>
      <c r="V505" s="26">
        <v>-1506</v>
      </c>
    </row>
    <row r="506" spans="1:22" x14ac:dyDescent="0.3">
      <c r="A506" s="26" t="s">
        <v>147</v>
      </c>
      <c r="B506" s="26">
        <v>272210</v>
      </c>
      <c r="C506" s="51">
        <v>44676</v>
      </c>
      <c r="D506" s="26">
        <v>15650</v>
      </c>
      <c r="E506" s="26">
        <v>5</v>
      </c>
      <c r="F506" s="26">
        <v>-150</v>
      </c>
      <c r="G506" s="26">
        <v>-150</v>
      </c>
      <c r="H506" s="26">
        <v>348445</v>
      </c>
      <c r="I506" s="26">
        <v>5442</v>
      </c>
      <c r="J506" s="26">
        <v>-29360</v>
      </c>
      <c r="K506" s="26">
        <v>-3786</v>
      </c>
      <c r="L506" s="26">
        <v>33874</v>
      </c>
      <c r="M506" s="26">
        <v>-8402</v>
      </c>
      <c r="N506" s="26">
        <v>506</v>
      </c>
      <c r="O506" s="26">
        <v>-518</v>
      </c>
      <c r="P506" s="26">
        <v>0</v>
      </c>
      <c r="Q506" s="26">
        <v>0</v>
      </c>
      <c r="R506" s="26">
        <v>43029</v>
      </c>
      <c r="S506" s="26">
        <v>-741</v>
      </c>
      <c r="T506" s="26">
        <v>0</v>
      </c>
      <c r="U506" s="26">
        <v>-347</v>
      </c>
      <c r="V506" s="26">
        <v>-381</v>
      </c>
    </row>
    <row r="507" spans="1:22" x14ac:dyDescent="0.3">
      <c r="A507" s="26" t="s">
        <v>147</v>
      </c>
      <c r="B507" s="26">
        <v>272210</v>
      </c>
      <c r="C507" s="51">
        <v>44673</v>
      </c>
      <c r="D507" s="26">
        <v>15800</v>
      </c>
      <c r="E507" s="26">
        <v>5</v>
      </c>
      <c r="F507" s="26">
        <v>-300</v>
      </c>
      <c r="G507" s="26">
        <v>-300</v>
      </c>
      <c r="H507" s="26">
        <v>383239</v>
      </c>
      <c r="I507" s="26">
        <v>6065</v>
      </c>
      <c r="J507" s="26">
        <v>103578</v>
      </c>
      <c r="K507" s="26">
        <v>-28768</v>
      </c>
      <c r="L507" s="26">
        <v>-74583</v>
      </c>
      <c r="M507" s="26">
        <v>-31937</v>
      </c>
      <c r="N507" s="26">
        <v>1042</v>
      </c>
      <c r="O507" s="26">
        <v>-18774</v>
      </c>
      <c r="P507" s="26">
        <v>0</v>
      </c>
      <c r="Q507" s="26">
        <v>0</v>
      </c>
      <c r="R507" s="26">
        <v>-11070</v>
      </c>
      <c r="S507" s="26">
        <v>-13844</v>
      </c>
      <c r="T507" s="26">
        <v>0</v>
      </c>
      <c r="U507" s="26">
        <v>365</v>
      </c>
      <c r="V507" s="26">
        <v>-592</v>
      </c>
    </row>
    <row r="508" spans="1:22" x14ac:dyDescent="0.3">
      <c r="A508" s="26" t="s">
        <v>147</v>
      </c>
      <c r="B508" s="26">
        <v>272210</v>
      </c>
      <c r="C508" s="51">
        <v>44672</v>
      </c>
      <c r="D508" s="26">
        <v>16100</v>
      </c>
      <c r="E508" s="26">
        <v>2</v>
      </c>
      <c r="F508" s="26">
        <v>150</v>
      </c>
      <c r="G508" s="26">
        <v>150</v>
      </c>
      <c r="H508" s="26">
        <v>260789</v>
      </c>
      <c r="I508" s="26">
        <v>4193</v>
      </c>
      <c r="J508" s="26">
        <v>-54444</v>
      </c>
      <c r="K508" s="26">
        <v>76775</v>
      </c>
      <c r="L508" s="26">
        <v>-23087</v>
      </c>
      <c r="M508" s="26">
        <v>17141</v>
      </c>
      <c r="N508" s="26">
        <v>-528</v>
      </c>
      <c r="O508" s="26">
        <v>-16621</v>
      </c>
      <c r="P508" s="26">
        <v>0</v>
      </c>
      <c r="Q508" s="26">
        <v>0</v>
      </c>
      <c r="R508" s="26">
        <v>-19179</v>
      </c>
      <c r="S508" s="26">
        <v>-3900</v>
      </c>
      <c r="T508" s="26">
        <v>0</v>
      </c>
      <c r="U508" s="26">
        <v>0</v>
      </c>
      <c r="V508" s="26">
        <v>756</v>
      </c>
    </row>
    <row r="509" spans="1:22" x14ac:dyDescent="0.3">
      <c r="A509" s="26" t="s">
        <v>147</v>
      </c>
      <c r="B509" s="26">
        <v>272210</v>
      </c>
      <c r="C509" s="51">
        <v>44671</v>
      </c>
      <c r="D509" s="26">
        <v>15950</v>
      </c>
      <c r="E509" s="26">
        <v>5</v>
      </c>
      <c r="F509" s="26">
        <v>-250</v>
      </c>
      <c r="G509" s="26">
        <v>-250</v>
      </c>
      <c r="H509" s="26">
        <v>394197</v>
      </c>
      <c r="I509" s="26">
        <v>6306</v>
      </c>
      <c r="J509" s="26">
        <v>57885</v>
      </c>
      <c r="K509" s="26">
        <v>-21664</v>
      </c>
      <c r="L509" s="26">
        <v>-36331</v>
      </c>
      <c r="M509" s="26">
        <v>-8297</v>
      </c>
      <c r="N509" s="26">
        <v>2086</v>
      </c>
      <c r="O509" s="26">
        <v>-9137</v>
      </c>
      <c r="P509" s="26">
        <v>0</v>
      </c>
      <c r="Q509" s="26">
        <v>0</v>
      </c>
      <c r="R509" s="26">
        <v>-15895</v>
      </c>
      <c r="S509" s="26">
        <v>-5088</v>
      </c>
      <c r="T509" s="26">
        <v>0</v>
      </c>
      <c r="U509" s="26">
        <v>-66</v>
      </c>
      <c r="V509" s="26">
        <v>176</v>
      </c>
    </row>
    <row r="510" spans="1:22" x14ac:dyDescent="0.3">
      <c r="A510" s="26" t="s">
        <v>147</v>
      </c>
      <c r="B510" s="26">
        <v>272210</v>
      </c>
      <c r="C510" s="51">
        <v>44670</v>
      </c>
      <c r="D510" s="26">
        <v>16200</v>
      </c>
      <c r="E510" s="26">
        <v>3</v>
      </c>
      <c r="F510" s="26">
        <v>0</v>
      </c>
      <c r="G510" s="26">
        <v>0</v>
      </c>
      <c r="H510" s="26">
        <v>552379</v>
      </c>
      <c r="I510" s="26">
        <v>8889</v>
      </c>
      <c r="J510" s="26">
        <v>66046</v>
      </c>
      <c r="K510" s="26">
        <v>135461</v>
      </c>
      <c r="L510" s="26">
        <v>-199262</v>
      </c>
      <c r="M510" s="26">
        <v>-4490</v>
      </c>
      <c r="N510" s="26">
        <v>-3928</v>
      </c>
      <c r="O510" s="26">
        <v>-15370</v>
      </c>
      <c r="P510" s="26">
        <v>0</v>
      </c>
      <c r="Q510" s="26">
        <v>0</v>
      </c>
      <c r="R510" s="26">
        <v>-160199</v>
      </c>
      <c r="S510" s="26">
        <v>-15275</v>
      </c>
      <c r="T510" s="26">
        <v>0</v>
      </c>
      <c r="U510" s="26">
        <v>-3302</v>
      </c>
      <c r="V510" s="26">
        <v>1057</v>
      </c>
    </row>
    <row r="511" spans="1:22" x14ac:dyDescent="0.3">
      <c r="A511" s="26" t="s">
        <v>147</v>
      </c>
      <c r="B511" s="26">
        <v>272210</v>
      </c>
      <c r="C511" s="51">
        <v>44669</v>
      </c>
      <c r="D511" s="26">
        <v>16200</v>
      </c>
      <c r="E511" s="26">
        <v>5</v>
      </c>
      <c r="F511" s="26">
        <v>-100</v>
      </c>
      <c r="G511" s="26">
        <v>-100</v>
      </c>
      <c r="H511" s="26">
        <v>362943</v>
      </c>
      <c r="I511" s="26">
        <v>5887</v>
      </c>
      <c r="J511" s="26">
        <v>45557</v>
      </c>
      <c r="K511" s="26">
        <v>40755</v>
      </c>
      <c r="L511" s="26">
        <v>-81352</v>
      </c>
      <c r="M511" s="26">
        <v>-16848</v>
      </c>
      <c r="N511" s="26">
        <v>472</v>
      </c>
      <c r="O511" s="26">
        <v>4144</v>
      </c>
      <c r="P511" s="26">
        <v>0</v>
      </c>
      <c r="Q511" s="26">
        <v>0</v>
      </c>
      <c r="R511" s="26">
        <v>-57551</v>
      </c>
      <c r="S511" s="26">
        <v>-11569</v>
      </c>
      <c r="T511" s="26">
        <v>0</v>
      </c>
      <c r="U511" s="26">
        <v>-843</v>
      </c>
      <c r="V511" s="26">
        <v>-4117</v>
      </c>
    </row>
    <row r="512" spans="1:22" x14ac:dyDescent="0.3">
      <c r="A512" s="26" t="s">
        <v>147</v>
      </c>
      <c r="B512" s="26">
        <v>272210</v>
      </c>
      <c r="C512" s="51">
        <v>44666</v>
      </c>
      <c r="D512" s="26">
        <v>16300</v>
      </c>
      <c r="E512" s="26">
        <v>2</v>
      </c>
      <c r="F512" s="26">
        <v>50</v>
      </c>
      <c r="G512" s="26">
        <v>50</v>
      </c>
      <c r="H512" s="26">
        <v>386588</v>
      </c>
      <c r="I512" s="26">
        <v>6274</v>
      </c>
      <c r="J512" s="26">
        <v>-20284</v>
      </c>
      <c r="K512" s="26">
        <v>20587</v>
      </c>
      <c r="L512" s="26">
        <v>6169</v>
      </c>
      <c r="M512" s="26">
        <v>-27573</v>
      </c>
      <c r="N512" s="26">
        <v>1128</v>
      </c>
      <c r="O512" s="26">
        <v>1047</v>
      </c>
      <c r="P512" s="26">
        <v>0</v>
      </c>
      <c r="Q512" s="26">
        <v>0</v>
      </c>
      <c r="R512" s="26">
        <v>33423</v>
      </c>
      <c r="S512" s="26">
        <v>-1856</v>
      </c>
      <c r="T512" s="26">
        <v>0</v>
      </c>
      <c r="U512" s="26">
        <v>-6532</v>
      </c>
      <c r="V512" s="26">
        <v>60</v>
      </c>
    </row>
    <row r="513" spans="1:22" x14ac:dyDescent="0.3">
      <c r="A513" s="26" t="s">
        <v>147</v>
      </c>
      <c r="B513" s="26">
        <v>272210</v>
      </c>
      <c r="C513" s="51">
        <v>44665</v>
      </c>
      <c r="D513" s="26">
        <v>16250</v>
      </c>
      <c r="E513" s="26">
        <v>2</v>
      </c>
      <c r="F513" s="26">
        <v>250</v>
      </c>
      <c r="G513" s="26">
        <v>250</v>
      </c>
      <c r="H513" s="26">
        <v>526458</v>
      </c>
      <c r="I513" s="26">
        <v>8511</v>
      </c>
      <c r="J513" s="26">
        <v>-67818</v>
      </c>
      <c r="K513" s="26">
        <v>29653</v>
      </c>
      <c r="L513" s="26">
        <v>35797</v>
      </c>
      <c r="M513" s="26">
        <v>14619</v>
      </c>
      <c r="N513" s="26">
        <v>4162</v>
      </c>
      <c r="O513" s="26">
        <v>795</v>
      </c>
      <c r="P513" s="26">
        <v>0</v>
      </c>
      <c r="Q513" s="26">
        <v>0</v>
      </c>
      <c r="R513" s="26">
        <v>2615</v>
      </c>
      <c r="S513" s="26">
        <v>13606</v>
      </c>
      <c r="T513" s="26">
        <v>0</v>
      </c>
      <c r="U513" s="26">
        <v>2093</v>
      </c>
      <c r="V513" s="26">
        <v>275</v>
      </c>
    </row>
    <row r="514" spans="1:22" x14ac:dyDescent="0.3">
      <c r="A514" s="26" t="s">
        <v>147</v>
      </c>
      <c r="B514" s="26">
        <v>272210</v>
      </c>
      <c r="C514" s="51">
        <v>44664</v>
      </c>
      <c r="D514" s="26">
        <v>16000</v>
      </c>
      <c r="E514" s="26">
        <v>2</v>
      </c>
      <c r="F514" s="26">
        <v>200</v>
      </c>
      <c r="G514" s="26">
        <v>200</v>
      </c>
      <c r="H514" s="26">
        <v>295625</v>
      </c>
      <c r="I514" s="26">
        <v>4715</v>
      </c>
      <c r="J514" s="26">
        <v>-30119</v>
      </c>
      <c r="K514" s="26">
        <v>12674</v>
      </c>
      <c r="L514" s="26">
        <v>17418</v>
      </c>
      <c r="M514" s="26">
        <v>17764</v>
      </c>
      <c r="N514" s="26">
        <v>-3423</v>
      </c>
      <c r="O514" s="26">
        <v>-2945</v>
      </c>
      <c r="P514" s="26">
        <v>0</v>
      </c>
      <c r="Q514" s="26">
        <v>0</v>
      </c>
      <c r="R514" s="26">
        <v>6022</v>
      </c>
      <c r="S514" s="26">
        <v>0</v>
      </c>
      <c r="T514" s="26">
        <v>0</v>
      </c>
      <c r="U514" s="26">
        <v>-89</v>
      </c>
      <c r="V514" s="26">
        <v>116</v>
      </c>
    </row>
    <row r="515" spans="1:22" x14ac:dyDescent="0.3">
      <c r="A515" s="26" t="s">
        <v>147</v>
      </c>
      <c r="B515" s="26">
        <v>272210</v>
      </c>
      <c r="C515" s="51">
        <v>44663</v>
      </c>
      <c r="D515" s="26">
        <v>15800</v>
      </c>
      <c r="E515" s="26">
        <v>5</v>
      </c>
      <c r="F515" s="26">
        <v>-100</v>
      </c>
      <c r="G515" s="26">
        <v>-100</v>
      </c>
      <c r="H515" s="26">
        <v>261175</v>
      </c>
      <c r="I515" s="26">
        <v>4112</v>
      </c>
      <c r="J515" s="26">
        <v>-17131</v>
      </c>
      <c r="K515" s="26">
        <v>17828</v>
      </c>
      <c r="L515" s="26">
        <v>2008</v>
      </c>
      <c r="M515" s="26">
        <v>230</v>
      </c>
      <c r="N515" s="26">
        <v>-6961</v>
      </c>
      <c r="O515" s="26">
        <v>-3749</v>
      </c>
      <c r="P515" s="26">
        <v>0</v>
      </c>
      <c r="Q515" s="26">
        <v>0</v>
      </c>
      <c r="R515" s="26">
        <v>13690</v>
      </c>
      <c r="S515" s="26">
        <v>-1202</v>
      </c>
      <c r="T515" s="26">
        <v>0</v>
      </c>
      <c r="U515" s="26">
        <v>-2566</v>
      </c>
      <c r="V515" s="26">
        <v>-139</v>
      </c>
    </row>
    <row r="516" spans="1:22" x14ac:dyDescent="0.3">
      <c r="A516" s="26" t="s">
        <v>147</v>
      </c>
      <c r="B516" s="26">
        <v>272210</v>
      </c>
      <c r="C516" s="51">
        <v>44662</v>
      </c>
      <c r="D516" s="26">
        <v>15900</v>
      </c>
      <c r="E516" s="26">
        <v>2</v>
      </c>
      <c r="F516" s="26">
        <v>150</v>
      </c>
      <c r="G516" s="26">
        <v>150</v>
      </c>
      <c r="H516" s="26">
        <v>488332</v>
      </c>
      <c r="I516" s="26">
        <v>7814</v>
      </c>
      <c r="J516" s="26">
        <v>60279</v>
      </c>
      <c r="K516" s="26">
        <v>-12571</v>
      </c>
      <c r="L516" s="26">
        <v>-50255</v>
      </c>
      <c r="M516" s="26">
        <v>-49657</v>
      </c>
      <c r="N516" s="26">
        <v>-158</v>
      </c>
      <c r="O516" s="26">
        <v>-1219</v>
      </c>
      <c r="P516" s="26">
        <v>0</v>
      </c>
      <c r="Q516" s="26">
        <v>0</v>
      </c>
      <c r="R516" s="26">
        <v>1177</v>
      </c>
      <c r="S516" s="26">
        <v>-398</v>
      </c>
      <c r="T516" s="26">
        <v>0</v>
      </c>
      <c r="U516" s="26">
        <v>1907</v>
      </c>
      <c r="V516" s="26">
        <v>640</v>
      </c>
    </row>
    <row r="517" spans="1:22" x14ac:dyDescent="0.3">
      <c r="A517" s="26" t="s">
        <v>147</v>
      </c>
      <c r="B517" s="26">
        <v>272210</v>
      </c>
      <c r="C517" s="51">
        <v>44659</v>
      </c>
      <c r="D517" s="26">
        <v>15750</v>
      </c>
      <c r="E517" s="26">
        <v>3</v>
      </c>
      <c r="F517" s="26">
        <v>0</v>
      </c>
      <c r="G517" s="26">
        <v>0</v>
      </c>
      <c r="H517" s="26">
        <v>392816</v>
      </c>
      <c r="I517" s="26">
        <v>6158</v>
      </c>
      <c r="J517" s="26">
        <v>-20824</v>
      </c>
      <c r="K517" s="26">
        <v>62020</v>
      </c>
      <c r="L517" s="26">
        <v>-37899</v>
      </c>
      <c r="M517" s="26">
        <v>-25068</v>
      </c>
      <c r="N517" s="26">
        <v>-5170</v>
      </c>
      <c r="O517" s="26">
        <v>-1548</v>
      </c>
      <c r="P517" s="26">
        <v>0</v>
      </c>
      <c r="Q517" s="26">
        <v>0</v>
      </c>
      <c r="R517" s="26">
        <v>-4914</v>
      </c>
      <c r="S517" s="26">
        <v>-1199</v>
      </c>
      <c r="T517" s="26">
        <v>0</v>
      </c>
      <c r="U517" s="26">
        <v>-2622</v>
      </c>
      <c r="V517" s="26">
        <v>-675</v>
      </c>
    </row>
    <row r="518" spans="1:22" x14ac:dyDescent="0.3">
      <c r="A518" s="26" t="s">
        <v>147</v>
      </c>
      <c r="B518" s="26">
        <v>272210</v>
      </c>
      <c r="C518" s="51">
        <v>44658</v>
      </c>
      <c r="D518" s="26">
        <v>15750</v>
      </c>
      <c r="E518" s="26">
        <v>5</v>
      </c>
      <c r="F518" s="26">
        <v>-350</v>
      </c>
      <c r="G518" s="26">
        <v>-350</v>
      </c>
      <c r="H518" s="26">
        <v>689133</v>
      </c>
      <c r="I518" s="26">
        <v>10880</v>
      </c>
      <c r="J518" s="26">
        <v>149447</v>
      </c>
      <c r="K518" s="26">
        <v>61528</v>
      </c>
      <c r="L518" s="26">
        <v>-211507</v>
      </c>
      <c r="M518" s="26">
        <v>-121062</v>
      </c>
      <c r="N518" s="26">
        <v>-8959</v>
      </c>
      <c r="O518" s="26">
        <v>-1644</v>
      </c>
      <c r="P518" s="26">
        <v>0</v>
      </c>
      <c r="Q518" s="26">
        <v>0</v>
      </c>
      <c r="R518" s="26">
        <v>-79572</v>
      </c>
      <c r="S518" s="26">
        <v>-270</v>
      </c>
      <c r="T518" s="26">
        <v>0</v>
      </c>
      <c r="U518" s="26">
        <v>-184</v>
      </c>
      <c r="V518" s="26">
        <v>716</v>
      </c>
    </row>
    <row r="519" spans="1:22" x14ac:dyDescent="0.3">
      <c r="A519" s="26" t="s">
        <v>147</v>
      </c>
      <c r="B519" s="26">
        <v>272210</v>
      </c>
      <c r="C519" s="51">
        <v>44657</v>
      </c>
      <c r="D519" s="26">
        <v>16100</v>
      </c>
      <c r="E519" s="26">
        <v>5</v>
      </c>
      <c r="F519" s="26">
        <v>-50</v>
      </c>
      <c r="G519" s="26">
        <v>-50</v>
      </c>
      <c r="H519" s="26">
        <v>387078</v>
      </c>
      <c r="I519" s="26">
        <v>6226</v>
      </c>
      <c r="J519" s="26">
        <v>31035</v>
      </c>
      <c r="K519" s="26">
        <v>55123</v>
      </c>
      <c r="L519" s="26">
        <v>-86805</v>
      </c>
      <c r="M519" s="26">
        <v>-22380</v>
      </c>
      <c r="N519" s="26">
        <v>-9520</v>
      </c>
      <c r="O519" s="26">
        <v>2035</v>
      </c>
      <c r="P519" s="26">
        <v>0</v>
      </c>
      <c r="Q519" s="26">
        <v>0</v>
      </c>
      <c r="R519" s="26">
        <v>-47752</v>
      </c>
      <c r="S519" s="26">
        <v>-9188</v>
      </c>
      <c r="T519" s="26">
        <v>0</v>
      </c>
      <c r="U519" s="26">
        <v>532</v>
      </c>
      <c r="V519" s="26">
        <v>115</v>
      </c>
    </row>
    <row r="520" spans="1:22" x14ac:dyDescent="0.3">
      <c r="A520" s="26" t="s">
        <v>147</v>
      </c>
      <c r="B520" s="26">
        <v>272210</v>
      </c>
      <c r="C520" s="51">
        <v>44656</v>
      </c>
      <c r="D520" s="26">
        <v>16150</v>
      </c>
      <c r="E520" s="26">
        <v>5</v>
      </c>
      <c r="F520" s="26">
        <v>-200</v>
      </c>
      <c r="G520" s="26">
        <v>-200</v>
      </c>
      <c r="H520" s="26">
        <v>646904</v>
      </c>
      <c r="I520" s="26">
        <v>10421</v>
      </c>
      <c r="J520" s="26">
        <v>161625</v>
      </c>
      <c r="K520" s="26">
        <v>76046</v>
      </c>
      <c r="L520" s="26">
        <v>-237168</v>
      </c>
      <c r="M520" s="26">
        <v>-120268</v>
      </c>
      <c r="N520" s="26">
        <v>-4591</v>
      </c>
      <c r="O520" s="26">
        <v>-2811</v>
      </c>
      <c r="P520" s="26">
        <v>0</v>
      </c>
      <c r="Q520" s="26">
        <v>0</v>
      </c>
      <c r="R520" s="26">
        <v>-108335</v>
      </c>
      <c r="S520" s="26">
        <v>-1163</v>
      </c>
      <c r="T520" s="26">
        <v>0</v>
      </c>
      <c r="U520" s="26">
        <v>-274</v>
      </c>
      <c r="V520" s="26">
        <v>-229</v>
      </c>
    </row>
    <row r="521" spans="1:22" x14ac:dyDescent="0.3">
      <c r="A521" s="26" t="s">
        <v>147</v>
      </c>
      <c r="B521" s="26">
        <v>272210</v>
      </c>
      <c r="C521" s="51">
        <v>44655</v>
      </c>
      <c r="D521" s="26">
        <v>16350</v>
      </c>
      <c r="E521" s="26">
        <v>2</v>
      </c>
      <c r="F521" s="26">
        <v>150</v>
      </c>
      <c r="G521" s="26">
        <v>150</v>
      </c>
      <c r="H521" s="26">
        <v>252985</v>
      </c>
      <c r="I521" s="26">
        <v>4127</v>
      </c>
      <c r="J521" s="26">
        <v>-53215</v>
      </c>
      <c r="K521" s="26">
        <v>46433</v>
      </c>
      <c r="L521" s="26">
        <v>4764</v>
      </c>
      <c r="M521" s="26">
        <v>-15926</v>
      </c>
      <c r="N521" s="26">
        <v>-4</v>
      </c>
      <c r="O521" s="26">
        <v>321</v>
      </c>
      <c r="P521" s="26">
        <v>0</v>
      </c>
      <c r="Q521" s="26">
        <v>0</v>
      </c>
      <c r="R521" s="26">
        <v>-2391</v>
      </c>
      <c r="S521" s="26">
        <v>22764</v>
      </c>
      <c r="T521" s="26">
        <v>0</v>
      </c>
      <c r="U521" s="26">
        <v>799</v>
      </c>
      <c r="V521" s="26">
        <v>1219</v>
      </c>
    </row>
    <row r="522" spans="1:22" x14ac:dyDescent="0.3">
      <c r="A522" s="26" t="s">
        <v>147</v>
      </c>
      <c r="B522" s="26">
        <v>272210</v>
      </c>
      <c r="C522" s="51">
        <v>44652</v>
      </c>
      <c r="D522" s="26">
        <v>16200</v>
      </c>
      <c r="E522" s="26">
        <v>5</v>
      </c>
      <c r="F522" s="26">
        <v>-200</v>
      </c>
      <c r="G522" s="26">
        <v>-200</v>
      </c>
      <c r="H522" s="26">
        <v>346021</v>
      </c>
      <c r="I522" s="26">
        <v>5642</v>
      </c>
      <c r="J522" s="26">
        <v>57066</v>
      </c>
      <c r="K522" s="26">
        <v>-26930</v>
      </c>
      <c r="L522" s="26">
        <v>-28765</v>
      </c>
      <c r="M522" s="26">
        <v>-31390</v>
      </c>
      <c r="N522" s="26">
        <v>-584</v>
      </c>
      <c r="O522" s="26">
        <v>4556</v>
      </c>
      <c r="P522" s="26">
        <v>0</v>
      </c>
      <c r="Q522" s="26">
        <v>0</v>
      </c>
      <c r="R522" s="26">
        <v>294</v>
      </c>
      <c r="S522" s="26">
        <v>-1641</v>
      </c>
      <c r="T522" s="26">
        <v>0</v>
      </c>
      <c r="U522" s="26">
        <v>-994</v>
      </c>
      <c r="V522" s="26">
        <v>-377</v>
      </c>
    </row>
    <row r="523" spans="1:22" x14ac:dyDescent="0.3">
      <c r="A523" s="26" t="s">
        <v>147</v>
      </c>
      <c r="B523" s="26">
        <v>272210</v>
      </c>
      <c r="C523" s="51">
        <v>44651</v>
      </c>
      <c r="D523" s="26">
        <v>16400</v>
      </c>
      <c r="E523" s="26">
        <v>5</v>
      </c>
      <c r="F523" s="26">
        <v>-100</v>
      </c>
      <c r="G523" s="26">
        <v>-100</v>
      </c>
      <c r="H523" s="26">
        <v>453954</v>
      </c>
      <c r="I523" s="26">
        <v>7497</v>
      </c>
      <c r="J523" s="26">
        <v>-73302</v>
      </c>
      <c r="K523" s="26">
        <v>50684</v>
      </c>
      <c r="L523" s="26">
        <v>13635</v>
      </c>
      <c r="M523" s="26">
        <v>18519</v>
      </c>
      <c r="N523" s="26">
        <v>401</v>
      </c>
      <c r="O523" s="26">
        <v>-94</v>
      </c>
      <c r="P523" s="26">
        <v>0</v>
      </c>
      <c r="Q523" s="26">
        <v>0</v>
      </c>
      <c r="R523" s="26">
        <v>-7032</v>
      </c>
      <c r="S523" s="26">
        <v>1841</v>
      </c>
      <c r="T523" s="26">
        <v>0</v>
      </c>
      <c r="U523" s="26">
        <v>8891</v>
      </c>
      <c r="V523" s="26">
        <v>92</v>
      </c>
    </row>
    <row r="524" spans="1:22" x14ac:dyDescent="0.3">
      <c r="A524" s="26" t="s">
        <v>147</v>
      </c>
      <c r="B524" s="26">
        <v>272210</v>
      </c>
      <c r="C524" s="51">
        <v>44650</v>
      </c>
      <c r="D524" s="26">
        <v>16500</v>
      </c>
      <c r="E524" s="26">
        <v>2</v>
      </c>
      <c r="F524" s="26">
        <v>150</v>
      </c>
      <c r="G524" s="26">
        <v>150</v>
      </c>
      <c r="H524" s="26">
        <v>363936</v>
      </c>
      <c r="I524" s="26">
        <v>5995</v>
      </c>
      <c r="J524" s="26">
        <v>-90013</v>
      </c>
      <c r="K524" s="26">
        <v>60324</v>
      </c>
      <c r="L524" s="26">
        <v>27656</v>
      </c>
      <c r="M524" s="26">
        <v>21908</v>
      </c>
      <c r="N524" s="26">
        <v>-1714</v>
      </c>
      <c r="O524" s="26">
        <v>-2622</v>
      </c>
      <c r="P524" s="26">
        <v>0</v>
      </c>
      <c r="Q524" s="26">
        <v>0</v>
      </c>
      <c r="R524" s="26">
        <v>9802</v>
      </c>
      <c r="S524" s="26">
        <v>282</v>
      </c>
      <c r="T524" s="26">
        <v>0</v>
      </c>
      <c r="U524" s="26">
        <v>2124</v>
      </c>
      <c r="V524" s="26">
        <v>-91</v>
      </c>
    </row>
    <row r="525" spans="1:22" x14ac:dyDescent="0.3">
      <c r="A525" s="26" t="s">
        <v>147</v>
      </c>
      <c r="B525" s="26">
        <v>272210</v>
      </c>
      <c r="C525" s="51">
        <v>44649</v>
      </c>
      <c r="D525" s="26">
        <v>16350</v>
      </c>
      <c r="E525" s="26">
        <v>5</v>
      </c>
      <c r="F525" s="26">
        <v>-450</v>
      </c>
      <c r="G525" s="26">
        <v>-450</v>
      </c>
      <c r="H525" s="26">
        <v>718312</v>
      </c>
      <c r="I525" s="26">
        <v>11858</v>
      </c>
      <c r="J525" s="26">
        <v>74917</v>
      </c>
      <c r="K525" s="26">
        <v>-82301</v>
      </c>
      <c r="L525" s="26">
        <v>5725</v>
      </c>
      <c r="M525" s="26">
        <v>30527</v>
      </c>
      <c r="N525" s="26">
        <v>2983</v>
      </c>
      <c r="O525" s="26">
        <v>-3268</v>
      </c>
      <c r="P525" s="26">
        <v>0</v>
      </c>
      <c r="Q525" s="26">
        <v>0</v>
      </c>
      <c r="R525" s="26">
        <v>-24860</v>
      </c>
      <c r="S525" s="26">
        <v>343</v>
      </c>
      <c r="T525" s="26">
        <v>0</v>
      </c>
      <c r="U525" s="26">
        <v>413</v>
      </c>
      <c r="V525" s="26">
        <v>1246</v>
      </c>
    </row>
    <row r="526" spans="1:22" x14ac:dyDescent="0.3">
      <c r="A526" s="26" t="s">
        <v>147</v>
      </c>
      <c r="B526" s="26">
        <v>272210</v>
      </c>
      <c r="C526" s="51">
        <v>44648</v>
      </c>
      <c r="D526" s="26">
        <v>16800</v>
      </c>
      <c r="E526" s="26">
        <v>2</v>
      </c>
      <c r="F526" s="26">
        <v>50</v>
      </c>
      <c r="G526" s="26">
        <v>50</v>
      </c>
      <c r="H526" s="26">
        <v>710064</v>
      </c>
      <c r="I526" s="26">
        <v>11943</v>
      </c>
      <c r="J526" s="26">
        <v>-144545</v>
      </c>
      <c r="K526" s="26">
        <v>139721</v>
      </c>
      <c r="L526" s="26">
        <v>3954</v>
      </c>
      <c r="M526" s="26">
        <v>-2312</v>
      </c>
      <c r="N526" s="26">
        <v>-3</v>
      </c>
      <c r="O526" s="26">
        <v>1889</v>
      </c>
      <c r="P526" s="26">
        <v>0</v>
      </c>
      <c r="Q526" s="26">
        <v>0</v>
      </c>
      <c r="R526" s="26">
        <v>2979</v>
      </c>
      <c r="S526" s="26">
        <v>1401</v>
      </c>
      <c r="T526" s="26">
        <v>0</v>
      </c>
      <c r="U526" s="26">
        <v>429</v>
      </c>
      <c r="V526" s="26">
        <v>441</v>
      </c>
    </row>
    <row r="527" spans="1:22" x14ac:dyDescent="0.3">
      <c r="A527" s="26" t="s">
        <v>147</v>
      </c>
      <c r="B527" s="26">
        <v>272210</v>
      </c>
      <c r="C527" s="51">
        <v>44645</v>
      </c>
      <c r="D527" s="26">
        <v>16750</v>
      </c>
      <c r="E527" s="26">
        <v>3</v>
      </c>
      <c r="F527" s="26">
        <v>0</v>
      </c>
      <c r="G527" s="26">
        <v>0</v>
      </c>
      <c r="H527" s="26">
        <v>586035</v>
      </c>
      <c r="I527" s="26">
        <v>9824</v>
      </c>
      <c r="J527" s="26">
        <v>34641</v>
      </c>
      <c r="K527" s="26">
        <v>-13581</v>
      </c>
      <c r="L527" s="26">
        <v>-12704</v>
      </c>
      <c r="M527" s="26">
        <v>19992</v>
      </c>
      <c r="N527" s="26">
        <v>-3293</v>
      </c>
      <c r="O527" s="26">
        <v>-5766</v>
      </c>
      <c r="P527" s="26">
        <v>0</v>
      </c>
      <c r="Q527" s="26">
        <v>0</v>
      </c>
      <c r="R527" s="26">
        <v>4341</v>
      </c>
      <c r="S527" s="26">
        <v>-27978</v>
      </c>
      <c r="T527" s="26">
        <v>0</v>
      </c>
      <c r="U527" s="26">
        <v>-8701</v>
      </c>
      <c r="V527" s="26">
        <v>345</v>
      </c>
    </row>
    <row r="528" spans="1:22" x14ac:dyDescent="0.3">
      <c r="A528" s="26" t="s">
        <v>147</v>
      </c>
      <c r="B528" s="26">
        <v>272210</v>
      </c>
      <c r="C528" s="51">
        <v>44644</v>
      </c>
      <c r="D528" s="26">
        <v>16750</v>
      </c>
      <c r="E528" s="26">
        <v>2</v>
      </c>
      <c r="F528" s="26">
        <v>200</v>
      </c>
      <c r="G528" s="26">
        <v>200</v>
      </c>
      <c r="H528" s="26">
        <v>555696</v>
      </c>
      <c r="I528" s="26">
        <v>9280</v>
      </c>
      <c r="J528" s="26">
        <v>-101391</v>
      </c>
      <c r="K528" s="26">
        <v>144689</v>
      </c>
      <c r="L528" s="26">
        <v>-37420</v>
      </c>
      <c r="M528" s="26">
        <v>-24673</v>
      </c>
      <c r="N528" s="26">
        <v>44</v>
      </c>
      <c r="O528" s="26">
        <v>-5365</v>
      </c>
      <c r="P528" s="26">
        <v>0</v>
      </c>
      <c r="Q528" s="26">
        <v>0</v>
      </c>
      <c r="R528" s="26">
        <v>-8621</v>
      </c>
      <c r="S528" s="26">
        <v>1195</v>
      </c>
      <c r="T528" s="26">
        <v>0</v>
      </c>
      <c r="U528" s="26">
        <v>-9011</v>
      </c>
      <c r="V528" s="26">
        <v>3133</v>
      </c>
    </row>
    <row r="529" spans="1:22" x14ac:dyDescent="0.3">
      <c r="A529" s="26" t="s">
        <v>147</v>
      </c>
      <c r="B529" s="26">
        <v>272210</v>
      </c>
      <c r="C529" s="51">
        <v>44643</v>
      </c>
      <c r="D529" s="26">
        <v>16550</v>
      </c>
      <c r="E529" s="26">
        <v>2</v>
      </c>
      <c r="F529" s="26">
        <v>50</v>
      </c>
      <c r="G529" s="26">
        <v>50</v>
      </c>
      <c r="H529" s="26">
        <v>805723</v>
      </c>
      <c r="I529" s="26">
        <v>13309</v>
      </c>
      <c r="J529" s="26">
        <v>-157809</v>
      </c>
      <c r="K529" s="26">
        <v>118316</v>
      </c>
      <c r="L529" s="26">
        <v>28946</v>
      </c>
      <c r="M529" s="26">
        <v>27920</v>
      </c>
      <c r="N529" s="26">
        <v>-386</v>
      </c>
      <c r="O529" s="26">
        <v>20672</v>
      </c>
      <c r="P529" s="26">
        <v>0</v>
      </c>
      <c r="Q529" s="26">
        <v>0</v>
      </c>
      <c r="R529" s="26">
        <v>685</v>
      </c>
      <c r="S529" s="26">
        <v>-19945</v>
      </c>
      <c r="T529" s="26">
        <v>0</v>
      </c>
      <c r="U529" s="26">
        <v>12579</v>
      </c>
      <c r="V529" s="26">
        <v>-2032</v>
      </c>
    </row>
    <row r="530" spans="1:22" x14ac:dyDescent="0.3">
      <c r="A530" s="26" t="s">
        <v>147</v>
      </c>
      <c r="B530" s="26">
        <v>272210</v>
      </c>
      <c r="C530" s="51">
        <v>44642</v>
      </c>
      <c r="D530" s="26">
        <v>16500</v>
      </c>
      <c r="E530" s="26">
        <v>2</v>
      </c>
      <c r="F530" s="26">
        <v>200</v>
      </c>
      <c r="G530" s="26">
        <v>200</v>
      </c>
      <c r="H530" s="26">
        <v>824930</v>
      </c>
      <c r="I530" s="26">
        <v>13675</v>
      </c>
      <c r="J530" s="26">
        <v>-266798</v>
      </c>
      <c r="K530" s="26">
        <v>136717</v>
      </c>
      <c r="L530" s="26">
        <v>133820</v>
      </c>
      <c r="M530" s="26">
        <v>104670</v>
      </c>
      <c r="N530" s="26">
        <v>-324</v>
      </c>
      <c r="O530" s="26">
        <v>-9121</v>
      </c>
      <c r="P530" s="26">
        <v>0</v>
      </c>
      <c r="Q530" s="26">
        <v>1220</v>
      </c>
      <c r="R530" s="26">
        <v>37385</v>
      </c>
      <c r="S530" s="26">
        <v>-10</v>
      </c>
      <c r="T530" s="26">
        <v>0</v>
      </c>
      <c r="U530" s="26">
        <v>931</v>
      </c>
      <c r="V530" s="26">
        <v>-4670</v>
      </c>
    </row>
    <row r="531" spans="1:22" x14ac:dyDescent="0.3">
      <c r="A531" s="26" t="s">
        <v>147</v>
      </c>
      <c r="B531" s="26">
        <v>272210</v>
      </c>
      <c r="C531" s="51">
        <v>44641</v>
      </c>
      <c r="D531" s="26">
        <v>16300</v>
      </c>
      <c r="E531" s="26">
        <v>3</v>
      </c>
      <c r="F531" s="26">
        <v>0</v>
      </c>
      <c r="G531" s="26">
        <v>0</v>
      </c>
      <c r="H531" s="26">
        <v>397193</v>
      </c>
      <c r="I531" s="26">
        <v>6480</v>
      </c>
      <c r="J531" s="26">
        <v>-51556</v>
      </c>
      <c r="K531" s="26">
        <v>55088</v>
      </c>
      <c r="L531" s="26">
        <v>-2216</v>
      </c>
      <c r="M531" s="26">
        <v>-15608</v>
      </c>
      <c r="N531" s="26">
        <v>775</v>
      </c>
      <c r="O531" s="26">
        <v>-13092</v>
      </c>
      <c r="P531" s="26">
        <v>0</v>
      </c>
      <c r="Q531" s="26">
        <v>0</v>
      </c>
      <c r="R531" s="26">
        <v>26123</v>
      </c>
      <c r="S531" s="26">
        <v>-414</v>
      </c>
      <c r="T531" s="26">
        <v>0</v>
      </c>
      <c r="U531" s="26">
        <v>-1211</v>
      </c>
      <c r="V531" s="26">
        <v>-105</v>
      </c>
    </row>
    <row r="532" spans="1:22" x14ac:dyDescent="0.3">
      <c r="A532" s="26" t="s">
        <v>147</v>
      </c>
      <c r="B532" s="26">
        <v>272210</v>
      </c>
      <c r="C532" s="51">
        <v>44638</v>
      </c>
      <c r="D532" s="26">
        <v>16300</v>
      </c>
      <c r="E532" s="26">
        <v>2</v>
      </c>
      <c r="F532" s="26">
        <v>450</v>
      </c>
      <c r="G532" s="26">
        <v>450</v>
      </c>
      <c r="H532" s="26">
        <v>503460</v>
      </c>
      <c r="I532" s="26">
        <v>8108</v>
      </c>
      <c r="J532" s="26">
        <v>-168391</v>
      </c>
      <c r="K532" s="26">
        <v>184400</v>
      </c>
      <c r="L532" s="26">
        <v>-8789</v>
      </c>
      <c r="M532" s="26">
        <v>562</v>
      </c>
      <c r="N532" s="26">
        <v>-993</v>
      </c>
      <c r="O532" s="26">
        <v>-9529</v>
      </c>
      <c r="P532" s="26">
        <v>0</v>
      </c>
      <c r="Q532" s="26">
        <v>1200</v>
      </c>
      <c r="R532" s="26">
        <v>-169</v>
      </c>
      <c r="S532" s="26">
        <v>140</v>
      </c>
      <c r="T532" s="26">
        <v>0</v>
      </c>
      <c r="U532" s="26">
        <v>-3604</v>
      </c>
      <c r="V532" s="26">
        <v>-3616</v>
      </c>
    </row>
    <row r="533" spans="1:22" x14ac:dyDescent="0.3">
      <c r="A533" s="26" t="s">
        <v>147</v>
      </c>
      <c r="B533" s="26">
        <v>272210</v>
      </c>
      <c r="C533" s="51">
        <v>44637</v>
      </c>
      <c r="D533" s="26">
        <v>15850</v>
      </c>
      <c r="E533" s="26">
        <v>5</v>
      </c>
      <c r="F533" s="26">
        <v>-150</v>
      </c>
      <c r="G533" s="26">
        <v>-150</v>
      </c>
      <c r="H533" s="26">
        <v>549439</v>
      </c>
      <c r="I533" s="26">
        <v>8781</v>
      </c>
      <c r="J533" s="26">
        <v>99603</v>
      </c>
      <c r="K533" s="26">
        <v>-12569</v>
      </c>
      <c r="L533" s="26">
        <v>-87329</v>
      </c>
      <c r="M533" s="26">
        <v>10829</v>
      </c>
      <c r="N533" s="26">
        <v>-2481</v>
      </c>
      <c r="O533" s="26">
        <v>-25992</v>
      </c>
      <c r="P533" s="26">
        <v>0</v>
      </c>
      <c r="Q533" s="26">
        <v>0</v>
      </c>
      <c r="R533" s="26">
        <v>-68103</v>
      </c>
      <c r="S533" s="26">
        <v>-1582</v>
      </c>
      <c r="T533" s="26">
        <v>0</v>
      </c>
      <c r="U533" s="26">
        <v>775</v>
      </c>
      <c r="V533" s="26">
        <v>-480</v>
      </c>
    </row>
    <row r="534" spans="1:22" x14ac:dyDescent="0.3">
      <c r="A534" s="26" t="s">
        <v>147</v>
      </c>
      <c r="B534" s="26">
        <v>272210</v>
      </c>
      <c r="C534" s="51">
        <v>44636</v>
      </c>
      <c r="D534" s="26">
        <v>16000</v>
      </c>
      <c r="E534" s="26">
        <v>2</v>
      </c>
      <c r="F534" s="26">
        <v>100</v>
      </c>
      <c r="G534" s="26">
        <v>100</v>
      </c>
      <c r="H534" s="26">
        <v>338451</v>
      </c>
      <c r="I534" s="26">
        <v>5382</v>
      </c>
      <c r="J534" s="26">
        <v>-8766</v>
      </c>
      <c r="K534" s="26">
        <v>2303</v>
      </c>
      <c r="L534" s="26">
        <v>-2203</v>
      </c>
      <c r="M534" s="26">
        <v>1582</v>
      </c>
      <c r="N534" s="26">
        <v>-1537</v>
      </c>
      <c r="O534" s="26">
        <v>-1155</v>
      </c>
      <c r="P534" s="26">
        <v>0</v>
      </c>
      <c r="Q534" s="26">
        <v>0</v>
      </c>
      <c r="R534" s="26">
        <v>-819</v>
      </c>
      <c r="S534" s="26">
        <v>-274</v>
      </c>
      <c r="T534" s="26">
        <v>0</v>
      </c>
      <c r="U534" s="26">
        <v>7346</v>
      </c>
      <c r="V534" s="26">
        <v>1320</v>
      </c>
    </row>
    <row r="535" spans="1:22" x14ac:dyDescent="0.3">
      <c r="A535" s="26" t="s">
        <v>147</v>
      </c>
      <c r="B535" s="26">
        <v>272210</v>
      </c>
      <c r="C535" s="51">
        <v>44635</v>
      </c>
      <c r="D535" s="26">
        <v>15900</v>
      </c>
      <c r="E535" s="26">
        <v>5</v>
      </c>
      <c r="F535" s="26">
        <v>-200</v>
      </c>
      <c r="G535" s="26">
        <v>-200</v>
      </c>
      <c r="H535" s="26">
        <v>457350</v>
      </c>
      <c r="I535" s="26">
        <v>7237</v>
      </c>
      <c r="J535" s="26">
        <v>-5866</v>
      </c>
      <c r="K535" s="26">
        <v>2215</v>
      </c>
      <c r="L535" s="26">
        <v>2173</v>
      </c>
      <c r="M535" s="26">
        <v>-21082</v>
      </c>
      <c r="N535" s="26">
        <v>1363</v>
      </c>
      <c r="O535" s="26">
        <v>-24850</v>
      </c>
      <c r="P535" s="26">
        <v>0</v>
      </c>
      <c r="Q535" s="26">
        <v>0</v>
      </c>
      <c r="R535" s="26">
        <v>47576</v>
      </c>
      <c r="S535" s="26">
        <v>-834</v>
      </c>
      <c r="T535" s="26">
        <v>0</v>
      </c>
      <c r="U535" s="26">
        <v>1445</v>
      </c>
      <c r="V535" s="26">
        <v>33</v>
      </c>
    </row>
    <row r="536" spans="1:22" x14ac:dyDescent="0.3">
      <c r="A536" s="26" t="s">
        <v>147</v>
      </c>
      <c r="B536" s="26">
        <v>272210</v>
      </c>
      <c r="C536" s="51">
        <v>44634</v>
      </c>
      <c r="D536" s="26">
        <v>16100</v>
      </c>
      <c r="E536" s="26">
        <v>5</v>
      </c>
      <c r="F536" s="26">
        <v>-350</v>
      </c>
      <c r="G536" s="26">
        <v>-350</v>
      </c>
      <c r="H536" s="26">
        <v>521109</v>
      </c>
      <c r="I536" s="26">
        <v>8467</v>
      </c>
      <c r="J536" s="26">
        <v>24167</v>
      </c>
      <c r="K536" s="26">
        <v>27030</v>
      </c>
      <c r="L536" s="26">
        <v>-51198</v>
      </c>
      <c r="M536" s="26">
        <v>-812</v>
      </c>
      <c r="N536" s="26">
        <v>-2411</v>
      </c>
      <c r="O536" s="26">
        <v>-30236</v>
      </c>
      <c r="P536" s="26">
        <v>0</v>
      </c>
      <c r="Q536" s="26">
        <v>0</v>
      </c>
      <c r="R536" s="26">
        <v>-17468</v>
      </c>
      <c r="S536" s="26">
        <v>-271</v>
      </c>
      <c r="T536" s="26">
        <v>0</v>
      </c>
      <c r="U536" s="26">
        <v>-693</v>
      </c>
      <c r="V536" s="26">
        <v>694</v>
      </c>
    </row>
    <row r="537" spans="1:22" x14ac:dyDescent="0.3">
      <c r="A537" s="26" t="s">
        <v>147</v>
      </c>
      <c r="B537" s="26">
        <v>272210</v>
      </c>
      <c r="C537" s="51">
        <v>44631</v>
      </c>
      <c r="D537" s="26">
        <v>16450</v>
      </c>
      <c r="E537" s="26">
        <v>2</v>
      </c>
      <c r="F537" s="26">
        <v>400</v>
      </c>
      <c r="G537" s="26">
        <v>400</v>
      </c>
      <c r="H537" s="26">
        <v>868564</v>
      </c>
      <c r="I537" s="26">
        <v>14074</v>
      </c>
      <c r="J537" s="26">
        <v>-197409</v>
      </c>
      <c r="K537" s="26">
        <v>144295</v>
      </c>
      <c r="L537" s="26">
        <v>58536</v>
      </c>
      <c r="M537" s="26">
        <v>-9845</v>
      </c>
      <c r="N537" s="26">
        <v>2173</v>
      </c>
      <c r="O537" s="26">
        <v>-10874</v>
      </c>
      <c r="P537" s="26">
        <v>0</v>
      </c>
      <c r="Q537" s="26">
        <v>1880</v>
      </c>
      <c r="R537" s="26">
        <v>76657</v>
      </c>
      <c r="S537" s="26">
        <v>-1455</v>
      </c>
      <c r="T537" s="26">
        <v>0</v>
      </c>
      <c r="U537" s="26">
        <v>-5117</v>
      </c>
      <c r="V537" s="26">
        <v>-305</v>
      </c>
    </row>
    <row r="538" spans="1:22" x14ac:dyDescent="0.3">
      <c r="A538" s="26" t="s">
        <v>147</v>
      </c>
      <c r="B538" s="26">
        <v>272210</v>
      </c>
      <c r="C538" s="51">
        <v>44630</v>
      </c>
      <c r="D538" s="26">
        <v>16050</v>
      </c>
      <c r="E538" s="26">
        <v>5</v>
      </c>
      <c r="F538" s="26">
        <v>-50</v>
      </c>
      <c r="G538" s="26">
        <v>-50</v>
      </c>
      <c r="H538" s="26">
        <v>1132567</v>
      </c>
      <c r="I538" s="26">
        <v>17978</v>
      </c>
      <c r="J538" s="26">
        <v>42483</v>
      </c>
      <c r="K538" s="26">
        <v>194222</v>
      </c>
      <c r="L538" s="26">
        <v>-239199</v>
      </c>
      <c r="M538" s="26">
        <v>5692</v>
      </c>
      <c r="N538" s="26">
        <v>10040</v>
      </c>
      <c r="O538" s="26">
        <v>-87137</v>
      </c>
      <c r="P538" s="26">
        <v>0</v>
      </c>
      <c r="Q538" s="26">
        <v>3100</v>
      </c>
      <c r="R538" s="26">
        <v>-14710</v>
      </c>
      <c r="S538" s="26">
        <v>-156184</v>
      </c>
      <c r="T538" s="26">
        <v>0</v>
      </c>
      <c r="U538" s="26">
        <v>2100</v>
      </c>
      <c r="V538" s="26">
        <v>394</v>
      </c>
    </row>
    <row r="539" spans="1:22" x14ac:dyDescent="0.3">
      <c r="A539" s="26" t="s">
        <v>147</v>
      </c>
      <c r="B539" s="26">
        <v>272210</v>
      </c>
      <c r="C539" s="51">
        <v>44628</v>
      </c>
      <c r="D539" s="26">
        <v>16100</v>
      </c>
      <c r="E539" s="26">
        <v>5</v>
      </c>
      <c r="F539" s="26">
        <v>-150</v>
      </c>
      <c r="G539" s="26">
        <v>-150</v>
      </c>
      <c r="H539" s="26">
        <v>996674</v>
      </c>
      <c r="I539" s="26">
        <v>16294</v>
      </c>
      <c r="J539" s="26">
        <v>-37564</v>
      </c>
      <c r="K539" s="26">
        <v>62787</v>
      </c>
      <c r="L539" s="26">
        <v>-27082</v>
      </c>
      <c r="M539" s="26">
        <v>-2245</v>
      </c>
      <c r="N539" s="26">
        <v>-2326</v>
      </c>
      <c r="O539" s="26">
        <v>2345</v>
      </c>
      <c r="P539" s="26">
        <v>-155</v>
      </c>
      <c r="Q539" s="26">
        <v>0</v>
      </c>
      <c r="R539" s="26">
        <v>-27991</v>
      </c>
      <c r="S539" s="26">
        <v>3290</v>
      </c>
      <c r="T539" s="26">
        <v>0</v>
      </c>
      <c r="U539" s="26">
        <v>1142</v>
      </c>
      <c r="V539" s="26">
        <v>717</v>
      </c>
    </row>
    <row r="540" spans="1:22" x14ac:dyDescent="0.3">
      <c r="A540" s="26" t="s">
        <v>147</v>
      </c>
      <c r="B540" s="26">
        <v>272210</v>
      </c>
      <c r="C540" s="51">
        <v>44627</v>
      </c>
      <c r="D540" s="26">
        <v>16250</v>
      </c>
      <c r="E540" s="26">
        <v>5</v>
      </c>
      <c r="F540" s="26">
        <v>-300</v>
      </c>
      <c r="G540" s="26">
        <v>-300</v>
      </c>
      <c r="H540" s="26">
        <v>870251</v>
      </c>
      <c r="I540" s="26">
        <v>14327</v>
      </c>
      <c r="J540" s="26">
        <v>-6189</v>
      </c>
      <c r="K540" s="26">
        <v>-9795</v>
      </c>
      <c r="L540" s="26">
        <v>13224</v>
      </c>
      <c r="M540" s="26">
        <v>-27379</v>
      </c>
      <c r="N540" s="26">
        <v>3523</v>
      </c>
      <c r="O540" s="26">
        <v>9658</v>
      </c>
      <c r="P540" s="26">
        <v>0</v>
      </c>
      <c r="Q540" s="26">
        <v>-15000</v>
      </c>
      <c r="R540" s="26">
        <v>39941</v>
      </c>
      <c r="S540" s="26">
        <v>2481</v>
      </c>
      <c r="T540" s="26">
        <v>0</v>
      </c>
      <c r="U540" s="26">
        <v>433</v>
      </c>
      <c r="V540" s="26">
        <v>2327</v>
      </c>
    </row>
    <row r="541" spans="1:22" x14ac:dyDescent="0.3">
      <c r="A541" s="26" t="s">
        <v>147</v>
      </c>
      <c r="B541" s="26">
        <v>272210</v>
      </c>
      <c r="C541" s="51">
        <v>44624</v>
      </c>
      <c r="D541" s="26">
        <v>16550</v>
      </c>
      <c r="E541" s="26">
        <v>2</v>
      </c>
      <c r="F541" s="26">
        <v>600</v>
      </c>
      <c r="G541" s="26">
        <v>600</v>
      </c>
      <c r="H541" s="26">
        <v>1393941</v>
      </c>
      <c r="I541" s="26">
        <v>22802</v>
      </c>
      <c r="J541" s="26">
        <v>-398371</v>
      </c>
      <c r="K541" s="26">
        <v>281727</v>
      </c>
      <c r="L541" s="26">
        <v>113472</v>
      </c>
      <c r="M541" s="26">
        <v>11673</v>
      </c>
      <c r="N541" s="26">
        <v>23185</v>
      </c>
      <c r="O541" s="26">
        <v>-12502</v>
      </c>
      <c r="P541" s="26">
        <v>-220</v>
      </c>
      <c r="Q541" s="26">
        <v>0</v>
      </c>
      <c r="R541" s="26">
        <v>92359</v>
      </c>
      <c r="S541" s="26">
        <v>-1023</v>
      </c>
      <c r="T541" s="26">
        <v>0</v>
      </c>
      <c r="U541" s="26">
        <v>370</v>
      </c>
      <c r="V541" s="26">
        <v>2802</v>
      </c>
    </row>
    <row r="542" spans="1:22" x14ac:dyDescent="0.3">
      <c r="A542" s="26" t="s">
        <v>147</v>
      </c>
      <c r="B542" s="26">
        <v>272210</v>
      </c>
      <c r="C542" s="51">
        <v>44623</v>
      </c>
      <c r="D542" s="26">
        <v>15950</v>
      </c>
      <c r="E542" s="26">
        <v>2</v>
      </c>
      <c r="F542" s="26">
        <v>150</v>
      </c>
      <c r="G542" s="26">
        <v>150</v>
      </c>
      <c r="H542" s="26">
        <v>690866</v>
      </c>
      <c r="I542" s="26">
        <v>10964</v>
      </c>
      <c r="J542" s="26">
        <v>-187902</v>
      </c>
      <c r="K542" s="26">
        <v>128309</v>
      </c>
      <c r="L542" s="26">
        <v>60753</v>
      </c>
      <c r="M542" s="26">
        <v>2599</v>
      </c>
      <c r="N542" s="26">
        <v>4989</v>
      </c>
      <c r="O542" s="26">
        <v>6974</v>
      </c>
      <c r="P542" s="26">
        <v>0</v>
      </c>
      <c r="Q542" s="26">
        <v>0</v>
      </c>
      <c r="R542" s="26">
        <v>47211</v>
      </c>
      <c r="S542" s="26">
        <v>-1020</v>
      </c>
      <c r="T542" s="26">
        <v>0</v>
      </c>
      <c r="U542" s="26">
        <v>-416</v>
      </c>
      <c r="V542" s="26">
        <v>-744</v>
      </c>
    </row>
    <row r="543" spans="1:22" x14ac:dyDescent="0.3">
      <c r="A543" s="26" t="s">
        <v>147</v>
      </c>
      <c r="B543" s="26">
        <v>272210</v>
      </c>
      <c r="C543" s="51">
        <v>44622</v>
      </c>
      <c r="D543" s="26">
        <v>15800</v>
      </c>
      <c r="E543" s="26">
        <v>2</v>
      </c>
      <c r="F543" s="26">
        <v>100</v>
      </c>
      <c r="G543" s="26">
        <v>100</v>
      </c>
      <c r="H543" s="26">
        <v>1382748</v>
      </c>
      <c r="I543" s="26">
        <v>22104</v>
      </c>
      <c r="J543" s="26">
        <v>45769</v>
      </c>
      <c r="K543" s="26">
        <v>-69314</v>
      </c>
      <c r="L543" s="26">
        <v>31163</v>
      </c>
      <c r="M543" s="26">
        <v>9709</v>
      </c>
      <c r="N543" s="26">
        <v>4438</v>
      </c>
      <c r="O543" s="26">
        <v>-17525</v>
      </c>
      <c r="P543" s="26">
        <v>-1191</v>
      </c>
      <c r="Q543" s="26">
        <v>0</v>
      </c>
      <c r="R543" s="26">
        <v>25716</v>
      </c>
      <c r="S543" s="26">
        <v>10016</v>
      </c>
      <c r="T543" s="26">
        <v>0</v>
      </c>
      <c r="U543" s="26">
        <v>-5165</v>
      </c>
      <c r="V543" s="26">
        <v>-2453</v>
      </c>
    </row>
    <row r="544" spans="1:22" x14ac:dyDescent="0.3">
      <c r="A544" s="26" t="s">
        <v>147</v>
      </c>
      <c r="B544" s="26">
        <v>272210</v>
      </c>
      <c r="C544" s="51">
        <v>44620</v>
      </c>
      <c r="D544" s="26">
        <v>15700</v>
      </c>
      <c r="E544" s="26">
        <v>2</v>
      </c>
      <c r="F544" s="26">
        <v>750</v>
      </c>
      <c r="G544" s="26">
        <v>750</v>
      </c>
      <c r="H544" s="26">
        <v>1386336</v>
      </c>
      <c r="I544" s="26">
        <v>21687</v>
      </c>
      <c r="J544" s="26">
        <v>-370638</v>
      </c>
      <c r="K544" s="26">
        <v>327778</v>
      </c>
      <c r="L544" s="26">
        <v>37474</v>
      </c>
      <c r="M544" s="26">
        <v>-22959</v>
      </c>
      <c r="N544" s="26">
        <v>-1613</v>
      </c>
      <c r="O544" s="26">
        <v>250</v>
      </c>
      <c r="P544" s="26">
        <v>0</v>
      </c>
      <c r="Q544" s="26">
        <v>0</v>
      </c>
      <c r="R544" s="26">
        <v>59221</v>
      </c>
      <c r="S544" s="26">
        <v>2575</v>
      </c>
      <c r="T544" s="26">
        <v>0</v>
      </c>
      <c r="U544" s="26">
        <v>4288</v>
      </c>
      <c r="V544" s="26">
        <v>1098</v>
      </c>
    </row>
    <row r="545" spans="1:22" x14ac:dyDescent="0.3">
      <c r="A545" s="26" t="s">
        <v>147</v>
      </c>
      <c r="B545" s="26">
        <v>272210</v>
      </c>
      <c r="C545" s="51">
        <v>44617</v>
      </c>
      <c r="D545" s="26">
        <v>14950</v>
      </c>
      <c r="E545" s="26">
        <v>2</v>
      </c>
      <c r="F545" s="26">
        <v>400</v>
      </c>
      <c r="G545" s="26">
        <v>400</v>
      </c>
      <c r="H545" s="26">
        <v>591202</v>
      </c>
      <c r="I545" s="26">
        <v>8795</v>
      </c>
      <c r="J545" s="26">
        <v>-165501</v>
      </c>
      <c r="K545" s="26">
        <v>163005</v>
      </c>
      <c r="L545" s="26">
        <v>2846</v>
      </c>
      <c r="M545" s="26">
        <v>21851</v>
      </c>
      <c r="N545" s="26">
        <v>-684</v>
      </c>
      <c r="O545" s="26">
        <v>-4241</v>
      </c>
      <c r="P545" s="26">
        <v>0</v>
      </c>
      <c r="Q545" s="26">
        <v>0</v>
      </c>
      <c r="R545" s="26">
        <v>-11535</v>
      </c>
      <c r="S545" s="26">
        <v>-2545</v>
      </c>
      <c r="T545" s="26">
        <v>0</v>
      </c>
      <c r="U545" s="26">
        <v>-520</v>
      </c>
      <c r="V545" s="26">
        <v>170</v>
      </c>
    </row>
    <row r="546" spans="1:22" x14ac:dyDescent="0.3">
      <c r="A546" s="26" t="s">
        <v>147</v>
      </c>
      <c r="B546" s="26">
        <v>272210</v>
      </c>
      <c r="C546" s="51">
        <v>44616</v>
      </c>
      <c r="D546" s="26">
        <v>14550</v>
      </c>
      <c r="E546" s="26">
        <v>5</v>
      </c>
      <c r="F546" s="26">
        <v>-350</v>
      </c>
      <c r="G546" s="26">
        <v>-350</v>
      </c>
      <c r="H546" s="26">
        <v>533403</v>
      </c>
      <c r="I546" s="26">
        <v>7790</v>
      </c>
      <c r="J546" s="26">
        <v>90537</v>
      </c>
      <c r="K546" s="26">
        <v>-63344</v>
      </c>
      <c r="L546" s="26">
        <v>-27674</v>
      </c>
      <c r="M546" s="26">
        <v>-24253</v>
      </c>
      <c r="N546" s="26">
        <v>0</v>
      </c>
      <c r="O546" s="26">
        <v>-12794</v>
      </c>
      <c r="P546" s="26">
        <v>0</v>
      </c>
      <c r="Q546" s="26">
        <v>0</v>
      </c>
      <c r="R546" s="26">
        <v>10786</v>
      </c>
      <c r="S546" s="26">
        <v>-1413</v>
      </c>
      <c r="T546" s="26">
        <v>0</v>
      </c>
      <c r="U546" s="26">
        <v>190</v>
      </c>
      <c r="V546" s="26">
        <v>291</v>
      </c>
    </row>
    <row r="547" spans="1:22" x14ac:dyDescent="0.3">
      <c r="A547" s="26" t="s">
        <v>147</v>
      </c>
      <c r="B547" s="26">
        <v>272210</v>
      </c>
      <c r="C547" s="51">
        <v>44615</v>
      </c>
      <c r="D547" s="26">
        <v>14900</v>
      </c>
      <c r="E547" s="26">
        <v>2</v>
      </c>
      <c r="F547" s="26">
        <v>100</v>
      </c>
      <c r="G547" s="26">
        <v>100</v>
      </c>
      <c r="H547" s="26">
        <v>432263</v>
      </c>
      <c r="I547" s="26">
        <v>6405</v>
      </c>
      <c r="J547" s="26">
        <v>30130</v>
      </c>
      <c r="K547" s="26">
        <v>3811</v>
      </c>
      <c r="L547" s="26">
        <v>-43200</v>
      </c>
      <c r="M547" s="26">
        <v>13490</v>
      </c>
      <c r="N547" s="26">
        <v>-38836</v>
      </c>
      <c r="O547" s="26">
        <v>-6424</v>
      </c>
      <c r="P547" s="26">
        <v>0</v>
      </c>
      <c r="Q547" s="26">
        <v>0</v>
      </c>
      <c r="R547" s="26">
        <v>-11454</v>
      </c>
      <c r="S547" s="26">
        <v>24</v>
      </c>
      <c r="T547" s="26">
        <v>0</v>
      </c>
      <c r="U547" s="26">
        <v>-840</v>
      </c>
      <c r="V547" s="26">
        <v>10099</v>
      </c>
    </row>
    <row r="548" spans="1:22" x14ac:dyDescent="0.3">
      <c r="A548" s="26" t="s">
        <v>147</v>
      </c>
      <c r="B548" s="26">
        <v>272210</v>
      </c>
      <c r="C548" s="51">
        <v>44614</v>
      </c>
      <c r="D548" s="26">
        <v>14800</v>
      </c>
      <c r="E548" s="26">
        <v>5</v>
      </c>
      <c r="F548" s="26">
        <v>-350</v>
      </c>
      <c r="G548" s="26">
        <v>-350</v>
      </c>
      <c r="H548" s="26">
        <v>579935</v>
      </c>
      <c r="I548" s="26">
        <v>8632</v>
      </c>
      <c r="J548" s="26">
        <v>145435</v>
      </c>
      <c r="K548" s="26">
        <v>-86147</v>
      </c>
      <c r="L548" s="26">
        <v>-69051</v>
      </c>
      <c r="M548" s="26">
        <v>-19989</v>
      </c>
      <c r="N548" s="26">
        <v>-1327</v>
      </c>
      <c r="O548" s="26">
        <v>-5323</v>
      </c>
      <c r="P548" s="26">
        <v>0</v>
      </c>
      <c r="Q548" s="26">
        <v>0</v>
      </c>
      <c r="R548" s="26">
        <v>-35930</v>
      </c>
      <c r="S548" s="26">
        <v>-6482</v>
      </c>
      <c r="T548" s="26">
        <v>0</v>
      </c>
      <c r="U548" s="26">
        <v>-1254</v>
      </c>
      <c r="V548" s="26">
        <v>11017</v>
      </c>
    </row>
    <row r="549" spans="1:22" x14ac:dyDescent="0.3">
      <c r="A549" s="26" t="s">
        <v>147</v>
      </c>
      <c r="B549" s="26">
        <v>272210</v>
      </c>
      <c r="C549" s="51">
        <v>44613</v>
      </c>
      <c r="D549" s="26">
        <v>15150</v>
      </c>
      <c r="E549" s="26">
        <v>3</v>
      </c>
      <c r="F549" s="26">
        <v>0</v>
      </c>
      <c r="G549" s="26">
        <v>0</v>
      </c>
      <c r="H549" s="26">
        <v>276824</v>
      </c>
      <c r="I549" s="26">
        <v>4188</v>
      </c>
      <c r="J549" s="26">
        <v>1228</v>
      </c>
      <c r="K549" s="26">
        <v>-1862</v>
      </c>
      <c r="L549" s="26">
        <v>7522</v>
      </c>
      <c r="M549" s="26">
        <v>-6468</v>
      </c>
      <c r="N549" s="26">
        <v>0</v>
      </c>
      <c r="O549" s="26">
        <v>-4085</v>
      </c>
      <c r="P549" s="26">
        <v>0</v>
      </c>
      <c r="Q549" s="26">
        <v>0</v>
      </c>
      <c r="R549" s="26">
        <v>18557</v>
      </c>
      <c r="S549" s="26">
        <v>-482</v>
      </c>
      <c r="T549" s="26">
        <v>0</v>
      </c>
      <c r="U549" s="26">
        <v>-7213</v>
      </c>
      <c r="V549" s="26">
        <v>325</v>
      </c>
    </row>
    <row r="550" spans="1:22" x14ac:dyDescent="0.3">
      <c r="A550" s="26" t="s">
        <v>147</v>
      </c>
      <c r="B550" s="26">
        <v>272210</v>
      </c>
      <c r="C550" s="51">
        <v>44610</v>
      </c>
      <c r="D550" s="26">
        <v>15150</v>
      </c>
      <c r="E550" s="26">
        <v>2</v>
      </c>
      <c r="F550" s="26">
        <v>150</v>
      </c>
      <c r="G550" s="26">
        <v>150</v>
      </c>
      <c r="H550" s="26">
        <v>299925</v>
      </c>
      <c r="I550" s="26">
        <v>4511</v>
      </c>
      <c r="J550" s="26">
        <v>-40420</v>
      </c>
      <c r="K550" s="26">
        <v>-7397</v>
      </c>
      <c r="L550" s="26">
        <v>50063</v>
      </c>
      <c r="M550" s="26">
        <v>-2331</v>
      </c>
      <c r="N550" s="26">
        <v>455</v>
      </c>
      <c r="O550" s="26">
        <v>-5915</v>
      </c>
      <c r="P550" s="26">
        <v>0</v>
      </c>
      <c r="Q550" s="26">
        <v>0</v>
      </c>
      <c r="R550" s="26">
        <v>58156</v>
      </c>
      <c r="S550" s="26">
        <v>-302</v>
      </c>
      <c r="T550" s="26">
        <v>0</v>
      </c>
      <c r="U550" s="26">
        <v>-2038</v>
      </c>
      <c r="V550" s="26">
        <v>-208</v>
      </c>
    </row>
    <row r="551" spans="1:22" x14ac:dyDescent="0.3">
      <c r="A551" s="26" t="s">
        <v>147</v>
      </c>
      <c r="B551" s="26">
        <v>272210</v>
      </c>
      <c r="C551" s="51">
        <v>44609</v>
      </c>
      <c r="D551" s="26">
        <v>15000</v>
      </c>
      <c r="E551" s="26">
        <v>2</v>
      </c>
      <c r="F551" s="26">
        <v>100</v>
      </c>
      <c r="G551" s="26">
        <v>100</v>
      </c>
      <c r="H551" s="26">
        <v>460677</v>
      </c>
      <c r="I551" s="26">
        <v>6933</v>
      </c>
      <c r="J551" s="26">
        <v>-94036</v>
      </c>
      <c r="K551" s="26">
        <v>66064</v>
      </c>
      <c r="L551" s="26">
        <v>28098</v>
      </c>
      <c r="M551" s="26">
        <v>10494</v>
      </c>
      <c r="N551" s="26">
        <v>-84</v>
      </c>
      <c r="O551" s="26">
        <v>780</v>
      </c>
      <c r="P551" s="26">
        <v>0</v>
      </c>
      <c r="Q551" s="26">
        <v>0</v>
      </c>
      <c r="R551" s="26">
        <v>17740</v>
      </c>
      <c r="S551" s="26">
        <v>-832</v>
      </c>
      <c r="T551" s="26">
        <v>0</v>
      </c>
      <c r="U551" s="26">
        <v>-280</v>
      </c>
      <c r="V551" s="26">
        <v>154</v>
      </c>
    </row>
    <row r="552" spans="1:22" x14ac:dyDescent="0.3">
      <c r="A552" s="26" t="s">
        <v>147</v>
      </c>
      <c r="B552" s="26">
        <v>272210</v>
      </c>
      <c r="C552" s="51">
        <v>44608</v>
      </c>
      <c r="D552" s="26">
        <v>14900</v>
      </c>
      <c r="E552" s="26">
        <v>2</v>
      </c>
      <c r="F552" s="26">
        <v>450</v>
      </c>
      <c r="G552" s="26">
        <v>450</v>
      </c>
      <c r="H552" s="26">
        <v>440945</v>
      </c>
      <c r="I552" s="26">
        <v>6557</v>
      </c>
      <c r="J552" s="26">
        <v>-28711</v>
      </c>
      <c r="K552" s="26">
        <v>51148</v>
      </c>
      <c r="L552" s="26">
        <v>-21985</v>
      </c>
      <c r="M552" s="26">
        <v>5972</v>
      </c>
      <c r="N552" s="26">
        <v>-808</v>
      </c>
      <c r="O552" s="26">
        <v>-64913</v>
      </c>
      <c r="P552" s="26">
        <v>-1365</v>
      </c>
      <c r="Q552" s="26">
        <v>0</v>
      </c>
      <c r="R552" s="26">
        <v>47006</v>
      </c>
      <c r="S552" s="26">
        <v>-7877</v>
      </c>
      <c r="T552" s="26">
        <v>0</v>
      </c>
      <c r="U552" s="26">
        <v>-1036</v>
      </c>
      <c r="V552" s="26">
        <v>584</v>
      </c>
    </row>
    <row r="553" spans="1:22" x14ac:dyDescent="0.3">
      <c r="A553" s="26" t="s">
        <v>147</v>
      </c>
      <c r="B553" s="26">
        <v>272210</v>
      </c>
      <c r="C553" s="51">
        <v>44607</v>
      </c>
      <c r="D553" s="26">
        <v>14450</v>
      </c>
      <c r="E553" s="26">
        <v>5</v>
      </c>
      <c r="F553" s="26">
        <v>-250</v>
      </c>
      <c r="G553" s="26">
        <v>-250</v>
      </c>
      <c r="H553" s="26">
        <v>420726</v>
      </c>
      <c r="I553" s="26">
        <v>6137</v>
      </c>
      <c r="J553" s="26">
        <v>4338</v>
      </c>
      <c r="K553" s="26">
        <v>-17544</v>
      </c>
      <c r="L553" s="26">
        <v>17121</v>
      </c>
      <c r="M553" s="26">
        <v>8969</v>
      </c>
      <c r="N553" s="26">
        <v>-4367</v>
      </c>
      <c r="O553" s="26">
        <v>-4017</v>
      </c>
      <c r="P553" s="26">
        <v>0</v>
      </c>
      <c r="Q553" s="26">
        <v>0</v>
      </c>
      <c r="R553" s="26">
        <v>22769</v>
      </c>
      <c r="S553" s="26">
        <v>-6233</v>
      </c>
      <c r="T553" s="26">
        <v>0</v>
      </c>
      <c r="U553" s="26">
        <v>-3801</v>
      </c>
      <c r="V553" s="26">
        <v>-114</v>
      </c>
    </row>
    <row r="554" spans="1:22" x14ac:dyDescent="0.3">
      <c r="A554" s="26" t="s">
        <v>147</v>
      </c>
      <c r="B554" s="26">
        <v>272210</v>
      </c>
      <c r="C554" s="51">
        <v>44606</v>
      </c>
      <c r="D554" s="26">
        <v>14700</v>
      </c>
      <c r="E554" s="26">
        <v>5</v>
      </c>
      <c r="F554" s="26">
        <v>-300</v>
      </c>
      <c r="G554" s="26">
        <v>-300</v>
      </c>
      <c r="H554" s="26">
        <v>519559</v>
      </c>
      <c r="I554" s="26">
        <v>7714</v>
      </c>
      <c r="J554" s="26">
        <v>42081</v>
      </c>
      <c r="K554" s="26">
        <v>-50533</v>
      </c>
      <c r="L554" s="26">
        <v>-70</v>
      </c>
      <c r="M554" s="26">
        <v>-14692</v>
      </c>
      <c r="N554" s="26">
        <v>-160</v>
      </c>
      <c r="O554" s="26">
        <v>-2796</v>
      </c>
      <c r="P554" s="26">
        <v>0</v>
      </c>
      <c r="Q554" s="26">
        <v>0</v>
      </c>
      <c r="R554" s="26">
        <v>18457</v>
      </c>
      <c r="S554" s="26">
        <v>-879</v>
      </c>
      <c r="T554" s="26">
        <v>0</v>
      </c>
      <c r="U554" s="26">
        <v>8052</v>
      </c>
      <c r="V554" s="26">
        <v>470</v>
      </c>
    </row>
    <row r="555" spans="1:22" x14ac:dyDescent="0.3">
      <c r="A555" s="26" t="s">
        <v>147</v>
      </c>
      <c r="B555" s="26">
        <v>272210</v>
      </c>
      <c r="C555" s="51">
        <v>44603</v>
      </c>
      <c r="D555" s="26">
        <v>15000</v>
      </c>
      <c r="E555" s="26">
        <v>5</v>
      </c>
      <c r="F555" s="26">
        <v>-350</v>
      </c>
      <c r="G555" s="26">
        <v>-350</v>
      </c>
      <c r="H555" s="26">
        <v>517348</v>
      </c>
      <c r="I555" s="26">
        <v>7791</v>
      </c>
      <c r="J555" s="26">
        <v>162590</v>
      </c>
      <c r="K555" s="26">
        <v>-59877</v>
      </c>
      <c r="L555" s="26">
        <v>-90662</v>
      </c>
      <c r="M555" s="26">
        <v>-21563</v>
      </c>
      <c r="N555" s="26">
        <v>-22418</v>
      </c>
      <c r="O555" s="26">
        <v>-8562</v>
      </c>
      <c r="P555" s="26">
        <v>0</v>
      </c>
      <c r="Q555" s="26">
        <v>0</v>
      </c>
      <c r="R555" s="26">
        <v>7008</v>
      </c>
      <c r="S555" s="26">
        <v>-45127</v>
      </c>
      <c r="T555" s="26">
        <v>0</v>
      </c>
      <c r="U555" s="26">
        <v>-11645</v>
      </c>
      <c r="V555" s="26">
        <v>-406</v>
      </c>
    </row>
    <row r="556" spans="1:22" x14ac:dyDescent="0.3">
      <c r="A556" s="26" t="s">
        <v>147</v>
      </c>
      <c r="B556" s="26">
        <v>272210</v>
      </c>
      <c r="C556" s="51">
        <v>44602</v>
      </c>
      <c r="D556" s="26">
        <v>15350</v>
      </c>
      <c r="E556" s="26">
        <v>3</v>
      </c>
      <c r="F556" s="26">
        <v>0</v>
      </c>
      <c r="G556" s="26">
        <v>0</v>
      </c>
      <c r="H556" s="26">
        <v>487854</v>
      </c>
      <c r="I556" s="26">
        <v>7541</v>
      </c>
      <c r="J556" s="26">
        <v>-72754</v>
      </c>
      <c r="K556" s="26">
        <v>147654</v>
      </c>
      <c r="L556" s="26">
        <v>-80925</v>
      </c>
      <c r="M556" s="26">
        <v>-84796</v>
      </c>
      <c r="N556" s="26">
        <v>-12</v>
      </c>
      <c r="O556" s="26">
        <v>-23697</v>
      </c>
      <c r="P556" s="26">
        <v>0</v>
      </c>
      <c r="Q556" s="26">
        <v>0</v>
      </c>
      <c r="R556" s="26">
        <v>33288</v>
      </c>
      <c r="S556" s="26">
        <v>-5708</v>
      </c>
      <c r="T556" s="26">
        <v>0</v>
      </c>
      <c r="U556" s="26">
        <v>4841</v>
      </c>
      <c r="V556" s="26">
        <v>1184</v>
      </c>
    </row>
    <row r="557" spans="1:22" x14ac:dyDescent="0.3">
      <c r="A557" s="26" t="s">
        <v>147</v>
      </c>
      <c r="B557" s="26">
        <v>272210</v>
      </c>
      <c r="C557" s="51">
        <v>44601</v>
      </c>
      <c r="D557" s="26">
        <v>15350</v>
      </c>
      <c r="E557" s="26">
        <v>2</v>
      </c>
      <c r="F557" s="26">
        <v>150</v>
      </c>
      <c r="G557" s="26">
        <v>150</v>
      </c>
      <c r="H557" s="26">
        <v>432671</v>
      </c>
      <c r="I557" s="26">
        <v>6624</v>
      </c>
      <c r="J557" s="26">
        <v>1197</v>
      </c>
      <c r="K557" s="26">
        <v>109438</v>
      </c>
      <c r="L557" s="26">
        <v>-116951</v>
      </c>
      <c r="M557" s="26">
        <v>7669</v>
      </c>
      <c r="N557" s="26">
        <v>-4735</v>
      </c>
      <c r="O557" s="26">
        <v>-12104</v>
      </c>
      <c r="P557" s="26">
        <v>-2026</v>
      </c>
      <c r="Q557" s="26">
        <v>0</v>
      </c>
      <c r="R557" s="26">
        <v>-22856</v>
      </c>
      <c r="S557" s="26">
        <v>-82899</v>
      </c>
      <c r="T557" s="26">
        <v>0</v>
      </c>
      <c r="U557" s="26">
        <v>6300</v>
      </c>
      <c r="V557" s="26">
        <v>16</v>
      </c>
    </row>
    <row r="558" spans="1:22" x14ac:dyDescent="0.3">
      <c r="A558" s="26" t="s">
        <v>147</v>
      </c>
      <c r="B558" s="26">
        <v>272210</v>
      </c>
      <c r="C558" s="51">
        <v>44600</v>
      </c>
      <c r="D558" s="26">
        <v>15200</v>
      </c>
      <c r="E558" s="26">
        <v>5</v>
      </c>
      <c r="F558" s="26">
        <v>-250</v>
      </c>
      <c r="G558" s="26">
        <v>-250</v>
      </c>
      <c r="H558" s="26">
        <v>562254</v>
      </c>
      <c r="I558" s="26">
        <v>8613</v>
      </c>
      <c r="J558" s="26">
        <v>115343</v>
      </c>
      <c r="K558" s="26">
        <v>-56842</v>
      </c>
      <c r="L558" s="26">
        <v>-68377</v>
      </c>
      <c r="M558" s="26">
        <v>-14804</v>
      </c>
      <c r="N558" s="26">
        <v>-531</v>
      </c>
      <c r="O558" s="26">
        <v>-12145</v>
      </c>
      <c r="P558" s="26">
        <v>1826</v>
      </c>
      <c r="Q558" s="26">
        <v>0</v>
      </c>
      <c r="R558" s="26">
        <v>66424</v>
      </c>
      <c r="S558" s="26">
        <v>-109147</v>
      </c>
      <c r="T558" s="26">
        <v>0</v>
      </c>
      <c r="U558" s="26">
        <v>10156</v>
      </c>
      <c r="V558" s="26">
        <v>-280</v>
      </c>
    </row>
    <row r="559" spans="1:22" x14ac:dyDescent="0.3">
      <c r="A559" s="26" t="s">
        <v>147</v>
      </c>
      <c r="B559" s="26">
        <v>272210</v>
      </c>
      <c r="C559" s="51">
        <v>44599</v>
      </c>
      <c r="D559" s="26">
        <v>15450</v>
      </c>
      <c r="E559" s="26">
        <v>2</v>
      </c>
      <c r="F559" s="26">
        <v>350</v>
      </c>
      <c r="G559" s="26">
        <v>350</v>
      </c>
      <c r="H559" s="26">
        <v>1070059</v>
      </c>
      <c r="I559" s="26">
        <v>16579</v>
      </c>
      <c r="J559" s="26">
        <v>-54474</v>
      </c>
      <c r="K559" s="26">
        <v>105295</v>
      </c>
      <c r="L559" s="26">
        <v>-59333</v>
      </c>
      <c r="M559" s="26">
        <v>-42903</v>
      </c>
      <c r="N559" s="26">
        <v>9046</v>
      </c>
      <c r="O559" s="26">
        <v>22354</v>
      </c>
      <c r="P559" s="26">
        <v>-4522</v>
      </c>
      <c r="Q559" s="26">
        <v>0</v>
      </c>
      <c r="R559" s="26">
        <v>32638</v>
      </c>
      <c r="S559" s="26">
        <v>-75946</v>
      </c>
      <c r="T559" s="26">
        <v>0</v>
      </c>
      <c r="U559" s="26">
        <v>8035</v>
      </c>
      <c r="V559" s="26">
        <v>477</v>
      </c>
    </row>
    <row r="560" spans="1:22" x14ac:dyDescent="0.3">
      <c r="A560" s="26" t="s">
        <v>147</v>
      </c>
      <c r="B560" s="26">
        <v>272210</v>
      </c>
      <c r="C560" s="51">
        <v>44596</v>
      </c>
      <c r="D560" s="26">
        <v>15100</v>
      </c>
      <c r="E560" s="26">
        <v>3</v>
      </c>
      <c r="F560" s="26">
        <v>0</v>
      </c>
      <c r="G560" s="26">
        <v>0</v>
      </c>
      <c r="H560" s="26">
        <v>499735</v>
      </c>
      <c r="I560" s="26">
        <v>7510</v>
      </c>
      <c r="J560" s="26">
        <v>118157</v>
      </c>
      <c r="K560" s="26">
        <v>-34773</v>
      </c>
      <c r="L560" s="26">
        <v>-83697</v>
      </c>
      <c r="M560" s="26">
        <v>-48644</v>
      </c>
      <c r="N560" s="26">
        <v>-15512</v>
      </c>
      <c r="O560" s="26">
        <v>-7191</v>
      </c>
      <c r="P560" s="26">
        <v>0</v>
      </c>
      <c r="Q560" s="26">
        <v>0</v>
      </c>
      <c r="R560" s="26">
        <v>-17515</v>
      </c>
      <c r="S560" s="26">
        <v>5165</v>
      </c>
      <c r="T560" s="26">
        <v>0</v>
      </c>
      <c r="U560" s="26">
        <v>0</v>
      </c>
      <c r="V560" s="26">
        <v>313</v>
      </c>
    </row>
    <row r="561" spans="1:22" x14ac:dyDescent="0.3">
      <c r="A561" s="26" t="s">
        <v>147</v>
      </c>
      <c r="B561" s="26">
        <v>272210</v>
      </c>
      <c r="C561" s="51">
        <v>44595</v>
      </c>
      <c r="D561" s="26">
        <v>15100</v>
      </c>
      <c r="E561" s="26">
        <v>2</v>
      </c>
      <c r="F561" s="26">
        <v>400</v>
      </c>
      <c r="G561" s="26">
        <v>400</v>
      </c>
      <c r="H561" s="26">
        <v>660204</v>
      </c>
      <c r="I561" s="26">
        <v>10034</v>
      </c>
      <c r="J561" s="26">
        <v>-18286</v>
      </c>
      <c r="K561" s="26">
        <v>-48380</v>
      </c>
      <c r="L561" s="26">
        <v>63872</v>
      </c>
      <c r="M561" s="26">
        <v>-60225</v>
      </c>
      <c r="N561" s="26">
        <v>26181</v>
      </c>
      <c r="O561" s="26">
        <v>2047</v>
      </c>
      <c r="P561" s="26">
        <v>0</v>
      </c>
      <c r="Q561" s="26">
        <v>0</v>
      </c>
      <c r="R561" s="26">
        <v>102498</v>
      </c>
      <c r="S561" s="26">
        <v>-6629</v>
      </c>
      <c r="T561" s="26">
        <v>0</v>
      </c>
      <c r="U561" s="26">
        <v>3287</v>
      </c>
      <c r="V561" s="26">
        <v>-493</v>
      </c>
    </row>
    <row r="562" spans="1:22" x14ac:dyDescent="0.3">
      <c r="A562" s="26" t="s">
        <v>147</v>
      </c>
      <c r="B562" s="26">
        <v>272210</v>
      </c>
      <c r="C562" s="51">
        <v>44589</v>
      </c>
      <c r="D562" s="26">
        <v>14700</v>
      </c>
      <c r="E562" s="26">
        <v>2</v>
      </c>
      <c r="F562" s="26">
        <v>400</v>
      </c>
      <c r="G562" s="26">
        <v>400</v>
      </c>
      <c r="H562" s="26">
        <v>779796</v>
      </c>
      <c r="I562" s="26">
        <v>11252</v>
      </c>
      <c r="J562" s="26">
        <v>67778</v>
      </c>
      <c r="K562" s="26">
        <v>13193</v>
      </c>
      <c r="L562" s="26">
        <v>-73689</v>
      </c>
      <c r="M562" s="26">
        <v>-18269</v>
      </c>
      <c r="N562" s="26">
        <v>3890</v>
      </c>
      <c r="O562" s="26">
        <v>-59516</v>
      </c>
      <c r="P562" s="26">
        <v>0</v>
      </c>
      <c r="Q562" s="26">
        <v>0</v>
      </c>
      <c r="R562" s="26">
        <v>-999</v>
      </c>
      <c r="S562" s="26">
        <v>1205</v>
      </c>
      <c r="T562" s="26">
        <v>0</v>
      </c>
      <c r="U562" s="26">
        <v>-10538</v>
      </c>
      <c r="V562" s="26">
        <v>3256</v>
      </c>
    </row>
    <row r="563" spans="1:22" x14ac:dyDescent="0.3">
      <c r="A563" s="26" t="s">
        <v>147</v>
      </c>
      <c r="B563" s="26">
        <v>272210</v>
      </c>
      <c r="C563" s="51">
        <v>44588</v>
      </c>
      <c r="D563" s="26">
        <v>14300</v>
      </c>
      <c r="E563" s="26">
        <v>5</v>
      </c>
      <c r="F563" s="26">
        <v>-800</v>
      </c>
      <c r="G563" s="26">
        <v>-800</v>
      </c>
      <c r="H563" s="26">
        <v>930860</v>
      </c>
      <c r="I563" s="26">
        <v>13523</v>
      </c>
      <c r="J563" s="26">
        <v>206502</v>
      </c>
      <c r="K563" s="26">
        <v>-69822</v>
      </c>
      <c r="L563" s="26">
        <v>-125159</v>
      </c>
      <c r="M563" s="26">
        <v>1095</v>
      </c>
      <c r="N563" s="26">
        <v>-5341</v>
      </c>
      <c r="O563" s="26">
        <v>-7162</v>
      </c>
      <c r="P563" s="26">
        <v>365</v>
      </c>
      <c r="Q563" s="26">
        <v>0</v>
      </c>
      <c r="R563" s="26">
        <v>-112555</v>
      </c>
      <c r="S563" s="26">
        <v>-1561</v>
      </c>
      <c r="T563" s="26">
        <v>0</v>
      </c>
      <c r="U563" s="26">
        <v>-9555</v>
      </c>
      <c r="V563" s="26">
        <v>-1966</v>
      </c>
    </row>
    <row r="564" spans="1:22" x14ac:dyDescent="0.3">
      <c r="A564" s="26" t="s">
        <v>147</v>
      </c>
      <c r="B564" s="26">
        <v>272210</v>
      </c>
      <c r="C564" s="51">
        <v>44587</v>
      </c>
      <c r="D564" s="26">
        <v>15100</v>
      </c>
      <c r="E564" s="26">
        <v>5</v>
      </c>
      <c r="F564" s="26">
        <v>-200</v>
      </c>
      <c r="G564" s="26">
        <v>-200</v>
      </c>
      <c r="H564" s="26">
        <v>586798</v>
      </c>
      <c r="I564" s="26">
        <v>8938</v>
      </c>
      <c r="J564" s="26">
        <v>156762</v>
      </c>
      <c r="K564" s="26">
        <v>-76436</v>
      </c>
      <c r="L564" s="26">
        <v>-80443</v>
      </c>
      <c r="M564" s="26">
        <v>-35501</v>
      </c>
      <c r="N564" s="26">
        <v>-7368</v>
      </c>
      <c r="O564" s="26">
        <v>-45646</v>
      </c>
      <c r="P564" s="26">
        <v>-17</v>
      </c>
      <c r="Q564" s="26">
        <v>0</v>
      </c>
      <c r="R564" s="26">
        <v>14290</v>
      </c>
      <c r="S564" s="26">
        <v>-6201</v>
      </c>
      <c r="T564" s="26">
        <v>0</v>
      </c>
      <c r="U564" s="26">
        <v>-426</v>
      </c>
      <c r="V564" s="26">
        <v>543</v>
      </c>
    </row>
    <row r="565" spans="1:22" x14ac:dyDescent="0.3">
      <c r="A565" s="26" t="s">
        <v>147</v>
      </c>
      <c r="B565" s="26">
        <v>272210</v>
      </c>
      <c r="C565" s="51">
        <v>44586</v>
      </c>
      <c r="D565" s="26">
        <v>15300</v>
      </c>
      <c r="E565" s="26">
        <v>5</v>
      </c>
      <c r="F565" s="26">
        <v>-150</v>
      </c>
      <c r="G565" s="26">
        <v>-150</v>
      </c>
      <c r="H565" s="26">
        <v>693102</v>
      </c>
      <c r="I565" s="26">
        <v>10626</v>
      </c>
      <c r="J565" s="26">
        <v>-3263</v>
      </c>
      <c r="K565" s="26">
        <v>-2071</v>
      </c>
      <c r="L565" s="26">
        <v>5515</v>
      </c>
      <c r="M565" s="26">
        <v>-5250</v>
      </c>
      <c r="N565" s="26">
        <v>-288</v>
      </c>
      <c r="O565" s="26">
        <v>3449</v>
      </c>
      <c r="P565" s="26">
        <v>0</v>
      </c>
      <c r="Q565" s="26">
        <v>0</v>
      </c>
      <c r="R565" s="26">
        <v>7331</v>
      </c>
      <c r="S565" s="26">
        <v>273</v>
      </c>
      <c r="T565" s="26">
        <v>0</v>
      </c>
      <c r="U565" s="26">
        <v>-947</v>
      </c>
      <c r="V565" s="26">
        <v>766</v>
      </c>
    </row>
    <row r="566" spans="1:22" x14ac:dyDescent="0.3">
      <c r="A566" s="26" t="s">
        <v>147</v>
      </c>
      <c r="B566" s="26">
        <v>272210</v>
      </c>
      <c r="C566" s="51">
        <v>44585</v>
      </c>
      <c r="D566" s="26">
        <v>15450</v>
      </c>
      <c r="E566" s="26">
        <v>5</v>
      </c>
      <c r="F566" s="26">
        <v>-850</v>
      </c>
      <c r="G566" s="26">
        <v>-850</v>
      </c>
      <c r="H566" s="26">
        <v>1143345</v>
      </c>
      <c r="I566" s="26">
        <v>17905</v>
      </c>
      <c r="J566" s="26">
        <v>259535</v>
      </c>
      <c r="K566" s="26">
        <v>-117939</v>
      </c>
      <c r="L566" s="26">
        <v>-114222</v>
      </c>
      <c r="M566" s="26">
        <v>522</v>
      </c>
      <c r="N566" s="26">
        <v>-8924</v>
      </c>
      <c r="O566" s="26">
        <v>-6087</v>
      </c>
      <c r="P566" s="26">
        <v>-6729</v>
      </c>
      <c r="Q566" s="26">
        <v>-1335</v>
      </c>
      <c r="R566" s="26">
        <v>-34611</v>
      </c>
      <c r="S566" s="26">
        <v>-57058</v>
      </c>
      <c r="T566" s="26">
        <v>0</v>
      </c>
      <c r="U566" s="26">
        <v>-29388</v>
      </c>
      <c r="V566" s="26">
        <v>2014</v>
      </c>
    </row>
    <row r="567" spans="1:22" x14ac:dyDescent="0.3">
      <c r="A567" s="26" t="s">
        <v>147</v>
      </c>
      <c r="B567" s="26">
        <v>272210</v>
      </c>
      <c r="C567" s="51">
        <v>44582</v>
      </c>
      <c r="D567" s="26">
        <v>16300</v>
      </c>
      <c r="E567" s="26">
        <v>5</v>
      </c>
      <c r="F567" s="26">
        <v>-300</v>
      </c>
      <c r="G567" s="26">
        <v>-300</v>
      </c>
      <c r="H567" s="26">
        <v>931251</v>
      </c>
      <c r="I567" s="26">
        <v>15290</v>
      </c>
      <c r="J567" s="26">
        <v>89583</v>
      </c>
      <c r="K567" s="26">
        <v>-1683</v>
      </c>
      <c r="L567" s="26">
        <v>-87487</v>
      </c>
      <c r="M567" s="26">
        <v>-29798</v>
      </c>
      <c r="N567" s="26">
        <v>-652</v>
      </c>
      <c r="O567" s="26">
        <v>1018</v>
      </c>
      <c r="P567" s="26">
        <v>0</v>
      </c>
      <c r="Q567" s="26">
        <v>0</v>
      </c>
      <c r="R567" s="26">
        <v>-5520</v>
      </c>
      <c r="S567" s="26">
        <v>-52535</v>
      </c>
      <c r="T567" s="26">
        <v>0</v>
      </c>
      <c r="U567" s="26">
        <v>-993</v>
      </c>
      <c r="V567" s="26">
        <v>580</v>
      </c>
    </row>
    <row r="568" spans="1:22" x14ac:dyDescent="0.3">
      <c r="A568" s="26" t="s">
        <v>147</v>
      </c>
      <c r="B568" s="26">
        <v>272210</v>
      </c>
      <c r="C568" s="51">
        <v>44581</v>
      </c>
      <c r="D568" s="26">
        <v>16600</v>
      </c>
      <c r="E568" s="26">
        <v>2</v>
      </c>
      <c r="F568" s="26">
        <v>650</v>
      </c>
      <c r="G568" s="26">
        <v>650</v>
      </c>
      <c r="H568" s="26">
        <v>1360823</v>
      </c>
      <c r="I568" s="26">
        <v>22635</v>
      </c>
      <c r="J568" s="26">
        <v>-262102</v>
      </c>
      <c r="K568" s="26">
        <v>10963</v>
      </c>
      <c r="L568" s="26">
        <v>253522</v>
      </c>
      <c r="M568" s="26">
        <v>96584</v>
      </c>
      <c r="N568" s="26">
        <v>3531</v>
      </c>
      <c r="O568" s="26">
        <v>27359</v>
      </c>
      <c r="P568" s="26">
        <v>0</v>
      </c>
      <c r="Q568" s="26">
        <v>0</v>
      </c>
      <c r="R568" s="26">
        <v>95985</v>
      </c>
      <c r="S568" s="26">
        <v>30063</v>
      </c>
      <c r="T568" s="26">
        <v>0</v>
      </c>
      <c r="U568" s="26">
        <v>935</v>
      </c>
      <c r="V568" s="26">
        <v>-3318</v>
      </c>
    </row>
    <row r="569" spans="1:22" x14ac:dyDescent="0.3">
      <c r="A569" s="26" t="s">
        <v>147</v>
      </c>
      <c r="B569" s="26">
        <v>272210</v>
      </c>
      <c r="C569" s="51">
        <v>44580</v>
      </c>
      <c r="D569" s="26">
        <v>15950</v>
      </c>
      <c r="E569" s="26">
        <v>5</v>
      </c>
      <c r="F569" s="26">
        <v>-250</v>
      </c>
      <c r="G569" s="26">
        <v>-250</v>
      </c>
      <c r="H569" s="26">
        <v>899493</v>
      </c>
      <c r="I569" s="26">
        <v>14459</v>
      </c>
      <c r="J569" s="26">
        <v>75908</v>
      </c>
      <c r="K569" s="26">
        <v>66641</v>
      </c>
      <c r="L569" s="26">
        <v>-44669</v>
      </c>
      <c r="M569" s="26">
        <v>-7265</v>
      </c>
      <c r="N569" s="26">
        <v>6</v>
      </c>
      <c r="O569" s="26">
        <v>-65065</v>
      </c>
      <c r="P569" s="26">
        <v>0</v>
      </c>
      <c r="Q569" s="26">
        <v>0</v>
      </c>
      <c r="R569" s="26">
        <v>25925</v>
      </c>
      <c r="S569" s="26">
        <v>1730</v>
      </c>
      <c r="T569" s="26">
        <v>0</v>
      </c>
      <c r="U569" s="26">
        <v>-97950</v>
      </c>
      <c r="V569" s="26">
        <v>70</v>
      </c>
    </row>
    <row r="570" spans="1:22" x14ac:dyDescent="0.3">
      <c r="A570" s="26" t="s">
        <v>147</v>
      </c>
      <c r="B570" s="26">
        <v>272210</v>
      </c>
      <c r="C570" s="51">
        <v>44579</v>
      </c>
      <c r="D570" s="26">
        <v>16200</v>
      </c>
      <c r="E570" s="26">
        <v>5</v>
      </c>
      <c r="F570" s="26">
        <v>-500</v>
      </c>
      <c r="G570" s="26">
        <v>-500</v>
      </c>
      <c r="H570" s="26">
        <v>1316137</v>
      </c>
      <c r="I570" s="26">
        <v>21584</v>
      </c>
      <c r="J570" s="26">
        <v>-184637</v>
      </c>
      <c r="K570" s="26">
        <v>133131</v>
      </c>
      <c r="L570" s="26">
        <v>68897</v>
      </c>
      <c r="M570" s="26">
        <v>32848</v>
      </c>
      <c r="N570" s="26">
        <v>-21384</v>
      </c>
      <c r="O570" s="26">
        <v>19173</v>
      </c>
      <c r="P570" s="26">
        <v>0</v>
      </c>
      <c r="Q570" s="26">
        <v>0</v>
      </c>
      <c r="R570" s="26">
        <v>42044</v>
      </c>
      <c r="S570" s="26">
        <v>-3784</v>
      </c>
      <c r="T570" s="26">
        <v>0</v>
      </c>
      <c r="U570" s="26">
        <v>-18413</v>
      </c>
      <c r="V570" s="26">
        <v>1022</v>
      </c>
    </row>
    <row r="571" spans="1:22" x14ac:dyDescent="0.3">
      <c r="A571" s="26" t="s">
        <v>147</v>
      </c>
      <c r="B571" s="26">
        <v>272210</v>
      </c>
      <c r="C571" s="51">
        <v>44578</v>
      </c>
      <c r="D571" s="26">
        <v>16700</v>
      </c>
      <c r="E571" s="26">
        <v>5</v>
      </c>
      <c r="F571" s="26">
        <v>-650</v>
      </c>
      <c r="G571" s="26">
        <v>-650</v>
      </c>
      <c r="H571" s="26">
        <v>3756090</v>
      </c>
      <c r="I571" s="26">
        <v>65612</v>
      </c>
      <c r="J571" s="26">
        <v>399053</v>
      </c>
      <c r="K571" s="26">
        <v>-45727</v>
      </c>
      <c r="L571" s="26">
        <v>-320183</v>
      </c>
      <c r="M571" s="26">
        <v>-47369</v>
      </c>
      <c r="N571" s="26">
        <v>-36376</v>
      </c>
      <c r="O571" s="26">
        <v>-92416</v>
      </c>
      <c r="P571" s="26">
        <v>-4686</v>
      </c>
      <c r="Q571" s="26">
        <v>-21949</v>
      </c>
      <c r="R571" s="26">
        <v>-99164</v>
      </c>
      <c r="S571" s="26">
        <v>-18223</v>
      </c>
      <c r="T571" s="26">
        <v>0</v>
      </c>
      <c r="U571" s="26">
        <v>-30881</v>
      </c>
      <c r="V571" s="26">
        <v>-2262</v>
      </c>
    </row>
    <row r="572" spans="1:22" x14ac:dyDescent="0.3">
      <c r="A572" s="26" t="s">
        <v>147</v>
      </c>
      <c r="B572" s="26">
        <v>272210</v>
      </c>
      <c r="C572" s="51">
        <v>44575</v>
      </c>
      <c r="D572" s="26">
        <v>17350</v>
      </c>
      <c r="E572" s="26">
        <v>3</v>
      </c>
      <c r="F572" s="26">
        <v>0</v>
      </c>
      <c r="G572" s="26">
        <v>0</v>
      </c>
      <c r="H572" s="26">
        <v>960169</v>
      </c>
      <c r="I572" s="26">
        <v>16625</v>
      </c>
      <c r="J572" s="26">
        <v>82410</v>
      </c>
      <c r="K572" s="26">
        <v>-85049</v>
      </c>
      <c r="L572" s="26">
        <v>-5194</v>
      </c>
      <c r="M572" s="26">
        <v>-53385</v>
      </c>
      <c r="N572" s="26">
        <v>12918</v>
      </c>
      <c r="O572" s="26">
        <v>14003</v>
      </c>
      <c r="P572" s="26">
        <v>-267</v>
      </c>
      <c r="Q572" s="26">
        <v>0</v>
      </c>
      <c r="R572" s="26">
        <v>17208</v>
      </c>
      <c r="S572" s="26">
        <v>4329</v>
      </c>
      <c r="T572" s="26">
        <v>0</v>
      </c>
      <c r="U572" s="26">
        <v>5625</v>
      </c>
      <c r="V572" s="26">
        <v>2208</v>
      </c>
    </row>
    <row r="573" spans="1:22" x14ac:dyDescent="0.3">
      <c r="A573" s="26" t="s">
        <v>147</v>
      </c>
      <c r="B573" s="26">
        <v>272210</v>
      </c>
      <c r="C573" s="51">
        <v>44574</v>
      </c>
      <c r="D573" s="26">
        <v>17350</v>
      </c>
      <c r="E573" s="26">
        <v>2</v>
      </c>
      <c r="F573" s="26">
        <v>400</v>
      </c>
      <c r="G573" s="26">
        <v>400</v>
      </c>
      <c r="H573" s="26">
        <v>1898777</v>
      </c>
      <c r="I573" s="26">
        <v>33118</v>
      </c>
      <c r="J573" s="26">
        <v>-225776</v>
      </c>
      <c r="K573" s="26">
        <v>148956</v>
      </c>
      <c r="L573" s="26">
        <v>77125</v>
      </c>
      <c r="M573" s="26">
        <v>-12847</v>
      </c>
      <c r="N573" s="26">
        <v>-562</v>
      </c>
      <c r="O573" s="26">
        <v>34673</v>
      </c>
      <c r="P573" s="26">
        <v>0</v>
      </c>
      <c r="Q573" s="26">
        <v>0</v>
      </c>
      <c r="R573" s="26">
        <v>50190</v>
      </c>
      <c r="S573" s="26">
        <v>5671</v>
      </c>
      <c r="T573" s="26">
        <v>0</v>
      </c>
      <c r="U573" s="26">
        <v>2487</v>
      </c>
      <c r="V573" s="26">
        <v>-2792</v>
      </c>
    </row>
    <row r="574" spans="1:22" x14ac:dyDescent="0.3">
      <c r="A574" s="26" t="s">
        <v>147</v>
      </c>
      <c r="B574" s="26">
        <v>272210</v>
      </c>
      <c r="C574" s="51">
        <v>44573</v>
      </c>
      <c r="D574" s="26">
        <v>16950</v>
      </c>
      <c r="E574" s="26">
        <v>2</v>
      </c>
      <c r="F574" s="26">
        <v>150</v>
      </c>
      <c r="G574" s="26">
        <v>150</v>
      </c>
      <c r="H574" s="26">
        <v>558169</v>
      </c>
      <c r="I574" s="26">
        <v>9451</v>
      </c>
      <c r="J574" s="26">
        <v>-151404</v>
      </c>
      <c r="K574" s="26">
        <v>48687</v>
      </c>
      <c r="L574" s="26">
        <v>95996</v>
      </c>
      <c r="M574" s="26">
        <v>28414</v>
      </c>
      <c r="N574" s="26">
        <v>32967</v>
      </c>
      <c r="O574" s="26">
        <v>11645</v>
      </c>
      <c r="P574" s="26">
        <v>260</v>
      </c>
      <c r="Q574" s="26">
        <v>0</v>
      </c>
      <c r="R574" s="26">
        <v>16532</v>
      </c>
      <c r="S574" s="26">
        <v>6178</v>
      </c>
      <c r="T574" s="26">
        <v>0</v>
      </c>
      <c r="U574" s="26">
        <v>6552</v>
      </c>
      <c r="V574" s="26">
        <v>169</v>
      </c>
    </row>
    <row r="575" spans="1:22" x14ac:dyDescent="0.3">
      <c r="A575" s="26" t="s">
        <v>147</v>
      </c>
      <c r="B575" s="26">
        <v>272210</v>
      </c>
      <c r="C575" s="51">
        <v>44572</v>
      </c>
      <c r="D575" s="26">
        <v>16800</v>
      </c>
      <c r="E575" s="26">
        <v>5</v>
      </c>
      <c r="F575" s="26">
        <v>-250</v>
      </c>
      <c r="G575" s="26">
        <v>-250</v>
      </c>
      <c r="H575" s="26">
        <v>627987</v>
      </c>
      <c r="I575" s="26">
        <v>10621</v>
      </c>
      <c r="J575" s="26">
        <v>35433</v>
      </c>
      <c r="K575" s="26">
        <v>-47141</v>
      </c>
      <c r="L575" s="26">
        <v>11377</v>
      </c>
      <c r="M575" s="26">
        <v>-2259</v>
      </c>
      <c r="N575" s="26">
        <v>64</v>
      </c>
      <c r="O575" s="26">
        <v>3258</v>
      </c>
      <c r="P575" s="26">
        <v>0</v>
      </c>
      <c r="Q575" s="26">
        <v>0</v>
      </c>
      <c r="R575" s="26">
        <v>-5013</v>
      </c>
      <c r="S575" s="26">
        <v>15327</v>
      </c>
      <c r="T575" s="26">
        <v>0</v>
      </c>
      <c r="U575" s="26">
        <v>633</v>
      </c>
      <c r="V575" s="26">
        <v>-302</v>
      </c>
    </row>
    <row r="576" spans="1:22" x14ac:dyDescent="0.3">
      <c r="A576" s="26" t="s">
        <v>147</v>
      </c>
      <c r="B576" s="26">
        <v>272210</v>
      </c>
      <c r="C576" s="51">
        <v>44571</v>
      </c>
      <c r="D576" s="26">
        <v>17050</v>
      </c>
      <c r="E576" s="26">
        <v>2</v>
      </c>
      <c r="F576" s="26">
        <v>200</v>
      </c>
      <c r="G576" s="26">
        <v>200</v>
      </c>
      <c r="H576" s="26">
        <v>1222380</v>
      </c>
      <c r="I576" s="26">
        <v>20827</v>
      </c>
      <c r="J576" s="26">
        <v>-160843</v>
      </c>
      <c r="K576" s="26">
        <v>-92709</v>
      </c>
      <c r="L576" s="26">
        <v>275323</v>
      </c>
      <c r="M576" s="26">
        <v>73965</v>
      </c>
      <c r="N576" s="26">
        <v>2915</v>
      </c>
      <c r="O576" s="26">
        <v>119057</v>
      </c>
      <c r="P576" s="26">
        <v>0</v>
      </c>
      <c r="Q576" s="26">
        <v>0</v>
      </c>
      <c r="R576" s="26">
        <v>65376</v>
      </c>
      <c r="S576" s="26">
        <v>14010</v>
      </c>
      <c r="T576" s="26">
        <v>0</v>
      </c>
      <c r="U576" s="26">
        <v>-21619</v>
      </c>
      <c r="V576" s="26">
        <v>-152</v>
      </c>
    </row>
    <row r="577" spans="1:22" x14ac:dyDescent="0.3">
      <c r="A577" s="26" t="s">
        <v>147</v>
      </c>
      <c r="B577" s="26">
        <v>272210</v>
      </c>
      <c r="C577" s="51">
        <v>44568</v>
      </c>
      <c r="D577" s="26">
        <v>16850</v>
      </c>
      <c r="E577" s="26">
        <v>2</v>
      </c>
      <c r="F577" s="26">
        <v>500</v>
      </c>
      <c r="G577" s="26">
        <v>500</v>
      </c>
      <c r="H577" s="26">
        <v>664260</v>
      </c>
      <c r="I577" s="26">
        <v>11129</v>
      </c>
      <c r="J577" s="26">
        <v>6173</v>
      </c>
      <c r="K577" s="26">
        <v>-109992</v>
      </c>
      <c r="L577" s="26">
        <v>99518</v>
      </c>
      <c r="M577" s="26">
        <v>22444</v>
      </c>
      <c r="N577" s="26">
        <v>-554</v>
      </c>
      <c r="O577" s="26">
        <v>32871</v>
      </c>
      <c r="P577" s="26">
        <v>0</v>
      </c>
      <c r="Q577" s="26">
        <v>0</v>
      </c>
      <c r="R577" s="26">
        <v>47298</v>
      </c>
      <c r="S577" s="26">
        <v>-2541</v>
      </c>
      <c r="T577" s="26">
        <v>0</v>
      </c>
      <c r="U577" s="26">
        <v>4924</v>
      </c>
      <c r="V577" s="26">
        <v>-623</v>
      </c>
    </row>
    <row r="578" spans="1:22" x14ac:dyDescent="0.3">
      <c r="A578" s="26" t="s">
        <v>147</v>
      </c>
      <c r="B578" s="26">
        <v>272210</v>
      </c>
      <c r="C578" s="51">
        <v>44567</v>
      </c>
      <c r="D578" s="26">
        <v>16350</v>
      </c>
      <c r="E578" s="26">
        <v>5</v>
      </c>
      <c r="F578" s="26">
        <v>-500</v>
      </c>
      <c r="G578" s="26">
        <v>-500</v>
      </c>
      <c r="H578" s="26">
        <v>1130789</v>
      </c>
      <c r="I578" s="26">
        <v>18755</v>
      </c>
      <c r="J578" s="26">
        <v>-23796</v>
      </c>
      <c r="K578" s="26">
        <v>116336</v>
      </c>
      <c r="L578" s="26">
        <v>-102010</v>
      </c>
      <c r="M578" s="26">
        <v>-55036</v>
      </c>
      <c r="N578" s="26">
        <v>2806</v>
      </c>
      <c r="O578" s="26">
        <v>-13240</v>
      </c>
      <c r="P578" s="26">
        <v>0</v>
      </c>
      <c r="Q578" s="26">
        <v>0</v>
      </c>
      <c r="R578" s="26">
        <v>5053</v>
      </c>
      <c r="S578" s="26">
        <v>-41593</v>
      </c>
      <c r="T578" s="26">
        <v>0</v>
      </c>
      <c r="U578" s="26">
        <v>9124</v>
      </c>
      <c r="V578" s="26">
        <v>346</v>
      </c>
    </row>
    <row r="579" spans="1:22" x14ac:dyDescent="0.3">
      <c r="A579" s="26" t="s">
        <v>147</v>
      </c>
      <c r="B579" s="26">
        <v>272210</v>
      </c>
      <c r="C579" s="51">
        <v>44566</v>
      </c>
      <c r="D579" s="26">
        <v>16850</v>
      </c>
      <c r="E579" s="26">
        <v>5</v>
      </c>
      <c r="F579" s="26">
        <v>-200</v>
      </c>
      <c r="G579" s="26">
        <v>-200</v>
      </c>
      <c r="H579" s="26">
        <v>1030269</v>
      </c>
      <c r="I579" s="26">
        <v>17502</v>
      </c>
      <c r="J579" s="26">
        <v>-79802</v>
      </c>
      <c r="K579" s="26">
        <v>-100408</v>
      </c>
      <c r="L579" s="26">
        <v>165983</v>
      </c>
      <c r="M579" s="26">
        <v>-44827</v>
      </c>
      <c r="N579" s="26">
        <v>-122</v>
      </c>
      <c r="O579" s="26">
        <v>-315</v>
      </c>
      <c r="P579" s="26">
        <v>74</v>
      </c>
      <c r="Q579" s="26">
        <v>0</v>
      </c>
      <c r="R579" s="26">
        <v>212782</v>
      </c>
      <c r="S579" s="26">
        <v>-1609</v>
      </c>
      <c r="T579" s="26">
        <v>0</v>
      </c>
      <c r="U579" s="26">
        <v>13546</v>
      </c>
      <c r="V579" s="26">
        <v>681</v>
      </c>
    </row>
    <row r="580" spans="1:22" x14ac:dyDescent="0.3">
      <c r="A580" s="26" t="s">
        <v>147</v>
      </c>
      <c r="B580" s="26">
        <v>272210</v>
      </c>
      <c r="C580" s="51">
        <v>44565</v>
      </c>
      <c r="D580" s="26">
        <v>17050</v>
      </c>
      <c r="E580" s="26">
        <v>2</v>
      </c>
      <c r="F580" s="26">
        <v>200</v>
      </c>
      <c r="G580" s="26">
        <v>200</v>
      </c>
      <c r="H580" s="26">
        <v>1387754</v>
      </c>
      <c r="I580" s="26">
        <v>23559</v>
      </c>
      <c r="J580" s="26">
        <v>-134126</v>
      </c>
      <c r="K580" s="26">
        <v>-131354</v>
      </c>
      <c r="L580" s="26">
        <v>243310</v>
      </c>
      <c r="M580" s="26">
        <v>-17562</v>
      </c>
      <c r="N580" s="26">
        <v>3520</v>
      </c>
      <c r="O580" s="26">
        <v>-2917</v>
      </c>
      <c r="P580" s="26">
        <v>42</v>
      </c>
      <c r="Q580" s="26">
        <v>0</v>
      </c>
      <c r="R580" s="26">
        <v>253569</v>
      </c>
      <c r="S580" s="26">
        <v>6658</v>
      </c>
      <c r="T580" s="26">
        <v>0</v>
      </c>
      <c r="U580" s="26">
        <v>22254</v>
      </c>
      <c r="V580" s="26">
        <v>-84</v>
      </c>
    </row>
    <row r="581" spans="1:22" x14ac:dyDescent="0.3">
      <c r="A581" s="26" t="s">
        <v>147</v>
      </c>
      <c r="B581" s="26">
        <v>272210</v>
      </c>
      <c r="C581" s="51">
        <v>44564</v>
      </c>
      <c r="D581" s="26">
        <v>16850</v>
      </c>
      <c r="E581" s="26">
        <v>2</v>
      </c>
      <c r="F581" s="26">
        <v>850</v>
      </c>
      <c r="G581" s="26">
        <v>850</v>
      </c>
      <c r="H581" s="26">
        <v>1488022</v>
      </c>
      <c r="I581" s="26">
        <v>24735</v>
      </c>
      <c r="J581" s="26">
        <v>-196896</v>
      </c>
      <c r="K581" s="26">
        <v>92450</v>
      </c>
      <c r="L581" s="26">
        <v>86294</v>
      </c>
      <c r="M581" s="26">
        <v>-2061</v>
      </c>
      <c r="N581" s="26">
        <v>-17096</v>
      </c>
      <c r="O581" s="26">
        <v>20928</v>
      </c>
      <c r="P581" s="26">
        <v>0</v>
      </c>
      <c r="Q581" s="26">
        <v>0</v>
      </c>
      <c r="R581" s="26">
        <v>85408</v>
      </c>
      <c r="S581" s="26">
        <v>-885</v>
      </c>
      <c r="T581" s="26">
        <v>0</v>
      </c>
      <c r="U581" s="26">
        <v>18659</v>
      </c>
      <c r="V581" s="26">
        <v>-507</v>
      </c>
    </row>
    <row r="582" spans="1:22" x14ac:dyDescent="0.3">
      <c r="A582" s="26" t="s">
        <v>147</v>
      </c>
      <c r="B582" s="26">
        <v>272210</v>
      </c>
      <c r="C582" s="51">
        <v>44560</v>
      </c>
      <c r="D582" s="26">
        <v>16000</v>
      </c>
      <c r="E582" s="26">
        <v>5</v>
      </c>
      <c r="F582" s="26">
        <v>-100</v>
      </c>
      <c r="G582" s="26">
        <v>-100</v>
      </c>
      <c r="H582" s="26">
        <v>547698</v>
      </c>
      <c r="I582" s="26">
        <v>8799</v>
      </c>
      <c r="J582" s="26">
        <v>113585</v>
      </c>
      <c r="K582" s="26">
        <v>-136130</v>
      </c>
      <c r="L582" s="26">
        <v>27270</v>
      </c>
      <c r="M582" s="26">
        <v>-33096</v>
      </c>
      <c r="N582" s="26">
        <v>1617</v>
      </c>
      <c r="O582" s="26">
        <v>16909</v>
      </c>
      <c r="P582" s="26">
        <v>386</v>
      </c>
      <c r="Q582" s="26">
        <v>0</v>
      </c>
      <c r="R582" s="26">
        <v>35616</v>
      </c>
      <c r="S582" s="26">
        <v>5838</v>
      </c>
      <c r="T582" s="26">
        <v>0</v>
      </c>
      <c r="U582" s="26">
        <v>-4797</v>
      </c>
      <c r="V582" s="26">
        <v>72</v>
      </c>
    </row>
    <row r="583" spans="1:22" x14ac:dyDescent="0.3">
      <c r="A583" s="26" t="s">
        <v>147</v>
      </c>
      <c r="B583" s="26">
        <v>272210</v>
      </c>
      <c r="C583" s="51">
        <v>44559</v>
      </c>
      <c r="D583" s="26">
        <v>16100</v>
      </c>
      <c r="E583" s="26">
        <v>2</v>
      </c>
      <c r="F583" s="26">
        <v>450</v>
      </c>
      <c r="G583" s="26">
        <v>450</v>
      </c>
      <c r="H583" s="26">
        <v>1086506</v>
      </c>
      <c r="I583" s="26">
        <v>17476</v>
      </c>
      <c r="J583" s="26">
        <v>-169703</v>
      </c>
      <c r="K583" s="26">
        <v>118899</v>
      </c>
      <c r="L583" s="26">
        <v>22637</v>
      </c>
      <c r="M583" s="26">
        <v>-66563</v>
      </c>
      <c r="N583" s="26">
        <v>5432</v>
      </c>
      <c r="O583" s="26">
        <v>-29208</v>
      </c>
      <c r="P583" s="26">
        <v>0</v>
      </c>
      <c r="Q583" s="26">
        <v>0</v>
      </c>
      <c r="R583" s="26">
        <v>45361</v>
      </c>
      <c r="S583" s="26">
        <v>67615</v>
      </c>
      <c r="T583" s="26">
        <v>0</v>
      </c>
      <c r="U583" s="26">
        <v>29681</v>
      </c>
      <c r="V583" s="26">
        <v>-1514</v>
      </c>
    </row>
    <row r="584" spans="1:22" x14ac:dyDescent="0.3">
      <c r="A584" s="26" t="s">
        <v>147</v>
      </c>
      <c r="B584" s="26">
        <v>272210</v>
      </c>
      <c r="C584" s="51">
        <v>44558</v>
      </c>
      <c r="D584" s="26">
        <v>15650</v>
      </c>
      <c r="E584" s="26">
        <v>5</v>
      </c>
      <c r="F584" s="26">
        <v>-250</v>
      </c>
      <c r="G584" s="26">
        <v>-250</v>
      </c>
      <c r="H584" s="26">
        <v>719661</v>
      </c>
      <c r="I584" s="26">
        <v>11284</v>
      </c>
      <c r="J584" s="26">
        <v>40815</v>
      </c>
      <c r="K584" s="26">
        <v>-127791</v>
      </c>
      <c r="L584" s="26">
        <v>95614</v>
      </c>
      <c r="M584" s="26">
        <v>69310</v>
      </c>
      <c r="N584" s="26">
        <v>250</v>
      </c>
      <c r="O584" s="26">
        <v>1436</v>
      </c>
      <c r="P584" s="26">
        <v>0</v>
      </c>
      <c r="Q584" s="26">
        <v>0</v>
      </c>
      <c r="R584" s="26">
        <v>24657</v>
      </c>
      <c r="S584" s="26">
        <v>-39</v>
      </c>
      <c r="T584" s="26">
        <v>0</v>
      </c>
      <c r="U584" s="26">
        <v>-8861</v>
      </c>
      <c r="V584" s="26">
        <v>223</v>
      </c>
    </row>
    <row r="585" spans="1:22" x14ac:dyDescent="0.3">
      <c r="A585" s="26" t="s">
        <v>147</v>
      </c>
      <c r="B585" s="26">
        <v>272210</v>
      </c>
      <c r="C585" s="51">
        <v>44557</v>
      </c>
      <c r="D585" s="26">
        <v>15900</v>
      </c>
      <c r="E585" s="26">
        <v>2</v>
      </c>
      <c r="F585" s="26">
        <v>350</v>
      </c>
      <c r="G585" s="26">
        <v>350</v>
      </c>
      <c r="H585" s="26">
        <v>898625</v>
      </c>
      <c r="I585" s="26">
        <v>14270</v>
      </c>
      <c r="J585" s="26">
        <v>-35063</v>
      </c>
      <c r="K585" s="26">
        <v>15136</v>
      </c>
      <c r="L585" s="26">
        <v>35600</v>
      </c>
      <c r="M585" s="26">
        <v>171</v>
      </c>
      <c r="N585" s="26">
        <v>310</v>
      </c>
      <c r="O585" s="26">
        <v>1890</v>
      </c>
      <c r="P585" s="26">
        <v>0</v>
      </c>
      <c r="Q585" s="26">
        <v>0</v>
      </c>
      <c r="R585" s="26">
        <v>33418</v>
      </c>
      <c r="S585" s="26">
        <v>-189</v>
      </c>
      <c r="T585" s="26">
        <v>0</v>
      </c>
      <c r="U585" s="26">
        <v>-15281</v>
      </c>
      <c r="V585" s="26">
        <v>-392</v>
      </c>
    </row>
    <row r="586" spans="1:22" x14ac:dyDescent="0.3">
      <c r="A586" s="26" t="s">
        <v>147</v>
      </c>
      <c r="B586" s="26">
        <v>272210</v>
      </c>
      <c r="C586" s="51">
        <v>44554</v>
      </c>
      <c r="D586" s="26">
        <v>15550</v>
      </c>
      <c r="E586" s="26">
        <v>2</v>
      </c>
      <c r="F586" s="26">
        <v>50</v>
      </c>
      <c r="G586" s="26">
        <v>50</v>
      </c>
      <c r="H586" s="26">
        <v>481983</v>
      </c>
      <c r="I586" s="26">
        <v>7493</v>
      </c>
      <c r="J586" s="26">
        <v>-128257</v>
      </c>
      <c r="K586" s="26">
        <v>77360</v>
      </c>
      <c r="L586" s="26">
        <v>67014</v>
      </c>
      <c r="M586" s="26">
        <v>38451</v>
      </c>
      <c r="N586" s="26">
        <v>-3984</v>
      </c>
      <c r="O586" s="26">
        <v>-882</v>
      </c>
      <c r="P586" s="26">
        <v>0</v>
      </c>
      <c r="Q586" s="26">
        <v>0</v>
      </c>
      <c r="R586" s="26">
        <v>33430</v>
      </c>
      <c r="S586" s="26">
        <v>-1</v>
      </c>
      <c r="T586" s="26">
        <v>0</v>
      </c>
      <c r="U586" s="26">
        <v>-15827</v>
      </c>
      <c r="V586" s="26">
        <v>-290</v>
      </c>
    </row>
    <row r="587" spans="1:22" x14ac:dyDescent="0.3">
      <c r="A587" s="26" t="s">
        <v>147</v>
      </c>
      <c r="B587" s="26">
        <v>272210</v>
      </c>
      <c r="C587" s="51">
        <v>44553</v>
      </c>
      <c r="D587" s="26">
        <v>15500</v>
      </c>
      <c r="E587" s="26">
        <v>3</v>
      </c>
      <c r="F587" s="26">
        <v>0</v>
      </c>
      <c r="G587" s="26">
        <v>0</v>
      </c>
      <c r="H587" s="26">
        <v>383141</v>
      </c>
      <c r="I587" s="26">
        <v>5930</v>
      </c>
      <c r="J587" s="26">
        <v>-79450</v>
      </c>
      <c r="K587" s="26">
        <v>19364</v>
      </c>
      <c r="L587" s="26">
        <v>65281</v>
      </c>
      <c r="M587" s="26">
        <v>19817</v>
      </c>
      <c r="N587" s="26">
        <v>931</v>
      </c>
      <c r="O587" s="26">
        <v>3347</v>
      </c>
      <c r="P587" s="26">
        <v>125</v>
      </c>
      <c r="Q587" s="26">
        <v>0</v>
      </c>
      <c r="R587" s="26">
        <v>36836</v>
      </c>
      <c r="S587" s="26">
        <v>4225</v>
      </c>
      <c r="T587" s="26">
        <v>0</v>
      </c>
      <c r="U587" s="26">
        <v>-5505</v>
      </c>
      <c r="V587" s="26">
        <v>310</v>
      </c>
    </row>
    <row r="588" spans="1:22" x14ac:dyDescent="0.3">
      <c r="A588" s="26" t="s">
        <v>147</v>
      </c>
      <c r="B588" s="26">
        <v>272210</v>
      </c>
      <c r="C588" s="51">
        <v>44552</v>
      </c>
      <c r="D588" s="26">
        <v>15500</v>
      </c>
      <c r="E588" s="26">
        <v>2</v>
      </c>
      <c r="F588" s="26">
        <v>150</v>
      </c>
      <c r="G588" s="26">
        <v>150</v>
      </c>
      <c r="H588" s="26">
        <v>310672</v>
      </c>
      <c r="I588" s="26">
        <v>4803</v>
      </c>
      <c r="J588" s="26">
        <v>-74633</v>
      </c>
      <c r="K588" s="26">
        <v>28063</v>
      </c>
      <c r="L588" s="26">
        <v>60172</v>
      </c>
      <c r="M588" s="26">
        <v>-2290</v>
      </c>
      <c r="N588" s="26">
        <v>-11</v>
      </c>
      <c r="O588" s="26">
        <v>1271</v>
      </c>
      <c r="P588" s="26">
        <v>0</v>
      </c>
      <c r="Q588" s="26">
        <v>0</v>
      </c>
      <c r="R588" s="26">
        <v>60994</v>
      </c>
      <c r="S588" s="26">
        <v>208</v>
      </c>
      <c r="T588" s="26">
        <v>0</v>
      </c>
      <c r="U588" s="26">
        <v>-13776</v>
      </c>
      <c r="V588" s="26">
        <v>174</v>
      </c>
    </row>
    <row r="589" spans="1:22" x14ac:dyDescent="0.3">
      <c r="A589" s="26" t="s">
        <v>147</v>
      </c>
      <c r="B589" s="26">
        <v>272210</v>
      </c>
      <c r="C589" s="51">
        <v>44551</v>
      </c>
      <c r="D589" s="26">
        <v>15350</v>
      </c>
      <c r="E589" s="26">
        <v>3</v>
      </c>
      <c r="F589" s="26">
        <v>0</v>
      </c>
      <c r="G589" s="26">
        <v>0</v>
      </c>
      <c r="H589" s="26">
        <v>286038</v>
      </c>
      <c r="I589" s="26">
        <v>4402</v>
      </c>
      <c r="J589" s="26">
        <v>-25425</v>
      </c>
      <c r="K589" s="26">
        <v>-49575</v>
      </c>
      <c r="L589" s="26">
        <v>75443</v>
      </c>
      <c r="M589" s="26">
        <v>18256</v>
      </c>
      <c r="N589" s="26">
        <v>444</v>
      </c>
      <c r="O589" s="26">
        <v>532</v>
      </c>
      <c r="P589" s="26">
        <v>0</v>
      </c>
      <c r="Q589" s="26">
        <v>0</v>
      </c>
      <c r="R589" s="26">
        <v>55645</v>
      </c>
      <c r="S589" s="26">
        <v>566</v>
      </c>
      <c r="T589" s="26">
        <v>0</v>
      </c>
      <c r="U589" s="26">
        <v>-401</v>
      </c>
      <c r="V589" s="26">
        <v>-42</v>
      </c>
    </row>
    <row r="590" spans="1:22" x14ac:dyDescent="0.3">
      <c r="A590" s="26" t="s">
        <v>147</v>
      </c>
      <c r="B590" s="26">
        <v>272210</v>
      </c>
      <c r="C590" s="51">
        <v>44550</v>
      </c>
      <c r="D590" s="26">
        <v>15350</v>
      </c>
      <c r="E590" s="26">
        <v>5</v>
      </c>
      <c r="F590" s="26">
        <v>-200</v>
      </c>
      <c r="G590" s="26">
        <v>-200</v>
      </c>
      <c r="H590" s="26">
        <v>461189</v>
      </c>
      <c r="I590" s="26">
        <v>7150</v>
      </c>
      <c r="J590" s="26">
        <v>78574</v>
      </c>
      <c r="K590" s="26">
        <v>-113302</v>
      </c>
      <c r="L590" s="26">
        <v>43677</v>
      </c>
      <c r="M590" s="26">
        <v>-19220</v>
      </c>
      <c r="N590" s="26">
        <v>11182</v>
      </c>
      <c r="O590" s="26">
        <v>9782</v>
      </c>
      <c r="P590" s="26">
        <v>0</v>
      </c>
      <c r="Q590" s="26">
        <v>0</v>
      </c>
      <c r="R590" s="26">
        <v>41886</v>
      </c>
      <c r="S590" s="26">
        <v>47</v>
      </c>
      <c r="T590" s="26">
        <v>0</v>
      </c>
      <c r="U590" s="26">
        <v>-9793</v>
      </c>
      <c r="V590" s="26">
        <v>844</v>
      </c>
    </row>
    <row r="591" spans="1:22" x14ac:dyDescent="0.3">
      <c r="A591" s="26" t="s">
        <v>147</v>
      </c>
      <c r="B591" s="26">
        <v>272210</v>
      </c>
      <c r="C591" s="51">
        <v>44547</v>
      </c>
      <c r="D591" s="26">
        <v>15550</v>
      </c>
      <c r="E591" s="26">
        <v>2</v>
      </c>
      <c r="F591" s="26">
        <v>250</v>
      </c>
      <c r="G591" s="26">
        <v>250</v>
      </c>
      <c r="H591" s="26">
        <v>422490</v>
      </c>
      <c r="I591" s="26">
        <v>6499</v>
      </c>
      <c r="J591" s="26">
        <v>-22594</v>
      </c>
      <c r="K591" s="26">
        <v>40291</v>
      </c>
      <c r="L591" s="26">
        <v>-22247</v>
      </c>
      <c r="M591" s="26">
        <v>-33198</v>
      </c>
      <c r="N591" s="26">
        <v>2323</v>
      </c>
      <c r="O591" s="26">
        <v>7899</v>
      </c>
      <c r="P591" s="26">
        <v>0</v>
      </c>
      <c r="Q591" s="26">
        <v>0</v>
      </c>
      <c r="R591" s="26">
        <v>1000</v>
      </c>
      <c r="S591" s="26">
        <v>-271</v>
      </c>
      <c r="T591" s="26">
        <v>0</v>
      </c>
      <c r="U591" s="26">
        <v>2308</v>
      </c>
      <c r="V591" s="26">
        <v>2242</v>
      </c>
    </row>
    <row r="592" spans="1:22" x14ac:dyDescent="0.3">
      <c r="A592" s="26" t="s">
        <v>147</v>
      </c>
      <c r="B592" s="26">
        <v>272210</v>
      </c>
      <c r="C592" s="51">
        <v>44546</v>
      </c>
      <c r="D592" s="26">
        <v>15300</v>
      </c>
      <c r="E592" s="26">
        <v>3</v>
      </c>
      <c r="F592" s="26">
        <v>0</v>
      </c>
      <c r="G592" s="26">
        <v>0</v>
      </c>
      <c r="H592" s="26">
        <v>333941</v>
      </c>
      <c r="I592" s="26">
        <v>5105</v>
      </c>
      <c r="J592" s="26">
        <v>-9591</v>
      </c>
      <c r="K592" s="26">
        <v>41570</v>
      </c>
      <c r="L592" s="26">
        <v>-15266</v>
      </c>
      <c r="M592" s="26">
        <v>5032</v>
      </c>
      <c r="N592" s="26">
        <v>1469</v>
      </c>
      <c r="O592" s="26">
        <v>-22190</v>
      </c>
      <c r="P592" s="26">
        <v>0</v>
      </c>
      <c r="Q592" s="26">
        <v>0</v>
      </c>
      <c r="R592" s="26">
        <v>894</v>
      </c>
      <c r="S592" s="26">
        <v>-471</v>
      </c>
      <c r="T592" s="26">
        <v>0</v>
      </c>
      <c r="U592" s="26">
        <v>-16500</v>
      </c>
      <c r="V592" s="26">
        <v>-213</v>
      </c>
    </row>
    <row r="593" spans="1:22" x14ac:dyDescent="0.3">
      <c r="A593" s="26" t="s">
        <v>147</v>
      </c>
      <c r="B593" s="26">
        <v>272210</v>
      </c>
      <c r="C593" s="51">
        <v>44545</v>
      </c>
      <c r="D593" s="26">
        <v>15300</v>
      </c>
      <c r="E593" s="26">
        <v>5</v>
      </c>
      <c r="F593" s="26">
        <v>-300</v>
      </c>
      <c r="G593" s="26">
        <v>-300</v>
      </c>
      <c r="H593" s="26">
        <v>249221</v>
      </c>
      <c r="I593" s="26">
        <v>3817</v>
      </c>
      <c r="J593" s="26">
        <v>18911</v>
      </c>
      <c r="K593" s="26">
        <v>-16647</v>
      </c>
      <c r="L593" s="26">
        <v>-8096</v>
      </c>
      <c r="M593" s="26">
        <v>-2279</v>
      </c>
      <c r="N593" s="26">
        <v>96</v>
      </c>
      <c r="O593" s="26">
        <v>-686</v>
      </c>
      <c r="P593" s="26">
        <v>0</v>
      </c>
      <c r="Q593" s="26">
        <v>0</v>
      </c>
      <c r="R593" s="26">
        <v>-5357</v>
      </c>
      <c r="S593" s="26">
        <v>130</v>
      </c>
      <c r="T593" s="26">
        <v>0</v>
      </c>
      <c r="U593" s="26">
        <v>5879</v>
      </c>
      <c r="V593" s="26">
        <v>-47</v>
      </c>
    </row>
    <row r="594" spans="1:22" x14ac:dyDescent="0.3">
      <c r="A594" s="26" t="s">
        <v>147</v>
      </c>
      <c r="B594" s="26">
        <v>272210</v>
      </c>
      <c r="C594" s="51">
        <v>44544</v>
      </c>
      <c r="D594" s="26">
        <v>15600</v>
      </c>
      <c r="E594" s="26">
        <v>2</v>
      </c>
      <c r="F594" s="26">
        <v>150</v>
      </c>
      <c r="G594" s="26">
        <v>150</v>
      </c>
      <c r="H594" s="26">
        <v>477712</v>
      </c>
      <c r="I594" s="26">
        <v>7368</v>
      </c>
      <c r="J594" s="26">
        <v>51008</v>
      </c>
      <c r="K594" s="26">
        <v>-21284</v>
      </c>
      <c r="L594" s="26">
        <v>-30917</v>
      </c>
      <c r="M594" s="26">
        <v>-27433</v>
      </c>
      <c r="N594" s="26">
        <v>309</v>
      </c>
      <c r="O594" s="26">
        <v>363</v>
      </c>
      <c r="P594" s="26">
        <v>0</v>
      </c>
      <c r="Q594" s="26">
        <v>0</v>
      </c>
      <c r="R594" s="26">
        <v>-3618</v>
      </c>
      <c r="S594" s="26">
        <v>-538</v>
      </c>
      <c r="T594" s="26">
        <v>0</v>
      </c>
      <c r="U594" s="26">
        <v>876</v>
      </c>
      <c r="V594" s="26">
        <v>317</v>
      </c>
    </row>
    <row r="595" spans="1:22" x14ac:dyDescent="0.3">
      <c r="A595" s="26" t="s">
        <v>147</v>
      </c>
      <c r="B595" s="26">
        <v>272210</v>
      </c>
      <c r="C595" s="51">
        <v>44543</v>
      </c>
      <c r="D595" s="26">
        <v>15450</v>
      </c>
      <c r="E595" s="26">
        <v>5</v>
      </c>
      <c r="F595" s="26">
        <v>-300</v>
      </c>
      <c r="G595" s="26">
        <v>-300</v>
      </c>
      <c r="H595" s="26">
        <v>551019</v>
      </c>
      <c r="I595" s="26">
        <v>8645</v>
      </c>
      <c r="J595" s="26">
        <v>113643</v>
      </c>
      <c r="K595" s="26">
        <v>-94940</v>
      </c>
      <c r="L595" s="26">
        <v>-1546</v>
      </c>
      <c r="M595" s="26">
        <v>2282</v>
      </c>
      <c r="N595" s="26">
        <v>1646</v>
      </c>
      <c r="O595" s="26">
        <v>822</v>
      </c>
      <c r="P595" s="26">
        <v>0</v>
      </c>
      <c r="Q595" s="26">
        <v>0</v>
      </c>
      <c r="R595" s="26">
        <v>-4485</v>
      </c>
      <c r="S595" s="26">
        <v>-1811</v>
      </c>
      <c r="T595" s="26">
        <v>0</v>
      </c>
      <c r="U595" s="26">
        <v>-16991</v>
      </c>
      <c r="V595" s="26">
        <v>-166</v>
      </c>
    </row>
    <row r="596" spans="1:22" x14ac:dyDescent="0.3">
      <c r="A596" s="26" t="s">
        <v>147</v>
      </c>
      <c r="B596" s="26">
        <v>272210</v>
      </c>
      <c r="C596" s="51">
        <v>44540</v>
      </c>
      <c r="D596" s="26">
        <v>15750</v>
      </c>
      <c r="E596" s="26">
        <v>2</v>
      </c>
      <c r="F596" s="26">
        <v>150</v>
      </c>
      <c r="G596" s="26">
        <v>150</v>
      </c>
      <c r="H596" s="26">
        <v>922037</v>
      </c>
      <c r="I596" s="26">
        <v>14457</v>
      </c>
      <c r="J596" s="26">
        <v>39411</v>
      </c>
      <c r="K596" s="26">
        <v>-152711</v>
      </c>
      <c r="L596" s="26">
        <v>120685</v>
      </c>
      <c r="M596" s="26">
        <v>18624</v>
      </c>
      <c r="N596" s="26">
        <v>5880</v>
      </c>
      <c r="O596" s="26">
        <v>38429</v>
      </c>
      <c r="P596" s="26">
        <v>0</v>
      </c>
      <c r="Q596" s="26">
        <v>0</v>
      </c>
      <c r="R596" s="26">
        <v>40459</v>
      </c>
      <c r="S596" s="26">
        <v>17293</v>
      </c>
      <c r="T596" s="26">
        <v>0</v>
      </c>
      <c r="U596" s="26">
        <v>-7540</v>
      </c>
      <c r="V596" s="26">
        <v>155</v>
      </c>
    </row>
    <row r="597" spans="1:22" x14ac:dyDescent="0.3">
      <c r="A597" s="26" t="s">
        <v>147</v>
      </c>
      <c r="B597" s="26">
        <v>272210</v>
      </c>
      <c r="C597" s="51">
        <v>44539</v>
      </c>
      <c r="D597" s="26">
        <v>15600</v>
      </c>
      <c r="E597" s="26">
        <v>2</v>
      </c>
      <c r="F597" s="26">
        <v>850</v>
      </c>
      <c r="G597" s="26">
        <v>850</v>
      </c>
      <c r="H597" s="26">
        <v>1094109</v>
      </c>
      <c r="I597" s="26">
        <v>16872</v>
      </c>
      <c r="J597" s="26">
        <v>-141331</v>
      </c>
      <c r="K597" s="26">
        <v>13212</v>
      </c>
      <c r="L597" s="26">
        <v>176195</v>
      </c>
      <c r="M597" s="26">
        <v>132543</v>
      </c>
      <c r="N597" s="26">
        <v>36467</v>
      </c>
      <c r="O597" s="26">
        <v>17428</v>
      </c>
      <c r="P597" s="26">
        <v>-97</v>
      </c>
      <c r="Q597" s="26">
        <v>0</v>
      </c>
      <c r="R597" s="26">
        <v>-37309</v>
      </c>
      <c r="S597" s="26">
        <v>27163</v>
      </c>
      <c r="T597" s="26">
        <v>0</v>
      </c>
      <c r="U597" s="26">
        <v>-48139</v>
      </c>
      <c r="V597" s="26">
        <v>63</v>
      </c>
    </row>
    <row r="598" spans="1:22" x14ac:dyDescent="0.3">
      <c r="A598" s="26" t="s">
        <v>147</v>
      </c>
      <c r="B598" s="26">
        <v>272210</v>
      </c>
      <c r="C598" s="51">
        <v>44538</v>
      </c>
      <c r="D598" s="26">
        <v>14750</v>
      </c>
      <c r="E598" s="26">
        <v>5</v>
      </c>
      <c r="F598" s="26">
        <v>-50</v>
      </c>
      <c r="G598" s="26">
        <v>-50</v>
      </c>
      <c r="H598" s="26">
        <v>599053</v>
      </c>
      <c r="I598" s="26">
        <v>8968</v>
      </c>
      <c r="J598" s="26">
        <v>78081</v>
      </c>
      <c r="K598" s="26">
        <v>-93525</v>
      </c>
      <c r="L598" s="26">
        <v>10710</v>
      </c>
      <c r="M598" s="26">
        <v>67175</v>
      </c>
      <c r="N598" s="26">
        <v>-1810</v>
      </c>
      <c r="O598" s="26">
        <v>-22656</v>
      </c>
      <c r="P598" s="26">
        <v>0</v>
      </c>
      <c r="Q598" s="26">
        <v>0</v>
      </c>
      <c r="R598" s="26">
        <v>-30821</v>
      </c>
      <c r="S598" s="26">
        <v>-1178</v>
      </c>
      <c r="T598" s="26">
        <v>0</v>
      </c>
      <c r="U598" s="26">
        <v>4595</v>
      </c>
      <c r="V598" s="26">
        <v>139</v>
      </c>
    </row>
    <row r="599" spans="1:22" x14ac:dyDescent="0.3">
      <c r="A599" s="26" t="s">
        <v>147</v>
      </c>
      <c r="B599" s="26">
        <v>272210</v>
      </c>
      <c r="C599" s="51">
        <v>44537</v>
      </c>
      <c r="D599" s="26">
        <v>14800</v>
      </c>
      <c r="E599" s="26">
        <v>2</v>
      </c>
      <c r="F599" s="26">
        <v>50</v>
      </c>
      <c r="G599" s="26">
        <v>50</v>
      </c>
      <c r="H599" s="26">
        <v>338531</v>
      </c>
      <c r="I599" s="26">
        <v>5002</v>
      </c>
      <c r="J599" s="26">
        <v>15663</v>
      </c>
      <c r="K599" s="26">
        <v>21672</v>
      </c>
      <c r="L599" s="26">
        <v>-38775</v>
      </c>
      <c r="M599" s="26">
        <v>-28558</v>
      </c>
      <c r="N599" s="26">
        <v>-207</v>
      </c>
      <c r="O599" s="26">
        <v>931</v>
      </c>
      <c r="P599" s="26">
        <v>0</v>
      </c>
      <c r="Q599" s="26">
        <v>0</v>
      </c>
      <c r="R599" s="26">
        <v>-11611</v>
      </c>
      <c r="S599" s="26">
        <v>670</v>
      </c>
      <c r="T599" s="26">
        <v>0</v>
      </c>
      <c r="U599" s="26">
        <v>1302</v>
      </c>
      <c r="V599" s="26">
        <v>138</v>
      </c>
    </row>
    <row r="600" spans="1:22" x14ac:dyDescent="0.3">
      <c r="A600" s="26" t="s">
        <v>147</v>
      </c>
      <c r="B600" s="26">
        <v>272210</v>
      </c>
      <c r="C600" s="51">
        <v>44536</v>
      </c>
      <c r="D600" s="26">
        <v>14750</v>
      </c>
      <c r="E600" s="26">
        <v>5</v>
      </c>
      <c r="F600" s="26">
        <v>-150</v>
      </c>
      <c r="G600" s="26">
        <v>-150</v>
      </c>
      <c r="H600" s="26">
        <v>341290</v>
      </c>
      <c r="I600" s="26">
        <v>5020</v>
      </c>
      <c r="J600" s="26">
        <v>57680</v>
      </c>
      <c r="K600" s="26">
        <v>-16299</v>
      </c>
      <c r="L600" s="26">
        <v>-39346</v>
      </c>
      <c r="M600" s="26">
        <v>-3412</v>
      </c>
      <c r="N600" s="26">
        <v>-8529</v>
      </c>
      <c r="O600" s="26">
        <v>21</v>
      </c>
      <c r="P600" s="26">
        <v>-142</v>
      </c>
      <c r="Q600" s="26">
        <v>0</v>
      </c>
      <c r="R600" s="26">
        <v>-24937</v>
      </c>
      <c r="S600" s="26">
        <v>-2347</v>
      </c>
      <c r="T600" s="26">
        <v>0</v>
      </c>
      <c r="U600" s="26">
        <v>-2464</v>
      </c>
      <c r="V600" s="26">
        <v>429</v>
      </c>
    </row>
    <row r="601" spans="1:22" x14ac:dyDescent="0.3">
      <c r="A601" s="26" t="s">
        <v>147</v>
      </c>
      <c r="B601" s="26">
        <v>272210</v>
      </c>
      <c r="C601" s="51">
        <v>44533</v>
      </c>
      <c r="D601" s="26">
        <v>14900</v>
      </c>
      <c r="E601" s="26">
        <v>2</v>
      </c>
      <c r="F601" s="26">
        <v>400</v>
      </c>
      <c r="G601" s="26">
        <v>400</v>
      </c>
      <c r="H601" s="26">
        <v>398590</v>
      </c>
      <c r="I601" s="26">
        <v>5868</v>
      </c>
      <c r="J601" s="26">
        <v>-3814</v>
      </c>
      <c r="K601" s="26">
        <v>16147</v>
      </c>
      <c r="L601" s="26">
        <v>-4400</v>
      </c>
      <c r="M601" s="26">
        <v>-1173</v>
      </c>
      <c r="N601" s="26">
        <v>-295</v>
      </c>
      <c r="O601" s="26">
        <v>12200</v>
      </c>
      <c r="P601" s="26">
        <v>-4156</v>
      </c>
      <c r="Q601" s="26">
        <v>0</v>
      </c>
      <c r="R601" s="26">
        <v>2863</v>
      </c>
      <c r="S601" s="26">
        <v>-13839</v>
      </c>
      <c r="T601" s="26">
        <v>0</v>
      </c>
      <c r="U601" s="26">
        <v>-7456</v>
      </c>
      <c r="V601" s="26">
        <v>-477</v>
      </c>
    </row>
    <row r="602" spans="1:22" x14ac:dyDescent="0.3">
      <c r="A602" s="26" t="s">
        <v>148</v>
      </c>
      <c r="B602" s="26">
        <v>79550</v>
      </c>
      <c r="C602" s="51">
        <v>44680</v>
      </c>
      <c r="D602" s="26">
        <v>82500</v>
      </c>
      <c r="E602" s="26">
        <v>2</v>
      </c>
      <c r="F602" s="26">
        <v>200</v>
      </c>
      <c r="G602" s="26">
        <v>200</v>
      </c>
      <c r="H602" s="26">
        <v>135577</v>
      </c>
      <c r="I602" s="26">
        <v>11139</v>
      </c>
      <c r="J602" s="26">
        <v>0</v>
      </c>
      <c r="K602" s="26">
        <v>6000</v>
      </c>
      <c r="L602" s="26">
        <v>1000</v>
      </c>
      <c r="M602" s="26">
        <v>0</v>
      </c>
      <c r="N602" s="26">
        <v>0</v>
      </c>
      <c r="O602" s="26">
        <v>0</v>
      </c>
      <c r="P602" s="26">
        <v>0</v>
      </c>
      <c r="Q602" s="26">
        <v>0</v>
      </c>
      <c r="R602" s="26">
        <v>1000</v>
      </c>
      <c r="S602" s="26">
        <v>0</v>
      </c>
      <c r="T602" s="26">
        <v>0</v>
      </c>
      <c r="U602" s="26">
        <v>-2000</v>
      </c>
      <c r="V602" s="26">
        <v>0</v>
      </c>
    </row>
    <row r="603" spans="1:22" x14ac:dyDescent="0.3">
      <c r="A603" s="26" t="s">
        <v>148</v>
      </c>
      <c r="B603" s="26">
        <v>79550</v>
      </c>
      <c r="C603" s="51">
        <v>44679</v>
      </c>
      <c r="D603" s="26">
        <v>82300</v>
      </c>
      <c r="E603" s="26">
        <v>5</v>
      </c>
      <c r="F603" s="26">
        <v>-100</v>
      </c>
      <c r="G603" s="26">
        <v>-100</v>
      </c>
      <c r="H603" s="26">
        <v>592157</v>
      </c>
      <c r="I603" s="26">
        <v>48893</v>
      </c>
      <c r="J603" s="26">
        <v>75467</v>
      </c>
      <c r="K603" s="26">
        <v>-55066</v>
      </c>
      <c r="L603" s="26">
        <v>-34189</v>
      </c>
      <c r="M603" s="26">
        <v>12063</v>
      </c>
      <c r="N603" s="26">
        <v>-5055</v>
      </c>
      <c r="O603" s="26">
        <v>-12256</v>
      </c>
      <c r="P603" s="26">
        <v>0</v>
      </c>
      <c r="Q603" s="26">
        <v>0</v>
      </c>
      <c r="R603" s="26">
        <v>-11642</v>
      </c>
      <c r="S603" s="26">
        <v>-17299</v>
      </c>
      <c r="T603" s="26">
        <v>0</v>
      </c>
      <c r="U603" s="26">
        <v>13598</v>
      </c>
      <c r="V603" s="26">
        <v>190</v>
      </c>
    </row>
    <row r="604" spans="1:22" x14ac:dyDescent="0.3">
      <c r="A604" s="26" t="s">
        <v>148</v>
      </c>
      <c r="B604" s="26">
        <v>79550</v>
      </c>
      <c r="C604" s="51">
        <v>44678</v>
      </c>
      <c r="D604" s="26">
        <v>82400</v>
      </c>
      <c r="E604" s="26">
        <v>2</v>
      </c>
      <c r="F604" s="26">
        <v>4200</v>
      </c>
      <c r="G604" s="26">
        <v>4200</v>
      </c>
      <c r="H604" s="26">
        <v>1558080</v>
      </c>
      <c r="I604" s="26">
        <v>126857</v>
      </c>
      <c r="J604" s="26">
        <v>-262298</v>
      </c>
      <c r="K604" s="26">
        <v>222365</v>
      </c>
      <c r="L604" s="26">
        <v>60163</v>
      </c>
      <c r="M604" s="26">
        <v>-45139</v>
      </c>
      <c r="N604" s="26">
        <v>5365</v>
      </c>
      <c r="O604" s="26">
        <v>44232</v>
      </c>
      <c r="P604" s="26">
        <v>19</v>
      </c>
      <c r="Q604" s="26">
        <v>1690</v>
      </c>
      <c r="R604" s="26">
        <v>34472</v>
      </c>
      <c r="S604" s="26">
        <v>19524</v>
      </c>
      <c r="T604" s="26">
        <v>0</v>
      </c>
      <c r="U604" s="26">
        <v>-17831</v>
      </c>
      <c r="V604" s="26">
        <v>-2399</v>
      </c>
    </row>
    <row r="605" spans="1:22" x14ac:dyDescent="0.3">
      <c r="A605" s="26" t="s">
        <v>148</v>
      </c>
      <c r="B605" s="26">
        <v>79550</v>
      </c>
      <c r="C605" s="51">
        <v>44677</v>
      </c>
      <c r="D605" s="26">
        <v>78200</v>
      </c>
      <c r="E605" s="26">
        <v>2</v>
      </c>
      <c r="F605" s="26">
        <v>800</v>
      </c>
      <c r="G605" s="26">
        <v>800</v>
      </c>
      <c r="H605" s="26">
        <v>535612</v>
      </c>
      <c r="I605" s="26">
        <v>42550</v>
      </c>
      <c r="J605" s="26">
        <v>34975</v>
      </c>
      <c r="K605" s="26">
        <v>6203</v>
      </c>
      <c r="L605" s="26">
        <v>-48343</v>
      </c>
      <c r="M605" s="26">
        <v>2848</v>
      </c>
      <c r="N605" s="26">
        <v>-2647</v>
      </c>
      <c r="O605" s="26">
        <v>4483</v>
      </c>
      <c r="P605" s="26">
        <v>0</v>
      </c>
      <c r="Q605" s="26">
        <v>0</v>
      </c>
      <c r="R605" s="26">
        <v>530</v>
      </c>
      <c r="S605" s="26">
        <v>-53557</v>
      </c>
      <c r="T605" s="26">
        <v>0</v>
      </c>
      <c r="U605" s="26">
        <v>6825</v>
      </c>
      <c r="V605" s="26">
        <v>340</v>
      </c>
    </row>
    <row r="606" spans="1:22" x14ac:dyDescent="0.3">
      <c r="A606" s="26" t="s">
        <v>148</v>
      </c>
      <c r="B606" s="26">
        <v>79550</v>
      </c>
      <c r="C606" s="51">
        <v>44676</v>
      </c>
      <c r="D606" s="26">
        <v>77400</v>
      </c>
      <c r="E606" s="26">
        <v>5</v>
      </c>
      <c r="F606" s="26">
        <v>-1200</v>
      </c>
      <c r="G606" s="26">
        <v>-1200</v>
      </c>
      <c r="H606" s="26">
        <v>398535</v>
      </c>
      <c r="I606" s="26">
        <v>31421</v>
      </c>
      <c r="J606" s="26">
        <v>43758</v>
      </c>
      <c r="K606" s="26">
        <v>-50372</v>
      </c>
      <c r="L606" s="26">
        <v>-9765</v>
      </c>
      <c r="M606" s="26">
        <v>6155</v>
      </c>
      <c r="N606" s="26">
        <v>-9349</v>
      </c>
      <c r="O606" s="26">
        <v>-14420</v>
      </c>
      <c r="P606" s="26">
        <v>-151</v>
      </c>
      <c r="Q606" s="26">
        <v>0</v>
      </c>
      <c r="R606" s="26">
        <v>7708</v>
      </c>
      <c r="S606" s="26">
        <v>292</v>
      </c>
      <c r="T606" s="26">
        <v>0</v>
      </c>
      <c r="U606" s="26">
        <v>15533</v>
      </c>
      <c r="V606" s="26">
        <v>846</v>
      </c>
    </row>
    <row r="607" spans="1:22" x14ac:dyDescent="0.3">
      <c r="A607" s="26" t="s">
        <v>148</v>
      </c>
      <c r="B607" s="26">
        <v>79550</v>
      </c>
      <c r="C607" s="51">
        <v>44673</v>
      </c>
      <c r="D607" s="26">
        <v>78600</v>
      </c>
      <c r="E607" s="26">
        <v>2</v>
      </c>
      <c r="F607" s="26">
        <v>2200</v>
      </c>
      <c r="G607" s="26">
        <v>2200</v>
      </c>
      <c r="H607" s="26">
        <v>346712</v>
      </c>
      <c r="I607" s="26">
        <v>26882</v>
      </c>
      <c r="J607" s="26">
        <v>-47700</v>
      </c>
      <c r="K607" s="26">
        <v>27436</v>
      </c>
      <c r="L607" s="26">
        <v>15873</v>
      </c>
      <c r="M607" s="26">
        <v>7855</v>
      </c>
      <c r="N607" s="26">
        <v>580</v>
      </c>
      <c r="O607" s="26">
        <v>6432</v>
      </c>
      <c r="P607" s="26">
        <v>279</v>
      </c>
      <c r="Q607" s="26">
        <v>0</v>
      </c>
      <c r="R607" s="26">
        <v>1747</v>
      </c>
      <c r="S607" s="26">
        <v>-1020</v>
      </c>
      <c r="T607" s="26">
        <v>0</v>
      </c>
      <c r="U607" s="26">
        <v>4475</v>
      </c>
      <c r="V607" s="26">
        <v>-84</v>
      </c>
    </row>
    <row r="608" spans="1:22" x14ac:dyDescent="0.3">
      <c r="A608" s="26" t="s">
        <v>148</v>
      </c>
      <c r="B608" s="26">
        <v>79550</v>
      </c>
      <c r="C608" s="51">
        <v>44672</v>
      </c>
      <c r="D608" s="26">
        <v>76400</v>
      </c>
      <c r="E608" s="26">
        <v>2</v>
      </c>
      <c r="F608" s="26">
        <v>1300</v>
      </c>
      <c r="G608" s="26">
        <v>1300</v>
      </c>
      <c r="H608" s="26">
        <v>180644</v>
      </c>
      <c r="I608" s="26">
        <v>13703</v>
      </c>
      <c r="J608" s="26">
        <v>-37085</v>
      </c>
      <c r="K608" s="26">
        <v>12583</v>
      </c>
      <c r="L608" s="26">
        <v>27148</v>
      </c>
      <c r="M608" s="26">
        <v>9563</v>
      </c>
      <c r="N608" s="26">
        <v>11087</v>
      </c>
      <c r="O608" s="26">
        <v>1971</v>
      </c>
      <c r="P608" s="26">
        <v>0</v>
      </c>
      <c r="Q608" s="26">
        <v>0</v>
      </c>
      <c r="R608" s="26">
        <v>1482</v>
      </c>
      <c r="S608" s="26">
        <v>3045</v>
      </c>
      <c r="T608" s="26">
        <v>0</v>
      </c>
      <c r="U608" s="26">
        <v>-2079</v>
      </c>
      <c r="V608" s="26">
        <v>-567</v>
      </c>
    </row>
    <row r="609" spans="1:22" x14ac:dyDescent="0.3">
      <c r="A609" s="26" t="s">
        <v>148</v>
      </c>
      <c r="B609" s="26">
        <v>79550</v>
      </c>
      <c r="C609" s="51">
        <v>44671</v>
      </c>
      <c r="D609" s="26">
        <v>75100</v>
      </c>
      <c r="E609" s="26">
        <v>5</v>
      </c>
      <c r="F609" s="26">
        <v>-2300</v>
      </c>
      <c r="G609" s="26">
        <v>-2300</v>
      </c>
      <c r="H609" s="26">
        <v>183626</v>
      </c>
      <c r="I609" s="26">
        <v>13921</v>
      </c>
      <c r="J609" s="26">
        <v>18428</v>
      </c>
      <c r="K609" s="26">
        <v>7949</v>
      </c>
      <c r="L609" s="26">
        <v>-31355</v>
      </c>
      <c r="M609" s="26">
        <v>3005</v>
      </c>
      <c r="N609" s="26">
        <v>-9419</v>
      </c>
      <c r="O609" s="26">
        <v>-1432</v>
      </c>
      <c r="P609" s="26">
        <v>0</v>
      </c>
      <c r="Q609" s="26">
        <v>0</v>
      </c>
      <c r="R609" s="26">
        <v>1638</v>
      </c>
      <c r="S609" s="26">
        <v>-25147</v>
      </c>
      <c r="T609" s="26">
        <v>0</v>
      </c>
      <c r="U609" s="26">
        <v>4978</v>
      </c>
      <c r="V609" s="26">
        <v>0</v>
      </c>
    </row>
    <row r="610" spans="1:22" x14ac:dyDescent="0.3">
      <c r="A610" s="26" t="s">
        <v>148</v>
      </c>
      <c r="B610" s="26">
        <v>79550</v>
      </c>
      <c r="C610" s="51">
        <v>44670</v>
      </c>
      <c r="D610" s="26">
        <v>77400</v>
      </c>
      <c r="E610" s="26">
        <v>2</v>
      </c>
      <c r="F610" s="26">
        <v>700</v>
      </c>
      <c r="G610" s="26">
        <v>700</v>
      </c>
      <c r="H610" s="26">
        <v>182476</v>
      </c>
      <c r="I610" s="26">
        <v>14001</v>
      </c>
      <c r="J610" s="26">
        <v>-43667</v>
      </c>
      <c r="K610" s="26">
        <v>39322</v>
      </c>
      <c r="L610" s="26">
        <v>7611</v>
      </c>
      <c r="M610" s="26">
        <v>-1785</v>
      </c>
      <c r="N610" s="26">
        <v>-527</v>
      </c>
      <c r="O610" s="26">
        <v>1929</v>
      </c>
      <c r="P610" s="26">
        <v>0</v>
      </c>
      <c r="Q610" s="26">
        <v>0</v>
      </c>
      <c r="R610" s="26">
        <v>924</v>
      </c>
      <c r="S610" s="26">
        <v>7070</v>
      </c>
      <c r="T610" s="26">
        <v>0</v>
      </c>
      <c r="U610" s="26">
        <v>-3197</v>
      </c>
      <c r="V610" s="26">
        <v>-69</v>
      </c>
    </row>
    <row r="611" spans="1:22" x14ac:dyDescent="0.3">
      <c r="A611" s="26" t="s">
        <v>148</v>
      </c>
      <c r="B611" s="26">
        <v>79550</v>
      </c>
      <c r="C611" s="51">
        <v>44669</v>
      </c>
      <c r="D611" s="26">
        <v>76700</v>
      </c>
      <c r="E611" s="26">
        <v>2</v>
      </c>
      <c r="F611" s="26">
        <v>3400</v>
      </c>
      <c r="G611" s="26">
        <v>3400</v>
      </c>
      <c r="H611" s="26">
        <v>484092</v>
      </c>
      <c r="I611" s="26">
        <v>36908</v>
      </c>
      <c r="J611" s="26">
        <v>-147624</v>
      </c>
      <c r="K611" s="26">
        <v>38414</v>
      </c>
      <c r="L611" s="26">
        <v>110456</v>
      </c>
      <c r="M611" s="26">
        <v>6755</v>
      </c>
      <c r="N611" s="26">
        <v>8525</v>
      </c>
      <c r="O611" s="26">
        <v>53713</v>
      </c>
      <c r="P611" s="26">
        <v>0</v>
      </c>
      <c r="Q611" s="26">
        <v>0</v>
      </c>
      <c r="R611" s="26">
        <v>8259</v>
      </c>
      <c r="S611" s="26">
        <v>33204</v>
      </c>
      <c r="T611" s="26">
        <v>0</v>
      </c>
      <c r="U611" s="26">
        <v>-526</v>
      </c>
      <c r="V611" s="26">
        <v>-720</v>
      </c>
    </row>
    <row r="612" spans="1:22" x14ac:dyDescent="0.3">
      <c r="A612" s="26" t="s">
        <v>148</v>
      </c>
      <c r="B612" s="26">
        <v>79550</v>
      </c>
      <c r="C612" s="51">
        <v>44666</v>
      </c>
      <c r="D612" s="26">
        <v>73300</v>
      </c>
      <c r="E612" s="26">
        <v>2</v>
      </c>
      <c r="F612" s="26">
        <v>500</v>
      </c>
      <c r="G612" s="26">
        <v>500</v>
      </c>
      <c r="H612" s="26">
        <v>226937</v>
      </c>
      <c r="I612" s="26">
        <v>16693</v>
      </c>
      <c r="J612" s="26">
        <v>-229</v>
      </c>
      <c r="K612" s="26">
        <v>-538</v>
      </c>
      <c r="L612" s="26">
        <v>-3951</v>
      </c>
      <c r="M612" s="26">
        <v>-5843</v>
      </c>
      <c r="N612" s="26">
        <v>4822</v>
      </c>
      <c r="O612" s="26">
        <v>5949</v>
      </c>
      <c r="P612" s="26">
        <v>0</v>
      </c>
      <c r="Q612" s="26">
        <v>0</v>
      </c>
      <c r="R612" s="26">
        <v>1083</v>
      </c>
      <c r="S612" s="26">
        <v>-9962</v>
      </c>
      <c r="T612" s="26">
        <v>0</v>
      </c>
      <c r="U612" s="26">
        <v>5629</v>
      </c>
      <c r="V612" s="26">
        <v>-911</v>
      </c>
    </row>
    <row r="613" spans="1:22" x14ac:dyDescent="0.3">
      <c r="A613" s="26" t="s">
        <v>148</v>
      </c>
      <c r="B613" s="26">
        <v>79550</v>
      </c>
      <c r="C613" s="51">
        <v>44665</v>
      </c>
      <c r="D613" s="26">
        <v>72800</v>
      </c>
      <c r="E613" s="26">
        <v>2</v>
      </c>
      <c r="F613" s="26">
        <v>800</v>
      </c>
      <c r="G613" s="26">
        <v>800</v>
      </c>
      <c r="H613" s="26">
        <v>133374</v>
      </c>
      <c r="I613" s="26">
        <v>9644</v>
      </c>
      <c r="J613" s="26">
        <v>-23377</v>
      </c>
      <c r="K613" s="26">
        <v>11507</v>
      </c>
      <c r="L613" s="26">
        <v>11666</v>
      </c>
      <c r="M613" s="26">
        <v>11763</v>
      </c>
      <c r="N613" s="26">
        <v>9849</v>
      </c>
      <c r="O613" s="26">
        <v>-152</v>
      </c>
      <c r="P613" s="26">
        <v>0</v>
      </c>
      <c r="Q613" s="26">
        <v>0</v>
      </c>
      <c r="R613" s="26">
        <v>-9156</v>
      </c>
      <c r="S613" s="26">
        <v>-638</v>
      </c>
      <c r="T613" s="26">
        <v>0</v>
      </c>
      <c r="U613" s="26">
        <v>148</v>
      </c>
      <c r="V613" s="26">
        <v>56</v>
      </c>
    </row>
    <row r="614" spans="1:22" x14ac:dyDescent="0.3">
      <c r="A614" s="26" t="s">
        <v>148</v>
      </c>
      <c r="B614" s="26">
        <v>79550</v>
      </c>
      <c r="C614" s="51">
        <v>44664</v>
      </c>
      <c r="D614" s="26">
        <v>72000</v>
      </c>
      <c r="E614" s="26">
        <v>2</v>
      </c>
      <c r="F614" s="26">
        <v>2100</v>
      </c>
      <c r="G614" s="26">
        <v>2100</v>
      </c>
      <c r="H614" s="26">
        <v>195468</v>
      </c>
      <c r="I614" s="26">
        <v>14042</v>
      </c>
      <c r="J614" s="26">
        <v>-16111</v>
      </c>
      <c r="K614" s="26">
        <v>-231</v>
      </c>
      <c r="L614" s="26">
        <v>12484</v>
      </c>
      <c r="M614" s="26">
        <v>15328</v>
      </c>
      <c r="N614" s="26">
        <v>1100</v>
      </c>
      <c r="O614" s="26">
        <v>-802</v>
      </c>
      <c r="P614" s="26">
        <v>691</v>
      </c>
      <c r="Q614" s="26">
        <v>0</v>
      </c>
      <c r="R614" s="26">
        <v>7044</v>
      </c>
      <c r="S614" s="26">
        <v>-10877</v>
      </c>
      <c r="T614" s="26">
        <v>0</v>
      </c>
      <c r="U614" s="26">
        <v>4362</v>
      </c>
      <c r="V614" s="26">
        <v>-504</v>
      </c>
    </row>
    <row r="615" spans="1:22" x14ac:dyDescent="0.3">
      <c r="A615" s="26" t="s">
        <v>148</v>
      </c>
      <c r="B615" s="26">
        <v>79550</v>
      </c>
      <c r="C615" s="51">
        <v>44663</v>
      </c>
      <c r="D615" s="26">
        <v>69900</v>
      </c>
      <c r="E615" s="26">
        <v>2</v>
      </c>
      <c r="F615" s="26">
        <v>300</v>
      </c>
      <c r="G615" s="26">
        <v>300</v>
      </c>
      <c r="H615" s="26">
        <v>140491</v>
      </c>
      <c r="I615" s="26">
        <v>9835</v>
      </c>
      <c r="J615" s="26">
        <v>177</v>
      </c>
      <c r="K615" s="26">
        <v>-12796</v>
      </c>
      <c r="L615" s="26">
        <v>9584</v>
      </c>
      <c r="M615" s="26">
        <v>130</v>
      </c>
      <c r="N615" s="26">
        <v>-832</v>
      </c>
      <c r="O615" s="26">
        <v>-2581</v>
      </c>
      <c r="P615" s="26">
        <v>0</v>
      </c>
      <c r="Q615" s="26">
        <v>0</v>
      </c>
      <c r="R615" s="26">
        <v>7749</v>
      </c>
      <c r="S615" s="26">
        <v>5118</v>
      </c>
      <c r="T615" s="26">
        <v>0</v>
      </c>
      <c r="U615" s="26">
        <v>3025</v>
      </c>
      <c r="V615" s="26">
        <v>10</v>
      </c>
    </row>
    <row r="616" spans="1:22" x14ac:dyDescent="0.3">
      <c r="A616" s="26" t="s">
        <v>148</v>
      </c>
      <c r="B616" s="26">
        <v>79550</v>
      </c>
      <c r="C616" s="51">
        <v>44662</v>
      </c>
      <c r="D616" s="26">
        <v>69600</v>
      </c>
      <c r="E616" s="26">
        <v>5</v>
      </c>
      <c r="F616" s="26">
        <v>-700</v>
      </c>
      <c r="G616" s="26">
        <v>-700</v>
      </c>
      <c r="H616" s="26">
        <v>82593</v>
      </c>
      <c r="I616" s="26">
        <v>5779</v>
      </c>
      <c r="J616" s="26">
        <v>5935</v>
      </c>
      <c r="K616" s="26">
        <v>-8190</v>
      </c>
      <c r="L616" s="26">
        <v>-653</v>
      </c>
      <c r="M616" s="26">
        <v>343</v>
      </c>
      <c r="N616" s="26">
        <v>-188</v>
      </c>
      <c r="O616" s="26">
        <v>-943</v>
      </c>
      <c r="P616" s="26">
        <v>-414</v>
      </c>
      <c r="Q616" s="26">
        <v>0</v>
      </c>
      <c r="R616" s="26">
        <v>40</v>
      </c>
      <c r="S616" s="26">
        <v>509</v>
      </c>
      <c r="T616" s="26">
        <v>0</v>
      </c>
      <c r="U616" s="26">
        <v>1462</v>
      </c>
      <c r="V616" s="26">
        <v>1446</v>
      </c>
    </row>
    <row r="617" spans="1:22" x14ac:dyDescent="0.3">
      <c r="A617" s="26" t="s">
        <v>148</v>
      </c>
      <c r="B617" s="26">
        <v>79550</v>
      </c>
      <c r="C617" s="51">
        <v>44659</v>
      </c>
      <c r="D617" s="26">
        <v>70300</v>
      </c>
      <c r="E617" s="26">
        <v>2</v>
      </c>
      <c r="F617" s="26">
        <v>1000</v>
      </c>
      <c r="G617" s="26">
        <v>1000</v>
      </c>
      <c r="H617" s="26">
        <v>167590</v>
      </c>
      <c r="I617" s="26">
        <v>11762</v>
      </c>
      <c r="J617" s="26">
        <v>10606</v>
      </c>
      <c r="K617" s="26">
        <v>-2498</v>
      </c>
      <c r="L617" s="26">
        <v>-7848</v>
      </c>
      <c r="M617" s="26">
        <v>1209</v>
      </c>
      <c r="N617" s="26">
        <v>-1689</v>
      </c>
      <c r="O617" s="26">
        <v>-5215</v>
      </c>
      <c r="P617" s="26">
        <v>0</v>
      </c>
      <c r="Q617" s="26">
        <v>0</v>
      </c>
      <c r="R617" s="26">
        <v>-1368</v>
      </c>
      <c r="S617" s="26">
        <v>-785</v>
      </c>
      <c r="T617" s="26">
        <v>0</v>
      </c>
      <c r="U617" s="26">
        <v>-286</v>
      </c>
      <c r="V617" s="26">
        <v>26</v>
      </c>
    </row>
    <row r="618" spans="1:22" x14ac:dyDescent="0.3">
      <c r="A618" s="26" t="s">
        <v>148</v>
      </c>
      <c r="B618" s="26">
        <v>79550</v>
      </c>
      <c r="C618" s="51">
        <v>44658</v>
      </c>
      <c r="D618" s="26">
        <v>69300</v>
      </c>
      <c r="E618" s="26">
        <v>5</v>
      </c>
      <c r="F618" s="26">
        <v>-2200</v>
      </c>
      <c r="G618" s="26">
        <v>-2200</v>
      </c>
      <c r="H618" s="26">
        <v>200073</v>
      </c>
      <c r="I618" s="26">
        <v>13966</v>
      </c>
      <c r="J618" s="26">
        <v>-363</v>
      </c>
      <c r="K618" s="26">
        <v>25638</v>
      </c>
      <c r="L618" s="26">
        <v>-25728</v>
      </c>
      <c r="M618" s="26">
        <v>-19396</v>
      </c>
      <c r="N618" s="26">
        <v>1572</v>
      </c>
      <c r="O618" s="26">
        <v>-3116</v>
      </c>
      <c r="P618" s="26">
        <v>0</v>
      </c>
      <c r="Q618" s="26">
        <v>0</v>
      </c>
      <c r="R618" s="26">
        <v>1565</v>
      </c>
      <c r="S618" s="26">
        <v>-6353</v>
      </c>
      <c r="T618" s="26">
        <v>0</v>
      </c>
      <c r="U618" s="26">
        <v>389</v>
      </c>
      <c r="V618" s="26">
        <v>64</v>
      </c>
    </row>
    <row r="619" spans="1:22" x14ac:dyDescent="0.3">
      <c r="A619" s="26" t="s">
        <v>148</v>
      </c>
      <c r="B619" s="26">
        <v>79550</v>
      </c>
      <c r="C619" s="51">
        <v>44657</v>
      </c>
      <c r="D619" s="26">
        <v>71500</v>
      </c>
      <c r="E619" s="26">
        <v>2</v>
      </c>
      <c r="F619" s="26">
        <v>500</v>
      </c>
      <c r="G619" s="26">
        <v>500</v>
      </c>
      <c r="H619" s="26">
        <v>155048</v>
      </c>
      <c r="I619" s="26">
        <v>11043</v>
      </c>
      <c r="J619" s="26">
        <v>-23708</v>
      </c>
      <c r="K619" s="26">
        <v>20619</v>
      </c>
      <c r="L619" s="26">
        <v>2853</v>
      </c>
      <c r="M619" s="26">
        <v>3248</v>
      </c>
      <c r="N619" s="26">
        <v>-8391</v>
      </c>
      <c r="O619" s="26">
        <v>-2310</v>
      </c>
      <c r="P619" s="26">
        <v>-732</v>
      </c>
      <c r="Q619" s="26">
        <v>-1707</v>
      </c>
      <c r="R619" s="26">
        <v>-2264</v>
      </c>
      <c r="S619" s="26">
        <v>15009</v>
      </c>
      <c r="T619" s="26">
        <v>0</v>
      </c>
      <c r="U619" s="26">
        <v>58</v>
      </c>
      <c r="V619" s="26">
        <v>178</v>
      </c>
    </row>
    <row r="620" spans="1:22" x14ac:dyDescent="0.3">
      <c r="A620" s="26" t="s">
        <v>148</v>
      </c>
      <c r="B620" s="26">
        <v>79550</v>
      </c>
      <c r="C620" s="51">
        <v>44656</v>
      </c>
      <c r="D620" s="26">
        <v>71000</v>
      </c>
      <c r="E620" s="26">
        <v>5</v>
      </c>
      <c r="F620" s="26">
        <v>-1400</v>
      </c>
      <c r="G620" s="26">
        <v>-1400</v>
      </c>
      <c r="H620" s="26">
        <v>119841</v>
      </c>
      <c r="I620" s="26">
        <v>8553</v>
      </c>
      <c r="J620" s="26">
        <v>8179</v>
      </c>
      <c r="K620" s="26">
        <v>-2959</v>
      </c>
      <c r="L620" s="26">
        <v>-2415</v>
      </c>
      <c r="M620" s="26">
        <v>-280</v>
      </c>
      <c r="N620" s="26">
        <v>68</v>
      </c>
      <c r="O620" s="26">
        <v>392</v>
      </c>
      <c r="P620" s="26">
        <v>0</v>
      </c>
      <c r="Q620" s="26">
        <v>0</v>
      </c>
      <c r="R620" s="26">
        <v>720</v>
      </c>
      <c r="S620" s="26">
        <v>-3315</v>
      </c>
      <c r="T620" s="26">
        <v>0</v>
      </c>
      <c r="U620" s="26">
        <v>-3030</v>
      </c>
      <c r="V620" s="26">
        <v>225</v>
      </c>
    </row>
    <row r="621" spans="1:22" x14ac:dyDescent="0.3">
      <c r="A621" s="26" t="s">
        <v>148</v>
      </c>
      <c r="B621" s="26">
        <v>79550</v>
      </c>
      <c r="C621" s="51">
        <v>44655</v>
      </c>
      <c r="D621" s="26">
        <v>72400</v>
      </c>
      <c r="E621" s="26">
        <v>2</v>
      </c>
      <c r="F621" s="26">
        <v>600</v>
      </c>
      <c r="G621" s="26">
        <v>600</v>
      </c>
      <c r="H621" s="26">
        <v>84928</v>
      </c>
      <c r="I621" s="26">
        <v>6161</v>
      </c>
      <c r="J621" s="26">
        <v>2006</v>
      </c>
      <c r="K621" s="26">
        <v>-6685</v>
      </c>
      <c r="L621" s="26">
        <v>4653</v>
      </c>
      <c r="M621" s="26">
        <v>-240</v>
      </c>
      <c r="N621" s="26">
        <v>523</v>
      </c>
      <c r="O621" s="26">
        <v>956</v>
      </c>
      <c r="P621" s="26">
        <v>0</v>
      </c>
      <c r="Q621" s="26">
        <v>0</v>
      </c>
      <c r="R621" s="26">
        <v>2645</v>
      </c>
      <c r="S621" s="26">
        <v>769</v>
      </c>
      <c r="T621" s="26">
        <v>0</v>
      </c>
      <c r="U621" s="26">
        <v>-140</v>
      </c>
      <c r="V621" s="26">
        <v>166</v>
      </c>
    </row>
    <row r="622" spans="1:22" x14ac:dyDescent="0.3">
      <c r="A622" s="26" t="s">
        <v>148</v>
      </c>
      <c r="B622" s="26">
        <v>79550</v>
      </c>
      <c r="C622" s="51">
        <v>44652</v>
      </c>
      <c r="D622" s="26">
        <v>71800</v>
      </c>
      <c r="E622" s="26">
        <v>5</v>
      </c>
      <c r="F622" s="26">
        <v>-100</v>
      </c>
      <c r="G622" s="26">
        <v>-100</v>
      </c>
      <c r="H622" s="26">
        <v>157721</v>
      </c>
      <c r="I622" s="26">
        <v>11372</v>
      </c>
      <c r="J622" s="26">
        <v>-12930</v>
      </c>
      <c r="K622" s="26">
        <v>9971</v>
      </c>
      <c r="L622" s="26">
        <v>2905</v>
      </c>
      <c r="M622" s="26">
        <v>-13099</v>
      </c>
      <c r="N622" s="26">
        <v>-113</v>
      </c>
      <c r="O622" s="26">
        <v>-697</v>
      </c>
      <c r="P622" s="26">
        <v>0</v>
      </c>
      <c r="Q622" s="26">
        <v>0</v>
      </c>
      <c r="R622" s="26">
        <v>838</v>
      </c>
      <c r="S622" s="26">
        <v>15976</v>
      </c>
      <c r="T622" s="26">
        <v>0</v>
      </c>
      <c r="U622" s="26">
        <v>70</v>
      </c>
      <c r="V622" s="26">
        <v>-16</v>
      </c>
    </row>
    <row r="623" spans="1:22" x14ac:dyDescent="0.3">
      <c r="A623" s="26" t="s">
        <v>148</v>
      </c>
      <c r="B623" s="26">
        <v>79550</v>
      </c>
      <c r="C623" s="51">
        <v>44651</v>
      </c>
      <c r="D623" s="26">
        <v>71900</v>
      </c>
      <c r="E623" s="26">
        <v>5</v>
      </c>
      <c r="F623" s="26">
        <v>-800</v>
      </c>
      <c r="G623" s="26">
        <v>-800</v>
      </c>
      <c r="H623" s="26">
        <v>232697</v>
      </c>
      <c r="I623" s="26">
        <v>16936</v>
      </c>
      <c r="J623" s="26">
        <v>-14381</v>
      </c>
      <c r="K623" s="26">
        <v>15769</v>
      </c>
      <c r="L623" s="26">
        <v>-2195</v>
      </c>
      <c r="M623" s="26">
        <v>5347</v>
      </c>
      <c r="N623" s="26">
        <v>-2463</v>
      </c>
      <c r="O623" s="26">
        <v>-6572</v>
      </c>
      <c r="P623" s="26">
        <v>150</v>
      </c>
      <c r="Q623" s="26">
        <v>0</v>
      </c>
      <c r="R623" s="26">
        <v>-1253</v>
      </c>
      <c r="S623" s="26">
        <v>2596</v>
      </c>
      <c r="T623" s="26">
        <v>0</v>
      </c>
      <c r="U623" s="26">
        <v>697</v>
      </c>
      <c r="V623" s="26">
        <v>110</v>
      </c>
    </row>
    <row r="624" spans="1:22" x14ac:dyDescent="0.3">
      <c r="A624" s="26" t="s">
        <v>148</v>
      </c>
      <c r="B624" s="26">
        <v>79550</v>
      </c>
      <c r="C624" s="51">
        <v>44650</v>
      </c>
      <c r="D624" s="26">
        <v>72700</v>
      </c>
      <c r="E624" s="26">
        <v>2</v>
      </c>
      <c r="F624" s="26">
        <v>500</v>
      </c>
      <c r="G624" s="26">
        <v>500</v>
      </c>
      <c r="H624" s="26">
        <v>320958</v>
      </c>
      <c r="I624" s="26">
        <v>23128</v>
      </c>
      <c r="J624" s="26">
        <v>25810</v>
      </c>
      <c r="K624" s="26">
        <v>30706</v>
      </c>
      <c r="L624" s="26">
        <v>-54452</v>
      </c>
      <c r="M624" s="26">
        <v>-5772</v>
      </c>
      <c r="N624" s="26">
        <v>2284</v>
      </c>
      <c r="O624" s="26">
        <v>-21728</v>
      </c>
      <c r="P624" s="26">
        <v>0</v>
      </c>
      <c r="Q624" s="26">
        <v>0</v>
      </c>
      <c r="R624" s="26">
        <v>1729</v>
      </c>
      <c r="S624" s="26">
        <v>-30965</v>
      </c>
      <c r="T624" s="26">
        <v>0</v>
      </c>
      <c r="U624" s="26">
        <v>-2151</v>
      </c>
      <c r="V624" s="26">
        <v>87</v>
      </c>
    </row>
    <row r="625" spans="1:22" x14ac:dyDescent="0.3">
      <c r="A625" s="26" t="s">
        <v>148</v>
      </c>
      <c r="B625" s="26">
        <v>79550</v>
      </c>
      <c r="C625" s="51">
        <v>44649</v>
      </c>
      <c r="D625" s="26">
        <v>72200</v>
      </c>
      <c r="E625" s="26">
        <v>5</v>
      </c>
      <c r="F625" s="26">
        <v>-6600</v>
      </c>
      <c r="G625" s="26">
        <v>-6600</v>
      </c>
      <c r="H625" s="26">
        <v>711414</v>
      </c>
      <c r="I625" s="26">
        <v>52924</v>
      </c>
      <c r="J625" s="26">
        <v>213566</v>
      </c>
      <c r="K625" s="26">
        <v>-138578</v>
      </c>
      <c r="L625" s="26">
        <v>-75491</v>
      </c>
      <c r="M625" s="26">
        <v>-20012</v>
      </c>
      <c r="N625" s="26">
        <v>-4725</v>
      </c>
      <c r="O625" s="26">
        <v>-29829</v>
      </c>
      <c r="P625" s="26">
        <v>0</v>
      </c>
      <c r="Q625" s="26">
        <v>0</v>
      </c>
      <c r="R625" s="26">
        <v>-6537</v>
      </c>
      <c r="S625" s="26">
        <v>-14388</v>
      </c>
      <c r="T625" s="26">
        <v>0</v>
      </c>
      <c r="U625" s="26">
        <v>10</v>
      </c>
      <c r="V625" s="26">
        <v>493</v>
      </c>
    </row>
    <row r="626" spans="1:22" x14ac:dyDescent="0.3">
      <c r="A626" s="26" t="s">
        <v>148</v>
      </c>
      <c r="B626" s="26">
        <v>79550</v>
      </c>
      <c r="C626" s="51">
        <v>44648</v>
      </c>
      <c r="D626" s="26">
        <v>78800</v>
      </c>
      <c r="E626" s="26">
        <v>2</v>
      </c>
      <c r="F626" s="26">
        <v>2200</v>
      </c>
      <c r="G626" s="26">
        <v>2200</v>
      </c>
      <c r="H626" s="26">
        <v>428235</v>
      </c>
      <c r="I626" s="26">
        <v>33419</v>
      </c>
      <c r="J626" s="26">
        <v>-56795</v>
      </c>
      <c r="K626" s="26">
        <v>27736</v>
      </c>
      <c r="L626" s="26">
        <v>26451</v>
      </c>
      <c r="M626" s="26">
        <v>4007</v>
      </c>
      <c r="N626" s="26">
        <v>1221</v>
      </c>
      <c r="O626" s="26">
        <v>10011</v>
      </c>
      <c r="P626" s="26">
        <v>0</v>
      </c>
      <c r="Q626" s="26">
        <v>50</v>
      </c>
      <c r="R626" s="26">
        <v>644</v>
      </c>
      <c r="S626" s="26">
        <v>10518</v>
      </c>
      <c r="T626" s="26">
        <v>0</v>
      </c>
      <c r="U626" s="26">
        <v>2655</v>
      </c>
      <c r="V626" s="26">
        <v>-47</v>
      </c>
    </row>
    <row r="627" spans="1:22" x14ac:dyDescent="0.3">
      <c r="A627" s="26" t="s">
        <v>148</v>
      </c>
      <c r="B627" s="26">
        <v>79550</v>
      </c>
      <c r="C627" s="51">
        <v>44645</v>
      </c>
      <c r="D627" s="26">
        <v>76600</v>
      </c>
      <c r="E627" s="26">
        <v>5</v>
      </c>
      <c r="F627" s="26">
        <v>-100</v>
      </c>
      <c r="G627" s="26">
        <v>-100</v>
      </c>
      <c r="H627" s="26">
        <v>351898</v>
      </c>
      <c r="I627" s="26">
        <v>27153</v>
      </c>
      <c r="J627" s="26">
        <v>30306</v>
      </c>
      <c r="K627" s="26">
        <v>-8189</v>
      </c>
      <c r="L627" s="26">
        <v>-22274</v>
      </c>
      <c r="M627" s="26">
        <v>-9197</v>
      </c>
      <c r="N627" s="26">
        <v>3989</v>
      </c>
      <c r="O627" s="26">
        <v>1233</v>
      </c>
      <c r="P627" s="26">
        <v>0</v>
      </c>
      <c r="Q627" s="26">
        <v>0</v>
      </c>
      <c r="R627" s="26">
        <v>-77</v>
      </c>
      <c r="S627" s="26">
        <v>-18222</v>
      </c>
      <c r="T627" s="26">
        <v>0</v>
      </c>
      <c r="U627" s="26">
        <v>-53</v>
      </c>
      <c r="V627" s="26">
        <v>210</v>
      </c>
    </row>
    <row r="628" spans="1:22" x14ac:dyDescent="0.3">
      <c r="A628" s="26" t="s">
        <v>148</v>
      </c>
      <c r="B628" s="26">
        <v>79550</v>
      </c>
      <c r="C628" s="51">
        <v>44644</v>
      </c>
      <c r="D628" s="26">
        <v>76700</v>
      </c>
      <c r="E628" s="26">
        <v>2</v>
      </c>
      <c r="F628" s="26">
        <v>1400</v>
      </c>
      <c r="G628" s="26">
        <v>1400</v>
      </c>
      <c r="H628" s="26">
        <v>247624</v>
      </c>
      <c r="I628" s="26">
        <v>18865</v>
      </c>
      <c r="J628" s="26">
        <v>-66651</v>
      </c>
      <c r="K628" s="26">
        <v>43022</v>
      </c>
      <c r="L628" s="26">
        <v>22453</v>
      </c>
      <c r="M628" s="26">
        <v>-2927</v>
      </c>
      <c r="N628" s="26">
        <v>237</v>
      </c>
      <c r="O628" s="26">
        <v>11785</v>
      </c>
      <c r="P628" s="26">
        <v>0</v>
      </c>
      <c r="Q628" s="26">
        <v>0</v>
      </c>
      <c r="R628" s="26">
        <v>-640</v>
      </c>
      <c r="S628" s="26">
        <v>13998</v>
      </c>
      <c r="T628" s="26">
        <v>0</v>
      </c>
      <c r="U628" s="26">
        <v>1118</v>
      </c>
      <c r="V628" s="26">
        <v>58</v>
      </c>
    </row>
    <row r="629" spans="1:22" x14ac:dyDescent="0.3">
      <c r="A629" s="26" t="s">
        <v>148</v>
      </c>
      <c r="B629" s="26">
        <v>79550</v>
      </c>
      <c r="C629" s="51">
        <v>44643</v>
      </c>
      <c r="D629" s="26">
        <v>75300</v>
      </c>
      <c r="E629" s="26">
        <v>5</v>
      </c>
      <c r="F629" s="26">
        <v>-1700</v>
      </c>
      <c r="G629" s="26">
        <v>-1700</v>
      </c>
      <c r="H629" s="26">
        <v>454109</v>
      </c>
      <c r="I629" s="26">
        <v>34207</v>
      </c>
      <c r="J629" s="26">
        <v>144841</v>
      </c>
      <c r="K629" s="26">
        <v>-101177</v>
      </c>
      <c r="L629" s="26">
        <v>-44592</v>
      </c>
      <c r="M629" s="26">
        <v>5458</v>
      </c>
      <c r="N629" s="26">
        <v>4802</v>
      </c>
      <c r="O629" s="26">
        <v>-11307</v>
      </c>
      <c r="P629" s="26">
        <v>0</v>
      </c>
      <c r="Q629" s="26">
        <v>0</v>
      </c>
      <c r="R629" s="26">
        <v>-235</v>
      </c>
      <c r="S629" s="26">
        <v>-43310</v>
      </c>
      <c r="T629" s="26">
        <v>0</v>
      </c>
      <c r="U629" s="26">
        <v>843</v>
      </c>
      <c r="V629" s="26">
        <v>85</v>
      </c>
    </row>
    <row r="630" spans="1:22" x14ac:dyDescent="0.3">
      <c r="A630" s="26" t="s">
        <v>148</v>
      </c>
      <c r="B630" s="26">
        <v>79550</v>
      </c>
      <c r="C630" s="51">
        <v>44642</v>
      </c>
      <c r="D630" s="26">
        <v>77000</v>
      </c>
      <c r="E630" s="26">
        <v>2</v>
      </c>
      <c r="F630" s="26">
        <v>2700</v>
      </c>
      <c r="G630" s="26">
        <v>2700</v>
      </c>
      <c r="H630" s="26">
        <v>749593</v>
      </c>
      <c r="I630" s="26">
        <v>58363</v>
      </c>
      <c r="J630" s="26">
        <v>-156687</v>
      </c>
      <c r="K630" s="26">
        <v>87422</v>
      </c>
      <c r="L630" s="26">
        <v>74919</v>
      </c>
      <c r="M630" s="26">
        <v>28804</v>
      </c>
      <c r="N630" s="26">
        <v>2147</v>
      </c>
      <c r="O630" s="26">
        <v>14136</v>
      </c>
      <c r="P630" s="26">
        <v>0</v>
      </c>
      <c r="Q630" s="26">
        <v>0</v>
      </c>
      <c r="R630" s="26">
        <v>820</v>
      </c>
      <c r="S630" s="26">
        <v>29012</v>
      </c>
      <c r="T630" s="26">
        <v>0</v>
      </c>
      <c r="U630" s="26">
        <v>-5257</v>
      </c>
      <c r="V630" s="26">
        <v>-397</v>
      </c>
    </row>
    <row r="631" spans="1:22" x14ac:dyDescent="0.3">
      <c r="A631" s="26" t="s">
        <v>148</v>
      </c>
      <c r="B631" s="26">
        <v>79550</v>
      </c>
      <c r="C631" s="51">
        <v>44641</v>
      </c>
      <c r="D631" s="26">
        <v>74300</v>
      </c>
      <c r="E631" s="26">
        <v>2</v>
      </c>
      <c r="F631" s="26">
        <v>600</v>
      </c>
      <c r="G631" s="26">
        <v>600</v>
      </c>
      <c r="H631" s="26">
        <v>319031</v>
      </c>
      <c r="I631" s="26">
        <v>24100</v>
      </c>
      <c r="J631" s="26">
        <v>25548</v>
      </c>
      <c r="K631" s="26">
        <v>-26776</v>
      </c>
      <c r="L631" s="26">
        <v>1205</v>
      </c>
      <c r="M631" s="26">
        <v>3912</v>
      </c>
      <c r="N631" s="26">
        <v>724</v>
      </c>
      <c r="O631" s="26">
        <v>3969</v>
      </c>
      <c r="P631" s="26">
        <v>0</v>
      </c>
      <c r="Q631" s="26">
        <v>-4647</v>
      </c>
      <c r="R631" s="26">
        <v>156</v>
      </c>
      <c r="S631" s="26">
        <v>-2909</v>
      </c>
      <c r="T631" s="26">
        <v>0</v>
      </c>
      <c r="U631" s="26">
        <v>-37</v>
      </c>
      <c r="V631" s="26">
        <v>60</v>
      </c>
    </row>
    <row r="632" spans="1:22" x14ac:dyDescent="0.3">
      <c r="A632" s="26" t="s">
        <v>148</v>
      </c>
      <c r="B632" s="26">
        <v>79550</v>
      </c>
      <c r="C632" s="51">
        <v>44638</v>
      </c>
      <c r="D632" s="26">
        <v>73700</v>
      </c>
      <c r="E632" s="26">
        <v>2</v>
      </c>
      <c r="F632" s="26">
        <v>2100</v>
      </c>
      <c r="G632" s="26">
        <v>2100</v>
      </c>
      <c r="H632" s="26">
        <v>280903</v>
      </c>
      <c r="I632" s="26">
        <v>20541</v>
      </c>
      <c r="J632" s="26">
        <v>-78459</v>
      </c>
      <c r="K632" s="26">
        <v>46048</v>
      </c>
      <c r="L632" s="26">
        <v>33129</v>
      </c>
      <c r="M632" s="26">
        <v>-323</v>
      </c>
      <c r="N632" s="26">
        <v>3628</v>
      </c>
      <c r="O632" s="26">
        <v>11443</v>
      </c>
      <c r="P632" s="26">
        <v>0</v>
      </c>
      <c r="Q632" s="26">
        <v>0</v>
      </c>
      <c r="R632" s="26">
        <v>-311</v>
      </c>
      <c r="S632" s="26">
        <v>18692</v>
      </c>
      <c r="T632" s="26">
        <v>0</v>
      </c>
      <c r="U632" s="26">
        <v>-543</v>
      </c>
      <c r="V632" s="26">
        <v>-175</v>
      </c>
    </row>
    <row r="633" spans="1:22" x14ac:dyDescent="0.3">
      <c r="A633" s="26" t="s">
        <v>148</v>
      </c>
      <c r="B633" s="26">
        <v>79550</v>
      </c>
      <c r="C633" s="51">
        <v>44637</v>
      </c>
      <c r="D633" s="26">
        <v>71600</v>
      </c>
      <c r="E633" s="26">
        <v>5</v>
      </c>
      <c r="F633" s="26">
        <v>-2500</v>
      </c>
      <c r="G633" s="26">
        <v>-2500</v>
      </c>
      <c r="H633" s="26">
        <v>621706</v>
      </c>
      <c r="I633" s="26">
        <v>44145</v>
      </c>
      <c r="J633" s="26">
        <v>62070</v>
      </c>
      <c r="K633" s="26">
        <v>12097</v>
      </c>
      <c r="L633" s="26">
        <v>-71638</v>
      </c>
      <c r="M633" s="26">
        <v>-10991</v>
      </c>
      <c r="N633" s="26">
        <v>-14695</v>
      </c>
      <c r="O633" s="26">
        <v>-41801</v>
      </c>
      <c r="P633" s="26">
        <v>152</v>
      </c>
      <c r="Q633" s="26">
        <v>0</v>
      </c>
      <c r="R633" s="26">
        <v>-27937</v>
      </c>
      <c r="S633" s="26">
        <v>23634</v>
      </c>
      <c r="T633" s="26">
        <v>0</v>
      </c>
      <c r="U633" s="26">
        <v>-2569</v>
      </c>
      <c r="V633" s="26">
        <v>40</v>
      </c>
    </row>
    <row r="634" spans="1:22" x14ac:dyDescent="0.3">
      <c r="A634" s="26" t="s">
        <v>148</v>
      </c>
      <c r="B634" s="26">
        <v>79550</v>
      </c>
      <c r="C634" s="51">
        <v>44636</v>
      </c>
      <c r="D634" s="26">
        <v>74100</v>
      </c>
      <c r="E634" s="26">
        <v>2</v>
      </c>
      <c r="F634" s="26">
        <v>1000</v>
      </c>
      <c r="G634" s="26">
        <v>1000</v>
      </c>
      <c r="H634" s="26">
        <v>239512</v>
      </c>
      <c r="I634" s="26">
        <v>17604</v>
      </c>
      <c r="J634" s="26">
        <v>-7948</v>
      </c>
      <c r="K634" s="26">
        <v>11245</v>
      </c>
      <c r="L634" s="26">
        <v>-2414</v>
      </c>
      <c r="M634" s="26">
        <v>865</v>
      </c>
      <c r="N634" s="26">
        <v>-2343</v>
      </c>
      <c r="O634" s="26">
        <v>-6477</v>
      </c>
      <c r="P634" s="26">
        <v>0</v>
      </c>
      <c r="Q634" s="26">
        <v>0</v>
      </c>
      <c r="R634" s="26">
        <v>-2774</v>
      </c>
      <c r="S634" s="26">
        <v>8315</v>
      </c>
      <c r="T634" s="26">
        <v>0</v>
      </c>
      <c r="U634" s="26">
        <v>-821</v>
      </c>
      <c r="V634" s="26">
        <v>-62</v>
      </c>
    </row>
    <row r="635" spans="1:22" x14ac:dyDescent="0.3">
      <c r="A635" s="26" t="s">
        <v>148</v>
      </c>
      <c r="B635" s="26">
        <v>79550</v>
      </c>
      <c r="C635" s="51">
        <v>44635</v>
      </c>
      <c r="D635" s="26">
        <v>73100</v>
      </c>
      <c r="E635" s="26">
        <v>5</v>
      </c>
      <c r="F635" s="26">
        <v>-3000</v>
      </c>
      <c r="G635" s="26">
        <v>-3000</v>
      </c>
      <c r="H635" s="26">
        <v>386970</v>
      </c>
      <c r="I635" s="26">
        <v>28661</v>
      </c>
      <c r="J635" s="26">
        <v>-12210</v>
      </c>
      <c r="K635" s="26">
        <v>10759</v>
      </c>
      <c r="L635" s="26">
        <v>400</v>
      </c>
      <c r="M635" s="26">
        <v>-1961</v>
      </c>
      <c r="N635" s="26">
        <v>-1948</v>
      </c>
      <c r="O635" s="26">
        <v>-6718</v>
      </c>
      <c r="P635" s="26">
        <v>0</v>
      </c>
      <c r="Q635" s="26">
        <v>0</v>
      </c>
      <c r="R635" s="26">
        <v>17035</v>
      </c>
      <c r="S635" s="26">
        <v>-6008</v>
      </c>
      <c r="T635" s="26">
        <v>0</v>
      </c>
      <c r="U635" s="26">
        <v>1260</v>
      </c>
      <c r="V635" s="26">
        <v>-209</v>
      </c>
    </row>
    <row r="636" spans="1:22" x14ac:dyDescent="0.3">
      <c r="A636" s="26" t="s">
        <v>148</v>
      </c>
      <c r="B636" s="26">
        <v>79550</v>
      </c>
      <c r="C636" s="51">
        <v>44634</v>
      </c>
      <c r="D636" s="26">
        <v>76100</v>
      </c>
      <c r="E636" s="26">
        <v>2</v>
      </c>
      <c r="F636" s="26">
        <v>900</v>
      </c>
      <c r="G636" s="26">
        <v>900</v>
      </c>
      <c r="H636" s="26">
        <v>590857</v>
      </c>
      <c r="I636" s="26">
        <v>45324</v>
      </c>
      <c r="J636" s="26">
        <v>-14875</v>
      </c>
      <c r="K636" s="26">
        <v>-32499</v>
      </c>
      <c r="L636" s="26">
        <v>49798</v>
      </c>
      <c r="M636" s="26">
        <v>-6599</v>
      </c>
      <c r="N636" s="26">
        <v>-5791</v>
      </c>
      <c r="O636" s="26">
        <v>-2331</v>
      </c>
      <c r="P636" s="26">
        <v>0</v>
      </c>
      <c r="Q636" s="26">
        <v>0</v>
      </c>
      <c r="R636" s="26">
        <v>72327</v>
      </c>
      <c r="S636" s="26">
        <v>-7808</v>
      </c>
      <c r="T636" s="26">
        <v>0</v>
      </c>
      <c r="U636" s="26">
        <v>-2653</v>
      </c>
      <c r="V636" s="26">
        <v>229</v>
      </c>
    </row>
    <row r="637" spans="1:22" x14ac:dyDescent="0.3">
      <c r="A637" s="26" t="s">
        <v>148</v>
      </c>
      <c r="B637" s="26">
        <v>79550</v>
      </c>
      <c r="C637" s="51">
        <v>44631</v>
      </c>
      <c r="D637" s="26">
        <v>75200</v>
      </c>
      <c r="E637" s="26">
        <v>2</v>
      </c>
      <c r="F637" s="26">
        <v>2300</v>
      </c>
      <c r="G637" s="26">
        <v>2300</v>
      </c>
      <c r="H637" s="26">
        <v>407380</v>
      </c>
      <c r="I637" s="26">
        <v>30485</v>
      </c>
      <c r="J637" s="26">
        <v>-54873</v>
      </c>
      <c r="K637" s="26">
        <v>32228</v>
      </c>
      <c r="L637" s="26">
        <v>22595</v>
      </c>
      <c r="M637" s="26">
        <v>-2465</v>
      </c>
      <c r="N637" s="26">
        <v>6367</v>
      </c>
      <c r="O637" s="26">
        <v>2701</v>
      </c>
      <c r="P637" s="26">
        <v>0</v>
      </c>
      <c r="Q637" s="26">
        <v>60</v>
      </c>
      <c r="R637" s="26">
        <v>46946</v>
      </c>
      <c r="S637" s="26">
        <v>-31014</v>
      </c>
      <c r="T637" s="26">
        <v>0</v>
      </c>
      <c r="U637" s="26">
        <v>453</v>
      </c>
      <c r="V637" s="26">
        <v>-403</v>
      </c>
    </row>
    <row r="638" spans="1:22" x14ac:dyDescent="0.3">
      <c r="A638" s="26" t="s">
        <v>148</v>
      </c>
      <c r="B638" s="26">
        <v>79550</v>
      </c>
      <c r="C638" s="51">
        <v>44630</v>
      </c>
      <c r="D638" s="26">
        <v>72900</v>
      </c>
      <c r="E638" s="26">
        <v>2</v>
      </c>
      <c r="F638" s="26">
        <v>1200</v>
      </c>
      <c r="G638" s="26">
        <v>1200</v>
      </c>
      <c r="H638" s="26">
        <v>601996</v>
      </c>
      <c r="I638" s="26">
        <v>42806</v>
      </c>
      <c r="J638" s="26">
        <v>-60416</v>
      </c>
      <c r="K638" s="26">
        <v>-21224</v>
      </c>
      <c r="L638" s="26">
        <v>80914</v>
      </c>
      <c r="M638" s="26">
        <v>-7056</v>
      </c>
      <c r="N638" s="26">
        <v>-3552</v>
      </c>
      <c r="O638" s="26">
        <v>-3842</v>
      </c>
      <c r="P638" s="26">
        <v>-418</v>
      </c>
      <c r="Q638" s="26">
        <v>0</v>
      </c>
      <c r="R638" s="26">
        <v>6667</v>
      </c>
      <c r="S638" s="26">
        <v>89115</v>
      </c>
      <c r="T638" s="26">
        <v>0</v>
      </c>
      <c r="U638" s="26">
        <v>432</v>
      </c>
      <c r="V638" s="26">
        <v>294</v>
      </c>
    </row>
    <row r="639" spans="1:22" x14ac:dyDescent="0.3">
      <c r="A639" s="26" t="s">
        <v>148</v>
      </c>
      <c r="B639" s="26">
        <v>79550</v>
      </c>
      <c r="C639" s="51">
        <v>44628</v>
      </c>
      <c r="D639" s="26">
        <v>71700</v>
      </c>
      <c r="E639" s="26">
        <v>5</v>
      </c>
      <c r="F639" s="26">
        <v>-2200</v>
      </c>
      <c r="G639" s="26">
        <v>-2200</v>
      </c>
      <c r="H639" s="26">
        <v>592732</v>
      </c>
      <c r="I639" s="26">
        <v>43511</v>
      </c>
      <c r="J639" s="26">
        <v>2417</v>
      </c>
      <c r="K639" s="26">
        <v>49262</v>
      </c>
      <c r="L639" s="26">
        <v>-45420</v>
      </c>
      <c r="M639" s="26">
        <v>-7569</v>
      </c>
      <c r="N639" s="26">
        <v>-2015</v>
      </c>
      <c r="O639" s="26">
        <v>-18647</v>
      </c>
      <c r="P639" s="26">
        <v>0</v>
      </c>
      <c r="Q639" s="26">
        <v>0</v>
      </c>
      <c r="R639" s="26">
        <v>25324</v>
      </c>
      <c r="S639" s="26">
        <v>-42513</v>
      </c>
      <c r="T639" s="26">
        <v>0</v>
      </c>
      <c r="U639" s="26">
        <v>-6269</v>
      </c>
      <c r="V639" s="26">
        <v>10</v>
      </c>
    </row>
    <row r="640" spans="1:22" x14ac:dyDescent="0.3">
      <c r="A640" s="26" t="s">
        <v>148</v>
      </c>
      <c r="B640" s="26">
        <v>79550</v>
      </c>
      <c r="C640" s="51">
        <v>44627</v>
      </c>
      <c r="D640" s="26">
        <v>73900</v>
      </c>
      <c r="E640" s="26">
        <v>5</v>
      </c>
      <c r="F640" s="26">
        <v>-700</v>
      </c>
      <c r="G640" s="26">
        <v>-700</v>
      </c>
      <c r="H640" s="26">
        <v>856990</v>
      </c>
      <c r="I640" s="26">
        <v>65373</v>
      </c>
      <c r="J640" s="26">
        <v>-34035</v>
      </c>
      <c r="K640" s="26">
        <v>65417</v>
      </c>
      <c r="L640" s="26">
        <v>-26494</v>
      </c>
      <c r="M640" s="26">
        <v>264</v>
      </c>
      <c r="N640" s="26">
        <v>855</v>
      </c>
      <c r="O640" s="26">
        <v>-7729</v>
      </c>
      <c r="P640" s="26">
        <v>503</v>
      </c>
      <c r="Q640" s="26">
        <v>491</v>
      </c>
      <c r="R640" s="26">
        <v>3937</v>
      </c>
      <c r="S640" s="26">
        <v>-24815</v>
      </c>
      <c r="T640" s="26">
        <v>0</v>
      </c>
      <c r="U640" s="26">
        <v>-4687</v>
      </c>
      <c r="V640" s="26">
        <v>-201</v>
      </c>
    </row>
    <row r="641" spans="1:22" x14ac:dyDescent="0.3">
      <c r="A641" s="26" t="s">
        <v>148</v>
      </c>
      <c r="B641" s="26">
        <v>79550</v>
      </c>
      <c r="C641" s="51">
        <v>44624</v>
      </c>
      <c r="D641" s="26">
        <v>74600</v>
      </c>
      <c r="E641" s="26">
        <v>2</v>
      </c>
      <c r="F641" s="26">
        <v>2100</v>
      </c>
      <c r="G641" s="26">
        <v>2100</v>
      </c>
      <c r="H641" s="26">
        <v>668022</v>
      </c>
      <c r="I641" s="26">
        <v>49618</v>
      </c>
      <c r="J641" s="26">
        <v>-111044</v>
      </c>
      <c r="K641" s="26">
        <v>30866</v>
      </c>
      <c r="L641" s="26">
        <v>80519</v>
      </c>
      <c r="M641" s="26">
        <v>174</v>
      </c>
      <c r="N641" s="26">
        <v>8440</v>
      </c>
      <c r="O641" s="26">
        <v>6281</v>
      </c>
      <c r="P641" s="26">
        <v>0</v>
      </c>
      <c r="Q641" s="26">
        <v>0</v>
      </c>
      <c r="R641" s="26">
        <v>-1222</v>
      </c>
      <c r="S641" s="26">
        <v>66846</v>
      </c>
      <c r="T641" s="26">
        <v>0</v>
      </c>
      <c r="U641" s="26">
        <v>61</v>
      </c>
      <c r="V641" s="26">
        <v>-402</v>
      </c>
    </row>
    <row r="642" spans="1:22" x14ac:dyDescent="0.3">
      <c r="A642" s="26" t="s">
        <v>148</v>
      </c>
      <c r="B642" s="26">
        <v>79550</v>
      </c>
      <c r="C642" s="51">
        <v>44623</v>
      </c>
      <c r="D642" s="26">
        <v>72500</v>
      </c>
      <c r="E642" s="26">
        <v>5</v>
      </c>
      <c r="F642" s="26">
        <v>-400</v>
      </c>
      <c r="G642" s="26">
        <v>-400</v>
      </c>
      <c r="H642" s="26">
        <v>669708</v>
      </c>
      <c r="I642" s="26">
        <v>47675</v>
      </c>
      <c r="J642" s="26">
        <v>-48600</v>
      </c>
      <c r="K642" s="26">
        <v>29115</v>
      </c>
      <c r="L642" s="26">
        <v>19896</v>
      </c>
      <c r="M642" s="26">
        <v>-15882</v>
      </c>
      <c r="N642" s="26">
        <v>6305</v>
      </c>
      <c r="O642" s="26">
        <v>40826</v>
      </c>
      <c r="P642" s="26">
        <v>209</v>
      </c>
      <c r="Q642" s="26">
        <v>488</v>
      </c>
      <c r="R642" s="26">
        <v>-8443</v>
      </c>
      <c r="S642" s="26">
        <v>-3607</v>
      </c>
      <c r="T642" s="26">
        <v>0</v>
      </c>
      <c r="U642" s="26">
        <v>-679</v>
      </c>
      <c r="V642" s="26">
        <v>268</v>
      </c>
    </row>
    <row r="643" spans="1:22" x14ac:dyDescent="0.3">
      <c r="A643" s="26" t="s">
        <v>148</v>
      </c>
      <c r="B643" s="26">
        <v>79550</v>
      </c>
      <c r="C643" s="51">
        <v>44622</v>
      </c>
      <c r="D643" s="26">
        <v>72900</v>
      </c>
      <c r="E643" s="26">
        <v>2</v>
      </c>
      <c r="F643" s="26">
        <v>4800</v>
      </c>
      <c r="G643" s="26">
        <v>4800</v>
      </c>
      <c r="H643" s="26">
        <v>1102579</v>
      </c>
      <c r="I643" s="26">
        <v>80508</v>
      </c>
      <c r="J643" s="26">
        <v>-165175</v>
      </c>
      <c r="K643" s="26">
        <v>157806</v>
      </c>
      <c r="L643" s="26">
        <v>12474</v>
      </c>
      <c r="M643" s="26">
        <v>-2895</v>
      </c>
      <c r="N643" s="26">
        <v>11359</v>
      </c>
      <c r="O643" s="26">
        <v>-18012</v>
      </c>
      <c r="P643" s="26">
        <v>1287</v>
      </c>
      <c r="Q643" s="26">
        <v>1251</v>
      </c>
      <c r="R643" s="26">
        <v>2335</v>
      </c>
      <c r="S643" s="26">
        <v>17149</v>
      </c>
      <c r="T643" s="26">
        <v>0</v>
      </c>
      <c r="U643" s="26">
        <v>-4992</v>
      </c>
      <c r="V643" s="26">
        <v>-113</v>
      </c>
    </row>
    <row r="644" spans="1:22" x14ac:dyDescent="0.3">
      <c r="A644" s="26" t="s">
        <v>148</v>
      </c>
      <c r="B644" s="26">
        <v>79550</v>
      </c>
      <c r="C644" s="51">
        <v>44620</v>
      </c>
      <c r="D644" s="26">
        <v>68100</v>
      </c>
      <c r="E644" s="26">
        <v>2</v>
      </c>
      <c r="F644" s="26">
        <v>4100</v>
      </c>
      <c r="G644" s="26">
        <v>4100</v>
      </c>
      <c r="H644" s="26">
        <v>896076</v>
      </c>
      <c r="I644" s="26">
        <v>60718</v>
      </c>
      <c r="J644" s="26">
        <v>-234478</v>
      </c>
      <c r="K644" s="26">
        <v>12278</v>
      </c>
      <c r="L644" s="26">
        <v>221808</v>
      </c>
      <c r="M644" s="26">
        <v>21048</v>
      </c>
      <c r="N644" s="26">
        <v>23960</v>
      </c>
      <c r="O644" s="26">
        <v>48885</v>
      </c>
      <c r="P644" s="26">
        <v>0</v>
      </c>
      <c r="Q644" s="26">
        <v>-443</v>
      </c>
      <c r="R644" s="26">
        <v>48876</v>
      </c>
      <c r="S644" s="26">
        <v>79482</v>
      </c>
      <c r="T644" s="26">
        <v>0</v>
      </c>
      <c r="U644" s="26">
        <v>-752</v>
      </c>
      <c r="V644" s="26">
        <v>1144</v>
      </c>
    </row>
    <row r="645" spans="1:22" x14ac:dyDescent="0.3">
      <c r="A645" s="26" t="s">
        <v>148</v>
      </c>
      <c r="B645" s="26">
        <v>79550</v>
      </c>
      <c r="C645" s="51">
        <v>44617</v>
      </c>
      <c r="D645" s="26">
        <v>64000</v>
      </c>
      <c r="E645" s="26">
        <v>2</v>
      </c>
      <c r="F645" s="26">
        <v>3300</v>
      </c>
      <c r="G645" s="26">
        <v>3300</v>
      </c>
      <c r="H645" s="26">
        <v>444088</v>
      </c>
      <c r="I645" s="26">
        <v>28079</v>
      </c>
      <c r="J645" s="26">
        <v>-134987</v>
      </c>
      <c r="K645" s="26">
        <v>51387</v>
      </c>
      <c r="L645" s="26">
        <v>87778</v>
      </c>
      <c r="M645" s="26">
        <v>4919</v>
      </c>
      <c r="N645" s="26">
        <v>4519</v>
      </c>
      <c r="O645" s="26">
        <v>34286</v>
      </c>
      <c r="P645" s="26">
        <v>0</v>
      </c>
      <c r="Q645" s="26">
        <v>0</v>
      </c>
      <c r="R645" s="26">
        <v>39779</v>
      </c>
      <c r="S645" s="26">
        <v>4275</v>
      </c>
      <c r="T645" s="26">
        <v>0</v>
      </c>
      <c r="U645" s="26">
        <v>-3778</v>
      </c>
      <c r="V645" s="26">
        <v>-400</v>
      </c>
    </row>
    <row r="646" spans="1:22" x14ac:dyDescent="0.3">
      <c r="A646" s="26" t="s">
        <v>148</v>
      </c>
      <c r="B646" s="26">
        <v>79550</v>
      </c>
      <c r="C646" s="51">
        <v>44616</v>
      </c>
      <c r="D646" s="26">
        <v>60700</v>
      </c>
      <c r="E646" s="26">
        <v>5</v>
      </c>
      <c r="F646" s="26">
        <v>-200</v>
      </c>
      <c r="G646" s="26">
        <v>-200</v>
      </c>
      <c r="H646" s="26">
        <v>406515</v>
      </c>
      <c r="I646" s="26">
        <v>24746</v>
      </c>
      <c r="J646" s="26">
        <v>17603</v>
      </c>
      <c r="K646" s="26">
        <v>-39735</v>
      </c>
      <c r="L646" s="26">
        <v>24757</v>
      </c>
      <c r="M646" s="26">
        <v>-7469</v>
      </c>
      <c r="N646" s="26">
        <v>933</v>
      </c>
      <c r="O646" s="26">
        <v>3684</v>
      </c>
      <c r="P646" s="26">
        <v>0</v>
      </c>
      <c r="Q646" s="26">
        <v>0</v>
      </c>
      <c r="R646" s="26">
        <v>27149</v>
      </c>
      <c r="S646" s="26">
        <v>460</v>
      </c>
      <c r="T646" s="26">
        <v>0</v>
      </c>
      <c r="U646" s="26">
        <v>-2329</v>
      </c>
      <c r="V646" s="26">
        <v>-296</v>
      </c>
    </row>
    <row r="647" spans="1:22" x14ac:dyDescent="0.3">
      <c r="A647" s="26" t="s">
        <v>148</v>
      </c>
      <c r="B647" s="26">
        <v>79550</v>
      </c>
      <c r="C647" s="51">
        <v>44615</v>
      </c>
      <c r="D647" s="26">
        <v>60900</v>
      </c>
      <c r="E647" s="26">
        <v>5</v>
      </c>
      <c r="F647" s="26">
        <v>-300</v>
      </c>
      <c r="G647" s="26">
        <v>-300</v>
      </c>
      <c r="H647" s="26">
        <v>178562</v>
      </c>
      <c r="I647" s="26">
        <v>10900</v>
      </c>
      <c r="J647" s="26">
        <v>15983</v>
      </c>
      <c r="K647" s="26">
        <v>-6213</v>
      </c>
      <c r="L647" s="26">
        <v>-9892</v>
      </c>
      <c r="M647" s="26">
        <v>2319</v>
      </c>
      <c r="N647" s="26">
        <v>1153</v>
      </c>
      <c r="O647" s="26">
        <v>-402</v>
      </c>
      <c r="P647" s="26">
        <v>0</v>
      </c>
      <c r="Q647" s="26">
        <v>0</v>
      </c>
      <c r="R647" s="26">
        <v>114</v>
      </c>
      <c r="S647" s="26">
        <v>-13076</v>
      </c>
      <c r="T647" s="26">
        <v>0</v>
      </c>
      <c r="U647" s="26">
        <v>45</v>
      </c>
      <c r="V647" s="26">
        <v>77</v>
      </c>
    </row>
    <row r="648" spans="1:22" x14ac:dyDescent="0.3">
      <c r="A648" s="26" t="s">
        <v>148</v>
      </c>
      <c r="B648" s="26">
        <v>79550</v>
      </c>
      <c r="C648" s="51">
        <v>44614</v>
      </c>
      <c r="D648" s="26">
        <v>61200</v>
      </c>
      <c r="E648" s="26">
        <v>5</v>
      </c>
      <c r="F648" s="26">
        <v>-2800</v>
      </c>
      <c r="G648" s="26">
        <v>-2800</v>
      </c>
      <c r="H648" s="26">
        <v>386559</v>
      </c>
      <c r="I648" s="26">
        <v>24101</v>
      </c>
      <c r="J648" s="26">
        <v>111794</v>
      </c>
      <c r="K648" s="26">
        <v>-100151</v>
      </c>
      <c r="L648" s="26">
        <v>-15194</v>
      </c>
      <c r="M648" s="26">
        <v>-10814</v>
      </c>
      <c r="N648" s="26">
        <v>1196</v>
      </c>
      <c r="O648" s="26">
        <v>891</v>
      </c>
      <c r="P648" s="26">
        <v>0</v>
      </c>
      <c r="Q648" s="26">
        <v>0</v>
      </c>
      <c r="R648" s="26">
        <v>33007</v>
      </c>
      <c r="S648" s="26">
        <v>-39474</v>
      </c>
      <c r="T648" s="26">
        <v>0</v>
      </c>
      <c r="U648" s="26">
        <v>3003</v>
      </c>
      <c r="V648" s="26">
        <v>548</v>
      </c>
    </row>
    <row r="649" spans="1:22" x14ac:dyDescent="0.3">
      <c r="A649" s="26" t="s">
        <v>148</v>
      </c>
      <c r="B649" s="26">
        <v>79550</v>
      </c>
      <c r="C649" s="51">
        <v>44613</v>
      </c>
      <c r="D649" s="26">
        <v>64000</v>
      </c>
      <c r="E649" s="26">
        <v>2</v>
      </c>
      <c r="F649" s="26">
        <v>4300</v>
      </c>
      <c r="G649" s="26">
        <v>4300</v>
      </c>
      <c r="H649" s="26">
        <v>493086</v>
      </c>
      <c r="I649" s="26">
        <v>30903</v>
      </c>
      <c r="J649" s="26">
        <v>-65144</v>
      </c>
      <c r="K649" s="26">
        <v>-1501</v>
      </c>
      <c r="L649" s="26">
        <v>73315</v>
      </c>
      <c r="M649" s="26">
        <v>-4574</v>
      </c>
      <c r="N649" s="26">
        <v>6071</v>
      </c>
      <c r="O649" s="26">
        <v>60583</v>
      </c>
      <c r="P649" s="26">
        <v>0</v>
      </c>
      <c r="Q649" s="26">
        <v>0</v>
      </c>
      <c r="R649" s="26">
        <v>-774</v>
      </c>
      <c r="S649" s="26">
        <v>12009</v>
      </c>
      <c r="T649" s="26">
        <v>0</v>
      </c>
      <c r="U649" s="26">
        <v>-5989</v>
      </c>
      <c r="V649" s="26">
        <v>-681</v>
      </c>
    </row>
    <row r="650" spans="1:22" x14ac:dyDescent="0.3">
      <c r="A650" s="26" t="s">
        <v>148</v>
      </c>
      <c r="B650" s="26">
        <v>79550</v>
      </c>
      <c r="C650" s="51">
        <v>44610</v>
      </c>
      <c r="D650" s="26">
        <v>59700</v>
      </c>
      <c r="E650" s="26">
        <v>5</v>
      </c>
      <c r="F650" s="26">
        <v>-1500</v>
      </c>
      <c r="G650" s="26">
        <v>-1500</v>
      </c>
      <c r="H650" s="26">
        <v>156175</v>
      </c>
      <c r="I650" s="26">
        <v>9373</v>
      </c>
      <c r="J650" s="26">
        <v>31175</v>
      </c>
      <c r="K650" s="26">
        <v>-21585</v>
      </c>
      <c r="L650" s="26">
        <v>-11424</v>
      </c>
      <c r="M650" s="26">
        <v>1482</v>
      </c>
      <c r="N650" s="26">
        <v>-5371</v>
      </c>
      <c r="O650" s="26">
        <v>-2512</v>
      </c>
      <c r="P650" s="26">
        <v>0</v>
      </c>
      <c r="Q650" s="26">
        <v>0</v>
      </c>
      <c r="R650" s="26">
        <v>-2980</v>
      </c>
      <c r="S650" s="26">
        <v>-2043</v>
      </c>
      <c r="T650" s="26">
        <v>0</v>
      </c>
      <c r="U650" s="26">
        <v>1853</v>
      </c>
      <c r="V650" s="26">
        <v>-19</v>
      </c>
    </row>
    <row r="651" spans="1:22" x14ac:dyDescent="0.3">
      <c r="A651" s="26" t="s">
        <v>148</v>
      </c>
      <c r="B651" s="26">
        <v>79550</v>
      </c>
      <c r="C651" s="51">
        <v>44609</v>
      </c>
      <c r="D651" s="26">
        <v>61200</v>
      </c>
      <c r="E651" s="26">
        <v>2</v>
      </c>
      <c r="F651" s="26">
        <v>1300</v>
      </c>
      <c r="G651" s="26">
        <v>1300</v>
      </c>
      <c r="H651" s="26">
        <v>232405</v>
      </c>
      <c r="I651" s="26">
        <v>14211</v>
      </c>
      <c r="J651" s="26">
        <v>-31216</v>
      </c>
      <c r="K651" s="26">
        <v>-7867</v>
      </c>
      <c r="L651" s="26">
        <v>40482</v>
      </c>
      <c r="M651" s="26">
        <v>5038</v>
      </c>
      <c r="N651" s="26">
        <v>-4145</v>
      </c>
      <c r="O651" s="26">
        <v>18158</v>
      </c>
      <c r="P651" s="26">
        <v>0</v>
      </c>
      <c r="Q651" s="26">
        <v>0</v>
      </c>
      <c r="R651" s="26">
        <v>4128</v>
      </c>
      <c r="S651" s="26">
        <v>17303</v>
      </c>
      <c r="T651" s="26">
        <v>0</v>
      </c>
      <c r="U651" s="26">
        <v>-1399</v>
      </c>
      <c r="V651" s="26">
        <v>0</v>
      </c>
    </row>
    <row r="652" spans="1:22" x14ac:dyDescent="0.3">
      <c r="A652" s="26" t="s">
        <v>148</v>
      </c>
      <c r="B652" s="26">
        <v>79550</v>
      </c>
      <c r="C652" s="51">
        <v>44608</v>
      </c>
      <c r="D652" s="26">
        <v>59900</v>
      </c>
      <c r="E652" s="26">
        <v>2</v>
      </c>
      <c r="F652" s="26">
        <v>1700</v>
      </c>
      <c r="G652" s="26">
        <v>1700</v>
      </c>
      <c r="H652" s="26">
        <v>148479</v>
      </c>
      <c r="I652" s="26">
        <v>8827</v>
      </c>
      <c r="J652" s="26">
        <v>-31688</v>
      </c>
      <c r="K652" s="26">
        <v>-6508</v>
      </c>
      <c r="L652" s="26">
        <v>32699</v>
      </c>
      <c r="M652" s="26">
        <v>5875</v>
      </c>
      <c r="N652" s="26">
        <v>1964</v>
      </c>
      <c r="O652" s="26">
        <v>1758</v>
      </c>
      <c r="P652" s="26">
        <v>-655</v>
      </c>
      <c r="Q652" s="26">
        <v>0</v>
      </c>
      <c r="R652" s="26">
        <v>3710</v>
      </c>
      <c r="S652" s="26">
        <v>20047</v>
      </c>
      <c r="T652" s="26">
        <v>0</v>
      </c>
      <c r="U652" s="26">
        <v>5616</v>
      </c>
      <c r="V652" s="26">
        <v>-119</v>
      </c>
    </row>
    <row r="653" spans="1:22" x14ac:dyDescent="0.3">
      <c r="A653" s="26" t="s">
        <v>148</v>
      </c>
      <c r="B653" s="26">
        <v>79550</v>
      </c>
      <c r="C653" s="51">
        <v>44607</v>
      </c>
      <c r="D653" s="26">
        <v>58200</v>
      </c>
      <c r="E653" s="26">
        <v>5</v>
      </c>
      <c r="F653" s="26">
        <v>-1300</v>
      </c>
      <c r="G653" s="26">
        <v>-1300</v>
      </c>
      <c r="H653" s="26">
        <v>181726</v>
      </c>
      <c r="I653" s="26">
        <v>10664</v>
      </c>
      <c r="J653" s="26">
        <v>3684</v>
      </c>
      <c r="K653" s="26">
        <v>-1372</v>
      </c>
      <c r="L653" s="26">
        <v>-2094</v>
      </c>
      <c r="M653" s="26">
        <v>2185</v>
      </c>
      <c r="N653" s="26">
        <v>1112</v>
      </c>
      <c r="O653" s="26">
        <v>-2262</v>
      </c>
      <c r="P653" s="26">
        <v>0</v>
      </c>
      <c r="Q653" s="26">
        <v>0</v>
      </c>
      <c r="R653" s="26">
        <v>-1060</v>
      </c>
      <c r="S653" s="26">
        <v>-2069</v>
      </c>
      <c r="T653" s="26">
        <v>0</v>
      </c>
      <c r="U653" s="26">
        <v>-311</v>
      </c>
      <c r="V653" s="26">
        <v>93</v>
      </c>
    </row>
    <row r="654" spans="1:22" x14ac:dyDescent="0.3">
      <c r="A654" s="26" t="s">
        <v>148</v>
      </c>
      <c r="B654" s="26">
        <v>79550</v>
      </c>
      <c r="C654" s="51">
        <v>44606</v>
      </c>
      <c r="D654" s="26">
        <v>59500</v>
      </c>
      <c r="E654" s="26">
        <v>5</v>
      </c>
      <c r="F654" s="26">
        <v>-700</v>
      </c>
      <c r="G654" s="26">
        <v>-700</v>
      </c>
      <c r="H654" s="26">
        <v>497595</v>
      </c>
      <c r="I654" s="26">
        <v>30281</v>
      </c>
      <c r="J654" s="26">
        <v>39242</v>
      </c>
      <c r="K654" s="26">
        <v>-19043</v>
      </c>
      <c r="L654" s="26">
        <v>-13366</v>
      </c>
      <c r="M654" s="26">
        <v>-8335</v>
      </c>
      <c r="N654" s="26">
        <v>679</v>
      </c>
      <c r="O654" s="26">
        <v>-5585</v>
      </c>
      <c r="P654" s="26">
        <v>-234</v>
      </c>
      <c r="Q654" s="26">
        <v>0</v>
      </c>
      <c r="R654" s="26">
        <v>-6177</v>
      </c>
      <c r="S654" s="26">
        <v>6286</v>
      </c>
      <c r="T654" s="26">
        <v>0</v>
      </c>
      <c r="U654" s="26">
        <v>-6903</v>
      </c>
      <c r="V654" s="26">
        <v>70</v>
      </c>
    </row>
    <row r="655" spans="1:22" x14ac:dyDescent="0.3">
      <c r="A655" s="26" t="s">
        <v>148</v>
      </c>
      <c r="B655" s="26">
        <v>79550</v>
      </c>
      <c r="C655" s="51">
        <v>44603</v>
      </c>
      <c r="D655" s="26">
        <v>60200</v>
      </c>
      <c r="E655" s="26">
        <v>5</v>
      </c>
      <c r="F655" s="26">
        <v>-2200</v>
      </c>
      <c r="G655" s="26">
        <v>-2200</v>
      </c>
      <c r="H655" s="26">
        <v>240923</v>
      </c>
      <c r="I655" s="26">
        <v>14766</v>
      </c>
      <c r="J655" s="26">
        <v>28070</v>
      </c>
      <c r="K655" s="26">
        <v>-425</v>
      </c>
      <c r="L655" s="26">
        <v>-27397</v>
      </c>
      <c r="M655" s="26">
        <v>-18876</v>
      </c>
      <c r="N655" s="26">
        <v>1754</v>
      </c>
      <c r="O655" s="26">
        <v>-17823</v>
      </c>
      <c r="P655" s="26">
        <v>-327</v>
      </c>
      <c r="Q655" s="26">
        <v>5620</v>
      </c>
      <c r="R655" s="26">
        <v>1107</v>
      </c>
      <c r="S655" s="26">
        <v>1148</v>
      </c>
      <c r="T655" s="26">
        <v>0</v>
      </c>
      <c r="U655" s="26">
        <v>1305</v>
      </c>
      <c r="V655" s="26">
        <v>-1553</v>
      </c>
    </row>
    <row r="656" spans="1:22" x14ac:dyDescent="0.3">
      <c r="A656" s="26" t="s">
        <v>148</v>
      </c>
      <c r="B656" s="26">
        <v>79550</v>
      </c>
      <c r="C656" s="51">
        <v>44602</v>
      </c>
      <c r="D656" s="26">
        <v>62400</v>
      </c>
      <c r="E656" s="26">
        <v>3</v>
      </c>
      <c r="F656" s="26">
        <v>0</v>
      </c>
      <c r="G656" s="26">
        <v>0</v>
      </c>
      <c r="H656" s="26">
        <v>265193</v>
      </c>
      <c r="I656" s="26">
        <v>16624</v>
      </c>
      <c r="J656" s="26">
        <v>10683</v>
      </c>
      <c r="K656" s="26">
        <v>-4263</v>
      </c>
      <c r="L656" s="26">
        <v>-6389</v>
      </c>
      <c r="M656" s="26">
        <v>-7338</v>
      </c>
      <c r="N656" s="26">
        <v>15127</v>
      </c>
      <c r="O656" s="26">
        <v>4029</v>
      </c>
      <c r="P656" s="26">
        <v>0</v>
      </c>
      <c r="Q656" s="26">
        <v>0</v>
      </c>
      <c r="R656" s="26">
        <v>-5601</v>
      </c>
      <c r="S656" s="26">
        <v>-12606</v>
      </c>
      <c r="T656" s="26">
        <v>0</v>
      </c>
      <c r="U656" s="26">
        <v>-20</v>
      </c>
      <c r="V656" s="26">
        <v>-11</v>
      </c>
    </row>
    <row r="657" spans="1:22" x14ac:dyDescent="0.3">
      <c r="A657" s="26" t="s">
        <v>148</v>
      </c>
      <c r="B657" s="26">
        <v>79550</v>
      </c>
      <c r="C657" s="51">
        <v>44601</v>
      </c>
      <c r="D657" s="26">
        <v>62400</v>
      </c>
      <c r="E657" s="26">
        <v>5</v>
      </c>
      <c r="F657" s="26">
        <v>-1900</v>
      </c>
      <c r="G657" s="26">
        <v>-1900</v>
      </c>
      <c r="H657" s="26">
        <v>196968</v>
      </c>
      <c r="I657" s="26">
        <v>12452</v>
      </c>
      <c r="J657" s="26">
        <v>49659</v>
      </c>
      <c r="K657" s="26">
        <v>-37712</v>
      </c>
      <c r="L657" s="26">
        <v>-10822</v>
      </c>
      <c r="M657" s="26">
        <v>-2686</v>
      </c>
      <c r="N657" s="26">
        <v>2199</v>
      </c>
      <c r="O657" s="26">
        <v>-9569</v>
      </c>
      <c r="P657" s="26">
        <v>280</v>
      </c>
      <c r="Q657" s="26">
        <v>0</v>
      </c>
      <c r="R657" s="26">
        <v>1154</v>
      </c>
      <c r="S657" s="26">
        <v>-2200</v>
      </c>
      <c r="T657" s="26">
        <v>0</v>
      </c>
      <c r="U657" s="26">
        <v>-1157</v>
      </c>
      <c r="V657" s="26">
        <v>32</v>
      </c>
    </row>
    <row r="658" spans="1:22" x14ac:dyDescent="0.3">
      <c r="A658" s="26" t="s">
        <v>148</v>
      </c>
      <c r="B658" s="26">
        <v>79550</v>
      </c>
      <c r="C658" s="51">
        <v>44600</v>
      </c>
      <c r="D658" s="26">
        <v>64300</v>
      </c>
      <c r="E658" s="26">
        <v>2</v>
      </c>
      <c r="F658" s="26">
        <v>500</v>
      </c>
      <c r="G658" s="26">
        <v>500</v>
      </c>
      <c r="H658" s="26">
        <v>320778</v>
      </c>
      <c r="I658" s="26">
        <v>20624</v>
      </c>
      <c r="J658" s="26">
        <v>6160</v>
      </c>
      <c r="K658" s="26">
        <v>-51541</v>
      </c>
      <c r="L658" s="26">
        <v>42615</v>
      </c>
      <c r="M658" s="26">
        <v>13722</v>
      </c>
      <c r="N658" s="26">
        <v>4116</v>
      </c>
      <c r="O658" s="26">
        <v>17260</v>
      </c>
      <c r="P658" s="26">
        <v>0</v>
      </c>
      <c r="Q658" s="26">
        <v>0</v>
      </c>
      <c r="R658" s="26">
        <v>5828</v>
      </c>
      <c r="S658" s="26">
        <v>1689</v>
      </c>
      <c r="T658" s="26">
        <v>0</v>
      </c>
      <c r="U658" s="26">
        <v>2486</v>
      </c>
      <c r="V658" s="26">
        <v>280</v>
      </c>
    </row>
    <row r="659" spans="1:22" x14ac:dyDescent="0.3">
      <c r="A659" s="26" t="s">
        <v>148</v>
      </c>
      <c r="B659" s="26">
        <v>79550</v>
      </c>
      <c r="C659" s="51">
        <v>44599</v>
      </c>
      <c r="D659" s="26">
        <v>63800</v>
      </c>
      <c r="E659" s="26">
        <v>2</v>
      </c>
      <c r="F659" s="26">
        <v>4500</v>
      </c>
      <c r="G659" s="26">
        <v>4500</v>
      </c>
      <c r="H659" s="26">
        <v>768198</v>
      </c>
      <c r="I659" s="26">
        <v>48756</v>
      </c>
      <c r="J659" s="26">
        <v>-74191</v>
      </c>
      <c r="K659" s="26">
        <v>-16602</v>
      </c>
      <c r="L659" s="26">
        <v>87492</v>
      </c>
      <c r="M659" s="26">
        <v>12445</v>
      </c>
      <c r="N659" s="26">
        <v>11393</v>
      </c>
      <c r="O659" s="26">
        <v>34682</v>
      </c>
      <c r="P659" s="26">
        <v>0</v>
      </c>
      <c r="Q659" s="26">
        <v>0</v>
      </c>
      <c r="R659" s="26">
        <v>15661</v>
      </c>
      <c r="S659" s="26">
        <v>13311</v>
      </c>
      <c r="T659" s="26">
        <v>0</v>
      </c>
      <c r="U659" s="26">
        <v>3534</v>
      </c>
      <c r="V659" s="26">
        <v>-233</v>
      </c>
    </row>
    <row r="660" spans="1:22" x14ac:dyDescent="0.3">
      <c r="A660" s="26" t="s">
        <v>148</v>
      </c>
      <c r="B660" s="26">
        <v>79550</v>
      </c>
      <c r="C660" s="51">
        <v>44596</v>
      </c>
      <c r="D660" s="26">
        <v>59300</v>
      </c>
      <c r="E660" s="26">
        <v>2</v>
      </c>
      <c r="F660" s="26">
        <v>3000</v>
      </c>
      <c r="G660" s="26">
        <v>3000</v>
      </c>
      <c r="H660" s="26">
        <v>312389</v>
      </c>
      <c r="I660" s="26">
        <v>18126</v>
      </c>
      <c r="J660" s="26">
        <v>-790</v>
      </c>
      <c r="K660" s="26">
        <v>-13828</v>
      </c>
      <c r="L660" s="26">
        <v>4622</v>
      </c>
      <c r="M660" s="26">
        <v>1172</v>
      </c>
      <c r="N660" s="26">
        <v>4413</v>
      </c>
      <c r="O660" s="26">
        <v>-2463</v>
      </c>
      <c r="P660" s="26">
        <v>0</v>
      </c>
      <c r="Q660" s="26">
        <v>0</v>
      </c>
      <c r="R660" s="26">
        <v>-5583</v>
      </c>
      <c r="S660" s="26">
        <v>7083</v>
      </c>
      <c r="T660" s="26">
        <v>0</v>
      </c>
      <c r="U660" s="26">
        <v>10148</v>
      </c>
      <c r="V660" s="26">
        <v>-152</v>
      </c>
    </row>
    <row r="661" spans="1:22" x14ac:dyDescent="0.3">
      <c r="A661" s="26" t="s">
        <v>148</v>
      </c>
      <c r="B661" s="26">
        <v>79550</v>
      </c>
      <c r="C661" s="51">
        <v>44595</v>
      </c>
      <c r="D661" s="26">
        <v>56300</v>
      </c>
      <c r="E661" s="26">
        <v>5</v>
      </c>
      <c r="F661" s="26">
        <v>-1700</v>
      </c>
      <c r="G661" s="26">
        <v>-1700</v>
      </c>
      <c r="H661" s="26">
        <v>350368</v>
      </c>
      <c r="I661" s="26">
        <v>20080</v>
      </c>
      <c r="J661" s="26">
        <v>112309</v>
      </c>
      <c r="K661" s="26">
        <v>7486</v>
      </c>
      <c r="L661" s="26">
        <v>-118943</v>
      </c>
      <c r="M661" s="26">
        <v>-7196</v>
      </c>
      <c r="N661" s="26">
        <v>-2274</v>
      </c>
      <c r="O661" s="26">
        <v>-15526</v>
      </c>
      <c r="P661" s="26">
        <v>0</v>
      </c>
      <c r="Q661" s="26">
        <v>0</v>
      </c>
      <c r="R661" s="26">
        <v>-7915</v>
      </c>
      <c r="S661" s="26">
        <v>-86032</v>
      </c>
      <c r="T661" s="26">
        <v>0</v>
      </c>
      <c r="U661" s="26">
        <v>-1246</v>
      </c>
      <c r="V661" s="26">
        <v>394</v>
      </c>
    </row>
    <row r="662" spans="1:22" x14ac:dyDescent="0.3">
      <c r="A662" s="26" t="s">
        <v>148</v>
      </c>
      <c r="B662" s="26">
        <v>79550</v>
      </c>
      <c r="C662" s="51">
        <v>44589</v>
      </c>
      <c r="D662" s="26">
        <v>58000</v>
      </c>
      <c r="E662" s="26">
        <v>2</v>
      </c>
      <c r="F662" s="26">
        <v>700</v>
      </c>
      <c r="G662" s="26">
        <v>700</v>
      </c>
      <c r="H662" s="26">
        <v>270005</v>
      </c>
      <c r="I662" s="26">
        <v>15550</v>
      </c>
      <c r="J662" s="26">
        <v>-2145</v>
      </c>
      <c r="K662" s="26">
        <v>30745</v>
      </c>
      <c r="L662" s="26">
        <v>-27128</v>
      </c>
      <c r="M662" s="26">
        <v>-5129</v>
      </c>
      <c r="N662" s="26">
        <v>18370</v>
      </c>
      <c r="O662" s="26">
        <v>6122</v>
      </c>
      <c r="P662" s="26">
        <v>0</v>
      </c>
      <c r="Q662" s="26">
        <v>0</v>
      </c>
      <c r="R662" s="26">
        <v>-6222</v>
      </c>
      <c r="S662" s="26">
        <v>-40269</v>
      </c>
      <c r="T662" s="26">
        <v>0</v>
      </c>
      <c r="U662" s="26">
        <v>-206</v>
      </c>
      <c r="V662" s="26">
        <v>-1266</v>
      </c>
    </row>
    <row r="663" spans="1:22" x14ac:dyDescent="0.3">
      <c r="A663" s="26" t="s">
        <v>148</v>
      </c>
      <c r="B663" s="26">
        <v>79550</v>
      </c>
      <c r="C663" s="51">
        <v>44588</v>
      </c>
      <c r="D663" s="26">
        <v>57300</v>
      </c>
      <c r="E663" s="26">
        <v>5</v>
      </c>
      <c r="F663" s="26">
        <v>-2400</v>
      </c>
      <c r="G663" s="26">
        <v>-2400</v>
      </c>
      <c r="H663" s="26">
        <v>297737</v>
      </c>
      <c r="I663" s="26">
        <v>17196</v>
      </c>
      <c r="J663" s="26">
        <v>-61505</v>
      </c>
      <c r="K663" s="26">
        <v>81413</v>
      </c>
      <c r="L663" s="26">
        <v>-23435</v>
      </c>
      <c r="M663" s="26">
        <v>489</v>
      </c>
      <c r="N663" s="26">
        <v>-1639</v>
      </c>
      <c r="O663" s="26">
        <v>1685</v>
      </c>
      <c r="P663" s="26">
        <v>-80</v>
      </c>
      <c r="Q663" s="26">
        <v>0</v>
      </c>
      <c r="R663" s="26">
        <v>-24821</v>
      </c>
      <c r="S663" s="26">
        <v>931</v>
      </c>
      <c r="T663" s="26">
        <v>0</v>
      </c>
      <c r="U663" s="26">
        <v>3428</v>
      </c>
      <c r="V663" s="26">
        <v>99</v>
      </c>
    </row>
    <row r="664" spans="1:22" x14ac:dyDescent="0.3">
      <c r="A664" s="26" t="s">
        <v>148</v>
      </c>
      <c r="B664" s="26">
        <v>79550</v>
      </c>
      <c r="C664" s="51">
        <v>44587</v>
      </c>
      <c r="D664" s="26">
        <v>59700</v>
      </c>
      <c r="E664" s="26">
        <v>5</v>
      </c>
      <c r="F664" s="26">
        <v>-300</v>
      </c>
      <c r="G664" s="26">
        <v>-300</v>
      </c>
      <c r="H664" s="26">
        <v>197481</v>
      </c>
      <c r="I664" s="26">
        <v>11967</v>
      </c>
      <c r="J664" s="26">
        <v>13813</v>
      </c>
      <c r="K664" s="26">
        <v>-32173</v>
      </c>
      <c r="L664" s="26">
        <v>17115</v>
      </c>
      <c r="M664" s="26">
        <v>15647</v>
      </c>
      <c r="N664" s="26">
        <v>-256</v>
      </c>
      <c r="O664" s="26">
        <v>1146</v>
      </c>
      <c r="P664" s="26">
        <v>-2</v>
      </c>
      <c r="Q664" s="26">
        <v>0</v>
      </c>
      <c r="R664" s="26">
        <v>-2924</v>
      </c>
      <c r="S664" s="26">
        <v>3504</v>
      </c>
      <c r="T664" s="26">
        <v>0</v>
      </c>
      <c r="U664" s="26">
        <v>1141</v>
      </c>
      <c r="V664" s="26">
        <v>104</v>
      </c>
    </row>
    <row r="665" spans="1:22" x14ac:dyDescent="0.3">
      <c r="A665" s="26" t="s">
        <v>148</v>
      </c>
      <c r="B665" s="26">
        <v>79550</v>
      </c>
      <c r="C665" s="51">
        <v>44586</v>
      </c>
      <c r="D665" s="26">
        <v>60000</v>
      </c>
      <c r="E665" s="26">
        <v>5</v>
      </c>
      <c r="F665" s="26">
        <v>-1300</v>
      </c>
      <c r="G665" s="26">
        <v>-1300</v>
      </c>
      <c r="H665" s="26">
        <v>286462</v>
      </c>
      <c r="I665" s="26">
        <v>17287</v>
      </c>
      <c r="J665" s="26">
        <v>-51902</v>
      </c>
      <c r="K665" s="26">
        <v>30079</v>
      </c>
      <c r="L665" s="26">
        <v>20504</v>
      </c>
      <c r="M665" s="26">
        <v>7177</v>
      </c>
      <c r="N665" s="26">
        <v>1489</v>
      </c>
      <c r="O665" s="26">
        <v>604</v>
      </c>
      <c r="P665" s="26">
        <v>0</v>
      </c>
      <c r="Q665" s="26">
        <v>0</v>
      </c>
      <c r="R665" s="26">
        <v>9420</v>
      </c>
      <c r="S665" s="26">
        <v>1814</v>
      </c>
      <c r="T665" s="26">
        <v>0</v>
      </c>
      <c r="U665" s="26">
        <v>1096</v>
      </c>
      <c r="V665" s="26">
        <v>223</v>
      </c>
    </row>
    <row r="666" spans="1:22" x14ac:dyDescent="0.3">
      <c r="A666" s="26" t="s">
        <v>148</v>
      </c>
      <c r="B666" s="26">
        <v>79550</v>
      </c>
      <c r="C666" s="51">
        <v>44585</v>
      </c>
      <c r="D666" s="26">
        <v>61300</v>
      </c>
      <c r="E666" s="26">
        <v>5</v>
      </c>
      <c r="F666" s="26">
        <v>-2400</v>
      </c>
      <c r="G666" s="26">
        <v>-2400</v>
      </c>
      <c r="H666" s="26">
        <v>278944</v>
      </c>
      <c r="I666" s="26">
        <v>17263</v>
      </c>
      <c r="J666" s="26">
        <v>-11390</v>
      </c>
      <c r="K666" s="26">
        <v>15717</v>
      </c>
      <c r="L666" s="26">
        <v>-934</v>
      </c>
      <c r="M666" s="26">
        <v>5778</v>
      </c>
      <c r="N666" s="26">
        <v>-820</v>
      </c>
      <c r="O666" s="26">
        <v>2156</v>
      </c>
      <c r="P666" s="26">
        <v>0</v>
      </c>
      <c r="Q666" s="26">
        <v>0</v>
      </c>
      <c r="R666" s="26">
        <v>-1704</v>
      </c>
      <c r="S666" s="26">
        <v>-6344</v>
      </c>
      <c r="T666" s="26">
        <v>0</v>
      </c>
      <c r="U666" s="26">
        <v>-3473</v>
      </c>
      <c r="V666" s="26">
        <v>80</v>
      </c>
    </row>
    <row r="667" spans="1:22" x14ac:dyDescent="0.3">
      <c r="A667" s="26" t="s">
        <v>148</v>
      </c>
      <c r="B667" s="26">
        <v>79550</v>
      </c>
      <c r="C667" s="51">
        <v>44582</v>
      </c>
      <c r="D667" s="26">
        <v>63700</v>
      </c>
      <c r="E667" s="26">
        <v>5</v>
      </c>
      <c r="F667" s="26">
        <v>-2000</v>
      </c>
      <c r="G667" s="26">
        <v>-2000</v>
      </c>
      <c r="H667" s="26">
        <v>347786</v>
      </c>
      <c r="I667" s="26">
        <v>22091</v>
      </c>
      <c r="J667" s="26">
        <v>16120</v>
      </c>
      <c r="K667" s="26">
        <v>-32109</v>
      </c>
      <c r="L667" s="26">
        <v>19200</v>
      </c>
      <c r="M667" s="26">
        <v>-133</v>
      </c>
      <c r="N667" s="26">
        <v>428</v>
      </c>
      <c r="O667" s="26">
        <v>23253</v>
      </c>
      <c r="P667" s="26">
        <v>0</v>
      </c>
      <c r="Q667" s="26">
        <v>0</v>
      </c>
      <c r="R667" s="26">
        <v>108</v>
      </c>
      <c r="S667" s="26">
        <v>-4456</v>
      </c>
      <c r="T667" s="26">
        <v>0</v>
      </c>
      <c r="U667" s="26">
        <v>-3545</v>
      </c>
      <c r="V667" s="26">
        <v>334</v>
      </c>
    </row>
    <row r="668" spans="1:22" x14ac:dyDescent="0.3">
      <c r="A668" s="26" t="s">
        <v>148</v>
      </c>
      <c r="B668" s="26">
        <v>79550</v>
      </c>
      <c r="C668" s="51">
        <v>44581</v>
      </c>
      <c r="D668" s="26">
        <v>65700</v>
      </c>
      <c r="E668" s="26">
        <v>2</v>
      </c>
      <c r="F668" s="26">
        <v>3700</v>
      </c>
      <c r="G668" s="26">
        <v>3700</v>
      </c>
      <c r="H668" s="26">
        <v>428946</v>
      </c>
      <c r="I668" s="26">
        <v>27485</v>
      </c>
      <c r="J668" s="26">
        <v>-19925</v>
      </c>
      <c r="K668" s="26">
        <v>-48658</v>
      </c>
      <c r="L668" s="26">
        <v>61840</v>
      </c>
      <c r="M668" s="26">
        <v>681</v>
      </c>
      <c r="N668" s="26">
        <v>3101</v>
      </c>
      <c r="O668" s="26">
        <v>11884</v>
      </c>
      <c r="P668" s="26">
        <v>0</v>
      </c>
      <c r="Q668" s="26">
        <v>0</v>
      </c>
      <c r="R668" s="26">
        <v>6373</v>
      </c>
      <c r="S668" s="26">
        <v>39801</v>
      </c>
      <c r="T668" s="26">
        <v>0</v>
      </c>
      <c r="U668" s="26">
        <v>7018</v>
      </c>
      <c r="V668" s="26">
        <v>-275</v>
      </c>
    </row>
    <row r="669" spans="1:22" x14ac:dyDescent="0.3">
      <c r="A669" s="26" t="s">
        <v>148</v>
      </c>
      <c r="B669" s="26">
        <v>79550</v>
      </c>
      <c r="C669" s="51">
        <v>44580</v>
      </c>
      <c r="D669" s="26">
        <v>62000</v>
      </c>
      <c r="E669" s="26">
        <v>5</v>
      </c>
      <c r="F669" s="26">
        <v>-900</v>
      </c>
      <c r="G669" s="26">
        <v>-900</v>
      </c>
      <c r="H669" s="26">
        <v>449261</v>
      </c>
      <c r="I669" s="26">
        <v>27875</v>
      </c>
      <c r="J669" s="26">
        <v>-35472</v>
      </c>
      <c r="K669" s="26">
        <v>28735</v>
      </c>
      <c r="L669" s="26">
        <v>6755</v>
      </c>
      <c r="M669" s="26">
        <v>918</v>
      </c>
      <c r="N669" s="26">
        <v>-8106</v>
      </c>
      <c r="O669" s="26">
        <v>-6168</v>
      </c>
      <c r="P669" s="26">
        <v>0</v>
      </c>
      <c r="Q669" s="26">
        <v>-1439</v>
      </c>
      <c r="R669" s="26">
        <v>-3389</v>
      </c>
      <c r="S669" s="26">
        <v>24939</v>
      </c>
      <c r="T669" s="26">
        <v>0</v>
      </c>
      <c r="U669" s="26">
        <v>-100</v>
      </c>
      <c r="V669" s="26">
        <v>82</v>
      </c>
    </row>
    <row r="670" spans="1:22" x14ac:dyDescent="0.3">
      <c r="A670" s="26" t="s">
        <v>148</v>
      </c>
      <c r="B670" s="26">
        <v>79550</v>
      </c>
      <c r="C670" s="51">
        <v>44579</v>
      </c>
      <c r="D670" s="26">
        <v>62900</v>
      </c>
      <c r="E670" s="26">
        <v>5</v>
      </c>
      <c r="F670" s="26">
        <v>-5200</v>
      </c>
      <c r="G670" s="26">
        <v>-5200</v>
      </c>
      <c r="H670" s="26">
        <v>787516</v>
      </c>
      <c r="I670" s="26">
        <v>50776</v>
      </c>
      <c r="J670" s="26">
        <v>21444</v>
      </c>
      <c r="K670" s="26">
        <v>-3309</v>
      </c>
      <c r="L670" s="26">
        <v>-16467</v>
      </c>
      <c r="M670" s="26">
        <v>9863</v>
      </c>
      <c r="N670" s="26">
        <v>-10935</v>
      </c>
      <c r="O670" s="26">
        <v>-18300</v>
      </c>
      <c r="P670" s="26">
        <v>0</v>
      </c>
      <c r="Q670" s="26">
        <v>-4452</v>
      </c>
      <c r="R670" s="26">
        <v>-9494</v>
      </c>
      <c r="S670" s="26">
        <v>16851</v>
      </c>
      <c r="T670" s="26">
        <v>0</v>
      </c>
      <c r="U670" s="26">
        <v>-1952</v>
      </c>
      <c r="V670" s="26">
        <v>284</v>
      </c>
    </row>
    <row r="671" spans="1:22" x14ac:dyDescent="0.3">
      <c r="A671" s="26" t="s">
        <v>148</v>
      </c>
      <c r="B671" s="26">
        <v>79550</v>
      </c>
      <c r="C671" s="51">
        <v>44578</v>
      </c>
      <c r="D671" s="26">
        <v>68100</v>
      </c>
      <c r="E671" s="26">
        <v>5</v>
      </c>
      <c r="F671" s="26">
        <v>-3400</v>
      </c>
      <c r="G671" s="26">
        <v>-3400</v>
      </c>
      <c r="H671" s="26">
        <v>1245964</v>
      </c>
      <c r="I671" s="26">
        <v>88846</v>
      </c>
      <c r="J671" s="26">
        <v>163970</v>
      </c>
      <c r="K671" s="26">
        <v>-130539</v>
      </c>
      <c r="L671" s="26">
        <v>-31208</v>
      </c>
      <c r="M671" s="26">
        <v>-27609</v>
      </c>
      <c r="N671" s="26">
        <v>-1256</v>
      </c>
      <c r="O671" s="26">
        <v>-2108</v>
      </c>
      <c r="P671" s="26">
        <v>-366</v>
      </c>
      <c r="Q671" s="26">
        <v>-679</v>
      </c>
      <c r="R671" s="26">
        <v>-14550</v>
      </c>
      <c r="S671" s="26">
        <v>15360</v>
      </c>
      <c r="T671" s="26">
        <v>0</v>
      </c>
      <c r="U671" s="26">
        <v>-1245</v>
      </c>
      <c r="V671" s="26">
        <v>-978</v>
      </c>
    </row>
    <row r="672" spans="1:22" x14ac:dyDescent="0.3">
      <c r="A672" s="26" t="s">
        <v>148</v>
      </c>
      <c r="B672" s="26">
        <v>79550</v>
      </c>
      <c r="C672" s="51">
        <v>44575</v>
      </c>
      <c r="D672" s="26">
        <v>71500</v>
      </c>
      <c r="E672" s="26">
        <v>5</v>
      </c>
      <c r="F672" s="26">
        <v>-500</v>
      </c>
      <c r="G672" s="26">
        <v>-500</v>
      </c>
      <c r="H672" s="26">
        <v>385112</v>
      </c>
      <c r="I672" s="26">
        <v>27281</v>
      </c>
      <c r="J672" s="26">
        <v>74400</v>
      </c>
      <c r="K672" s="26">
        <v>-44757</v>
      </c>
      <c r="L672" s="26">
        <v>-28052</v>
      </c>
      <c r="M672" s="26">
        <v>1205</v>
      </c>
      <c r="N672" s="26">
        <v>-3878</v>
      </c>
      <c r="O672" s="26">
        <v>-6892</v>
      </c>
      <c r="P672" s="26">
        <v>-40</v>
      </c>
      <c r="Q672" s="26">
        <v>-780</v>
      </c>
      <c r="R672" s="26">
        <v>-11084</v>
      </c>
      <c r="S672" s="26">
        <v>-6583</v>
      </c>
      <c r="T672" s="26">
        <v>0</v>
      </c>
      <c r="U672" s="26">
        <v>-1615</v>
      </c>
      <c r="V672" s="26">
        <v>24</v>
      </c>
    </row>
    <row r="673" spans="1:22" x14ac:dyDescent="0.3">
      <c r="A673" s="26" t="s">
        <v>148</v>
      </c>
      <c r="B673" s="26">
        <v>79550</v>
      </c>
      <c r="C673" s="51">
        <v>44574</v>
      </c>
      <c r="D673" s="26">
        <v>72000</v>
      </c>
      <c r="E673" s="26">
        <v>2</v>
      </c>
      <c r="F673" s="26">
        <v>4000</v>
      </c>
      <c r="G673" s="26">
        <v>4000</v>
      </c>
      <c r="H673" s="26">
        <v>614680</v>
      </c>
      <c r="I673" s="26">
        <v>44052</v>
      </c>
      <c r="J673" s="26">
        <v>-87283</v>
      </c>
      <c r="K673" s="26">
        <v>60474</v>
      </c>
      <c r="L673" s="26">
        <v>31729</v>
      </c>
      <c r="M673" s="26">
        <v>2491</v>
      </c>
      <c r="N673" s="26">
        <v>5704</v>
      </c>
      <c r="O673" s="26">
        <v>8430</v>
      </c>
      <c r="P673" s="26">
        <v>0</v>
      </c>
      <c r="Q673" s="26">
        <v>0</v>
      </c>
      <c r="R673" s="26">
        <v>-9893</v>
      </c>
      <c r="S673" s="26">
        <v>24997</v>
      </c>
      <c r="T673" s="26">
        <v>0</v>
      </c>
      <c r="U673" s="26">
        <v>-4555</v>
      </c>
      <c r="V673" s="26">
        <v>-365</v>
      </c>
    </row>
    <row r="674" spans="1:22" x14ac:dyDescent="0.3">
      <c r="A674" s="26" t="s">
        <v>148</v>
      </c>
      <c r="B674" s="26">
        <v>79550</v>
      </c>
      <c r="C674" s="51">
        <v>44573</v>
      </c>
      <c r="D674" s="26">
        <v>68000</v>
      </c>
      <c r="E674" s="26">
        <v>2</v>
      </c>
      <c r="F674" s="26">
        <v>1500</v>
      </c>
      <c r="G674" s="26">
        <v>1500</v>
      </c>
      <c r="H674" s="26">
        <v>193652</v>
      </c>
      <c r="I674" s="26">
        <v>13193</v>
      </c>
      <c r="J674" s="26">
        <v>2974</v>
      </c>
      <c r="K674" s="26">
        <v>-6429</v>
      </c>
      <c r="L674" s="26">
        <v>3017</v>
      </c>
      <c r="M674" s="26">
        <v>-3978</v>
      </c>
      <c r="N674" s="26">
        <v>3944</v>
      </c>
      <c r="O674" s="26">
        <v>1061</v>
      </c>
      <c r="P674" s="26">
        <v>0</v>
      </c>
      <c r="Q674" s="26">
        <v>0</v>
      </c>
      <c r="R674" s="26">
        <v>-1269</v>
      </c>
      <c r="S674" s="26">
        <v>3259</v>
      </c>
      <c r="T674" s="26">
        <v>0</v>
      </c>
      <c r="U674" s="26">
        <v>498</v>
      </c>
      <c r="V674" s="26">
        <v>-60</v>
      </c>
    </row>
    <row r="675" spans="1:22" x14ac:dyDescent="0.3">
      <c r="A675" s="26" t="s">
        <v>148</v>
      </c>
      <c r="B675" s="26">
        <v>79550</v>
      </c>
      <c r="C675" s="51">
        <v>44572</v>
      </c>
      <c r="D675" s="26">
        <v>66500</v>
      </c>
      <c r="E675" s="26">
        <v>2</v>
      </c>
      <c r="F675" s="26">
        <v>700</v>
      </c>
      <c r="G675" s="26">
        <v>700</v>
      </c>
      <c r="H675" s="26">
        <v>264792</v>
      </c>
      <c r="I675" s="26">
        <v>17736</v>
      </c>
      <c r="J675" s="26">
        <v>36691</v>
      </c>
      <c r="K675" s="26">
        <v>-24689</v>
      </c>
      <c r="L675" s="26">
        <v>-12777</v>
      </c>
      <c r="M675" s="26">
        <v>4910</v>
      </c>
      <c r="N675" s="26">
        <v>-3234</v>
      </c>
      <c r="O675" s="26">
        <v>-1360</v>
      </c>
      <c r="P675" s="26">
        <v>0</v>
      </c>
      <c r="Q675" s="26">
        <v>0</v>
      </c>
      <c r="R675" s="26">
        <v>-11662</v>
      </c>
      <c r="S675" s="26">
        <v>-1431</v>
      </c>
      <c r="T675" s="26">
        <v>0</v>
      </c>
      <c r="U675" s="26">
        <v>701</v>
      </c>
      <c r="V675" s="26">
        <v>74</v>
      </c>
    </row>
    <row r="676" spans="1:22" x14ac:dyDescent="0.3">
      <c r="A676" s="26" t="s">
        <v>148</v>
      </c>
      <c r="B676" s="26">
        <v>79550</v>
      </c>
      <c r="C676" s="51">
        <v>44571</v>
      </c>
      <c r="D676" s="26">
        <v>65800</v>
      </c>
      <c r="E676" s="26">
        <v>5</v>
      </c>
      <c r="F676" s="26">
        <v>-400</v>
      </c>
      <c r="G676" s="26">
        <v>-400</v>
      </c>
      <c r="H676" s="26">
        <v>153085</v>
      </c>
      <c r="I676" s="26">
        <v>10132</v>
      </c>
      <c r="J676" s="26">
        <v>11517</v>
      </c>
      <c r="K676" s="26">
        <v>-2759</v>
      </c>
      <c r="L676" s="26">
        <v>-8733</v>
      </c>
      <c r="M676" s="26">
        <v>707</v>
      </c>
      <c r="N676" s="26">
        <v>400</v>
      </c>
      <c r="O676" s="26">
        <v>-72</v>
      </c>
      <c r="P676" s="26">
        <v>0</v>
      </c>
      <c r="Q676" s="26">
        <v>0</v>
      </c>
      <c r="R676" s="26">
        <v>-8319</v>
      </c>
      <c r="S676" s="26">
        <v>-1449</v>
      </c>
      <c r="T676" s="26">
        <v>0</v>
      </c>
      <c r="U676" s="26">
        <v>-45</v>
      </c>
      <c r="V676" s="26">
        <v>20</v>
      </c>
    </row>
    <row r="677" spans="1:22" x14ac:dyDescent="0.3">
      <c r="A677" s="26" t="s">
        <v>148</v>
      </c>
      <c r="B677" s="26">
        <v>79550</v>
      </c>
      <c r="C677" s="51">
        <v>44568</v>
      </c>
      <c r="D677" s="26">
        <v>66200</v>
      </c>
      <c r="E677" s="26">
        <v>2</v>
      </c>
      <c r="F677" s="26">
        <v>800</v>
      </c>
      <c r="G677" s="26">
        <v>800</v>
      </c>
      <c r="H677" s="26">
        <v>212502</v>
      </c>
      <c r="I677" s="26">
        <v>14047</v>
      </c>
      <c r="J677" s="26">
        <v>-20449</v>
      </c>
      <c r="K677" s="26">
        <v>28688</v>
      </c>
      <c r="L677" s="26">
        <v>-6939</v>
      </c>
      <c r="M677" s="26">
        <v>-6309</v>
      </c>
      <c r="N677" s="26">
        <v>-4503</v>
      </c>
      <c r="O677" s="26">
        <v>5190</v>
      </c>
      <c r="P677" s="26">
        <v>0</v>
      </c>
      <c r="Q677" s="26">
        <v>0</v>
      </c>
      <c r="R677" s="26">
        <v>-2926</v>
      </c>
      <c r="S677" s="26">
        <v>1609</v>
      </c>
      <c r="T677" s="26">
        <v>0</v>
      </c>
      <c r="U677" s="26">
        <v>-81</v>
      </c>
      <c r="V677" s="26">
        <v>-1219</v>
      </c>
    </row>
    <row r="678" spans="1:22" x14ac:dyDescent="0.3">
      <c r="A678" s="26" t="s">
        <v>148</v>
      </c>
      <c r="B678" s="26">
        <v>79550</v>
      </c>
      <c r="C678" s="51">
        <v>44567</v>
      </c>
      <c r="D678" s="26">
        <v>65400</v>
      </c>
      <c r="E678" s="26">
        <v>5</v>
      </c>
      <c r="F678" s="26">
        <v>-2200</v>
      </c>
      <c r="G678" s="26">
        <v>-2200</v>
      </c>
      <c r="H678" s="26">
        <v>333036</v>
      </c>
      <c r="I678" s="26">
        <v>22146</v>
      </c>
      <c r="J678" s="26">
        <v>-38405</v>
      </c>
      <c r="K678" s="26">
        <v>68646</v>
      </c>
      <c r="L678" s="26">
        <v>-31433</v>
      </c>
      <c r="M678" s="26">
        <v>-3069</v>
      </c>
      <c r="N678" s="26">
        <v>-11905</v>
      </c>
      <c r="O678" s="26">
        <v>-11118</v>
      </c>
      <c r="P678" s="26">
        <v>0</v>
      </c>
      <c r="Q678" s="26">
        <v>-1857</v>
      </c>
      <c r="R678" s="26">
        <v>-10166</v>
      </c>
      <c r="S678" s="26">
        <v>6682</v>
      </c>
      <c r="T678" s="26">
        <v>0</v>
      </c>
      <c r="U678" s="26">
        <v>1310</v>
      </c>
      <c r="V678" s="26">
        <v>-118</v>
      </c>
    </row>
    <row r="679" spans="1:22" x14ac:dyDescent="0.3">
      <c r="A679" s="26" t="s">
        <v>148</v>
      </c>
      <c r="B679" s="26">
        <v>79550</v>
      </c>
      <c r="C679" s="51">
        <v>44566</v>
      </c>
      <c r="D679" s="26">
        <v>67600</v>
      </c>
      <c r="E679" s="26">
        <v>5</v>
      </c>
      <c r="F679" s="26">
        <v>-3300</v>
      </c>
      <c r="G679" s="26">
        <v>-3300</v>
      </c>
      <c r="H679" s="26">
        <v>493226</v>
      </c>
      <c r="I679" s="26">
        <v>33802</v>
      </c>
      <c r="J679" s="26">
        <v>60538</v>
      </c>
      <c r="K679" s="26">
        <v>-8683</v>
      </c>
      <c r="L679" s="26">
        <v>-53276</v>
      </c>
      <c r="M679" s="26">
        <v>-10147</v>
      </c>
      <c r="N679" s="26">
        <v>-1439</v>
      </c>
      <c r="O679" s="26">
        <v>-5925</v>
      </c>
      <c r="P679" s="26">
        <v>25</v>
      </c>
      <c r="Q679" s="26">
        <v>0</v>
      </c>
      <c r="R679" s="26">
        <v>-13810</v>
      </c>
      <c r="S679" s="26">
        <v>-21980</v>
      </c>
      <c r="T679" s="26">
        <v>0</v>
      </c>
      <c r="U679" s="26">
        <v>1136</v>
      </c>
      <c r="V679" s="26">
        <v>285</v>
      </c>
    </row>
    <row r="680" spans="1:22" x14ac:dyDescent="0.3">
      <c r="A680" s="26" t="s">
        <v>148</v>
      </c>
      <c r="B680" s="26">
        <v>79550</v>
      </c>
      <c r="C680" s="51">
        <v>44565</v>
      </c>
      <c r="D680" s="26">
        <v>70900</v>
      </c>
      <c r="E680" s="26">
        <v>2</v>
      </c>
      <c r="F680" s="26">
        <v>1800</v>
      </c>
      <c r="G680" s="26">
        <v>1800</v>
      </c>
      <c r="H680" s="26">
        <v>660583</v>
      </c>
      <c r="I680" s="26">
        <v>46745</v>
      </c>
      <c r="J680" s="26">
        <v>-7202</v>
      </c>
      <c r="K680" s="26">
        <v>10286</v>
      </c>
      <c r="L680" s="26">
        <v>-3878</v>
      </c>
      <c r="M680" s="26">
        <v>-8037</v>
      </c>
      <c r="N680" s="26">
        <v>-1435</v>
      </c>
      <c r="O680" s="26">
        <v>14135</v>
      </c>
      <c r="P680" s="26">
        <v>-28</v>
      </c>
      <c r="Q680" s="26">
        <v>0</v>
      </c>
      <c r="R680" s="26">
        <v>-36008</v>
      </c>
      <c r="S680" s="26">
        <v>27495</v>
      </c>
      <c r="T680" s="26">
        <v>0</v>
      </c>
      <c r="U680" s="26">
        <v>-925</v>
      </c>
      <c r="V680" s="26">
        <v>1719</v>
      </c>
    </row>
    <row r="681" spans="1:22" x14ac:dyDescent="0.3">
      <c r="A681" s="26" t="s">
        <v>148</v>
      </c>
      <c r="B681" s="26">
        <v>79550</v>
      </c>
      <c r="C681" s="51">
        <v>44564</v>
      </c>
      <c r="D681" s="26">
        <v>69100</v>
      </c>
      <c r="E681" s="26">
        <v>2</v>
      </c>
      <c r="F681" s="26">
        <v>500</v>
      </c>
      <c r="G681" s="26">
        <v>500</v>
      </c>
      <c r="H681" s="26">
        <v>269474</v>
      </c>
      <c r="I681" s="26">
        <v>18568</v>
      </c>
      <c r="J681" s="26">
        <v>-1565</v>
      </c>
      <c r="K681" s="26">
        <v>-5829</v>
      </c>
      <c r="L681" s="26">
        <v>2614</v>
      </c>
      <c r="M681" s="26">
        <v>-9394</v>
      </c>
      <c r="N681" s="26">
        <v>-352</v>
      </c>
      <c r="O681" s="26">
        <v>20026</v>
      </c>
      <c r="P681" s="26">
        <v>-15</v>
      </c>
      <c r="Q681" s="26">
        <v>0</v>
      </c>
      <c r="R681" s="26">
        <v>-9099</v>
      </c>
      <c r="S681" s="26">
        <v>1448</v>
      </c>
      <c r="T681" s="26">
        <v>0</v>
      </c>
      <c r="U681" s="26">
        <v>4886</v>
      </c>
      <c r="V681" s="26">
        <v>-106</v>
      </c>
    </row>
    <row r="682" spans="1:22" x14ac:dyDescent="0.3">
      <c r="A682" s="26" t="s">
        <v>148</v>
      </c>
      <c r="B682" s="26">
        <v>79550</v>
      </c>
      <c r="C682" s="51">
        <v>44560</v>
      </c>
      <c r="D682" s="26">
        <v>68600</v>
      </c>
      <c r="E682" s="26">
        <v>2</v>
      </c>
      <c r="F682" s="26">
        <v>800</v>
      </c>
      <c r="G682" s="26">
        <v>800</v>
      </c>
      <c r="H682" s="26">
        <v>432604</v>
      </c>
      <c r="I682" s="26">
        <v>29919</v>
      </c>
      <c r="J682" s="26">
        <v>30156</v>
      </c>
      <c r="K682" s="26">
        <v>-18084</v>
      </c>
      <c r="L682" s="26">
        <v>-12402</v>
      </c>
      <c r="M682" s="26">
        <v>-2490</v>
      </c>
      <c r="N682" s="26">
        <v>-65</v>
      </c>
      <c r="O682" s="26">
        <v>5158</v>
      </c>
      <c r="P682" s="26">
        <v>-17</v>
      </c>
      <c r="Q682" s="26">
        <v>0</v>
      </c>
      <c r="R682" s="26">
        <v>-30304</v>
      </c>
      <c r="S682" s="26">
        <v>15316</v>
      </c>
      <c r="T682" s="26">
        <v>0</v>
      </c>
      <c r="U682" s="26">
        <v>514</v>
      </c>
      <c r="V682" s="26">
        <v>-184</v>
      </c>
    </row>
    <row r="683" spans="1:22" x14ac:dyDescent="0.3">
      <c r="A683" s="26" t="s">
        <v>148</v>
      </c>
      <c r="B683" s="26">
        <v>79550</v>
      </c>
      <c r="C683" s="51">
        <v>44559</v>
      </c>
      <c r="D683" s="26">
        <v>67800</v>
      </c>
      <c r="E683" s="26">
        <v>2</v>
      </c>
      <c r="F683" s="26">
        <v>2300</v>
      </c>
      <c r="G683" s="26">
        <v>2300</v>
      </c>
      <c r="H683" s="26">
        <v>396298</v>
      </c>
      <c r="I683" s="26">
        <v>26638</v>
      </c>
      <c r="J683" s="26">
        <v>-29525</v>
      </c>
      <c r="K683" s="26">
        <v>24497</v>
      </c>
      <c r="L683" s="26">
        <v>4420</v>
      </c>
      <c r="M683" s="26">
        <v>-3746</v>
      </c>
      <c r="N683" s="26">
        <v>1696</v>
      </c>
      <c r="O683" s="26">
        <v>4482</v>
      </c>
      <c r="P683" s="26">
        <v>60</v>
      </c>
      <c r="Q683" s="26">
        <v>0</v>
      </c>
      <c r="R683" s="26">
        <v>246</v>
      </c>
      <c r="S683" s="26">
        <v>1682</v>
      </c>
      <c r="T683" s="26">
        <v>0</v>
      </c>
      <c r="U683" s="26">
        <v>587</v>
      </c>
      <c r="V683" s="26">
        <v>21</v>
      </c>
    </row>
    <row r="684" spans="1:22" x14ac:dyDescent="0.3">
      <c r="A684" s="26" t="s">
        <v>148</v>
      </c>
      <c r="B684" s="26">
        <v>79550</v>
      </c>
      <c r="C684" s="51">
        <v>44558</v>
      </c>
      <c r="D684" s="26">
        <v>65500</v>
      </c>
      <c r="E684" s="26">
        <v>5</v>
      </c>
      <c r="F684" s="26">
        <v>-600</v>
      </c>
      <c r="G684" s="26">
        <v>-600</v>
      </c>
      <c r="H684" s="26">
        <v>404594</v>
      </c>
      <c r="I684" s="26">
        <v>26837</v>
      </c>
      <c r="J684" s="26">
        <v>14072</v>
      </c>
      <c r="K684" s="26">
        <v>-27796</v>
      </c>
      <c r="L684" s="26">
        <v>15028</v>
      </c>
      <c r="M684" s="26">
        <v>12468</v>
      </c>
      <c r="N684" s="26">
        <v>402</v>
      </c>
      <c r="O684" s="26">
        <v>-1408</v>
      </c>
      <c r="P684" s="26">
        <v>-30</v>
      </c>
      <c r="Q684" s="26">
        <v>0</v>
      </c>
      <c r="R684" s="26">
        <v>-556</v>
      </c>
      <c r="S684" s="26">
        <v>4152</v>
      </c>
      <c r="T684" s="26">
        <v>0</v>
      </c>
      <c r="U684" s="26">
        <v>-1078</v>
      </c>
      <c r="V684" s="26">
        <v>-226</v>
      </c>
    </row>
    <row r="685" spans="1:22" x14ac:dyDescent="0.3">
      <c r="A685" s="26" t="s">
        <v>148</v>
      </c>
      <c r="B685" s="26">
        <v>79550</v>
      </c>
      <c r="C685" s="51">
        <v>44557</v>
      </c>
      <c r="D685" s="26">
        <v>66100</v>
      </c>
      <c r="E685" s="26">
        <v>2</v>
      </c>
      <c r="F685" s="26">
        <v>3400</v>
      </c>
      <c r="G685" s="26">
        <v>3400</v>
      </c>
      <c r="H685" s="26">
        <v>554903</v>
      </c>
      <c r="I685" s="26">
        <v>36462</v>
      </c>
      <c r="J685" s="26">
        <v>-62063</v>
      </c>
      <c r="K685" s="26">
        <v>31983</v>
      </c>
      <c r="L685" s="26">
        <v>28250</v>
      </c>
      <c r="M685" s="26">
        <v>4002</v>
      </c>
      <c r="N685" s="26">
        <v>382</v>
      </c>
      <c r="O685" s="26">
        <v>12506</v>
      </c>
      <c r="P685" s="26">
        <v>-63</v>
      </c>
      <c r="Q685" s="26">
        <v>0</v>
      </c>
      <c r="R685" s="26">
        <v>13384</v>
      </c>
      <c r="S685" s="26">
        <v>-1961</v>
      </c>
      <c r="T685" s="26">
        <v>0</v>
      </c>
      <c r="U685" s="26">
        <v>1803</v>
      </c>
      <c r="V685" s="26">
        <v>27</v>
      </c>
    </row>
    <row r="686" spans="1:22" x14ac:dyDescent="0.3">
      <c r="A686" s="26" t="s">
        <v>148</v>
      </c>
      <c r="B686" s="26">
        <v>79550</v>
      </c>
      <c r="C686" s="51">
        <v>44554</v>
      </c>
      <c r="D686" s="26">
        <v>62700</v>
      </c>
      <c r="E686" s="26">
        <v>2</v>
      </c>
      <c r="F686" s="26">
        <v>200</v>
      </c>
      <c r="G686" s="26">
        <v>200</v>
      </c>
      <c r="H686" s="26">
        <v>151933</v>
      </c>
      <c r="I686" s="26">
        <v>9532</v>
      </c>
      <c r="J686" s="26">
        <v>2874</v>
      </c>
      <c r="K686" s="26">
        <v>-6938</v>
      </c>
      <c r="L686" s="26">
        <v>4252</v>
      </c>
      <c r="M686" s="26">
        <v>3451</v>
      </c>
      <c r="N686" s="26">
        <v>-426</v>
      </c>
      <c r="O686" s="26">
        <v>4200</v>
      </c>
      <c r="P686" s="26">
        <v>-452</v>
      </c>
      <c r="Q686" s="26">
        <v>0</v>
      </c>
      <c r="R686" s="26">
        <v>-6104</v>
      </c>
      <c r="S686" s="26">
        <v>3583</v>
      </c>
      <c r="T686" s="26">
        <v>0</v>
      </c>
      <c r="U686" s="26">
        <v>-2</v>
      </c>
      <c r="V686" s="26">
        <v>-186</v>
      </c>
    </row>
    <row r="687" spans="1:22" x14ac:dyDescent="0.3">
      <c r="A687" s="26" t="s">
        <v>148</v>
      </c>
      <c r="B687" s="26">
        <v>79550</v>
      </c>
      <c r="C687" s="51">
        <v>44553</v>
      </c>
      <c r="D687" s="26">
        <v>62500</v>
      </c>
      <c r="E687" s="26">
        <v>2</v>
      </c>
      <c r="F687" s="26">
        <v>1400</v>
      </c>
      <c r="G687" s="26">
        <v>1400</v>
      </c>
      <c r="H687" s="26">
        <v>184187</v>
      </c>
      <c r="I687" s="26">
        <v>11428</v>
      </c>
      <c r="J687" s="26">
        <v>-23868</v>
      </c>
      <c r="K687" s="26">
        <v>17469</v>
      </c>
      <c r="L687" s="26">
        <v>5913</v>
      </c>
      <c r="M687" s="26">
        <v>3701</v>
      </c>
      <c r="N687" s="26">
        <v>-389</v>
      </c>
      <c r="O687" s="26">
        <v>-5053</v>
      </c>
      <c r="P687" s="26">
        <v>0</v>
      </c>
      <c r="Q687" s="26">
        <v>0</v>
      </c>
      <c r="R687" s="26">
        <v>-5930</v>
      </c>
      <c r="S687" s="26">
        <v>13584</v>
      </c>
      <c r="T687" s="26">
        <v>0</v>
      </c>
      <c r="U687" s="26">
        <v>801</v>
      </c>
      <c r="V687" s="26">
        <v>-315</v>
      </c>
    </row>
    <row r="688" spans="1:22" x14ac:dyDescent="0.3">
      <c r="A688" s="26" t="s">
        <v>148</v>
      </c>
      <c r="B688" s="26">
        <v>79550</v>
      </c>
      <c r="C688" s="51">
        <v>44552</v>
      </c>
      <c r="D688" s="26">
        <v>61100</v>
      </c>
      <c r="E688" s="26">
        <v>5</v>
      </c>
      <c r="F688" s="26">
        <v>-700</v>
      </c>
      <c r="G688" s="26">
        <v>-700</v>
      </c>
      <c r="H688" s="26">
        <v>199855</v>
      </c>
      <c r="I688" s="26">
        <v>12387</v>
      </c>
      <c r="J688" s="26">
        <v>3532</v>
      </c>
      <c r="K688" s="26">
        <v>3162</v>
      </c>
      <c r="L688" s="26">
        <v>-5977</v>
      </c>
      <c r="M688" s="26">
        <v>1989</v>
      </c>
      <c r="N688" s="26">
        <v>-262</v>
      </c>
      <c r="O688" s="26">
        <v>-152</v>
      </c>
      <c r="P688" s="26">
        <v>0</v>
      </c>
      <c r="Q688" s="26">
        <v>0</v>
      </c>
      <c r="R688" s="26">
        <v>-7593</v>
      </c>
      <c r="S688" s="26">
        <v>41</v>
      </c>
      <c r="T688" s="26">
        <v>0</v>
      </c>
      <c r="U688" s="26">
        <v>-281</v>
      </c>
      <c r="V688" s="26">
        <v>-436</v>
      </c>
    </row>
    <row r="689" spans="1:22" x14ac:dyDescent="0.3">
      <c r="A689" s="26" t="s">
        <v>148</v>
      </c>
      <c r="B689" s="26">
        <v>79550</v>
      </c>
      <c r="C689" s="51">
        <v>44551</v>
      </c>
      <c r="D689" s="26">
        <v>61800</v>
      </c>
      <c r="E689" s="26">
        <v>2</v>
      </c>
      <c r="F689" s="26">
        <v>700</v>
      </c>
      <c r="G689" s="26">
        <v>700</v>
      </c>
      <c r="H689" s="26">
        <v>286591</v>
      </c>
      <c r="I689" s="26">
        <v>17758</v>
      </c>
      <c r="J689" s="26">
        <v>-39088</v>
      </c>
      <c r="K689" s="26">
        <v>32402</v>
      </c>
      <c r="L689" s="26">
        <v>6587</v>
      </c>
      <c r="M689" s="26">
        <v>8741</v>
      </c>
      <c r="N689" s="26">
        <v>7204</v>
      </c>
      <c r="O689" s="26">
        <v>-278</v>
      </c>
      <c r="P689" s="26">
        <v>0</v>
      </c>
      <c r="Q689" s="26">
        <v>0</v>
      </c>
      <c r="R689" s="26">
        <v>-9177</v>
      </c>
      <c r="S689" s="26">
        <v>97</v>
      </c>
      <c r="T689" s="26">
        <v>0</v>
      </c>
      <c r="U689" s="26">
        <v>80</v>
      </c>
      <c r="V689" s="26">
        <v>19</v>
      </c>
    </row>
    <row r="690" spans="1:22" x14ac:dyDescent="0.3">
      <c r="A690" s="26" t="s">
        <v>148</v>
      </c>
      <c r="B690" s="26">
        <v>79550</v>
      </c>
      <c r="C690" s="51">
        <v>44550</v>
      </c>
      <c r="D690" s="26">
        <v>61100</v>
      </c>
      <c r="E690" s="26">
        <v>5</v>
      </c>
      <c r="F690" s="26">
        <v>-3200</v>
      </c>
      <c r="G690" s="26">
        <v>-3200</v>
      </c>
      <c r="H690" s="26">
        <v>325400</v>
      </c>
      <c r="I690" s="26">
        <v>20201</v>
      </c>
      <c r="J690" s="26">
        <v>61266</v>
      </c>
      <c r="K690" s="26">
        <v>-42832</v>
      </c>
      <c r="L690" s="26">
        <v>-20601</v>
      </c>
      <c r="M690" s="26">
        <v>-12424</v>
      </c>
      <c r="N690" s="26">
        <v>-1218</v>
      </c>
      <c r="O690" s="26">
        <v>-5866</v>
      </c>
      <c r="P690" s="26">
        <v>0</v>
      </c>
      <c r="Q690" s="26">
        <v>-324</v>
      </c>
      <c r="R690" s="26">
        <v>-1946</v>
      </c>
      <c r="S690" s="26">
        <v>1177</v>
      </c>
      <c r="T690" s="26">
        <v>0</v>
      </c>
      <c r="U690" s="26">
        <v>2191</v>
      </c>
      <c r="V690" s="26">
        <v>-24</v>
      </c>
    </row>
    <row r="691" spans="1:22" x14ac:dyDescent="0.3">
      <c r="A691" s="26" t="s">
        <v>148</v>
      </c>
      <c r="B691" s="26">
        <v>79550</v>
      </c>
      <c r="C691" s="51">
        <v>44547</v>
      </c>
      <c r="D691" s="26">
        <v>64300</v>
      </c>
      <c r="E691" s="26">
        <v>2</v>
      </c>
      <c r="F691" s="26">
        <v>3400</v>
      </c>
      <c r="G691" s="26">
        <v>3400</v>
      </c>
      <c r="H691" s="26">
        <v>902744</v>
      </c>
      <c r="I691" s="26">
        <v>57226</v>
      </c>
      <c r="J691" s="26">
        <v>-13558</v>
      </c>
      <c r="K691" s="26">
        <v>5053</v>
      </c>
      <c r="L691" s="26">
        <v>11549</v>
      </c>
      <c r="M691" s="26">
        <v>3342</v>
      </c>
      <c r="N691" s="26">
        <v>-2130</v>
      </c>
      <c r="O691" s="26">
        <v>944</v>
      </c>
      <c r="P691" s="26">
        <v>0</v>
      </c>
      <c r="Q691" s="26">
        <v>0</v>
      </c>
      <c r="R691" s="26">
        <v>440</v>
      </c>
      <c r="S691" s="26">
        <v>8953</v>
      </c>
      <c r="T691" s="26">
        <v>0</v>
      </c>
      <c r="U691" s="26">
        <v>-2917</v>
      </c>
      <c r="V691" s="26">
        <v>-127</v>
      </c>
    </row>
    <row r="692" spans="1:22" x14ac:dyDescent="0.3">
      <c r="A692" s="26" t="s">
        <v>148</v>
      </c>
      <c r="B692" s="26">
        <v>79550</v>
      </c>
      <c r="C692" s="51">
        <v>44546</v>
      </c>
      <c r="D692" s="26">
        <v>60900</v>
      </c>
      <c r="E692" s="26">
        <v>5</v>
      </c>
      <c r="F692" s="26">
        <v>-1100</v>
      </c>
      <c r="G692" s="26">
        <v>-1100</v>
      </c>
      <c r="H692" s="26">
        <v>218989</v>
      </c>
      <c r="I692" s="26">
        <v>13398</v>
      </c>
      <c r="J692" s="26">
        <v>-5876</v>
      </c>
      <c r="K692" s="26">
        <v>21493</v>
      </c>
      <c r="L692" s="26">
        <v>-16244</v>
      </c>
      <c r="M692" s="26">
        <v>-2947</v>
      </c>
      <c r="N692" s="26">
        <v>-3</v>
      </c>
      <c r="O692" s="26">
        <v>2202</v>
      </c>
      <c r="P692" s="26">
        <v>0</v>
      </c>
      <c r="Q692" s="26">
        <v>0</v>
      </c>
      <c r="R692" s="26">
        <v>-1371</v>
      </c>
      <c r="S692" s="26">
        <v>-14125</v>
      </c>
      <c r="T692" s="26">
        <v>0</v>
      </c>
      <c r="U692" s="26">
        <v>262</v>
      </c>
      <c r="V692" s="26">
        <v>365</v>
      </c>
    </row>
    <row r="693" spans="1:22" x14ac:dyDescent="0.3">
      <c r="A693" s="26" t="s">
        <v>148</v>
      </c>
      <c r="B693" s="26">
        <v>79550</v>
      </c>
      <c r="C693" s="51">
        <v>44545</v>
      </c>
      <c r="D693" s="26">
        <v>62000</v>
      </c>
      <c r="E693" s="26">
        <v>5</v>
      </c>
      <c r="F693" s="26">
        <v>-900</v>
      </c>
      <c r="G693" s="26">
        <v>-900</v>
      </c>
      <c r="H693" s="26">
        <v>242903</v>
      </c>
      <c r="I693" s="26">
        <v>15048</v>
      </c>
      <c r="J693" s="26">
        <v>-24635</v>
      </c>
      <c r="K693" s="26">
        <v>22338</v>
      </c>
      <c r="L693" s="26">
        <v>1002</v>
      </c>
      <c r="M693" s="26">
        <v>3592</v>
      </c>
      <c r="N693" s="26">
        <v>3534</v>
      </c>
      <c r="O693" s="26">
        <v>798</v>
      </c>
      <c r="P693" s="26">
        <v>0</v>
      </c>
      <c r="Q693" s="26">
        <v>0</v>
      </c>
      <c r="R693" s="26">
        <v>2707</v>
      </c>
      <c r="S693" s="26">
        <v>-9629</v>
      </c>
      <c r="T693" s="26">
        <v>0</v>
      </c>
      <c r="U693" s="26">
        <v>1182</v>
      </c>
      <c r="V693" s="26">
        <v>113</v>
      </c>
    </row>
    <row r="694" spans="1:22" x14ac:dyDescent="0.3">
      <c r="A694" s="26" t="s">
        <v>148</v>
      </c>
      <c r="B694" s="26">
        <v>79550</v>
      </c>
      <c r="C694" s="51">
        <v>44544</v>
      </c>
      <c r="D694" s="26">
        <v>62900</v>
      </c>
      <c r="E694" s="26">
        <v>3</v>
      </c>
      <c r="F694" s="26">
        <v>0</v>
      </c>
      <c r="G694" s="26">
        <v>0</v>
      </c>
      <c r="H694" s="26">
        <v>301840</v>
      </c>
      <c r="I694" s="26">
        <v>18991</v>
      </c>
      <c r="J694" s="26">
        <v>51844</v>
      </c>
      <c r="K694" s="26">
        <v>-43524</v>
      </c>
      <c r="L694" s="26">
        <v>-8983</v>
      </c>
      <c r="M694" s="26">
        <v>-4382</v>
      </c>
      <c r="N694" s="26">
        <v>-3814</v>
      </c>
      <c r="O694" s="26">
        <v>5523</v>
      </c>
      <c r="P694" s="26">
        <v>0</v>
      </c>
      <c r="Q694" s="26">
        <v>0</v>
      </c>
      <c r="R694" s="26">
        <v>2999</v>
      </c>
      <c r="S694" s="26">
        <v>-9309</v>
      </c>
      <c r="T694" s="26">
        <v>0</v>
      </c>
      <c r="U694" s="26">
        <v>1033</v>
      </c>
      <c r="V694" s="26">
        <v>-370</v>
      </c>
    </row>
    <row r="695" spans="1:22" x14ac:dyDescent="0.3">
      <c r="A695" s="26" t="s">
        <v>148</v>
      </c>
      <c r="B695" s="26">
        <v>79550</v>
      </c>
      <c r="C695" s="51">
        <v>44543</v>
      </c>
      <c r="D695" s="26">
        <v>62900</v>
      </c>
      <c r="E695" s="26">
        <v>2</v>
      </c>
      <c r="F695" s="26">
        <v>1900</v>
      </c>
      <c r="G695" s="26">
        <v>1900</v>
      </c>
      <c r="H695" s="26">
        <v>500675</v>
      </c>
      <c r="I695" s="26">
        <v>31697</v>
      </c>
      <c r="J695" s="26">
        <v>-25496</v>
      </c>
      <c r="K695" s="26">
        <v>13503</v>
      </c>
      <c r="L695" s="26">
        <v>10069</v>
      </c>
      <c r="M695" s="26">
        <v>8134</v>
      </c>
      <c r="N695" s="26">
        <v>-2935</v>
      </c>
      <c r="O695" s="26">
        <v>-3538</v>
      </c>
      <c r="P695" s="26">
        <v>0</v>
      </c>
      <c r="Q695" s="26">
        <v>0</v>
      </c>
      <c r="R695" s="26">
        <v>6531</v>
      </c>
      <c r="S695" s="26">
        <v>1877</v>
      </c>
      <c r="T695" s="26">
        <v>0</v>
      </c>
      <c r="U695" s="26">
        <v>1951</v>
      </c>
      <c r="V695" s="26">
        <v>-27</v>
      </c>
    </row>
    <row r="696" spans="1:22" x14ac:dyDescent="0.3">
      <c r="A696" s="26" t="s">
        <v>148</v>
      </c>
      <c r="B696" s="26">
        <v>79550</v>
      </c>
      <c r="C696" s="51">
        <v>44540</v>
      </c>
      <c r="D696" s="26">
        <v>61000</v>
      </c>
      <c r="E696" s="26">
        <v>5</v>
      </c>
      <c r="F696" s="26">
        <v>-1900</v>
      </c>
      <c r="G696" s="26">
        <v>-1900</v>
      </c>
      <c r="H696" s="26">
        <v>431770</v>
      </c>
      <c r="I696" s="26">
        <v>26548</v>
      </c>
      <c r="J696" s="26">
        <v>50571</v>
      </c>
      <c r="K696" s="26">
        <v>-12023</v>
      </c>
      <c r="L696" s="26">
        <v>-27928</v>
      </c>
      <c r="M696" s="26">
        <v>4188</v>
      </c>
      <c r="N696" s="26">
        <v>-12296</v>
      </c>
      <c r="O696" s="26">
        <v>1390</v>
      </c>
      <c r="P696" s="26">
        <v>392</v>
      </c>
      <c r="Q696" s="26">
        <v>0</v>
      </c>
      <c r="R696" s="26">
        <v>-5303</v>
      </c>
      <c r="S696" s="26">
        <v>-16299</v>
      </c>
      <c r="T696" s="26">
        <v>0</v>
      </c>
      <c r="U696" s="26">
        <v>-11651</v>
      </c>
      <c r="V696" s="26">
        <v>1031</v>
      </c>
    </row>
    <row r="697" spans="1:22" x14ac:dyDescent="0.3">
      <c r="A697" s="26" t="s">
        <v>148</v>
      </c>
      <c r="B697" s="26">
        <v>79550</v>
      </c>
      <c r="C697" s="51">
        <v>44539</v>
      </c>
      <c r="D697" s="26">
        <v>62900</v>
      </c>
      <c r="E697" s="26">
        <v>2</v>
      </c>
      <c r="F697" s="26">
        <v>4800</v>
      </c>
      <c r="G697" s="26">
        <v>4800</v>
      </c>
      <c r="H697" s="26">
        <v>816178</v>
      </c>
      <c r="I697" s="26">
        <v>50274</v>
      </c>
      <c r="J697" s="26">
        <v>-43173</v>
      </c>
      <c r="K697" s="26">
        <v>26505</v>
      </c>
      <c r="L697" s="26">
        <v>17480</v>
      </c>
      <c r="M697" s="26">
        <v>23125</v>
      </c>
      <c r="N697" s="26">
        <v>2279</v>
      </c>
      <c r="O697" s="26">
        <v>-1162</v>
      </c>
      <c r="P697" s="26">
        <v>12836</v>
      </c>
      <c r="Q697" s="26">
        <v>43</v>
      </c>
      <c r="R697" s="26">
        <v>-9087</v>
      </c>
      <c r="S697" s="26">
        <v>-10554</v>
      </c>
      <c r="T697" s="26">
        <v>0</v>
      </c>
      <c r="U697" s="26">
        <v>-1098</v>
      </c>
      <c r="V697" s="26">
        <v>286</v>
      </c>
    </row>
    <row r="698" spans="1:22" x14ac:dyDescent="0.3">
      <c r="A698" s="26" t="s">
        <v>148</v>
      </c>
      <c r="B698" s="26">
        <v>79550</v>
      </c>
      <c r="C698" s="51">
        <v>44538</v>
      </c>
      <c r="D698" s="26">
        <v>58100</v>
      </c>
      <c r="E698" s="26">
        <v>2</v>
      </c>
      <c r="F698" s="26">
        <v>900</v>
      </c>
      <c r="G698" s="26">
        <v>900</v>
      </c>
      <c r="H698" s="26">
        <v>250849</v>
      </c>
      <c r="I698" s="26">
        <v>14594</v>
      </c>
      <c r="J698" s="26">
        <v>-26192</v>
      </c>
      <c r="K698" s="26">
        <v>7802</v>
      </c>
      <c r="L698" s="26">
        <v>17336</v>
      </c>
      <c r="M698" s="26">
        <v>8724</v>
      </c>
      <c r="N698" s="26">
        <v>8855</v>
      </c>
      <c r="O698" s="26">
        <v>7047</v>
      </c>
      <c r="P698" s="26">
        <v>997</v>
      </c>
      <c r="Q698" s="26">
        <v>1589</v>
      </c>
      <c r="R698" s="26">
        <v>-2149</v>
      </c>
      <c r="S698" s="26">
        <v>-7727</v>
      </c>
      <c r="T698" s="26">
        <v>0</v>
      </c>
      <c r="U698" s="26">
        <v>1048</v>
      </c>
      <c r="V698" s="26">
        <v>6</v>
      </c>
    </row>
    <row r="699" spans="1:22" x14ac:dyDescent="0.3">
      <c r="A699" s="26" t="s">
        <v>148</v>
      </c>
      <c r="B699" s="26">
        <v>79550</v>
      </c>
      <c r="C699" s="51">
        <v>44537</v>
      </c>
      <c r="D699" s="26">
        <v>57200</v>
      </c>
      <c r="E699" s="26">
        <v>5</v>
      </c>
      <c r="F699" s="26">
        <v>-700</v>
      </c>
      <c r="G699" s="26">
        <v>-700</v>
      </c>
      <c r="H699" s="26">
        <v>204684</v>
      </c>
      <c r="I699" s="26">
        <v>11724</v>
      </c>
      <c r="J699" s="26">
        <v>27099</v>
      </c>
      <c r="K699" s="26">
        <v>-17725</v>
      </c>
      <c r="L699" s="26">
        <v>-8620</v>
      </c>
      <c r="M699" s="26">
        <v>1761</v>
      </c>
      <c r="N699" s="26">
        <v>-1126</v>
      </c>
      <c r="O699" s="26">
        <v>-3121</v>
      </c>
      <c r="P699" s="26">
        <v>0</v>
      </c>
      <c r="Q699" s="26">
        <v>0</v>
      </c>
      <c r="R699" s="26">
        <v>-6250</v>
      </c>
      <c r="S699" s="26">
        <v>116</v>
      </c>
      <c r="T699" s="26">
        <v>0</v>
      </c>
      <c r="U699" s="26">
        <v>79</v>
      </c>
      <c r="V699" s="26">
        <v>-833</v>
      </c>
    </row>
    <row r="700" spans="1:22" x14ac:dyDescent="0.3">
      <c r="A700" s="26" t="s">
        <v>148</v>
      </c>
      <c r="B700" s="26">
        <v>79550</v>
      </c>
      <c r="C700" s="51">
        <v>44536</v>
      </c>
      <c r="D700" s="26">
        <v>57900</v>
      </c>
      <c r="E700" s="26">
        <v>2</v>
      </c>
      <c r="F700" s="26">
        <v>100</v>
      </c>
      <c r="G700" s="26">
        <v>100</v>
      </c>
      <c r="H700" s="26">
        <v>165632</v>
      </c>
      <c r="I700" s="26">
        <v>9562</v>
      </c>
      <c r="J700" s="26">
        <v>16839</v>
      </c>
      <c r="K700" s="26">
        <v>-6161</v>
      </c>
      <c r="L700" s="26">
        <v>-10892</v>
      </c>
      <c r="M700" s="26">
        <v>-412</v>
      </c>
      <c r="N700" s="26">
        <v>1380</v>
      </c>
      <c r="O700" s="26">
        <v>5260</v>
      </c>
      <c r="P700" s="26">
        <v>0</v>
      </c>
      <c r="Q700" s="26">
        <v>0</v>
      </c>
      <c r="R700" s="26">
        <v>-1653</v>
      </c>
      <c r="S700" s="26">
        <v>-15467</v>
      </c>
      <c r="T700" s="26">
        <v>0</v>
      </c>
      <c r="U700" s="26">
        <v>95</v>
      </c>
      <c r="V700" s="26">
        <v>119</v>
      </c>
    </row>
    <row r="701" spans="1:22" x14ac:dyDescent="0.3">
      <c r="A701" s="26" t="s">
        <v>148</v>
      </c>
      <c r="B701" s="26">
        <v>79550</v>
      </c>
      <c r="C701" s="51">
        <v>44533</v>
      </c>
      <c r="D701" s="26">
        <v>57800</v>
      </c>
      <c r="E701" s="26">
        <v>2</v>
      </c>
      <c r="F701" s="26">
        <v>1600</v>
      </c>
      <c r="G701" s="26">
        <v>1600</v>
      </c>
      <c r="H701" s="26">
        <v>265432</v>
      </c>
      <c r="I701" s="26">
        <v>15154</v>
      </c>
      <c r="J701" s="26">
        <v>7649</v>
      </c>
      <c r="K701" s="26">
        <v>-7616</v>
      </c>
      <c r="L701" s="26">
        <v>-1381</v>
      </c>
      <c r="M701" s="26">
        <v>-1567</v>
      </c>
      <c r="N701" s="26">
        <v>4605</v>
      </c>
      <c r="O701" s="26">
        <v>17031</v>
      </c>
      <c r="P701" s="26">
        <v>210</v>
      </c>
      <c r="Q701" s="26">
        <v>0</v>
      </c>
      <c r="R701" s="26">
        <v>-1794</v>
      </c>
      <c r="S701" s="26">
        <v>-19866</v>
      </c>
      <c r="T701" s="26">
        <v>0</v>
      </c>
      <c r="U701" s="26">
        <v>1297</v>
      </c>
      <c r="V701" s="26">
        <v>51</v>
      </c>
    </row>
    <row r="702" spans="1:22" x14ac:dyDescent="0.3">
      <c r="A702" s="26" t="s">
        <v>149</v>
      </c>
      <c r="B702" s="26">
        <v>2100</v>
      </c>
      <c r="C702" s="51">
        <v>44680</v>
      </c>
      <c r="D702" s="26">
        <v>14200</v>
      </c>
      <c r="E702" s="26">
        <v>5</v>
      </c>
      <c r="F702" s="26">
        <v>-100</v>
      </c>
      <c r="G702" s="26">
        <v>-100</v>
      </c>
      <c r="H702" s="26">
        <v>42780</v>
      </c>
      <c r="I702" s="26">
        <v>606</v>
      </c>
      <c r="J702" s="26">
        <v>0</v>
      </c>
      <c r="K702" s="26">
        <v>0</v>
      </c>
      <c r="L702" s="26">
        <v>0</v>
      </c>
      <c r="M702" s="26">
        <v>0</v>
      </c>
      <c r="N702" s="26">
        <v>0</v>
      </c>
      <c r="O702" s="26">
        <v>0</v>
      </c>
      <c r="P702" s="26">
        <v>0</v>
      </c>
      <c r="Q702" s="26">
        <v>0</v>
      </c>
      <c r="R702" s="26">
        <v>0</v>
      </c>
      <c r="S702" s="26">
        <v>0</v>
      </c>
      <c r="T702" s="26">
        <v>0</v>
      </c>
      <c r="U702" s="26">
        <v>0</v>
      </c>
      <c r="V702" s="26">
        <v>0</v>
      </c>
    </row>
    <row r="703" spans="1:22" x14ac:dyDescent="0.3">
      <c r="A703" s="26" t="s">
        <v>149</v>
      </c>
      <c r="B703" s="26">
        <v>2100</v>
      </c>
      <c r="C703" s="51">
        <v>44679</v>
      </c>
      <c r="D703" s="26">
        <v>14300</v>
      </c>
      <c r="E703" s="26">
        <v>2</v>
      </c>
      <c r="F703" s="26">
        <v>150</v>
      </c>
      <c r="G703" s="26">
        <v>150</v>
      </c>
      <c r="H703" s="26">
        <v>98637</v>
      </c>
      <c r="I703" s="26">
        <v>1395</v>
      </c>
      <c r="J703" s="26">
        <v>-8669</v>
      </c>
      <c r="K703" s="26">
        <v>1398</v>
      </c>
      <c r="L703" s="26">
        <v>0</v>
      </c>
      <c r="M703" s="26">
        <v>4</v>
      </c>
      <c r="N703" s="26">
        <v>0</v>
      </c>
      <c r="O703" s="26">
        <v>0</v>
      </c>
      <c r="P703" s="26">
        <v>0</v>
      </c>
      <c r="Q703" s="26">
        <v>0</v>
      </c>
      <c r="R703" s="26">
        <v>-10</v>
      </c>
      <c r="S703" s="26">
        <v>6</v>
      </c>
      <c r="T703" s="26">
        <v>0</v>
      </c>
      <c r="U703" s="26">
        <v>7481</v>
      </c>
      <c r="V703" s="26">
        <v>-210</v>
      </c>
    </row>
    <row r="704" spans="1:22" x14ac:dyDescent="0.3">
      <c r="A704" s="26" t="s">
        <v>149</v>
      </c>
      <c r="B704" s="26">
        <v>2100</v>
      </c>
      <c r="C704" s="51">
        <v>44678</v>
      </c>
      <c r="D704" s="26">
        <v>14150</v>
      </c>
      <c r="E704" s="26">
        <v>5</v>
      </c>
      <c r="F704" s="26">
        <v>-300</v>
      </c>
      <c r="G704" s="26">
        <v>-300</v>
      </c>
      <c r="H704" s="26">
        <v>184008</v>
      </c>
      <c r="I704" s="26">
        <v>2629</v>
      </c>
      <c r="J704" s="26">
        <v>11057</v>
      </c>
      <c r="K704" s="26">
        <v>-11873</v>
      </c>
      <c r="L704" s="26">
        <v>22</v>
      </c>
      <c r="M704" s="26">
        <v>4</v>
      </c>
      <c r="N704" s="26">
        <v>0</v>
      </c>
      <c r="O704" s="26">
        <v>0</v>
      </c>
      <c r="P704" s="26">
        <v>0</v>
      </c>
      <c r="Q704" s="26">
        <v>0</v>
      </c>
      <c r="R704" s="26">
        <v>0</v>
      </c>
      <c r="S704" s="26">
        <v>18</v>
      </c>
      <c r="T704" s="26">
        <v>0</v>
      </c>
      <c r="U704" s="26">
        <v>764</v>
      </c>
      <c r="V704" s="26">
        <v>30</v>
      </c>
    </row>
    <row r="705" spans="1:22" x14ac:dyDescent="0.3">
      <c r="A705" s="26" t="s">
        <v>149</v>
      </c>
      <c r="B705" s="26">
        <v>2100</v>
      </c>
      <c r="C705" s="51">
        <v>44677</v>
      </c>
      <c r="D705" s="26">
        <v>14450</v>
      </c>
      <c r="E705" s="26">
        <v>5</v>
      </c>
      <c r="F705" s="26">
        <v>-50</v>
      </c>
      <c r="G705" s="26">
        <v>-50</v>
      </c>
      <c r="H705" s="26">
        <v>140987</v>
      </c>
      <c r="I705" s="26">
        <v>2041</v>
      </c>
      <c r="J705" s="26">
        <v>1683</v>
      </c>
      <c r="K705" s="26">
        <v>-5918</v>
      </c>
      <c r="L705" s="26">
        <v>-609</v>
      </c>
      <c r="M705" s="26">
        <v>96</v>
      </c>
      <c r="N705" s="26">
        <v>-10</v>
      </c>
      <c r="O705" s="26">
        <v>-867</v>
      </c>
      <c r="P705" s="26">
        <v>0</v>
      </c>
      <c r="Q705" s="26">
        <v>0</v>
      </c>
      <c r="R705" s="26">
        <v>0</v>
      </c>
      <c r="S705" s="26">
        <v>172</v>
      </c>
      <c r="T705" s="26">
        <v>0</v>
      </c>
      <c r="U705" s="26">
        <v>4450</v>
      </c>
      <c r="V705" s="26">
        <v>394</v>
      </c>
    </row>
    <row r="706" spans="1:22" x14ac:dyDescent="0.3">
      <c r="A706" s="26" t="s">
        <v>149</v>
      </c>
      <c r="B706" s="26">
        <v>2100</v>
      </c>
      <c r="C706" s="51">
        <v>44676</v>
      </c>
      <c r="D706" s="26">
        <v>14500</v>
      </c>
      <c r="E706" s="26">
        <v>2</v>
      </c>
      <c r="F706" s="26">
        <v>150</v>
      </c>
      <c r="G706" s="26">
        <v>150</v>
      </c>
      <c r="H706" s="26">
        <v>410411</v>
      </c>
      <c r="I706" s="26">
        <v>6026</v>
      </c>
      <c r="J706" s="26">
        <v>-28881</v>
      </c>
      <c r="K706" s="26">
        <v>20799</v>
      </c>
      <c r="L706" s="26">
        <v>1209</v>
      </c>
      <c r="M706" s="26">
        <v>-19</v>
      </c>
      <c r="N706" s="26">
        <v>157</v>
      </c>
      <c r="O706" s="26">
        <v>1038</v>
      </c>
      <c r="P706" s="26">
        <v>0</v>
      </c>
      <c r="Q706" s="26">
        <v>0</v>
      </c>
      <c r="R706" s="26">
        <v>0</v>
      </c>
      <c r="S706" s="26">
        <v>33</v>
      </c>
      <c r="T706" s="26">
        <v>0</v>
      </c>
      <c r="U706" s="26">
        <v>6602</v>
      </c>
      <c r="V706" s="26">
        <v>271</v>
      </c>
    </row>
    <row r="707" spans="1:22" x14ac:dyDescent="0.3">
      <c r="A707" s="26" t="s">
        <v>149</v>
      </c>
      <c r="B707" s="26">
        <v>2100</v>
      </c>
      <c r="C707" s="51">
        <v>44673</v>
      </c>
      <c r="D707" s="26">
        <v>14350</v>
      </c>
      <c r="E707" s="26">
        <v>2</v>
      </c>
      <c r="F707" s="26">
        <v>200</v>
      </c>
      <c r="G707" s="26">
        <v>200</v>
      </c>
      <c r="H707" s="26">
        <v>248806</v>
      </c>
      <c r="I707" s="26">
        <v>3585</v>
      </c>
      <c r="J707" s="26">
        <v>-84</v>
      </c>
      <c r="K707" s="26">
        <v>-1151</v>
      </c>
      <c r="L707" s="26">
        <v>-320</v>
      </c>
      <c r="M707" s="26">
        <v>-345</v>
      </c>
      <c r="N707" s="26">
        <v>0</v>
      </c>
      <c r="O707" s="26">
        <v>0</v>
      </c>
      <c r="P707" s="26">
        <v>0</v>
      </c>
      <c r="Q707" s="26">
        <v>0</v>
      </c>
      <c r="R707" s="26">
        <v>0</v>
      </c>
      <c r="S707" s="26">
        <v>25</v>
      </c>
      <c r="T707" s="26">
        <v>0</v>
      </c>
      <c r="U707" s="26">
        <v>1554</v>
      </c>
      <c r="V707" s="26">
        <v>1</v>
      </c>
    </row>
    <row r="708" spans="1:22" x14ac:dyDescent="0.3">
      <c r="A708" s="26" t="s">
        <v>149</v>
      </c>
      <c r="B708" s="26">
        <v>2100</v>
      </c>
      <c r="C708" s="51">
        <v>44672</v>
      </c>
      <c r="D708" s="26">
        <v>14150</v>
      </c>
      <c r="E708" s="26">
        <v>5</v>
      </c>
      <c r="F708" s="26">
        <v>-200</v>
      </c>
      <c r="G708" s="26">
        <v>-200</v>
      </c>
      <c r="H708" s="26">
        <v>102034</v>
      </c>
      <c r="I708" s="26">
        <v>1445</v>
      </c>
      <c r="J708" s="26">
        <v>-8242</v>
      </c>
      <c r="K708" s="26">
        <v>6682</v>
      </c>
      <c r="L708" s="26">
        <v>120</v>
      </c>
      <c r="M708" s="26">
        <v>-6</v>
      </c>
      <c r="N708" s="26">
        <v>126</v>
      </c>
      <c r="O708" s="26">
        <v>0</v>
      </c>
      <c r="P708" s="26">
        <v>0</v>
      </c>
      <c r="Q708" s="26">
        <v>0</v>
      </c>
      <c r="R708" s="26">
        <v>0</v>
      </c>
      <c r="S708" s="26">
        <v>0</v>
      </c>
      <c r="T708" s="26">
        <v>0</v>
      </c>
      <c r="U708" s="26">
        <v>1473</v>
      </c>
      <c r="V708" s="26">
        <v>-33</v>
      </c>
    </row>
    <row r="709" spans="1:22" x14ac:dyDescent="0.3">
      <c r="A709" s="26" t="s">
        <v>149</v>
      </c>
      <c r="B709" s="26">
        <v>2100</v>
      </c>
      <c r="C709" s="51">
        <v>44671</v>
      </c>
      <c r="D709" s="26">
        <v>14350</v>
      </c>
      <c r="E709" s="26">
        <v>5</v>
      </c>
      <c r="F709" s="26">
        <v>-200</v>
      </c>
      <c r="G709" s="26">
        <v>-200</v>
      </c>
      <c r="H709" s="26">
        <v>114180</v>
      </c>
      <c r="I709" s="26">
        <v>1647</v>
      </c>
      <c r="J709" s="26">
        <v>-9053</v>
      </c>
      <c r="K709" s="26">
        <v>7037</v>
      </c>
      <c r="L709" s="26">
        <v>69</v>
      </c>
      <c r="M709" s="26">
        <v>6</v>
      </c>
      <c r="N709" s="26">
        <v>0</v>
      </c>
      <c r="O709" s="26">
        <v>63</v>
      </c>
      <c r="P709" s="26">
        <v>0</v>
      </c>
      <c r="Q709" s="26">
        <v>0</v>
      </c>
      <c r="R709" s="26">
        <v>0</v>
      </c>
      <c r="S709" s="26">
        <v>0</v>
      </c>
      <c r="T709" s="26">
        <v>0</v>
      </c>
      <c r="U709" s="26">
        <v>1880</v>
      </c>
      <c r="V709" s="26">
        <v>67</v>
      </c>
    </row>
    <row r="710" spans="1:22" x14ac:dyDescent="0.3">
      <c r="A710" s="26" t="s">
        <v>149</v>
      </c>
      <c r="B710" s="26">
        <v>2100</v>
      </c>
      <c r="C710" s="51">
        <v>44670</v>
      </c>
      <c r="D710" s="26">
        <v>14550</v>
      </c>
      <c r="E710" s="26">
        <v>5</v>
      </c>
      <c r="F710" s="26">
        <v>-150</v>
      </c>
      <c r="G710" s="26">
        <v>-150</v>
      </c>
      <c r="H710" s="26">
        <v>269693</v>
      </c>
      <c r="I710" s="26">
        <v>3912</v>
      </c>
      <c r="J710" s="26">
        <v>10771</v>
      </c>
      <c r="K710" s="26">
        <v>-10338</v>
      </c>
      <c r="L710" s="26">
        <v>12</v>
      </c>
      <c r="M710" s="26">
        <v>-11</v>
      </c>
      <c r="N710" s="26">
        <v>0</v>
      </c>
      <c r="O710" s="26">
        <v>0</v>
      </c>
      <c r="P710" s="26">
        <v>0</v>
      </c>
      <c r="Q710" s="26">
        <v>0</v>
      </c>
      <c r="R710" s="26">
        <v>0</v>
      </c>
      <c r="S710" s="26">
        <v>23</v>
      </c>
      <c r="T710" s="26">
        <v>0</v>
      </c>
      <c r="U710" s="26">
        <v>-190</v>
      </c>
      <c r="V710" s="26">
        <v>-255</v>
      </c>
    </row>
    <row r="711" spans="1:22" x14ac:dyDescent="0.3">
      <c r="A711" s="26" t="s">
        <v>149</v>
      </c>
      <c r="B711" s="26">
        <v>2100</v>
      </c>
      <c r="C711" s="51">
        <v>44669</v>
      </c>
      <c r="D711" s="26">
        <v>14700</v>
      </c>
      <c r="E711" s="26">
        <v>2</v>
      </c>
      <c r="F711" s="26">
        <v>450</v>
      </c>
      <c r="G711" s="26">
        <v>450</v>
      </c>
      <c r="H711" s="26">
        <v>286398</v>
      </c>
      <c r="I711" s="26">
        <v>4122</v>
      </c>
      <c r="J711" s="26">
        <v>17488</v>
      </c>
      <c r="K711" s="26">
        <v>-9546</v>
      </c>
      <c r="L711" s="26">
        <v>-6640</v>
      </c>
      <c r="M711" s="26">
        <v>-31</v>
      </c>
      <c r="N711" s="26">
        <v>0</v>
      </c>
      <c r="O711" s="26">
        <v>0</v>
      </c>
      <c r="P711" s="26">
        <v>0</v>
      </c>
      <c r="Q711" s="26">
        <v>0</v>
      </c>
      <c r="R711" s="26">
        <v>-6609</v>
      </c>
      <c r="S711" s="26">
        <v>0</v>
      </c>
      <c r="T711" s="26">
        <v>0</v>
      </c>
      <c r="U711" s="26">
        <v>-1181</v>
      </c>
      <c r="V711" s="26">
        <v>-121</v>
      </c>
    </row>
    <row r="712" spans="1:22" x14ac:dyDescent="0.3">
      <c r="A712" s="26" t="s">
        <v>149</v>
      </c>
      <c r="B712" s="26">
        <v>2100</v>
      </c>
      <c r="C712" s="51">
        <v>44666</v>
      </c>
      <c r="D712" s="26">
        <v>14250</v>
      </c>
      <c r="E712" s="26">
        <v>2</v>
      </c>
      <c r="F712" s="26">
        <v>250</v>
      </c>
      <c r="G712" s="26">
        <v>250</v>
      </c>
      <c r="H712" s="26">
        <v>170090</v>
      </c>
      <c r="I712" s="26">
        <v>2411</v>
      </c>
      <c r="J712" s="26">
        <v>1262</v>
      </c>
      <c r="K712" s="26">
        <v>2821</v>
      </c>
      <c r="L712" s="26">
        <v>-6413</v>
      </c>
      <c r="M712" s="26">
        <v>-553</v>
      </c>
      <c r="N712" s="26">
        <v>13</v>
      </c>
      <c r="O712" s="26">
        <v>774</v>
      </c>
      <c r="P712" s="26">
        <v>0</v>
      </c>
      <c r="Q712" s="26">
        <v>0</v>
      </c>
      <c r="R712" s="26">
        <v>-6608</v>
      </c>
      <c r="S712" s="26">
        <v>-39</v>
      </c>
      <c r="T712" s="26">
        <v>0</v>
      </c>
      <c r="U712" s="26">
        <v>2410</v>
      </c>
      <c r="V712" s="26">
        <v>-80</v>
      </c>
    </row>
    <row r="713" spans="1:22" x14ac:dyDescent="0.3">
      <c r="A713" s="26" t="s">
        <v>149</v>
      </c>
      <c r="B713" s="26">
        <v>2100</v>
      </c>
      <c r="C713" s="51">
        <v>44665</v>
      </c>
      <c r="D713" s="26">
        <v>14000</v>
      </c>
      <c r="E713" s="26">
        <v>2</v>
      </c>
      <c r="F713" s="26">
        <v>50</v>
      </c>
      <c r="G713" s="26">
        <v>50</v>
      </c>
      <c r="H713" s="26">
        <v>323455</v>
      </c>
      <c r="I713" s="26">
        <v>4591</v>
      </c>
      <c r="J713" s="26">
        <v>-23559</v>
      </c>
      <c r="K713" s="26">
        <v>27120</v>
      </c>
      <c r="L713" s="26">
        <v>-7165</v>
      </c>
      <c r="M713" s="26">
        <v>-22</v>
      </c>
      <c r="N713" s="26">
        <v>86</v>
      </c>
      <c r="O713" s="26">
        <v>0</v>
      </c>
      <c r="P713" s="26">
        <v>0</v>
      </c>
      <c r="Q713" s="26">
        <v>0</v>
      </c>
      <c r="R713" s="26">
        <v>-6592</v>
      </c>
      <c r="S713" s="26">
        <v>-637</v>
      </c>
      <c r="T713" s="26">
        <v>0</v>
      </c>
      <c r="U713" s="26">
        <v>3981</v>
      </c>
      <c r="V713" s="26">
        <v>-377</v>
      </c>
    </row>
    <row r="714" spans="1:22" x14ac:dyDescent="0.3">
      <c r="A714" s="26" t="s">
        <v>149</v>
      </c>
      <c r="B714" s="26">
        <v>2100</v>
      </c>
      <c r="C714" s="51">
        <v>44664</v>
      </c>
      <c r="D714" s="26">
        <v>13950</v>
      </c>
      <c r="E714" s="26">
        <v>2</v>
      </c>
      <c r="F714" s="26">
        <v>350</v>
      </c>
      <c r="G714" s="26">
        <v>350</v>
      </c>
      <c r="H714" s="26">
        <v>316315</v>
      </c>
      <c r="I714" s="26">
        <v>4429</v>
      </c>
      <c r="J714" s="26">
        <v>-8272</v>
      </c>
      <c r="K714" s="26">
        <v>4839</v>
      </c>
      <c r="L714" s="26">
        <v>881</v>
      </c>
      <c r="M714" s="26">
        <v>-25</v>
      </c>
      <c r="N714" s="26">
        <v>65</v>
      </c>
      <c r="O714" s="26">
        <v>0</v>
      </c>
      <c r="P714" s="26">
        <v>0</v>
      </c>
      <c r="Q714" s="26">
        <v>0</v>
      </c>
      <c r="R714" s="26">
        <v>841</v>
      </c>
      <c r="S714" s="26">
        <v>0</v>
      </c>
      <c r="T714" s="26">
        <v>0</v>
      </c>
      <c r="U714" s="26">
        <v>2420</v>
      </c>
      <c r="V714" s="26">
        <v>132</v>
      </c>
    </row>
    <row r="715" spans="1:22" x14ac:dyDescent="0.3">
      <c r="A715" s="26" t="s">
        <v>149</v>
      </c>
      <c r="B715" s="26">
        <v>2100</v>
      </c>
      <c r="C715" s="51">
        <v>44663</v>
      </c>
      <c r="D715" s="26">
        <v>13600</v>
      </c>
      <c r="E715" s="26">
        <v>5</v>
      </c>
      <c r="F715" s="26">
        <v>-250</v>
      </c>
      <c r="G715" s="26">
        <v>-250</v>
      </c>
      <c r="H715" s="26">
        <v>132008</v>
      </c>
      <c r="I715" s="26">
        <v>1783</v>
      </c>
      <c r="J715" s="26">
        <v>2979</v>
      </c>
      <c r="K715" s="26">
        <v>-1888</v>
      </c>
      <c r="L715" s="26">
        <v>-2285</v>
      </c>
      <c r="M715" s="26">
        <v>-87</v>
      </c>
      <c r="N715" s="26">
        <v>0</v>
      </c>
      <c r="O715" s="26">
        <v>-20</v>
      </c>
      <c r="P715" s="26">
        <v>0</v>
      </c>
      <c r="Q715" s="26">
        <v>0</v>
      </c>
      <c r="R715" s="26">
        <v>-2174</v>
      </c>
      <c r="S715" s="26">
        <v>-4</v>
      </c>
      <c r="T715" s="26">
        <v>0</v>
      </c>
      <c r="U715" s="26">
        <v>1080</v>
      </c>
      <c r="V715" s="26">
        <v>114</v>
      </c>
    </row>
    <row r="716" spans="1:22" x14ac:dyDescent="0.3">
      <c r="A716" s="26" t="s">
        <v>149</v>
      </c>
      <c r="B716" s="26">
        <v>2100</v>
      </c>
      <c r="C716" s="51">
        <v>44662</v>
      </c>
      <c r="D716" s="26">
        <v>13850</v>
      </c>
      <c r="E716" s="26">
        <v>2</v>
      </c>
      <c r="F716" s="26">
        <v>500</v>
      </c>
      <c r="G716" s="26">
        <v>500</v>
      </c>
      <c r="H716" s="26">
        <v>251200</v>
      </c>
      <c r="I716" s="26">
        <v>3466</v>
      </c>
      <c r="J716" s="26">
        <v>-38485</v>
      </c>
      <c r="K716" s="26">
        <v>29127</v>
      </c>
      <c r="L716" s="26">
        <v>8</v>
      </c>
      <c r="M716" s="26">
        <v>8</v>
      </c>
      <c r="N716" s="26">
        <v>0</v>
      </c>
      <c r="O716" s="26">
        <v>0</v>
      </c>
      <c r="P716" s="26">
        <v>0</v>
      </c>
      <c r="Q716" s="26">
        <v>0</v>
      </c>
      <c r="R716" s="26">
        <v>0</v>
      </c>
      <c r="S716" s="26">
        <v>0</v>
      </c>
      <c r="T716" s="26">
        <v>0</v>
      </c>
      <c r="U716" s="26">
        <v>9025</v>
      </c>
      <c r="V716" s="26">
        <v>325</v>
      </c>
    </row>
    <row r="717" spans="1:22" x14ac:dyDescent="0.3">
      <c r="A717" s="26" t="s">
        <v>149</v>
      </c>
      <c r="B717" s="26">
        <v>2100</v>
      </c>
      <c r="C717" s="51">
        <v>44659</v>
      </c>
      <c r="D717" s="26">
        <v>13350</v>
      </c>
      <c r="E717" s="26">
        <v>5</v>
      </c>
      <c r="F717" s="26">
        <v>-100</v>
      </c>
      <c r="G717" s="26">
        <v>-100</v>
      </c>
      <c r="H717" s="26">
        <v>52319</v>
      </c>
      <c r="I717" s="26">
        <v>700</v>
      </c>
      <c r="J717" s="26">
        <v>364</v>
      </c>
      <c r="K717" s="26">
        <v>-1217</v>
      </c>
      <c r="L717" s="26">
        <v>-1</v>
      </c>
      <c r="M717" s="26">
        <v>-1</v>
      </c>
      <c r="N717" s="26">
        <v>0</v>
      </c>
      <c r="O717" s="26">
        <v>0</v>
      </c>
      <c r="P717" s="26">
        <v>0</v>
      </c>
      <c r="Q717" s="26">
        <v>0</v>
      </c>
      <c r="R717" s="26">
        <v>0</v>
      </c>
      <c r="S717" s="26">
        <v>0</v>
      </c>
      <c r="T717" s="26">
        <v>0</v>
      </c>
      <c r="U717" s="26">
        <v>764</v>
      </c>
      <c r="V717" s="26">
        <v>90</v>
      </c>
    </row>
    <row r="718" spans="1:22" x14ac:dyDescent="0.3">
      <c r="A718" s="26" t="s">
        <v>149</v>
      </c>
      <c r="B718" s="26">
        <v>2100</v>
      </c>
      <c r="C718" s="51">
        <v>44658</v>
      </c>
      <c r="D718" s="26">
        <v>13450</v>
      </c>
      <c r="E718" s="26">
        <v>5</v>
      </c>
      <c r="F718" s="26">
        <v>-100</v>
      </c>
      <c r="G718" s="26">
        <v>-100</v>
      </c>
      <c r="H718" s="26">
        <v>49932</v>
      </c>
      <c r="I718" s="26">
        <v>673</v>
      </c>
      <c r="J718" s="26">
        <v>1684</v>
      </c>
      <c r="K718" s="26">
        <v>-2512</v>
      </c>
      <c r="L718" s="26">
        <v>428</v>
      </c>
      <c r="M718" s="26">
        <v>-9</v>
      </c>
      <c r="N718" s="26">
        <v>-31</v>
      </c>
      <c r="O718" s="26">
        <v>0</v>
      </c>
      <c r="P718" s="26">
        <v>0</v>
      </c>
      <c r="Q718" s="26">
        <v>0</v>
      </c>
      <c r="R718" s="26">
        <v>442</v>
      </c>
      <c r="S718" s="26">
        <v>26</v>
      </c>
      <c r="T718" s="26">
        <v>0</v>
      </c>
      <c r="U718" s="26">
        <v>400</v>
      </c>
      <c r="V718" s="26">
        <v>0</v>
      </c>
    </row>
    <row r="719" spans="1:22" x14ac:dyDescent="0.3">
      <c r="A719" s="26" t="s">
        <v>149</v>
      </c>
      <c r="B719" s="26">
        <v>2100</v>
      </c>
      <c r="C719" s="51">
        <v>44657</v>
      </c>
      <c r="D719" s="26">
        <v>13550</v>
      </c>
      <c r="E719" s="26">
        <v>5</v>
      </c>
      <c r="F719" s="26">
        <v>-50</v>
      </c>
      <c r="G719" s="26">
        <v>-50</v>
      </c>
      <c r="H719" s="26">
        <v>39821</v>
      </c>
      <c r="I719" s="26">
        <v>539</v>
      </c>
      <c r="J719" s="26">
        <v>-4073</v>
      </c>
      <c r="K719" s="26">
        <v>2787</v>
      </c>
      <c r="L719" s="26">
        <v>-180</v>
      </c>
      <c r="M719" s="26">
        <v>-223</v>
      </c>
      <c r="N719" s="26">
        <v>43</v>
      </c>
      <c r="O719" s="26">
        <v>0</v>
      </c>
      <c r="P719" s="26">
        <v>0</v>
      </c>
      <c r="Q719" s="26">
        <v>0</v>
      </c>
      <c r="R719" s="26">
        <v>0</v>
      </c>
      <c r="S719" s="26">
        <v>0</v>
      </c>
      <c r="T719" s="26">
        <v>0</v>
      </c>
      <c r="U719" s="26">
        <v>1231</v>
      </c>
      <c r="V719" s="26">
        <v>235</v>
      </c>
    </row>
    <row r="720" spans="1:22" x14ac:dyDescent="0.3">
      <c r="A720" s="26" t="s">
        <v>149</v>
      </c>
      <c r="B720" s="26">
        <v>2100</v>
      </c>
      <c r="C720" s="51">
        <v>44656</v>
      </c>
      <c r="D720" s="26">
        <v>13600</v>
      </c>
      <c r="E720" s="26">
        <v>2</v>
      </c>
      <c r="F720" s="26">
        <v>100</v>
      </c>
      <c r="G720" s="26">
        <v>100</v>
      </c>
      <c r="H720" s="26">
        <v>85100</v>
      </c>
      <c r="I720" s="26">
        <v>1160</v>
      </c>
      <c r="J720" s="26">
        <v>2331</v>
      </c>
      <c r="K720" s="26">
        <v>-3022</v>
      </c>
      <c r="L720" s="26">
        <v>34</v>
      </c>
      <c r="M720" s="26">
        <v>-21</v>
      </c>
      <c r="N720" s="26">
        <v>50</v>
      </c>
      <c r="O720" s="26">
        <v>0</v>
      </c>
      <c r="P720" s="26">
        <v>0</v>
      </c>
      <c r="Q720" s="26">
        <v>0</v>
      </c>
      <c r="R720" s="26">
        <v>0</v>
      </c>
      <c r="S720" s="26">
        <v>5</v>
      </c>
      <c r="T720" s="26">
        <v>0</v>
      </c>
      <c r="U720" s="26">
        <v>610</v>
      </c>
      <c r="V720" s="26">
        <v>47</v>
      </c>
    </row>
    <row r="721" spans="1:22" x14ac:dyDescent="0.3">
      <c r="A721" s="26" t="s">
        <v>149</v>
      </c>
      <c r="B721" s="26">
        <v>2100</v>
      </c>
      <c r="C721" s="51">
        <v>44655</v>
      </c>
      <c r="D721" s="26">
        <v>13500</v>
      </c>
      <c r="E721" s="26">
        <v>2</v>
      </c>
      <c r="F721" s="26">
        <v>50</v>
      </c>
      <c r="G721" s="26">
        <v>50</v>
      </c>
      <c r="H721" s="26">
        <v>52917</v>
      </c>
      <c r="I721" s="26">
        <v>710</v>
      </c>
      <c r="J721" s="26">
        <v>-153</v>
      </c>
      <c r="K721" s="26">
        <v>-1152</v>
      </c>
      <c r="L721" s="26">
        <v>-214</v>
      </c>
      <c r="M721" s="26">
        <v>-22</v>
      </c>
      <c r="N721" s="26">
        <v>0</v>
      </c>
      <c r="O721" s="26">
        <v>0</v>
      </c>
      <c r="P721" s="26">
        <v>0</v>
      </c>
      <c r="Q721" s="26">
        <v>0</v>
      </c>
      <c r="R721" s="26">
        <v>0</v>
      </c>
      <c r="S721" s="26">
        <v>-192</v>
      </c>
      <c r="T721" s="26">
        <v>0</v>
      </c>
      <c r="U721" s="26">
        <v>1745</v>
      </c>
      <c r="V721" s="26">
        <v>-226</v>
      </c>
    </row>
    <row r="722" spans="1:22" x14ac:dyDescent="0.3">
      <c r="A722" s="26" t="s">
        <v>149</v>
      </c>
      <c r="B722" s="26">
        <v>2100</v>
      </c>
      <c r="C722" s="51">
        <v>44652</v>
      </c>
      <c r="D722" s="26">
        <v>13450</v>
      </c>
      <c r="E722" s="26">
        <v>2</v>
      </c>
      <c r="F722" s="26">
        <v>50</v>
      </c>
      <c r="G722" s="26">
        <v>50</v>
      </c>
      <c r="H722" s="26">
        <v>64096</v>
      </c>
      <c r="I722" s="26">
        <v>861</v>
      </c>
      <c r="J722" s="26">
        <v>-4210</v>
      </c>
      <c r="K722" s="26">
        <v>3768</v>
      </c>
      <c r="L722" s="26">
        <v>-370</v>
      </c>
      <c r="M722" s="26">
        <v>-23</v>
      </c>
      <c r="N722" s="26">
        <v>-341</v>
      </c>
      <c r="O722" s="26">
        <v>0</v>
      </c>
      <c r="P722" s="26">
        <v>0</v>
      </c>
      <c r="Q722" s="26">
        <v>0</v>
      </c>
      <c r="R722" s="26">
        <v>0</v>
      </c>
      <c r="S722" s="26">
        <v>-6</v>
      </c>
      <c r="T722" s="26">
        <v>0</v>
      </c>
      <c r="U722" s="26">
        <v>882</v>
      </c>
      <c r="V722" s="26">
        <v>-70</v>
      </c>
    </row>
    <row r="723" spans="1:22" x14ac:dyDescent="0.3">
      <c r="A723" s="26" t="s">
        <v>149</v>
      </c>
      <c r="B723" s="26">
        <v>2100</v>
      </c>
      <c r="C723" s="51">
        <v>44651</v>
      </c>
      <c r="D723" s="26">
        <v>13400</v>
      </c>
      <c r="E723" s="26">
        <v>2</v>
      </c>
      <c r="F723" s="26">
        <v>100</v>
      </c>
      <c r="G723" s="26">
        <v>100</v>
      </c>
      <c r="H723" s="26">
        <v>78103</v>
      </c>
      <c r="I723" s="26">
        <v>1052</v>
      </c>
      <c r="J723" s="26">
        <v>-6169</v>
      </c>
      <c r="K723" s="26">
        <v>4255</v>
      </c>
      <c r="L723" s="26">
        <v>1621</v>
      </c>
      <c r="M723" s="26">
        <v>-29</v>
      </c>
      <c r="N723" s="26">
        <v>0</v>
      </c>
      <c r="O723" s="26">
        <v>0</v>
      </c>
      <c r="P723" s="26">
        <v>0</v>
      </c>
      <c r="Q723" s="26">
        <v>0</v>
      </c>
      <c r="R723" s="26">
        <v>1650</v>
      </c>
      <c r="S723" s="26">
        <v>0</v>
      </c>
      <c r="T723" s="26">
        <v>0</v>
      </c>
      <c r="U723" s="26">
        <v>223</v>
      </c>
      <c r="V723" s="26">
        <v>70</v>
      </c>
    </row>
    <row r="724" spans="1:22" x14ac:dyDescent="0.3">
      <c r="A724" s="26" t="s">
        <v>149</v>
      </c>
      <c r="B724" s="26">
        <v>2100</v>
      </c>
      <c r="C724" s="51">
        <v>44650</v>
      </c>
      <c r="D724" s="26">
        <v>13300</v>
      </c>
      <c r="E724" s="26">
        <v>5</v>
      </c>
      <c r="F724" s="26">
        <v>-200</v>
      </c>
      <c r="G724" s="26">
        <v>-200</v>
      </c>
      <c r="H724" s="26">
        <v>76895</v>
      </c>
      <c r="I724" s="26">
        <v>1025</v>
      </c>
      <c r="J724" s="26">
        <v>-503</v>
      </c>
      <c r="K724" s="26">
        <v>2079</v>
      </c>
      <c r="L724" s="26">
        <v>-1430</v>
      </c>
      <c r="M724" s="26">
        <v>-37</v>
      </c>
      <c r="N724" s="26">
        <v>0</v>
      </c>
      <c r="O724" s="26">
        <v>0</v>
      </c>
      <c r="P724" s="26">
        <v>0</v>
      </c>
      <c r="Q724" s="26">
        <v>0</v>
      </c>
      <c r="R724" s="26">
        <v>-1379</v>
      </c>
      <c r="S724" s="26">
        <v>-14</v>
      </c>
      <c r="T724" s="26">
        <v>0</v>
      </c>
      <c r="U724" s="26">
        <v>-200</v>
      </c>
      <c r="V724" s="26">
        <v>54</v>
      </c>
    </row>
    <row r="725" spans="1:22" x14ac:dyDescent="0.3">
      <c r="A725" s="26" t="s">
        <v>149</v>
      </c>
      <c r="B725" s="26">
        <v>2100</v>
      </c>
      <c r="C725" s="51">
        <v>44649</v>
      </c>
      <c r="D725" s="26">
        <v>13500</v>
      </c>
      <c r="E725" s="26">
        <v>5</v>
      </c>
      <c r="F725" s="26">
        <v>-150</v>
      </c>
      <c r="G725" s="26">
        <v>-150</v>
      </c>
      <c r="H725" s="26">
        <v>88400</v>
      </c>
      <c r="I725" s="26">
        <v>1187</v>
      </c>
      <c r="J725" s="26">
        <v>256</v>
      </c>
      <c r="K725" s="26">
        <v>1225</v>
      </c>
      <c r="L725" s="26">
        <v>-1689</v>
      </c>
      <c r="M725" s="26">
        <v>-46</v>
      </c>
      <c r="N725" s="26">
        <v>23</v>
      </c>
      <c r="O725" s="26">
        <v>-1619</v>
      </c>
      <c r="P725" s="26">
        <v>0</v>
      </c>
      <c r="Q725" s="26">
        <v>0</v>
      </c>
      <c r="R725" s="26">
        <v>0</v>
      </c>
      <c r="S725" s="26">
        <v>-47</v>
      </c>
      <c r="T725" s="26">
        <v>0</v>
      </c>
      <c r="U725" s="26">
        <v>403</v>
      </c>
      <c r="V725" s="26">
        <v>-195</v>
      </c>
    </row>
    <row r="726" spans="1:22" x14ac:dyDescent="0.3">
      <c r="A726" s="26" t="s">
        <v>149</v>
      </c>
      <c r="B726" s="26">
        <v>2100</v>
      </c>
      <c r="C726" s="51">
        <v>44648</v>
      </c>
      <c r="D726" s="26">
        <v>13650</v>
      </c>
      <c r="E726" s="26">
        <v>3</v>
      </c>
      <c r="F726" s="26">
        <v>0</v>
      </c>
      <c r="G726" s="26">
        <v>0</v>
      </c>
      <c r="H726" s="26">
        <v>88319</v>
      </c>
      <c r="I726" s="26">
        <v>1201</v>
      </c>
      <c r="J726" s="26">
        <v>-2444</v>
      </c>
      <c r="K726" s="26">
        <v>891</v>
      </c>
      <c r="L726" s="26">
        <v>424</v>
      </c>
      <c r="M726" s="26">
        <v>-232</v>
      </c>
      <c r="N726" s="26">
        <v>0</v>
      </c>
      <c r="O726" s="26">
        <v>-942</v>
      </c>
      <c r="P726" s="26">
        <v>0</v>
      </c>
      <c r="Q726" s="26">
        <v>0</v>
      </c>
      <c r="R726" s="26">
        <v>1598</v>
      </c>
      <c r="S726" s="26">
        <v>0</v>
      </c>
      <c r="T726" s="26">
        <v>0</v>
      </c>
      <c r="U726" s="26">
        <v>1108</v>
      </c>
      <c r="V726" s="26">
        <v>21</v>
      </c>
    </row>
    <row r="727" spans="1:22" x14ac:dyDescent="0.3">
      <c r="A727" s="26" t="s">
        <v>149</v>
      </c>
      <c r="B727" s="26">
        <v>2100</v>
      </c>
      <c r="C727" s="51">
        <v>44645</v>
      </c>
      <c r="D727" s="26">
        <v>13650</v>
      </c>
      <c r="E727" s="26">
        <v>5</v>
      </c>
      <c r="F727" s="26">
        <v>-100</v>
      </c>
      <c r="G727" s="26">
        <v>-100</v>
      </c>
      <c r="H727" s="26">
        <v>396556</v>
      </c>
      <c r="I727" s="26">
        <v>5522</v>
      </c>
      <c r="J727" s="26">
        <v>-18979</v>
      </c>
      <c r="K727" s="26">
        <v>17024</v>
      </c>
      <c r="L727" s="26">
        <v>1497</v>
      </c>
      <c r="M727" s="26">
        <v>-1003</v>
      </c>
      <c r="N727" s="26">
        <v>0</v>
      </c>
      <c r="O727" s="26">
        <v>2500</v>
      </c>
      <c r="P727" s="26">
        <v>0</v>
      </c>
      <c r="Q727" s="26">
        <v>0</v>
      </c>
      <c r="R727" s="26">
        <v>0</v>
      </c>
      <c r="S727" s="26">
        <v>0</v>
      </c>
      <c r="T727" s="26">
        <v>0</v>
      </c>
      <c r="U727" s="26">
        <v>300</v>
      </c>
      <c r="V727" s="26">
        <v>158</v>
      </c>
    </row>
    <row r="728" spans="1:22" x14ac:dyDescent="0.3">
      <c r="A728" s="26" t="s">
        <v>149</v>
      </c>
      <c r="B728" s="26">
        <v>2100</v>
      </c>
      <c r="C728" s="51">
        <v>44644</v>
      </c>
      <c r="D728" s="26">
        <v>13750</v>
      </c>
      <c r="E728" s="26">
        <v>2</v>
      </c>
      <c r="F728" s="26">
        <v>100</v>
      </c>
      <c r="G728" s="26">
        <v>100</v>
      </c>
      <c r="H728" s="26">
        <v>177774</v>
      </c>
      <c r="I728" s="26">
        <v>2452</v>
      </c>
      <c r="J728" s="26">
        <v>-2037</v>
      </c>
      <c r="K728" s="26">
        <v>541</v>
      </c>
      <c r="L728" s="26">
        <v>-397</v>
      </c>
      <c r="M728" s="26">
        <v>-50</v>
      </c>
      <c r="N728" s="26">
        <v>0</v>
      </c>
      <c r="O728" s="26">
        <v>-26</v>
      </c>
      <c r="P728" s="26">
        <v>0</v>
      </c>
      <c r="Q728" s="26">
        <v>0</v>
      </c>
      <c r="R728" s="26">
        <v>-306</v>
      </c>
      <c r="S728" s="26">
        <v>-15</v>
      </c>
      <c r="T728" s="26">
        <v>0</v>
      </c>
      <c r="U728" s="26">
        <v>1900</v>
      </c>
      <c r="V728" s="26">
        <v>-7</v>
      </c>
    </row>
    <row r="729" spans="1:22" x14ac:dyDescent="0.3">
      <c r="A729" s="26" t="s">
        <v>149</v>
      </c>
      <c r="B729" s="26">
        <v>2100</v>
      </c>
      <c r="C729" s="51">
        <v>44643</v>
      </c>
      <c r="D729" s="26">
        <v>13650</v>
      </c>
      <c r="E729" s="26">
        <v>3</v>
      </c>
      <c r="F729" s="26">
        <v>0</v>
      </c>
      <c r="G729" s="26">
        <v>0</v>
      </c>
      <c r="H729" s="26">
        <v>181262</v>
      </c>
      <c r="I729" s="26">
        <v>2471</v>
      </c>
      <c r="J729" s="26">
        <v>-11157</v>
      </c>
      <c r="K729" s="26">
        <v>10026</v>
      </c>
      <c r="L729" s="26">
        <v>-7</v>
      </c>
      <c r="M729" s="26">
        <v>-8</v>
      </c>
      <c r="N729" s="26">
        <v>0</v>
      </c>
      <c r="O729" s="26">
        <v>0</v>
      </c>
      <c r="P729" s="26">
        <v>0</v>
      </c>
      <c r="Q729" s="26">
        <v>0</v>
      </c>
      <c r="R729" s="26">
        <v>14</v>
      </c>
      <c r="S729" s="26">
        <v>-13</v>
      </c>
      <c r="T729" s="26">
        <v>0</v>
      </c>
      <c r="U729" s="26">
        <v>1100</v>
      </c>
      <c r="V729" s="26">
        <v>38</v>
      </c>
    </row>
    <row r="730" spans="1:22" x14ac:dyDescent="0.3">
      <c r="A730" s="26" t="s">
        <v>149</v>
      </c>
      <c r="B730" s="26">
        <v>2100</v>
      </c>
      <c r="C730" s="51">
        <v>44642</v>
      </c>
      <c r="D730" s="26">
        <v>13650</v>
      </c>
      <c r="E730" s="26">
        <v>2</v>
      </c>
      <c r="F730" s="26">
        <v>300</v>
      </c>
      <c r="G730" s="26">
        <v>300</v>
      </c>
      <c r="H730" s="26">
        <v>593343</v>
      </c>
      <c r="I730" s="26">
        <v>8144</v>
      </c>
      <c r="J730" s="26">
        <v>15091</v>
      </c>
      <c r="K730" s="26">
        <v>-15422</v>
      </c>
      <c r="L730" s="26">
        <v>128</v>
      </c>
      <c r="M730" s="26">
        <v>128</v>
      </c>
      <c r="N730" s="26">
        <v>0</v>
      </c>
      <c r="O730" s="26">
        <v>0</v>
      </c>
      <c r="P730" s="26">
        <v>0</v>
      </c>
      <c r="Q730" s="26">
        <v>0</v>
      </c>
      <c r="R730" s="26">
        <v>0</v>
      </c>
      <c r="S730" s="26">
        <v>0</v>
      </c>
      <c r="T730" s="26">
        <v>0</v>
      </c>
      <c r="U730" s="26">
        <v>680</v>
      </c>
      <c r="V730" s="26">
        <v>-477</v>
      </c>
    </row>
    <row r="731" spans="1:22" x14ac:dyDescent="0.3">
      <c r="A731" s="26" t="s">
        <v>149</v>
      </c>
      <c r="B731" s="26">
        <v>2100</v>
      </c>
      <c r="C731" s="51">
        <v>44641</v>
      </c>
      <c r="D731" s="26">
        <v>13350</v>
      </c>
      <c r="E731" s="26">
        <v>2</v>
      </c>
      <c r="F731" s="26">
        <v>500</v>
      </c>
      <c r="G731" s="26">
        <v>500</v>
      </c>
      <c r="H731" s="26">
        <v>226879</v>
      </c>
      <c r="I731" s="26">
        <v>2999</v>
      </c>
      <c r="J731" s="26">
        <v>-17450</v>
      </c>
      <c r="K731" s="26">
        <v>15869</v>
      </c>
      <c r="L731" s="26">
        <v>20</v>
      </c>
      <c r="M731" s="26">
        <v>20</v>
      </c>
      <c r="N731" s="26">
        <v>0</v>
      </c>
      <c r="O731" s="26">
        <v>0</v>
      </c>
      <c r="P731" s="26">
        <v>0</v>
      </c>
      <c r="Q731" s="26">
        <v>0</v>
      </c>
      <c r="R731" s="26">
        <v>0</v>
      </c>
      <c r="S731" s="26">
        <v>0</v>
      </c>
      <c r="T731" s="26">
        <v>0</v>
      </c>
      <c r="U731" s="26">
        <v>1237</v>
      </c>
      <c r="V731" s="26">
        <v>324</v>
      </c>
    </row>
    <row r="732" spans="1:22" x14ac:dyDescent="0.3">
      <c r="A732" s="26" t="s">
        <v>149</v>
      </c>
      <c r="B732" s="26">
        <v>2100</v>
      </c>
      <c r="C732" s="51">
        <v>44638</v>
      </c>
      <c r="D732" s="26">
        <v>12850</v>
      </c>
      <c r="E732" s="26">
        <v>2</v>
      </c>
      <c r="F732" s="26">
        <v>100</v>
      </c>
      <c r="G732" s="26">
        <v>100</v>
      </c>
      <c r="H732" s="26">
        <v>63847</v>
      </c>
      <c r="I732" s="26">
        <v>822</v>
      </c>
      <c r="J732" s="26">
        <v>-7372</v>
      </c>
      <c r="K732" s="26">
        <v>3874</v>
      </c>
      <c r="L732" s="26">
        <v>2494</v>
      </c>
      <c r="M732" s="26">
        <v>-40</v>
      </c>
      <c r="N732" s="26">
        <v>0</v>
      </c>
      <c r="O732" s="26">
        <v>0</v>
      </c>
      <c r="P732" s="26">
        <v>0</v>
      </c>
      <c r="Q732" s="26">
        <v>0</v>
      </c>
      <c r="R732" s="26">
        <v>2534</v>
      </c>
      <c r="S732" s="26">
        <v>0</v>
      </c>
      <c r="T732" s="26">
        <v>0</v>
      </c>
      <c r="U732" s="26">
        <v>1000</v>
      </c>
      <c r="V732" s="26">
        <v>4</v>
      </c>
    </row>
    <row r="733" spans="1:22" x14ac:dyDescent="0.3">
      <c r="A733" s="26" t="s">
        <v>149</v>
      </c>
      <c r="B733" s="26">
        <v>2100</v>
      </c>
      <c r="C733" s="51">
        <v>44637</v>
      </c>
      <c r="D733" s="26">
        <v>12750</v>
      </c>
      <c r="E733" s="26">
        <v>2</v>
      </c>
      <c r="F733" s="26">
        <v>100</v>
      </c>
      <c r="G733" s="26">
        <v>100</v>
      </c>
      <c r="H733" s="26">
        <v>55596</v>
      </c>
      <c r="I733" s="26">
        <v>708</v>
      </c>
      <c r="J733" s="26">
        <v>93</v>
      </c>
      <c r="K733" s="26">
        <v>-122</v>
      </c>
      <c r="L733" s="26">
        <v>-12</v>
      </c>
      <c r="M733" s="26">
        <v>-17</v>
      </c>
      <c r="N733" s="26">
        <v>0</v>
      </c>
      <c r="O733" s="26">
        <v>0</v>
      </c>
      <c r="P733" s="26">
        <v>0</v>
      </c>
      <c r="Q733" s="26">
        <v>0</v>
      </c>
      <c r="R733" s="26">
        <v>-2</v>
      </c>
      <c r="S733" s="26">
        <v>7</v>
      </c>
      <c r="T733" s="26">
        <v>0</v>
      </c>
      <c r="U733" s="26">
        <v>100</v>
      </c>
      <c r="V733" s="26">
        <v>-59</v>
      </c>
    </row>
    <row r="734" spans="1:22" x14ac:dyDescent="0.3">
      <c r="A734" s="26" t="s">
        <v>149</v>
      </c>
      <c r="B734" s="26">
        <v>2100</v>
      </c>
      <c r="C734" s="51">
        <v>44636</v>
      </c>
      <c r="D734" s="26">
        <v>12650</v>
      </c>
      <c r="E734" s="26">
        <v>3</v>
      </c>
      <c r="F734" s="26">
        <v>0</v>
      </c>
      <c r="G734" s="26">
        <v>0</v>
      </c>
      <c r="H734" s="26">
        <v>57972</v>
      </c>
      <c r="I734" s="26">
        <v>733</v>
      </c>
      <c r="J734" s="26">
        <v>3378</v>
      </c>
      <c r="K734" s="26">
        <v>-1496</v>
      </c>
      <c r="L734" s="26">
        <v>-2535</v>
      </c>
      <c r="M734" s="26">
        <v>-15</v>
      </c>
      <c r="N734" s="26">
        <v>0</v>
      </c>
      <c r="O734" s="26">
        <v>0</v>
      </c>
      <c r="P734" s="26">
        <v>0</v>
      </c>
      <c r="Q734" s="26">
        <v>0</v>
      </c>
      <c r="R734" s="26">
        <v>-2481</v>
      </c>
      <c r="S734" s="26">
        <v>-39</v>
      </c>
      <c r="T734" s="26">
        <v>0</v>
      </c>
      <c r="U734" s="26">
        <v>500</v>
      </c>
      <c r="V734" s="26">
        <v>153</v>
      </c>
    </row>
    <row r="735" spans="1:22" x14ac:dyDescent="0.3">
      <c r="A735" s="26" t="s">
        <v>149</v>
      </c>
      <c r="B735" s="26">
        <v>2100</v>
      </c>
      <c r="C735" s="51">
        <v>44635</v>
      </c>
      <c r="D735" s="26">
        <v>12650</v>
      </c>
      <c r="E735" s="26">
        <v>5</v>
      </c>
      <c r="F735" s="26">
        <v>-150</v>
      </c>
      <c r="G735" s="26">
        <v>-150</v>
      </c>
      <c r="H735" s="26">
        <v>68244</v>
      </c>
      <c r="I735" s="26">
        <v>870</v>
      </c>
      <c r="J735" s="26">
        <v>10931</v>
      </c>
      <c r="K735" s="26">
        <v>-11098</v>
      </c>
      <c r="L735" s="26">
        <v>-102</v>
      </c>
      <c r="M735" s="26">
        <v>-47</v>
      </c>
      <c r="N735" s="26">
        <v>0</v>
      </c>
      <c r="O735" s="26">
        <v>0</v>
      </c>
      <c r="P735" s="26">
        <v>0</v>
      </c>
      <c r="Q735" s="26">
        <v>0</v>
      </c>
      <c r="R735" s="26">
        <v>0</v>
      </c>
      <c r="S735" s="26">
        <v>-55</v>
      </c>
      <c r="T735" s="26">
        <v>0</v>
      </c>
      <c r="U735" s="26">
        <v>200</v>
      </c>
      <c r="V735" s="26">
        <v>69</v>
      </c>
    </row>
    <row r="736" spans="1:22" x14ac:dyDescent="0.3">
      <c r="A736" s="26" t="s">
        <v>149</v>
      </c>
      <c r="B736" s="26">
        <v>2100</v>
      </c>
      <c r="C736" s="51">
        <v>44634</v>
      </c>
      <c r="D736" s="26">
        <v>12800</v>
      </c>
      <c r="E736" s="26">
        <v>2</v>
      </c>
      <c r="F736" s="26">
        <v>100</v>
      </c>
      <c r="G736" s="26">
        <v>100</v>
      </c>
      <c r="H736" s="26">
        <v>119684</v>
      </c>
      <c r="I736" s="26">
        <v>1545</v>
      </c>
      <c r="J736" s="26">
        <v>3927</v>
      </c>
      <c r="K736" s="26">
        <v>-3963</v>
      </c>
      <c r="L736" s="26">
        <v>36</v>
      </c>
      <c r="M736" s="26">
        <v>27</v>
      </c>
      <c r="N736" s="26">
        <v>0</v>
      </c>
      <c r="O736" s="26">
        <v>9</v>
      </c>
      <c r="P736" s="26">
        <v>0</v>
      </c>
      <c r="Q736" s="26">
        <v>0</v>
      </c>
      <c r="R736" s="26">
        <v>0</v>
      </c>
      <c r="S736" s="26">
        <v>0</v>
      </c>
      <c r="T736" s="26">
        <v>0</v>
      </c>
      <c r="U736" s="26">
        <v>0</v>
      </c>
      <c r="V736" s="26">
        <v>0</v>
      </c>
    </row>
    <row r="737" spans="1:22" x14ac:dyDescent="0.3">
      <c r="A737" s="26" t="s">
        <v>149</v>
      </c>
      <c r="B737" s="26">
        <v>2100</v>
      </c>
      <c r="C737" s="51">
        <v>44631</v>
      </c>
      <c r="D737" s="26">
        <v>12700</v>
      </c>
      <c r="E737" s="26">
        <v>2</v>
      </c>
      <c r="F737" s="26">
        <v>50</v>
      </c>
      <c r="G737" s="26">
        <v>50</v>
      </c>
      <c r="H737" s="26">
        <v>124571</v>
      </c>
      <c r="I737" s="26">
        <v>1577</v>
      </c>
      <c r="J737" s="26">
        <v>-17601</v>
      </c>
      <c r="K737" s="26">
        <v>17545</v>
      </c>
      <c r="L737" s="26">
        <v>-31</v>
      </c>
      <c r="M737" s="26">
        <v>2</v>
      </c>
      <c r="N737" s="26">
        <v>0</v>
      </c>
      <c r="O737" s="26">
        <v>-33</v>
      </c>
      <c r="P737" s="26">
        <v>0</v>
      </c>
      <c r="Q737" s="26">
        <v>0</v>
      </c>
      <c r="R737" s="26">
        <v>0</v>
      </c>
      <c r="S737" s="26">
        <v>0</v>
      </c>
      <c r="T737" s="26">
        <v>0</v>
      </c>
      <c r="U737" s="26">
        <v>0</v>
      </c>
      <c r="V737" s="26">
        <v>87</v>
      </c>
    </row>
    <row r="738" spans="1:22" x14ac:dyDescent="0.3">
      <c r="A738" s="26" t="s">
        <v>149</v>
      </c>
      <c r="B738" s="26">
        <v>2100</v>
      </c>
      <c r="C738" s="51">
        <v>44630</v>
      </c>
      <c r="D738" s="26">
        <v>12650</v>
      </c>
      <c r="E738" s="26">
        <v>5</v>
      </c>
      <c r="F738" s="26">
        <v>-200</v>
      </c>
      <c r="G738" s="26">
        <v>-200</v>
      </c>
      <c r="H738" s="26">
        <v>92627</v>
      </c>
      <c r="I738" s="26">
        <v>1170</v>
      </c>
      <c r="J738" s="26">
        <v>-14680</v>
      </c>
      <c r="K738" s="26">
        <v>15046</v>
      </c>
      <c r="L738" s="26">
        <v>169</v>
      </c>
      <c r="M738" s="26">
        <v>-9</v>
      </c>
      <c r="N738" s="26">
        <v>68</v>
      </c>
      <c r="O738" s="26">
        <v>0</v>
      </c>
      <c r="P738" s="26">
        <v>0</v>
      </c>
      <c r="Q738" s="26">
        <v>0</v>
      </c>
      <c r="R738" s="26">
        <v>7</v>
      </c>
      <c r="S738" s="26">
        <v>103</v>
      </c>
      <c r="T738" s="26">
        <v>0</v>
      </c>
      <c r="U738" s="26">
        <v>0</v>
      </c>
      <c r="V738" s="26">
        <v>-535</v>
      </c>
    </row>
    <row r="739" spans="1:22" x14ac:dyDescent="0.3">
      <c r="A739" s="26" t="s">
        <v>149</v>
      </c>
      <c r="B739" s="26">
        <v>2100</v>
      </c>
      <c r="C739" s="51">
        <v>44628</v>
      </c>
      <c r="D739" s="26">
        <v>12850</v>
      </c>
      <c r="E739" s="26">
        <v>5</v>
      </c>
      <c r="F739" s="26">
        <v>-750</v>
      </c>
      <c r="G739" s="26">
        <v>-750</v>
      </c>
      <c r="H739" s="26">
        <v>275960</v>
      </c>
      <c r="I739" s="26">
        <v>3644</v>
      </c>
      <c r="J739" s="26">
        <v>20993</v>
      </c>
      <c r="K739" s="26">
        <v>-12047</v>
      </c>
      <c r="L739" s="26">
        <v>-7501</v>
      </c>
      <c r="M739" s="26">
        <v>-434</v>
      </c>
      <c r="N739" s="26">
        <v>0</v>
      </c>
      <c r="O739" s="26">
        <v>-7093</v>
      </c>
      <c r="P739" s="26">
        <v>0</v>
      </c>
      <c r="Q739" s="26">
        <v>0</v>
      </c>
      <c r="R739" s="26">
        <v>0</v>
      </c>
      <c r="S739" s="26">
        <v>26</v>
      </c>
      <c r="T739" s="26">
        <v>0</v>
      </c>
      <c r="U739" s="26">
        <v>-2000</v>
      </c>
      <c r="V739" s="26">
        <v>555</v>
      </c>
    </row>
    <row r="740" spans="1:22" x14ac:dyDescent="0.3">
      <c r="A740" s="26" t="s">
        <v>149</v>
      </c>
      <c r="B740" s="26">
        <v>2100</v>
      </c>
      <c r="C740" s="51">
        <v>44627</v>
      </c>
      <c r="D740" s="26">
        <v>13600</v>
      </c>
      <c r="E740" s="26">
        <v>2</v>
      </c>
      <c r="F740" s="26">
        <v>500</v>
      </c>
      <c r="G740" s="26">
        <v>500</v>
      </c>
      <c r="H740" s="26">
        <v>568641</v>
      </c>
      <c r="I740" s="26">
        <v>7714</v>
      </c>
      <c r="J740" s="26">
        <v>-3121</v>
      </c>
      <c r="K740" s="26">
        <v>-2478</v>
      </c>
      <c r="L740" s="26">
        <v>4087</v>
      </c>
      <c r="M740" s="26">
        <v>29</v>
      </c>
      <c r="N740" s="26">
        <v>0</v>
      </c>
      <c r="O740" s="26">
        <v>3816</v>
      </c>
      <c r="P740" s="26">
        <v>0</v>
      </c>
      <c r="Q740" s="26">
        <v>0</v>
      </c>
      <c r="R740" s="26">
        <v>216</v>
      </c>
      <c r="S740" s="26">
        <v>26</v>
      </c>
      <c r="T740" s="26">
        <v>0</v>
      </c>
      <c r="U740" s="26">
        <v>1840</v>
      </c>
      <c r="V740" s="26">
        <v>-328</v>
      </c>
    </row>
    <row r="741" spans="1:22" x14ac:dyDescent="0.3">
      <c r="A741" s="26" t="s">
        <v>149</v>
      </c>
      <c r="B741" s="26">
        <v>2100</v>
      </c>
      <c r="C741" s="51">
        <v>44624</v>
      </c>
      <c r="D741" s="26">
        <v>13100</v>
      </c>
      <c r="E741" s="26">
        <v>2</v>
      </c>
      <c r="F741" s="26">
        <v>350</v>
      </c>
      <c r="G741" s="26">
        <v>350</v>
      </c>
      <c r="H741" s="26">
        <v>1316611</v>
      </c>
      <c r="I741" s="26">
        <v>17779</v>
      </c>
      <c r="J741" s="26">
        <v>-18379</v>
      </c>
      <c r="K741" s="26">
        <v>15151</v>
      </c>
      <c r="L741" s="26">
        <v>3208</v>
      </c>
      <c r="M741" s="26">
        <v>-7</v>
      </c>
      <c r="N741" s="26">
        <v>0</v>
      </c>
      <c r="O741" s="26">
        <v>3218</v>
      </c>
      <c r="P741" s="26">
        <v>0</v>
      </c>
      <c r="Q741" s="26">
        <v>0</v>
      </c>
      <c r="R741" s="26">
        <v>-29</v>
      </c>
      <c r="S741" s="26">
        <v>26</v>
      </c>
      <c r="T741" s="26">
        <v>0</v>
      </c>
      <c r="U741" s="26">
        <v>-127</v>
      </c>
      <c r="V741" s="26">
        <v>147</v>
      </c>
    </row>
    <row r="742" spans="1:22" x14ac:dyDescent="0.3">
      <c r="A742" s="26" t="s">
        <v>149</v>
      </c>
      <c r="B742" s="26">
        <v>2100</v>
      </c>
      <c r="C742" s="51">
        <v>44623</v>
      </c>
      <c r="D742" s="26">
        <v>12750</v>
      </c>
      <c r="E742" s="26">
        <v>5</v>
      </c>
      <c r="F742" s="26">
        <v>-100</v>
      </c>
      <c r="G742" s="26">
        <v>-100</v>
      </c>
      <c r="H742" s="26">
        <v>83722</v>
      </c>
      <c r="I742" s="26">
        <v>1067</v>
      </c>
      <c r="J742" s="26">
        <v>14206</v>
      </c>
      <c r="K742" s="26">
        <v>-2903</v>
      </c>
      <c r="L742" s="26">
        <v>-10803</v>
      </c>
      <c r="M742" s="26">
        <v>11</v>
      </c>
      <c r="N742" s="26">
        <v>372</v>
      </c>
      <c r="O742" s="26">
        <v>218</v>
      </c>
      <c r="P742" s="26">
        <v>0</v>
      </c>
      <c r="Q742" s="26">
        <v>0</v>
      </c>
      <c r="R742" s="26">
        <v>-11408</v>
      </c>
      <c r="S742" s="26">
        <v>4</v>
      </c>
      <c r="T742" s="26">
        <v>0</v>
      </c>
      <c r="U742" s="26">
        <v>0</v>
      </c>
      <c r="V742" s="26">
        <v>-500</v>
      </c>
    </row>
    <row r="743" spans="1:22" x14ac:dyDescent="0.3">
      <c r="A743" s="26" t="s">
        <v>149</v>
      </c>
      <c r="B743" s="26">
        <v>2100</v>
      </c>
      <c r="C743" s="51">
        <v>44622</v>
      </c>
      <c r="D743" s="26">
        <v>12850</v>
      </c>
      <c r="E743" s="26">
        <v>2</v>
      </c>
      <c r="F743" s="26">
        <v>450</v>
      </c>
      <c r="G743" s="26">
        <v>450</v>
      </c>
      <c r="H743" s="26">
        <v>209206</v>
      </c>
      <c r="I743" s="26">
        <v>2688</v>
      </c>
      <c r="J743" s="26">
        <v>-7974</v>
      </c>
      <c r="K743" s="26">
        <v>8127</v>
      </c>
      <c r="L743" s="26">
        <v>-18</v>
      </c>
      <c r="M743" s="26">
        <v>3</v>
      </c>
      <c r="N743" s="26">
        <v>0</v>
      </c>
      <c r="O743" s="26">
        <v>0</v>
      </c>
      <c r="P743" s="26">
        <v>0</v>
      </c>
      <c r="Q743" s="26">
        <v>0</v>
      </c>
      <c r="R743" s="26">
        <v>0</v>
      </c>
      <c r="S743" s="26">
        <v>-21</v>
      </c>
      <c r="T743" s="26">
        <v>0</v>
      </c>
      <c r="U743" s="26">
        <v>271</v>
      </c>
      <c r="V743" s="26">
        <v>-406</v>
      </c>
    </row>
    <row r="744" spans="1:22" x14ac:dyDescent="0.3">
      <c r="A744" s="26" t="s">
        <v>149</v>
      </c>
      <c r="B744" s="26">
        <v>2100</v>
      </c>
      <c r="C744" s="51">
        <v>44620</v>
      </c>
      <c r="D744" s="26">
        <v>12400</v>
      </c>
      <c r="E744" s="26">
        <v>5</v>
      </c>
      <c r="F744" s="26">
        <v>-150</v>
      </c>
      <c r="G744" s="26">
        <v>-150</v>
      </c>
      <c r="H744" s="26">
        <v>51486</v>
      </c>
      <c r="I744" s="26">
        <v>638</v>
      </c>
      <c r="J744" s="26">
        <v>-2411</v>
      </c>
      <c r="K744" s="26">
        <v>2174</v>
      </c>
      <c r="L744" s="26">
        <v>241</v>
      </c>
      <c r="M744" s="26">
        <v>241</v>
      </c>
      <c r="N744" s="26">
        <v>0</v>
      </c>
      <c r="O744" s="26">
        <v>0</v>
      </c>
      <c r="P744" s="26">
        <v>0</v>
      </c>
      <c r="Q744" s="26">
        <v>0</v>
      </c>
      <c r="R744" s="26">
        <v>0</v>
      </c>
      <c r="S744" s="26">
        <v>0</v>
      </c>
      <c r="T744" s="26">
        <v>0</v>
      </c>
      <c r="U744" s="26">
        <v>71</v>
      </c>
      <c r="V744" s="26">
        <v>-75</v>
      </c>
    </row>
    <row r="745" spans="1:22" x14ac:dyDescent="0.3">
      <c r="A745" s="26" t="s">
        <v>149</v>
      </c>
      <c r="B745" s="26">
        <v>2100</v>
      </c>
      <c r="C745" s="51">
        <v>44617</v>
      </c>
      <c r="D745" s="26">
        <v>12550</v>
      </c>
      <c r="E745" s="26">
        <v>5</v>
      </c>
      <c r="F745" s="26">
        <v>-50</v>
      </c>
      <c r="G745" s="26">
        <v>-50</v>
      </c>
      <c r="H745" s="26">
        <v>119610</v>
      </c>
      <c r="I745" s="26">
        <v>1495</v>
      </c>
      <c r="J745" s="26">
        <v>-4263</v>
      </c>
      <c r="K745" s="26">
        <v>5990</v>
      </c>
      <c r="L745" s="26">
        <v>-1317</v>
      </c>
      <c r="M745" s="26">
        <v>0</v>
      </c>
      <c r="N745" s="26">
        <v>0</v>
      </c>
      <c r="O745" s="26">
        <v>-1312</v>
      </c>
      <c r="P745" s="26">
        <v>0</v>
      </c>
      <c r="Q745" s="26">
        <v>0</v>
      </c>
      <c r="R745" s="26">
        <v>-19</v>
      </c>
      <c r="S745" s="26">
        <v>14</v>
      </c>
      <c r="T745" s="26">
        <v>0</v>
      </c>
      <c r="U745" s="26">
        <v>-491</v>
      </c>
      <c r="V745" s="26">
        <v>81</v>
      </c>
    </row>
    <row r="746" spans="1:22" x14ac:dyDescent="0.3">
      <c r="A746" s="26" t="s">
        <v>149</v>
      </c>
      <c r="B746" s="26">
        <v>2100</v>
      </c>
      <c r="C746" s="51">
        <v>44616</v>
      </c>
      <c r="D746" s="26">
        <v>12600</v>
      </c>
      <c r="E746" s="26">
        <v>2</v>
      </c>
      <c r="F746" s="26">
        <v>200</v>
      </c>
      <c r="G746" s="26">
        <v>200</v>
      </c>
      <c r="H746" s="26">
        <v>176353</v>
      </c>
      <c r="I746" s="26">
        <v>2206</v>
      </c>
      <c r="J746" s="26">
        <v>-4981</v>
      </c>
      <c r="K746" s="26">
        <v>3401</v>
      </c>
      <c r="L746" s="26">
        <v>1298</v>
      </c>
      <c r="M746" s="26">
        <v>15</v>
      </c>
      <c r="N746" s="26">
        <v>0</v>
      </c>
      <c r="O746" s="26">
        <v>1312</v>
      </c>
      <c r="P746" s="26">
        <v>0</v>
      </c>
      <c r="Q746" s="26">
        <v>0</v>
      </c>
      <c r="R746" s="26">
        <v>-19</v>
      </c>
      <c r="S746" s="26">
        <v>-10</v>
      </c>
      <c r="T746" s="26">
        <v>0</v>
      </c>
      <c r="U746" s="26">
        <v>0</v>
      </c>
      <c r="V746" s="26">
        <v>282</v>
      </c>
    </row>
    <row r="747" spans="1:22" x14ac:dyDescent="0.3">
      <c r="A747" s="26" t="s">
        <v>149</v>
      </c>
      <c r="B747" s="26">
        <v>2100</v>
      </c>
      <c r="C747" s="51">
        <v>44615</v>
      </c>
      <c r="D747" s="26">
        <v>12400</v>
      </c>
      <c r="E747" s="26">
        <v>3</v>
      </c>
      <c r="F747" s="26">
        <v>0</v>
      </c>
      <c r="G747" s="26">
        <v>0</v>
      </c>
      <c r="H747" s="26">
        <v>87020</v>
      </c>
      <c r="I747" s="26">
        <v>1084</v>
      </c>
      <c r="J747" s="26">
        <v>3065</v>
      </c>
      <c r="K747" s="26">
        <v>-1432</v>
      </c>
      <c r="L747" s="26">
        <v>-1681</v>
      </c>
      <c r="M747" s="26">
        <v>-3</v>
      </c>
      <c r="N747" s="26">
        <v>0</v>
      </c>
      <c r="O747" s="26">
        <v>-1667</v>
      </c>
      <c r="P747" s="26">
        <v>0</v>
      </c>
      <c r="Q747" s="26">
        <v>0</v>
      </c>
      <c r="R747" s="26">
        <v>-19</v>
      </c>
      <c r="S747" s="26">
        <v>8</v>
      </c>
      <c r="T747" s="26">
        <v>0</v>
      </c>
      <c r="U747" s="26">
        <v>10</v>
      </c>
      <c r="V747" s="26">
        <v>38</v>
      </c>
    </row>
    <row r="748" spans="1:22" x14ac:dyDescent="0.3">
      <c r="A748" s="26" t="s">
        <v>149</v>
      </c>
      <c r="B748" s="26">
        <v>2100</v>
      </c>
      <c r="C748" s="51">
        <v>44614</v>
      </c>
      <c r="D748" s="26">
        <v>12400</v>
      </c>
      <c r="E748" s="26">
        <v>2</v>
      </c>
      <c r="F748" s="26">
        <v>150</v>
      </c>
      <c r="G748" s="26">
        <v>150</v>
      </c>
      <c r="H748" s="26">
        <v>228564</v>
      </c>
      <c r="I748" s="26">
        <v>2847</v>
      </c>
      <c r="J748" s="26">
        <v>-4678</v>
      </c>
      <c r="K748" s="26">
        <v>2432</v>
      </c>
      <c r="L748" s="26">
        <v>1652</v>
      </c>
      <c r="M748" s="26">
        <v>2</v>
      </c>
      <c r="N748" s="26">
        <v>0</v>
      </c>
      <c r="O748" s="26">
        <v>1667</v>
      </c>
      <c r="P748" s="26">
        <v>0</v>
      </c>
      <c r="Q748" s="26">
        <v>0</v>
      </c>
      <c r="R748" s="26">
        <v>-24</v>
      </c>
      <c r="S748" s="26">
        <v>7</v>
      </c>
      <c r="T748" s="26">
        <v>0</v>
      </c>
      <c r="U748" s="26">
        <v>0</v>
      </c>
      <c r="V748" s="26">
        <v>594</v>
      </c>
    </row>
    <row r="749" spans="1:22" x14ac:dyDescent="0.3">
      <c r="A749" s="26" t="s">
        <v>149</v>
      </c>
      <c r="B749" s="26">
        <v>2100</v>
      </c>
      <c r="C749" s="51">
        <v>44613</v>
      </c>
      <c r="D749" s="26">
        <v>12250</v>
      </c>
      <c r="E749" s="26">
        <v>2</v>
      </c>
      <c r="F749" s="26">
        <v>50</v>
      </c>
      <c r="G749" s="26">
        <v>50</v>
      </c>
      <c r="H749" s="26">
        <v>83986</v>
      </c>
      <c r="I749" s="26">
        <v>1039</v>
      </c>
      <c r="J749" s="26">
        <v>5748</v>
      </c>
      <c r="K749" s="26">
        <v>-5611</v>
      </c>
      <c r="L749" s="26">
        <v>-134</v>
      </c>
      <c r="M749" s="26">
        <v>-34</v>
      </c>
      <c r="N749" s="26">
        <v>0</v>
      </c>
      <c r="O749" s="26">
        <v>-36</v>
      </c>
      <c r="P749" s="26">
        <v>0</v>
      </c>
      <c r="Q749" s="26">
        <v>0</v>
      </c>
      <c r="R749" s="26">
        <v>0</v>
      </c>
      <c r="S749" s="26">
        <v>-64</v>
      </c>
      <c r="T749" s="26">
        <v>0</v>
      </c>
      <c r="U749" s="26">
        <v>0</v>
      </c>
      <c r="V749" s="26">
        <v>-3</v>
      </c>
    </row>
    <row r="750" spans="1:22" x14ac:dyDescent="0.3">
      <c r="A750" s="26" t="s">
        <v>149</v>
      </c>
      <c r="B750" s="26">
        <v>2100</v>
      </c>
      <c r="C750" s="51">
        <v>44610</v>
      </c>
      <c r="D750" s="26">
        <v>12200</v>
      </c>
      <c r="E750" s="26">
        <v>2</v>
      </c>
      <c r="F750" s="26">
        <v>50</v>
      </c>
      <c r="G750" s="26">
        <v>50</v>
      </c>
      <c r="H750" s="26">
        <v>69575</v>
      </c>
      <c r="I750" s="26">
        <v>844</v>
      </c>
      <c r="J750" s="26">
        <v>-11742</v>
      </c>
      <c r="K750" s="26">
        <v>17820</v>
      </c>
      <c r="L750" s="26">
        <v>-6215</v>
      </c>
      <c r="M750" s="26">
        <v>-10</v>
      </c>
      <c r="N750" s="26">
        <v>0</v>
      </c>
      <c r="O750" s="26">
        <v>7</v>
      </c>
      <c r="P750" s="26">
        <v>0</v>
      </c>
      <c r="Q750" s="26">
        <v>0</v>
      </c>
      <c r="R750" s="26">
        <v>-6205</v>
      </c>
      <c r="S750" s="26">
        <v>-7</v>
      </c>
      <c r="T750" s="26">
        <v>0</v>
      </c>
      <c r="U750" s="26">
        <v>0</v>
      </c>
      <c r="V750" s="26">
        <v>137</v>
      </c>
    </row>
    <row r="751" spans="1:22" x14ac:dyDescent="0.3">
      <c r="A751" s="26" t="s">
        <v>149</v>
      </c>
      <c r="B751" s="26">
        <v>2100</v>
      </c>
      <c r="C751" s="51">
        <v>44609</v>
      </c>
      <c r="D751" s="26">
        <v>12150</v>
      </c>
      <c r="E751" s="26">
        <v>5</v>
      </c>
      <c r="F751" s="26">
        <v>-100</v>
      </c>
      <c r="G751" s="26">
        <v>-100</v>
      </c>
      <c r="H751" s="26">
        <v>80838</v>
      </c>
      <c r="I751" s="26">
        <v>988</v>
      </c>
      <c r="J751" s="26">
        <v>18354</v>
      </c>
      <c r="K751" s="26">
        <v>-12078</v>
      </c>
      <c r="L751" s="26">
        <v>-6241</v>
      </c>
      <c r="M751" s="26">
        <v>-38</v>
      </c>
      <c r="N751" s="26">
        <v>0</v>
      </c>
      <c r="O751" s="26">
        <v>-10</v>
      </c>
      <c r="P751" s="26">
        <v>0</v>
      </c>
      <c r="Q751" s="26">
        <v>0</v>
      </c>
      <c r="R751" s="26">
        <v>-6129</v>
      </c>
      <c r="S751" s="26">
        <v>-64</v>
      </c>
      <c r="T751" s="26">
        <v>0</v>
      </c>
      <c r="U751" s="26">
        <v>0</v>
      </c>
      <c r="V751" s="26">
        <v>-35</v>
      </c>
    </row>
    <row r="752" spans="1:22" x14ac:dyDescent="0.3">
      <c r="A752" s="26" t="s">
        <v>149</v>
      </c>
      <c r="B752" s="26">
        <v>2100</v>
      </c>
      <c r="C752" s="51">
        <v>44608</v>
      </c>
      <c r="D752" s="26">
        <v>12250</v>
      </c>
      <c r="E752" s="26">
        <v>5</v>
      </c>
      <c r="F752" s="26">
        <v>-200</v>
      </c>
      <c r="G752" s="26">
        <v>-200</v>
      </c>
      <c r="H752" s="26">
        <v>122860</v>
      </c>
      <c r="I752" s="26">
        <v>1485</v>
      </c>
      <c r="J752" s="26">
        <v>5578</v>
      </c>
      <c r="K752" s="26">
        <v>-459</v>
      </c>
      <c r="L752" s="26">
        <v>-4891</v>
      </c>
      <c r="M752" s="26">
        <v>-12</v>
      </c>
      <c r="N752" s="26">
        <v>-79</v>
      </c>
      <c r="O752" s="26">
        <v>-1230</v>
      </c>
      <c r="P752" s="26">
        <v>0</v>
      </c>
      <c r="Q752" s="26">
        <v>0</v>
      </c>
      <c r="R752" s="26">
        <v>-3433</v>
      </c>
      <c r="S752" s="26">
        <v>-137</v>
      </c>
      <c r="T752" s="26">
        <v>0</v>
      </c>
      <c r="U752" s="26">
        <v>-152</v>
      </c>
      <c r="V752" s="26">
        <v>-76</v>
      </c>
    </row>
    <row r="753" spans="1:22" x14ac:dyDescent="0.3">
      <c r="A753" s="26" t="s">
        <v>149</v>
      </c>
      <c r="B753" s="26">
        <v>2100</v>
      </c>
      <c r="C753" s="51">
        <v>44607</v>
      </c>
      <c r="D753" s="26">
        <v>12450</v>
      </c>
      <c r="E753" s="26">
        <v>2</v>
      </c>
      <c r="F753" s="26">
        <v>250</v>
      </c>
      <c r="G753" s="26">
        <v>250</v>
      </c>
      <c r="H753" s="26">
        <v>501744</v>
      </c>
      <c r="I753" s="26">
        <v>6382</v>
      </c>
      <c r="J753" s="26">
        <v>-61</v>
      </c>
      <c r="K753" s="26">
        <v>-1495</v>
      </c>
      <c r="L753" s="26">
        <v>1191</v>
      </c>
      <c r="M753" s="26">
        <v>-11</v>
      </c>
      <c r="N753" s="26">
        <v>0</v>
      </c>
      <c r="O753" s="26">
        <v>1202</v>
      </c>
      <c r="P753" s="26">
        <v>0</v>
      </c>
      <c r="Q753" s="26">
        <v>0</v>
      </c>
      <c r="R753" s="26">
        <v>0</v>
      </c>
      <c r="S753" s="26">
        <v>0</v>
      </c>
      <c r="T753" s="26">
        <v>0</v>
      </c>
      <c r="U753" s="26">
        <v>350</v>
      </c>
      <c r="V753" s="26">
        <v>15</v>
      </c>
    </row>
    <row r="754" spans="1:22" x14ac:dyDescent="0.3">
      <c r="A754" s="26" t="s">
        <v>149</v>
      </c>
      <c r="B754" s="26">
        <v>2100</v>
      </c>
      <c r="C754" s="51">
        <v>44606</v>
      </c>
      <c r="D754" s="26">
        <v>12200</v>
      </c>
      <c r="E754" s="26">
        <v>5</v>
      </c>
      <c r="F754" s="26">
        <v>-400</v>
      </c>
      <c r="G754" s="26">
        <v>-400</v>
      </c>
      <c r="H754" s="26">
        <v>350105</v>
      </c>
      <c r="I754" s="26">
        <v>4446</v>
      </c>
      <c r="J754" s="26">
        <v>14728</v>
      </c>
      <c r="K754" s="26">
        <v>-14275</v>
      </c>
      <c r="L754" s="26">
        <v>1257</v>
      </c>
      <c r="M754" s="26">
        <v>-12</v>
      </c>
      <c r="N754" s="26">
        <v>0</v>
      </c>
      <c r="O754" s="26">
        <v>5</v>
      </c>
      <c r="P754" s="26">
        <v>0</v>
      </c>
      <c r="Q754" s="26">
        <v>0</v>
      </c>
      <c r="R754" s="26">
        <v>1264</v>
      </c>
      <c r="S754" s="26">
        <v>0</v>
      </c>
      <c r="T754" s="26">
        <v>0</v>
      </c>
      <c r="U754" s="26">
        <v>-1630</v>
      </c>
      <c r="V754" s="26">
        <v>-80</v>
      </c>
    </row>
    <row r="755" spans="1:22" x14ac:dyDescent="0.3">
      <c r="A755" s="26" t="s">
        <v>149</v>
      </c>
      <c r="B755" s="26">
        <v>2100</v>
      </c>
      <c r="C755" s="51">
        <v>44603</v>
      </c>
      <c r="D755" s="26">
        <v>12600</v>
      </c>
      <c r="E755" s="26">
        <v>2</v>
      </c>
      <c r="F755" s="26">
        <v>500</v>
      </c>
      <c r="G755" s="26">
        <v>500</v>
      </c>
      <c r="H755" s="26">
        <v>207214</v>
      </c>
      <c r="I755" s="26">
        <v>2577</v>
      </c>
      <c r="J755" s="26">
        <v>-20784</v>
      </c>
      <c r="K755" s="26">
        <v>20613</v>
      </c>
      <c r="L755" s="26">
        <v>-81</v>
      </c>
      <c r="M755" s="26">
        <v>-6</v>
      </c>
      <c r="N755" s="26">
        <v>0</v>
      </c>
      <c r="O755" s="26">
        <v>-53</v>
      </c>
      <c r="P755" s="26">
        <v>0</v>
      </c>
      <c r="Q755" s="26">
        <v>0</v>
      </c>
      <c r="R755" s="26">
        <v>0</v>
      </c>
      <c r="S755" s="26">
        <v>-22</v>
      </c>
      <c r="T755" s="26">
        <v>0</v>
      </c>
      <c r="U755" s="26">
        <v>100</v>
      </c>
      <c r="V755" s="26">
        <v>152</v>
      </c>
    </row>
    <row r="756" spans="1:22" x14ac:dyDescent="0.3">
      <c r="A756" s="26" t="s">
        <v>149</v>
      </c>
      <c r="B756" s="26">
        <v>2100</v>
      </c>
      <c r="C756" s="51">
        <v>44602</v>
      </c>
      <c r="D756" s="26">
        <v>12100</v>
      </c>
      <c r="E756" s="26">
        <v>2</v>
      </c>
      <c r="F756" s="26">
        <v>50</v>
      </c>
      <c r="G756" s="26">
        <v>50</v>
      </c>
      <c r="H756" s="26">
        <v>27837</v>
      </c>
      <c r="I756" s="26">
        <v>335</v>
      </c>
      <c r="J756" s="26">
        <v>2824</v>
      </c>
      <c r="K756" s="26">
        <v>-2748</v>
      </c>
      <c r="L756" s="26">
        <v>-76</v>
      </c>
      <c r="M756" s="26">
        <v>-10</v>
      </c>
      <c r="N756" s="26">
        <v>0</v>
      </c>
      <c r="O756" s="26">
        <v>3</v>
      </c>
      <c r="P756" s="26">
        <v>0</v>
      </c>
      <c r="Q756" s="26">
        <v>0</v>
      </c>
      <c r="R756" s="26">
        <v>-69</v>
      </c>
      <c r="S756" s="26">
        <v>0</v>
      </c>
      <c r="T756" s="26">
        <v>0</v>
      </c>
      <c r="U756" s="26">
        <v>0</v>
      </c>
      <c r="V756" s="26">
        <v>0</v>
      </c>
    </row>
    <row r="757" spans="1:22" x14ac:dyDescent="0.3">
      <c r="A757" s="26" t="s">
        <v>149</v>
      </c>
      <c r="B757" s="26">
        <v>2100</v>
      </c>
      <c r="C757" s="51">
        <v>44601</v>
      </c>
      <c r="D757" s="26">
        <v>12050</v>
      </c>
      <c r="E757" s="26">
        <v>2</v>
      </c>
      <c r="F757" s="26">
        <v>100</v>
      </c>
      <c r="G757" s="26">
        <v>100</v>
      </c>
      <c r="H757" s="26">
        <v>21229</v>
      </c>
      <c r="I757" s="26">
        <v>256</v>
      </c>
      <c r="J757" s="26">
        <v>-3522</v>
      </c>
      <c r="K757" s="26">
        <v>3698</v>
      </c>
      <c r="L757" s="26">
        <v>-179</v>
      </c>
      <c r="M757" s="26">
        <v>-8</v>
      </c>
      <c r="N757" s="26">
        <v>-175</v>
      </c>
      <c r="O757" s="26">
        <v>3</v>
      </c>
      <c r="P757" s="26">
        <v>0</v>
      </c>
      <c r="Q757" s="26">
        <v>0</v>
      </c>
      <c r="R757" s="26">
        <v>1</v>
      </c>
      <c r="S757" s="26">
        <v>0</v>
      </c>
      <c r="T757" s="26">
        <v>0</v>
      </c>
      <c r="U757" s="26">
        <v>0</v>
      </c>
      <c r="V757" s="26">
        <v>3</v>
      </c>
    </row>
    <row r="758" spans="1:22" x14ac:dyDescent="0.3">
      <c r="A758" s="26" t="s">
        <v>149</v>
      </c>
      <c r="B758" s="26">
        <v>2100</v>
      </c>
      <c r="C758" s="51">
        <v>44600</v>
      </c>
      <c r="D758" s="26">
        <v>11950</v>
      </c>
      <c r="E758" s="26">
        <v>5</v>
      </c>
      <c r="F758" s="26">
        <v>-150</v>
      </c>
      <c r="G758" s="26">
        <v>-150</v>
      </c>
      <c r="H758" s="26">
        <v>37476</v>
      </c>
      <c r="I758" s="26">
        <v>450</v>
      </c>
      <c r="J758" s="26">
        <v>5938</v>
      </c>
      <c r="K758" s="26">
        <v>-284</v>
      </c>
      <c r="L758" s="26">
        <v>-5756</v>
      </c>
      <c r="M758" s="26">
        <v>-25</v>
      </c>
      <c r="N758" s="26">
        <v>-490</v>
      </c>
      <c r="O758" s="26">
        <v>-238</v>
      </c>
      <c r="P758" s="26">
        <v>0</v>
      </c>
      <c r="Q758" s="26">
        <v>0</v>
      </c>
      <c r="R758" s="26">
        <v>-5006</v>
      </c>
      <c r="S758" s="26">
        <v>3</v>
      </c>
      <c r="T758" s="26">
        <v>0</v>
      </c>
      <c r="U758" s="26">
        <v>100</v>
      </c>
      <c r="V758" s="26">
        <v>2</v>
      </c>
    </row>
    <row r="759" spans="1:22" x14ac:dyDescent="0.3">
      <c r="A759" s="26" t="s">
        <v>149</v>
      </c>
      <c r="B759" s="26">
        <v>2100</v>
      </c>
      <c r="C759" s="51">
        <v>44599</v>
      </c>
      <c r="D759" s="26">
        <v>12100</v>
      </c>
      <c r="E759" s="26">
        <v>3</v>
      </c>
      <c r="F759" s="26">
        <v>0</v>
      </c>
      <c r="G759" s="26">
        <v>0</v>
      </c>
      <c r="H759" s="26">
        <v>38942</v>
      </c>
      <c r="I759" s="26">
        <v>468</v>
      </c>
      <c r="J759" s="26">
        <v>2727</v>
      </c>
      <c r="K759" s="26">
        <v>2791</v>
      </c>
      <c r="L759" s="26">
        <v>-5978</v>
      </c>
      <c r="M759" s="26">
        <v>12</v>
      </c>
      <c r="N759" s="26">
        <v>0</v>
      </c>
      <c r="O759" s="26">
        <v>-411</v>
      </c>
      <c r="P759" s="26">
        <v>0</v>
      </c>
      <c r="Q759" s="26">
        <v>0</v>
      </c>
      <c r="R759" s="26">
        <v>-5579</v>
      </c>
      <c r="S759" s="26">
        <v>0</v>
      </c>
      <c r="T759" s="26">
        <v>0</v>
      </c>
      <c r="U759" s="26">
        <v>0</v>
      </c>
      <c r="V759" s="26">
        <v>460</v>
      </c>
    </row>
    <row r="760" spans="1:22" x14ac:dyDescent="0.3">
      <c r="A760" s="26" t="s">
        <v>149</v>
      </c>
      <c r="B760" s="26">
        <v>2100</v>
      </c>
      <c r="C760" s="51">
        <v>44596</v>
      </c>
      <c r="D760" s="26">
        <v>12100</v>
      </c>
      <c r="E760" s="26">
        <v>2</v>
      </c>
      <c r="F760" s="26">
        <v>250</v>
      </c>
      <c r="G760" s="26">
        <v>250</v>
      </c>
      <c r="H760" s="26">
        <v>68442</v>
      </c>
      <c r="I760" s="26">
        <v>822</v>
      </c>
      <c r="J760" s="26">
        <v>-10308</v>
      </c>
      <c r="K760" s="26">
        <v>9646</v>
      </c>
      <c r="L760" s="26">
        <v>607</v>
      </c>
      <c r="M760" s="26">
        <v>5</v>
      </c>
      <c r="N760" s="26">
        <v>-7</v>
      </c>
      <c r="O760" s="26">
        <v>617</v>
      </c>
      <c r="P760" s="26">
        <v>0</v>
      </c>
      <c r="Q760" s="26">
        <v>0</v>
      </c>
      <c r="R760" s="26">
        <v>0</v>
      </c>
      <c r="S760" s="26">
        <v>-8</v>
      </c>
      <c r="T760" s="26">
        <v>0</v>
      </c>
      <c r="U760" s="26">
        <v>100</v>
      </c>
      <c r="V760" s="26">
        <v>-45</v>
      </c>
    </row>
    <row r="761" spans="1:22" x14ac:dyDescent="0.3">
      <c r="A761" s="26" t="s">
        <v>149</v>
      </c>
      <c r="B761" s="26">
        <v>2100</v>
      </c>
      <c r="C761" s="51">
        <v>44595</v>
      </c>
      <c r="D761" s="26">
        <v>11850</v>
      </c>
      <c r="E761" s="26">
        <v>2</v>
      </c>
      <c r="F761" s="26">
        <v>300</v>
      </c>
      <c r="G761" s="26">
        <v>300</v>
      </c>
      <c r="H761" s="26">
        <v>238500</v>
      </c>
      <c r="I761" s="26">
        <v>2892</v>
      </c>
      <c r="J761" s="26">
        <v>661</v>
      </c>
      <c r="K761" s="26">
        <v>-1130</v>
      </c>
      <c r="L761" s="26">
        <v>723</v>
      </c>
      <c r="M761" s="26">
        <v>25</v>
      </c>
      <c r="N761" s="26">
        <v>10</v>
      </c>
      <c r="O761" s="26">
        <v>0</v>
      </c>
      <c r="P761" s="26">
        <v>0</v>
      </c>
      <c r="Q761" s="26">
        <v>0</v>
      </c>
      <c r="R761" s="26">
        <v>0</v>
      </c>
      <c r="S761" s="26">
        <v>688</v>
      </c>
      <c r="T761" s="26">
        <v>0</v>
      </c>
      <c r="U761" s="26">
        <v>0</v>
      </c>
      <c r="V761" s="26">
        <v>-254</v>
      </c>
    </row>
    <row r="762" spans="1:22" x14ac:dyDescent="0.3">
      <c r="A762" s="26" t="s">
        <v>149</v>
      </c>
      <c r="B762" s="26">
        <v>2100</v>
      </c>
      <c r="C762" s="51">
        <v>44589</v>
      </c>
      <c r="D762" s="26">
        <v>11550</v>
      </c>
      <c r="E762" s="26">
        <v>2</v>
      </c>
      <c r="F762" s="26">
        <v>400</v>
      </c>
      <c r="G762" s="26">
        <v>400</v>
      </c>
      <c r="H762" s="26">
        <v>24901</v>
      </c>
      <c r="I762" s="26">
        <v>283</v>
      </c>
      <c r="J762" s="26">
        <v>-239</v>
      </c>
      <c r="K762" s="26">
        <v>-134</v>
      </c>
      <c r="L762" s="26">
        <v>73</v>
      </c>
      <c r="M762" s="26">
        <v>31</v>
      </c>
      <c r="N762" s="26">
        <v>0</v>
      </c>
      <c r="O762" s="26">
        <v>16</v>
      </c>
      <c r="P762" s="26">
        <v>0</v>
      </c>
      <c r="Q762" s="26">
        <v>0</v>
      </c>
      <c r="R762" s="26">
        <v>0</v>
      </c>
      <c r="S762" s="26">
        <v>26</v>
      </c>
      <c r="T762" s="26">
        <v>0</v>
      </c>
      <c r="U762" s="26">
        <v>200</v>
      </c>
      <c r="V762" s="26">
        <v>100</v>
      </c>
    </row>
    <row r="763" spans="1:22" x14ac:dyDescent="0.3">
      <c r="A763" s="26" t="s">
        <v>149</v>
      </c>
      <c r="B763" s="26">
        <v>2100</v>
      </c>
      <c r="C763" s="51">
        <v>44588</v>
      </c>
      <c r="D763" s="26">
        <v>11150</v>
      </c>
      <c r="E763" s="26">
        <v>5</v>
      </c>
      <c r="F763" s="26">
        <v>-450</v>
      </c>
      <c r="G763" s="26">
        <v>-450</v>
      </c>
      <c r="H763" s="26">
        <v>62691</v>
      </c>
      <c r="I763" s="26">
        <v>706</v>
      </c>
      <c r="J763" s="26">
        <v>8689</v>
      </c>
      <c r="K763" s="26">
        <v>-6280</v>
      </c>
      <c r="L763" s="26">
        <v>-2539</v>
      </c>
      <c r="M763" s="26">
        <v>65</v>
      </c>
      <c r="N763" s="26">
        <v>-433</v>
      </c>
      <c r="O763" s="26">
        <v>-996</v>
      </c>
      <c r="P763" s="26">
        <v>0</v>
      </c>
      <c r="Q763" s="26">
        <v>0</v>
      </c>
      <c r="R763" s="26">
        <v>-940</v>
      </c>
      <c r="S763" s="26">
        <v>-235</v>
      </c>
      <c r="T763" s="26">
        <v>0</v>
      </c>
      <c r="U763" s="26">
        <v>0</v>
      </c>
      <c r="V763" s="26">
        <v>130</v>
      </c>
    </row>
    <row r="764" spans="1:22" x14ac:dyDescent="0.3">
      <c r="A764" s="26" t="s">
        <v>149</v>
      </c>
      <c r="B764" s="26">
        <v>2100</v>
      </c>
      <c r="C764" s="51">
        <v>44587</v>
      </c>
      <c r="D764" s="26">
        <v>11600</v>
      </c>
      <c r="E764" s="26">
        <v>3</v>
      </c>
      <c r="F764" s="26">
        <v>0</v>
      </c>
      <c r="G764" s="26">
        <v>0</v>
      </c>
      <c r="H764" s="26">
        <v>42249</v>
      </c>
      <c r="I764" s="26">
        <v>491</v>
      </c>
      <c r="J764" s="26">
        <v>-289</v>
      </c>
      <c r="K764" s="26">
        <v>8</v>
      </c>
      <c r="L764" s="26">
        <v>281</v>
      </c>
      <c r="M764" s="26">
        <v>255</v>
      </c>
      <c r="N764" s="26">
        <v>-51</v>
      </c>
      <c r="O764" s="26">
        <v>0</v>
      </c>
      <c r="P764" s="26">
        <v>0</v>
      </c>
      <c r="Q764" s="26">
        <v>0</v>
      </c>
      <c r="R764" s="26">
        <v>0</v>
      </c>
      <c r="S764" s="26">
        <v>77</v>
      </c>
      <c r="T764" s="26">
        <v>0</v>
      </c>
      <c r="U764" s="26">
        <v>0</v>
      </c>
      <c r="V764" s="26">
        <v>0</v>
      </c>
    </row>
    <row r="765" spans="1:22" x14ac:dyDescent="0.3">
      <c r="A765" s="26" t="s">
        <v>149</v>
      </c>
      <c r="B765" s="26">
        <v>2100</v>
      </c>
      <c r="C765" s="51">
        <v>44586</v>
      </c>
      <c r="D765" s="26">
        <v>11600</v>
      </c>
      <c r="E765" s="26">
        <v>5</v>
      </c>
      <c r="F765" s="26">
        <v>-150</v>
      </c>
      <c r="G765" s="26">
        <v>-150</v>
      </c>
      <c r="H765" s="26">
        <v>66701</v>
      </c>
      <c r="I765" s="26">
        <v>781</v>
      </c>
      <c r="J765" s="26">
        <v>1602</v>
      </c>
      <c r="K765" s="26">
        <v>-1496</v>
      </c>
      <c r="L765" s="26">
        <v>-6</v>
      </c>
      <c r="M765" s="26">
        <v>88</v>
      </c>
      <c r="N765" s="26">
        <v>-2</v>
      </c>
      <c r="O765" s="26">
        <v>0</v>
      </c>
      <c r="P765" s="26">
        <v>0</v>
      </c>
      <c r="Q765" s="26">
        <v>0</v>
      </c>
      <c r="R765" s="26">
        <v>-124</v>
      </c>
      <c r="S765" s="26">
        <v>32</v>
      </c>
      <c r="T765" s="26">
        <v>0</v>
      </c>
      <c r="U765" s="26">
        <v>100</v>
      </c>
      <c r="V765" s="26">
        <v>-200</v>
      </c>
    </row>
    <row r="766" spans="1:22" x14ac:dyDescent="0.3">
      <c r="A766" s="26" t="s">
        <v>149</v>
      </c>
      <c r="B766" s="26">
        <v>2100</v>
      </c>
      <c r="C766" s="51">
        <v>44585</v>
      </c>
      <c r="D766" s="26">
        <v>11750</v>
      </c>
      <c r="E766" s="26">
        <v>3</v>
      </c>
      <c r="F766" s="26">
        <v>0</v>
      </c>
      <c r="G766" s="26">
        <v>0</v>
      </c>
      <c r="H766" s="26">
        <v>119963</v>
      </c>
      <c r="I766" s="26">
        <v>1446</v>
      </c>
      <c r="J766" s="26">
        <v>6220</v>
      </c>
      <c r="K766" s="26">
        <v>-6693</v>
      </c>
      <c r="L766" s="26">
        <v>80</v>
      </c>
      <c r="M766" s="26">
        <v>75</v>
      </c>
      <c r="N766" s="26">
        <v>-44</v>
      </c>
      <c r="O766" s="26">
        <v>0</v>
      </c>
      <c r="P766" s="26">
        <v>0</v>
      </c>
      <c r="Q766" s="26">
        <v>0</v>
      </c>
      <c r="R766" s="26">
        <v>0</v>
      </c>
      <c r="S766" s="26">
        <v>49</v>
      </c>
      <c r="T766" s="26">
        <v>0</v>
      </c>
      <c r="U766" s="26">
        <v>332</v>
      </c>
      <c r="V766" s="26">
        <v>61</v>
      </c>
    </row>
    <row r="767" spans="1:22" x14ac:dyDescent="0.3">
      <c r="A767" s="26" t="s">
        <v>149</v>
      </c>
      <c r="B767" s="26">
        <v>2100</v>
      </c>
      <c r="C767" s="51">
        <v>44582</v>
      </c>
      <c r="D767" s="26">
        <v>11750</v>
      </c>
      <c r="E767" s="26">
        <v>5</v>
      </c>
      <c r="F767" s="26">
        <v>-150</v>
      </c>
      <c r="G767" s="26">
        <v>-150</v>
      </c>
      <c r="H767" s="26">
        <v>21636</v>
      </c>
      <c r="I767" s="26">
        <v>256</v>
      </c>
      <c r="J767" s="26">
        <v>277</v>
      </c>
      <c r="K767" s="26">
        <v>-314</v>
      </c>
      <c r="L767" s="26">
        <v>37</v>
      </c>
      <c r="M767" s="26">
        <v>9</v>
      </c>
      <c r="N767" s="26">
        <v>0</v>
      </c>
      <c r="O767" s="26">
        <v>0</v>
      </c>
      <c r="P767" s="26">
        <v>0</v>
      </c>
      <c r="Q767" s="26">
        <v>0</v>
      </c>
      <c r="R767" s="26">
        <v>0</v>
      </c>
      <c r="S767" s="26">
        <v>28</v>
      </c>
      <c r="T767" s="26">
        <v>0</v>
      </c>
      <c r="U767" s="26">
        <v>0</v>
      </c>
      <c r="V767" s="26">
        <v>0</v>
      </c>
    </row>
    <row r="768" spans="1:22" x14ac:dyDescent="0.3">
      <c r="A768" s="26" t="s">
        <v>149</v>
      </c>
      <c r="B768" s="26">
        <v>2100</v>
      </c>
      <c r="C768" s="51">
        <v>44581</v>
      </c>
      <c r="D768" s="26">
        <v>11900</v>
      </c>
      <c r="E768" s="26">
        <v>2</v>
      </c>
      <c r="F768" s="26">
        <v>400</v>
      </c>
      <c r="G768" s="26">
        <v>400</v>
      </c>
      <c r="H768" s="26">
        <v>18007</v>
      </c>
      <c r="I768" s="26">
        <v>212</v>
      </c>
      <c r="J768" s="26">
        <v>-399</v>
      </c>
      <c r="K768" s="26">
        <v>383</v>
      </c>
      <c r="L768" s="26">
        <v>16</v>
      </c>
      <c r="M768" s="26">
        <v>16</v>
      </c>
      <c r="N768" s="26">
        <v>0</v>
      </c>
      <c r="O768" s="26">
        <v>0</v>
      </c>
      <c r="P768" s="26">
        <v>0</v>
      </c>
      <c r="Q768" s="26">
        <v>0</v>
      </c>
      <c r="R768" s="26">
        <v>0</v>
      </c>
      <c r="S768" s="26">
        <v>0</v>
      </c>
      <c r="T768" s="26">
        <v>0</v>
      </c>
      <c r="U768" s="26">
        <v>0</v>
      </c>
      <c r="V768" s="26">
        <v>0</v>
      </c>
    </row>
    <row r="769" spans="1:22" x14ac:dyDescent="0.3">
      <c r="A769" s="26" t="s">
        <v>149</v>
      </c>
      <c r="B769" s="26">
        <v>2100</v>
      </c>
      <c r="C769" s="51">
        <v>44580</v>
      </c>
      <c r="D769" s="26">
        <v>11500</v>
      </c>
      <c r="E769" s="26">
        <v>5</v>
      </c>
      <c r="F769" s="26">
        <v>-150</v>
      </c>
      <c r="G769" s="26">
        <v>-150</v>
      </c>
      <c r="H769" s="26">
        <v>39342</v>
      </c>
      <c r="I769" s="26">
        <v>453</v>
      </c>
      <c r="J769" s="26">
        <v>909</v>
      </c>
      <c r="K769" s="26">
        <v>-602</v>
      </c>
      <c r="L769" s="26">
        <v>-301</v>
      </c>
      <c r="M769" s="26">
        <v>25</v>
      </c>
      <c r="N769" s="26">
        <v>5</v>
      </c>
      <c r="O769" s="26">
        <v>0</v>
      </c>
      <c r="P769" s="26">
        <v>0</v>
      </c>
      <c r="Q769" s="26">
        <v>0</v>
      </c>
      <c r="R769" s="26">
        <v>-359</v>
      </c>
      <c r="S769" s="26">
        <v>28</v>
      </c>
      <c r="T769" s="26">
        <v>0</v>
      </c>
      <c r="U769" s="26">
        <v>0</v>
      </c>
      <c r="V769" s="26">
        <v>-6</v>
      </c>
    </row>
    <row r="770" spans="1:22" x14ac:dyDescent="0.3">
      <c r="A770" s="26" t="s">
        <v>149</v>
      </c>
      <c r="B770" s="26">
        <v>2100</v>
      </c>
      <c r="C770" s="51">
        <v>44579</v>
      </c>
      <c r="D770" s="26">
        <v>11650</v>
      </c>
      <c r="E770" s="26">
        <v>5</v>
      </c>
      <c r="F770" s="26">
        <v>-250</v>
      </c>
      <c r="G770" s="26">
        <v>-250</v>
      </c>
      <c r="H770" s="26">
        <v>48928</v>
      </c>
      <c r="I770" s="26">
        <v>571</v>
      </c>
      <c r="J770" s="26">
        <v>1769</v>
      </c>
      <c r="K770" s="26">
        <v>-1309</v>
      </c>
      <c r="L770" s="26">
        <v>-460</v>
      </c>
      <c r="M770" s="26">
        <v>21</v>
      </c>
      <c r="N770" s="26">
        <v>-131</v>
      </c>
      <c r="O770" s="26">
        <v>0</v>
      </c>
      <c r="P770" s="26">
        <v>0</v>
      </c>
      <c r="Q770" s="26">
        <v>0</v>
      </c>
      <c r="R770" s="26">
        <v>-379</v>
      </c>
      <c r="S770" s="26">
        <v>29</v>
      </c>
      <c r="T770" s="26">
        <v>0</v>
      </c>
      <c r="U770" s="26">
        <v>0</v>
      </c>
      <c r="V770" s="26">
        <v>0</v>
      </c>
    </row>
    <row r="771" spans="1:22" x14ac:dyDescent="0.3">
      <c r="A771" s="26" t="s">
        <v>149</v>
      </c>
      <c r="B771" s="26">
        <v>2100</v>
      </c>
      <c r="C771" s="51">
        <v>44578</v>
      </c>
      <c r="D771" s="26">
        <v>11900</v>
      </c>
      <c r="E771" s="26">
        <v>5</v>
      </c>
      <c r="F771" s="26">
        <v>-200</v>
      </c>
      <c r="G771" s="26">
        <v>-200</v>
      </c>
      <c r="H771" s="26">
        <v>208528</v>
      </c>
      <c r="I771" s="26">
        <v>2580</v>
      </c>
      <c r="J771" s="26">
        <v>23953</v>
      </c>
      <c r="K771" s="26">
        <v>-23959</v>
      </c>
      <c r="L771" s="26">
        <v>-300</v>
      </c>
      <c r="M771" s="26">
        <v>51</v>
      </c>
      <c r="N771" s="26">
        <v>0</v>
      </c>
      <c r="O771" s="26">
        <v>0</v>
      </c>
      <c r="P771" s="26">
        <v>0</v>
      </c>
      <c r="Q771" s="26">
        <v>0</v>
      </c>
      <c r="R771" s="26">
        <v>-379</v>
      </c>
      <c r="S771" s="26">
        <v>28</v>
      </c>
      <c r="T771" s="26">
        <v>0</v>
      </c>
      <c r="U771" s="26">
        <v>300</v>
      </c>
      <c r="V771" s="26">
        <v>6</v>
      </c>
    </row>
    <row r="772" spans="1:22" x14ac:dyDescent="0.3">
      <c r="A772" s="26" t="s">
        <v>149</v>
      </c>
      <c r="B772" s="26">
        <v>2100</v>
      </c>
      <c r="C772" s="51">
        <v>44575</v>
      </c>
      <c r="D772" s="26">
        <v>12100</v>
      </c>
      <c r="E772" s="26">
        <v>5</v>
      </c>
      <c r="F772" s="26">
        <v>-100</v>
      </c>
      <c r="G772" s="26">
        <v>-100</v>
      </c>
      <c r="H772" s="26">
        <v>21454</v>
      </c>
      <c r="I772" s="26">
        <v>259</v>
      </c>
      <c r="J772" s="26">
        <v>1642</v>
      </c>
      <c r="K772" s="26">
        <v>-873</v>
      </c>
      <c r="L772" s="26">
        <v>31</v>
      </c>
      <c r="M772" s="26">
        <v>30</v>
      </c>
      <c r="N772" s="26">
        <v>0</v>
      </c>
      <c r="O772" s="26">
        <v>0</v>
      </c>
      <c r="P772" s="26">
        <v>0</v>
      </c>
      <c r="Q772" s="26">
        <v>0</v>
      </c>
      <c r="R772" s="26">
        <v>0</v>
      </c>
      <c r="S772" s="26">
        <v>1</v>
      </c>
      <c r="T772" s="26">
        <v>0</v>
      </c>
      <c r="U772" s="26">
        <v>200</v>
      </c>
      <c r="V772" s="26">
        <v>-1000</v>
      </c>
    </row>
    <row r="773" spans="1:22" x14ac:dyDescent="0.3">
      <c r="A773" s="26" t="s">
        <v>149</v>
      </c>
      <c r="B773" s="26">
        <v>2100</v>
      </c>
      <c r="C773" s="51">
        <v>44574</v>
      </c>
      <c r="D773" s="26">
        <v>12200</v>
      </c>
      <c r="E773" s="26">
        <v>2</v>
      </c>
      <c r="F773" s="26">
        <v>50</v>
      </c>
      <c r="G773" s="26">
        <v>50</v>
      </c>
      <c r="H773" s="26">
        <v>10413</v>
      </c>
      <c r="I773" s="26">
        <v>127</v>
      </c>
      <c r="J773" s="26">
        <v>572</v>
      </c>
      <c r="K773" s="26">
        <v>-601</v>
      </c>
      <c r="L773" s="26">
        <v>29</v>
      </c>
      <c r="M773" s="26">
        <v>-14</v>
      </c>
      <c r="N773" s="26">
        <v>0</v>
      </c>
      <c r="O773" s="26">
        <v>0</v>
      </c>
      <c r="P773" s="26">
        <v>0</v>
      </c>
      <c r="Q773" s="26">
        <v>0</v>
      </c>
      <c r="R773" s="26">
        <v>0</v>
      </c>
      <c r="S773" s="26">
        <v>43</v>
      </c>
      <c r="T773" s="26">
        <v>0</v>
      </c>
      <c r="U773" s="26">
        <v>0</v>
      </c>
      <c r="V773" s="26">
        <v>0</v>
      </c>
    </row>
    <row r="774" spans="1:22" x14ac:dyDescent="0.3">
      <c r="A774" s="26" t="s">
        <v>149</v>
      </c>
      <c r="B774" s="26">
        <v>2100</v>
      </c>
      <c r="C774" s="51">
        <v>44573</v>
      </c>
      <c r="D774" s="26">
        <v>12150</v>
      </c>
      <c r="E774" s="26">
        <v>2</v>
      </c>
      <c r="F774" s="26">
        <v>150</v>
      </c>
      <c r="G774" s="26">
        <v>150</v>
      </c>
      <c r="H774" s="26">
        <v>13955</v>
      </c>
      <c r="I774" s="26">
        <v>169</v>
      </c>
      <c r="J774" s="26">
        <v>-1794</v>
      </c>
      <c r="K774" s="26">
        <v>1804</v>
      </c>
      <c r="L774" s="26">
        <v>-10</v>
      </c>
      <c r="M774" s="26">
        <v>4</v>
      </c>
      <c r="N774" s="26">
        <v>0</v>
      </c>
      <c r="O774" s="26">
        <v>0</v>
      </c>
      <c r="P774" s="26">
        <v>0</v>
      </c>
      <c r="Q774" s="26">
        <v>0</v>
      </c>
      <c r="R774" s="26">
        <v>0</v>
      </c>
      <c r="S774" s="26">
        <v>-14</v>
      </c>
      <c r="T774" s="26">
        <v>0</v>
      </c>
      <c r="U774" s="26">
        <v>0</v>
      </c>
      <c r="V774" s="26">
        <v>0</v>
      </c>
    </row>
    <row r="775" spans="1:22" x14ac:dyDescent="0.3">
      <c r="A775" s="26" t="s">
        <v>149</v>
      </c>
      <c r="B775" s="26">
        <v>2100</v>
      </c>
      <c r="C775" s="51">
        <v>44572</v>
      </c>
      <c r="D775" s="26">
        <v>12000</v>
      </c>
      <c r="E775" s="26">
        <v>5</v>
      </c>
      <c r="F775" s="26">
        <v>-300</v>
      </c>
      <c r="G775" s="26">
        <v>-300</v>
      </c>
      <c r="H775" s="26">
        <v>40271</v>
      </c>
      <c r="I775" s="26">
        <v>484</v>
      </c>
      <c r="J775" s="26">
        <v>6574</v>
      </c>
      <c r="K775" s="26">
        <v>-6681</v>
      </c>
      <c r="L775" s="26">
        <v>15</v>
      </c>
      <c r="M775" s="26">
        <v>-29</v>
      </c>
      <c r="N775" s="26">
        <v>0</v>
      </c>
      <c r="O775" s="26">
        <v>0</v>
      </c>
      <c r="P775" s="26">
        <v>0</v>
      </c>
      <c r="Q775" s="26">
        <v>0</v>
      </c>
      <c r="R775" s="26">
        <v>48</v>
      </c>
      <c r="S775" s="26">
        <v>-4</v>
      </c>
      <c r="T775" s="26">
        <v>0</v>
      </c>
      <c r="U775" s="26">
        <v>100</v>
      </c>
      <c r="V775" s="26">
        <v>-8</v>
      </c>
    </row>
    <row r="776" spans="1:22" x14ac:dyDescent="0.3">
      <c r="A776" s="26" t="s">
        <v>149</v>
      </c>
      <c r="B776" s="26">
        <v>2100</v>
      </c>
      <c r="C776" s="51">
        <v>44571</v>
      </c>
      <c r="D776" s="26">
        <v>12300</v>
      </c>
      <c r="E776" s="26">
        <v>5</v>
      </c>
      <c r="F776" s="26">
        <v>-50</v>
      </c>
      <c r="G776" s="26">
        <v>-50</v>
      </c>
      <c r="H776" s="26">
        <v>24438</v>
      </c>
      <c r="I776" s="26">
        <v>299</v>
      </c>
      <c r="J776" s="26">
        <v>4713</v>
      </c>
      <c r="K776" s="26">
        <v>-4705</v>
      </c>
      <c r="L776" s="26">
        <v>-8</v>
      </c>
      <c r="M776" s="26">
        <v>-29</v>
      </c>
      <c r="N776" s="26">
        <v>-2</v>
      </c>
      <c r="O776" s="26">
        <v>0</v>
      </c>
      <c r="P776" s="26">
        <v>0</v>
      </c>
      <c r="Q776" s="26">
        <v>0</v>
      </c>
      <c r="R776" s="26">
        <v>0</v>
      </c>
      <c r="S776" s="26">
        <v>23</v>
      </c>
      <c r="T776" s="26">
        <v>0</v>
      </c>
      <c r="U776" s="26">
        <v>0</v>
      </c>
      <c r="V776" s="26">
        <v>0</v>
      </c>
    </row>
    <row r="777" spans="1:22" x14ac:dyDescent="0.3">
      <c r="A777" s="26" t="s">
        <v>149</v>
      </c>
      <c r="B777" s="26">
        <v>2100</v>
      </c>
      <c r="C777" s="51">
        <v>44568</v>
      </c>
      <c r="D777" s="26">
        <v>12350</v>
      </c>
      <c r="E777" s="26">
        <v>2</v>
      </c>
      <c r="F777" s="26">
        <v>50</v>
      </c>
      <c r="G777" s="26">
        <v>50</v>
      </c>
      <c r="H777" s="26">
        <v>19956</v>
      </c>
      <c r="I777" s="26">
        <v>246</v>
      </c>
      <c r="J777" s="26">
        <v>-4304</v>
      </c>
      <c r="K777" s="26">
        <v>4825</v>
      </c>
      <c r="L777" s="26">
        <v>-521</v>
      </c>
      <c r="M777" s="26">
        <v>-325</v>
      </c>
      <c r="N777" s="26">
        <v>0</v>
      </c>
      <c r="O777" s="26">
        <v>0</v>
      </c>
      <c r="P777" s="26">
        <v>0</v>
      </c>
      <c r="Q777" s="26">
        <v>0</v>
      </c>
      <c r="R777" s="26">
        <v>-192</v>
      </c>
      <c r="S777" s="26">
        <v>-4</v>
      </c>
      <c r="T777" s="26">
        <v>0</v>
      </c>
      <c r="U777" s="26">
        <v>0</v>
      </c>
      <c r="V777" s="26">
        <v>0</v>
      </c>
    </row>
    <row r="778" spans="1:22" x14ac:dyDescent="0.3">
      <c r="A778" s="26" t="s">
        <v>149</v>
      </c>
      <c r="B778" s="26">
        <v>2100</v>
      </c>
      <c r="C778" s="51">
        <v>44567</v>
      </c>
      <c r="D778" s="26">
        <v>12300</v>
      </c>
      <c r="E778" s="26">
        <v>5</v>
      </c>
      <c r="F778" s="26">
        <v>-250</v>
      </c>
      <c r="G778" s="26">
        <v>-250</v>
      </c>
      <c r="H778" s="26">
        <v>42130</v>
      </c>
      <c r="I778" s="26">
        <v>519</v>
      </c>
      <c r="J778" s="26">
        <v>-7397</v>
      </c>
      <c r="K778" s="26">
        <v>7364</v>
      </c>
      <c r="L778" s="26">
        <v>-67</v>
      </c>
      <c r="M778" s="26">
        <v>-61</v>
      </c>
      <c r="N778" s="26">
        <v>0</v>
      </c>
      <c r="O778" s="26">
        <v>0</v>
      </c>
      <c r="P778" s="26">
        <v>0</v>
      </c>
      <c r="Q778" s="26">
        <v>0</v>
      </c>
      <c r="R778" s="26">
        <v>0</v>
      </c>
      <c r="S778" s="26">
        <v>-6</v>
      </c>
      <c r="T778" s="26">
        <v>0</v>
      </c>
      <c r="U778" s="26">
        <v>100</v>
      </c>
      <c r="V778" s="26">
        <v>0</v>
      </c>
    </row>
    <row r="779" spans="1:22" x14ac:dyDescent="0.3">
      <c r="A779" s="26" t="s">
        <v>149</v>
      </c>
      <c r="B779" s="26">
        <v>2100</v>
      </c>
      <c r="C779" s="51">
        <v>44566</v>
      </c>
      <c r="D779" s="26">
        <v>12550</v>
      </c>
      <c r="E779" s="26">
        <v>5</v>
      </c>
      <c r="F779" s="26">
        <v>-100</v>
      </c>
      <c r="G779" s="26">
        <v>-100</v>
      </c>
      <c r="H779" s="26">
        <v>26993</v>
      </c>
      <c r="I779" s="26">
        <v>338</v>
      </c>
      <c r="J779" s="26">
        <v>-516</v>
      </c>
      <c r="K779" s="26">
        <v>486</v>
      </c>
      <c r="L779" s="26">
        <v>30</v>
      </c>
      <c r="M779" s="26">
        <v>16</v>
      </c>
      <c r="N779" s="26">
        <v>0</v>
      </c>
      <c r="O779" s="26">
        <v>0</v>
      </c>
      <c r="P779" s="26">
        <v>0</v>
      </c>
      <c r="Q779" s="26">
        <v>0</v>
      </c>
      <c r="R779" s="26">
        <v>0</v>
      </c>
      <c r="S779" s="26">
        <v>14</v>
      </c>
      <c r="T779" s="26">
        <v>0</v>
      </c>
      <c r="U779" s="26">
        <v>0</v>
      </c>
      <c r="V779" s="26">
        <v>0</v>
      </c>
    </row>
    <row r="780" spans="1:22" x14ac:dyDescent="0.3">
      <c r="A780" s="26" t="s">
        <v>149</v>
      </c>
      <c r="B780" s="26">
        <v>2100</v>
      </c>
      <c r="C780" s="51">
        <v>44565</v>
      </c>
      <c r="D780" s="26">
        <v>12650</v>
      </c>
      <c r="E780" s="26">
        <v>2</v>
      </c>
      <c r="F780" s="26">
        <v>100</v>
      </c>
      <c r="G780" s="26">
        <v>100</v>
      </c>
      <c r="H780" s="26">
        <v>38410</v>
      </c>
      <c r="I780" s="26">
        <v>483</v>
      </c>
      <c r="J780" s="26">
        <v>1804</v>
      </c>
      <c r="K780" s="26">
        <v>-2092</v>
      </c>
      <c r="L780" s="26">
        <v>36</v>
      </c>
      <c r="M780" s="26">
        <v>36</v>
      </c>
      <c r="N780" s="26">
        <v>0</v>
      </c>
      <c r="O780" s="26">
        <v>0</v>
      </c>
      <c r="P780" s="26">
        <v>0</v>
      </c>
      <c r="Q780" s="26">
        <v>0</v>
      </c>
      <c r="R780" s="26">
        <v>0</v>
      </c>
      <c r="S780" s="26">
        <v>0</v>
      </c>
      <c r="T780" s="26">
        <v>0</v>
      </c>
      <c r="U780" s="26">
        <v>0</v>
      </c>
      <c r="V780" s="26">
        <v>252</v>
      </c>
    </row>
    <row r="781" spans="1:22" x14ac:dyDescent="0.3">
      <c r="A781" s="26" t="s">
        <v>149</v>
      </c>
      <c r="B781" s="26">
        <v>2100</v>
      </c>
      <c r="C781" s="51">
        <v>44564</v>
      </c>
      <c r="D781" s="26">
        <v>12550</v>
      </c>
      <c r="E781" s="26">
        <v>2</v>
      </c>
      <c r="F781" s="26">
        <v>300</v>
      </c>
      <c r="G781" s="26">
        <v>300</v>
      </c>
      <c r="H781" s="26">
        <v>44693</v>
      </c>
      <c r="I781" s="26">
        <v>559</v>
      </c>
      <c r="J781" s="26">
        <v>514</v>
      </c>
      <c r="K781" s="26">
        <v>-367</v>
      </c>
      <c r="L781" s="26">
        <v>-144</v>
      </c>
      <c r="M781" s="26">
        <v>-144</v>
      </c>
      <c r="N781" s="26">
        <v>0</v>
      </c>
      <c r="O781" s="26">
        <v>0</v>
      </c>
      <c r="P781" s="26">
        <v>0</v>
      </c>
      <c r="Q781" s="26">
        <v>0</v>
      </c>
      <c r="R781" s="26">
        <v>0</v>
      </c>
      <c r="S781" s="26">
        <v>0</v>
      </c>
      <c r="T781" s="26">
        <v>0</v>
      </c>
      <c r="U781" s="26">
        <v>0</v>
      </c>
      <c r="V781" s="26">
        <v>-3</v>
      </c>
    </row>
    <row r="782" spans="1:22" x14ac:dyDescent="0.3">
      <c r="A782" s="26" t="s">
        <v>149</v>
      </c>
      <c r="B782" s="26">
        <v>2100</v>
      </c>
      <c r="C782" s="51">
        <v>44560</v>
      </c>
      <c r="D782" s="26">
        <v>12250</v>
      </c>
      <c r="E782" s="26">
        <v>3</v>
      </c>
      <c r="F782" s="26">
        <v>0</v>
      </c>
      <c r="G782" s="26">
        <v>0</v>
      </c>
      <c r="H782" s="26">
        <v>24828</v>
      </c>
      <c r="I782" s="26">
        <v>305</v>
      </c>
      <c r="J782" s="26">
        <v>-407</v>
      </c>
      <c r="K782" s="26">
        <v>338</v>
      </c>
      <c r="L782" s="26">
        <v>105</v>
      </c>
      <c r="M782" s="26">
        <v>-8</v>
      </c>
      <c r="N782" s="26">
        <v>120</v>
      </c>
      <c r="O782" s="26">
        <v>0</v>
      </c>
      <c r="P782" s="26">
        <v>0</v>
      </c>
      <c r="Q782" s="26">
        <v>0</v>
      </c>
      <c r="R782" s="26">
        <v>0</v>
      </c>
      <c r="S782" s="26">
        <v>-7</v>
      </c>
      <c r="T782" s="26">
        <v>0</v>
      </c>
      <c r="U782" s="26">
        <v>0</v>
      </c>
      <c r="V782" s="26">
        <v>-36</v>
      </c>
    </row>
    <row r="783" spans="1:22" x14ac:dyDescent="0.3">
      <c r="A783" s="26" t="s">
        <v>149</v>
      </c>
      <c r="B783" s="26">
        <v>2100</v>
      </c>
      <c r="C783" s="51">
        <v>44559</v>
      </c>
      <c r="D783" s="26">
        <v>12250</v>
      </c>
      <c r="E783" s="26">
        <v>2</v>
      </c>
      <c r="F783" s="26">
        <v>100</v>
      </c>
      <c r="G783" s="26">
        <v>100</v>
      </c>
      <c r="H783" s="26">
        <v>37370</v>
      </c>
      <c r="I783" s="26">
        <v>458</v>
      </c>
      <c r="J783" s="26">
        <v>-4935</v>
      </c>
      <c r="K783" s="26">
        <v>4884</v>
      </c>
      <c r="L783" s="26">
        <v>51</v>
      </c>
      <c r="M783" s="26">
        <v>6</v>
      </c>
      <c r="N783" s="26">
        <v>2</v>
      </c>
      <c r="O783" s="26">
        <v>0</v>
      </c>
      <c r="P783" s="26">
        <v>0</v>
      </c>
      <c r="Q783" s="26">
        <v>0</v>
      </c>
      <c r="R783" s="26">
        <v>0</v>
      </c>
      <c r="S783" s="26">
        <v>43</v>
      </c>
      <c r="T783" s="26">
        <v>0</v>
      </c>
      <c r="U783" s="26">
        <v>0</v>
      </c>
      <c r="V783" s="26">
        <v>0</v>
      </c>
    </row>
    <row r="784" spans="1:22" x14ac:dyDescent="0.3">
      <c r="A784" s="26" t="s">
        <v>149</v>
      </c>
      <c r="B784" s="26">
        <v>2100</v>
      </c>
      <c r="C784" s="51">
        <v>44558</v>
      </c>
      <c r="D784" s="26">
        <v>12150</v>
      </c>
      <c r="E784" s="26">
        <v>2</v>
      </c>
      <c r="F784" s="26">
        <v>100</v>
      </c>
      <c r="G784" s="26">
        <v>100</v>
      </c>
      <c r="H784" s="26">
        <v>56512</v>
      </c>
      <c r="I784" s="26">
        <v>689</v>
      </c>
      <c r="J784" s="26">
        <v>1592</v>
      </c>
      <c r="K784" s="26">
        <v>-1981</v>
      </c>
      <c r="L784" s="26">
        <v>26</v>
      </c>
      <c r="M784" s="26">
        <v>3</v>
      </c>
      <c r="N784" s="26">
        <v>-5</v>
      </c>
      <c r="O784" s="26">
        <v>27</v>
      </c>
      <c r="P784" s="26">
        <v>0</v>
      </c>
      <c r="Q784" s="26">
        <v>0</v>
      </c>
      <c r="R784" s="26">
        <v>1</v>
      </c>
      <c r="S784" s="26">
        <v>0</v>
      </c>
      <c r="T784" s="26">
        <v>0</v>
      </c>
      <c r="U784" s="26">
        <v>0</v>
      </c>
      <c r="V784" s="26">
        <v>363</v>
      </c>
    </row>
    <row r="785" spans="1:22" x14ac:dyDescent="0.3">
      <c r="A785" s="26" t="s">
        <v>149</v>
      </c>
      <c r="B785" s="26">
        <v>2100</v>
      </c>
      <c r="C785" s="51">
        <v>44557</v>
      </c>
      <c r="D785" s="26">
        <v>12050</v>
      </c>
      <c r="E785" s="26">
        <v>2</v>
      </c>
      <c r="F785" s="26">
        <v>100</v>
      </c>
      <c r="G785" s="26">
        <v>100</v>
      </c>
      <c r="H785" s="26">
        <v>25128</v>
      </c>
      <c r="I785" s="26">
        <v>302</v>
      </c>
      <c r="J785" s="26">
        <v>1192</v>
      </c>
      <c r="K785" s="26">
        <v>-1024</v>
      </c>
      <c r="L785" s="26">
        <v>27</v>
      </c>
      <c r="M785" s="26">
        <v>4</v>
      </c>
      <c r="N785" s="26">
        <v>0</v>
      </c>
      <c r="O785" s="26">
        <v>10</v>
      </c>
      <c r="P785" s="26">
        <v>0</v>
      </c>
      <c r="Q785" s="26">
        <v>0</v>
      </c>
      <c r="R785" s="26">
        <v>0</v>
      </c>
      <c r="S785" s="26">
        <v>13</v>
      </c>
      <c r="T785" s="26">
        <v>0</v>
      </c>
      <c r="U785" s="26">
        <v>0</v>
      </c>
      <c r="V785" s="26">
        <v>-195</v>
      </c>
    </row>
    <row r="786" spans="1:22" x14ac:dyDescent="0.3">
      <c r="A786" s="26" t="s">
        <v>149</v>
      </c>
      <c r="B786" s="26">
        <v>2100</v>
      </c>
      <c r="C786" s="51">
        <v>44554</v>
      </c>
      <c r="D786" s="26">
        <v>11950</v>
      </c>
      <c r="E786" s="26">
        <v>2</v>
      </c>
      <c r="F786" s="26">
        <v>200</v>
      </c>
      <c r="G786" s="26">
        <v>200</v>
      </c>
      <c r="H786" s="26">
        <v>30809</v>
      </c>
      <c r="I786" s="26">
        <v>366</v>
      </c>
      <c r="J786" s="26">
        <v>2397</v>
      </c>
      <c r="K786" s="26">
        <v>-2417</v>
      </c>
      <c r="L786" s="26">
        <v>20</v>
      </c>
      <c r="M786" s="26">
        <v>14</v>
      </c>
      <c r="N786" s="26">
        <v>-4</v>
      </c>
      <c r="O786" s="26">
        <v>0</v>
      </c>
      <c r="P786" s="26">
        <v>0</v>
      </c>
      <c r="Q786" s="26">
        <v>0</v>
      </c>
      <c r="R786" s="26">
        <v>0</v>
      </c>
      <c r="S786" s="26">
        <v>10</v>
      </c>
      <c r="T786" s="26">
        <v>0</v>
      </c>
      <c r="U786" s="26">
        <v>0</v>
      </c>
      <c r="V786" s="26">
        <v>0</v>
      </c>
    </row>
    <row r="787" spans="1:22" x14ac:dyDescent="0.3">
      <c r="A787" s="26" t="s">
        <v>149</v>
      </c>
      <c r="B787" s="26">
        <v>2100</v>
      </c>
      <c r="C787" s="51">
        <v>44553</v>
      </c>
      <c r="D787" s="26">
        <v>11750</v>
      </c>
      <c r="E787" s="26">
        <v>5</v>
      </c>
      <c r="F787" s="26">
        <v>-50</v>
      </c>
      <c r="G787" s="26">
        <v>-50</v>
      </c>
      <c r="H787" s="26">
        <v>25164</v>
      </c>
      <c r="I787" s="26">
        <v>295</v>
      </c>
      <c r="J787" s="26">
        <v>2932</v>
      </c>
      <c r="K787" s="26">
        <v>-2929</v>
      </c>
      <c r="L787" s="26">
        <v>-3</v>
      </c>
      <c r="M787" s="26">
        <v>-3</v>
      </c>
      <c r="N787" s="26">
        <v>0</v>
      </c>
      <c r="O787" s="26">
        <v>0</v>
      </c>
      <c r="P787" s="26">
        <v>0</v>
      </c>
      <c r="Q787" s="26">
        <v>0</v>
      </c>
      <c r="R787" s="26">
        <v>0</v>
      </c>
      <c r="S787" s="26">
        <v>0</v>
      </c>
      <c r="T787" s="26">
        <v>0</v>
      </c>
      <c r="U787" s="26">
        <v>0</v>
      </c>
      <c r="V787" s="26">
        <v>0</v>
      </c>
    </row>
    <row r="788" spans="1:22" x14ac:dyDescent="0.3">
      <c r="A788" s="26" t="s">
        <v>149</v>
      </c>
      <c r="B788" s="26">
        <v>2100</v>
      </c>
      <c r="C788" s="51">
        <v>44552</v>
      </c>
      <c r="D788" s="26">
        <v>11800</v>
      </c>
      <c r="E788" s="26">
        <v>2</v>
      </c>
      <c r="F788" s="26">
        <v>300</v>
      </c>
      <c r="G788" s="26">
        <v>300</v>
      </c>
      <c r="H788" s="26">
        <v>31026</v>
      </c>
      <c r="I788" s="26">
        <v>362</v>
      </c>
      <c r="J788" s="26">
        <v>-3131</v>
      </c>
      <c r="K788" s="26">
        <v>-1121</v>
      </c>
      <c r="L788" s="26">
        <v>4247</v>
      </c>
      <c r="M788" s="26">
        <v>7</v>
      </c>
      <c r="N788" s="26">
        <v>0</v>
      </c>
      <c r="O788" s="26">
        <v>-14</v>
      </c>
      <c r="P788" s="26">
        <v>0</v>
      </c>
      <c r="Q788" s="26">
        <v>0</v>
      </c>
      <c r="R788" s="26">
        <v>4234</v>
      </c>
      <c r="S788" s="26">
        <v>20</v>
      </c>
      <c r="T788" s="26">
        <v>0</v>
      </c>
      <c r="U788" s="26">
        <v>0</v>
      </c>
      <c r="V788" s="26">
        <v>5</v>
      </c>
    </row>
    <row r="789" spans="1:22" x14ac:dyDescent="0.3">
      <c r="A789" s="26" t="s">
        <v>149</v>
      </c>
      <c r="B789" s="26">
        <v>2100</v>
      </c>
      <c r="C789" s="51">
        <v>44551</v>
      </c>
      <c r="D789" s="26">
        <v>11500</v>
      </c>
      <c r="E789" s="26">
        <v>2</v>
      </c>
      <c r="F789" s="26">
        <v>50</v>
      </c>
      <c r="G789" s="26">
        <v>50</v>
      </c>
      <c r="H789" s="26">
        <v>18203</v>
      </c>
      <c r="I789" s="26">
        <v>208</v>
      </c>
      <c r="J789" s="26">
        <v>-421</v>
      </c>
      <c r="K789" s="26">
        <v>-3127</v>
      </c>
      <c r="L789" s="26">
        <v>3548</v>
      </c>
      <c r="M789" s="26">
        <v>-3</v>
      </c>
      <c r="N789" s="26">
        <v>0</v>
      </c>
      <c r="O789" s="26">
        <v>0</v>
      </c>
      <c r="P789" s="26">
        <v>0</v>
      </c>
      <c r="Q789" s="26">
        <v>0</v>
      </c>
      <c r="R789" s="26">
        <v>3525</v>
      </c>
      <c r="S789" s="26">
        <v>26</v>
      </c>
      <c r="T789" s="26">
        <v>0</v>
      </c>
      <c r="U789" s="26">
        <v>0</v>
      </c>
      <c r="V789" s="26">
        <v>0</v>
      </c>
    </row>
    <row r="790" spans="1:22" x14ac:dyDescent="0.3">
      <c r="A790" s="26" t="s">
        <v>149</v>
      </c>
      <c r="B790" s="26">
        <v>2100</v>
      </c>
      <c r="C790" s="51">
        <v>44550</v>
      </c>
      <c r="D790" s="26">
        <v>11450</v>
      </c>
      <c r="E790" s="26">
        <v>5</v>
      </c>
      <c r="F790" s="26">
        <v>-150</v>
      </c>
      <c r="G790" s="26">
        <v>-150</v>
      </c>
      <c r="H790" s="26">
        <v>15270</v>
      </c>
      <c r="I790" s="26">
        <v>175</v>
      </c>
      <c r="J790" s="26">
        <v>2983</v>
      </c>
      <c r="K790" s="26">
        <v>-3047</v>
      </c>
      <c r="L790" s="26">
        <v>14</v>
      </c>
      <c r="M790" s="26">
        <v>-10</v>
      </c>
      <c r="N790" s="26">
        <v>0</v>
      </c>
      <c r="O790" s="26">
        <v>10</v>
      </c>
      <c r="P790" s="26">
        <v>0</v>
      </c>
      <c r="Q790" s="26">
        <v>0</v>
      </c>
      <c r="R790" s="26">
        <v>0</v>
      </c>
      <c r="S790" s="26">
        <v>14</v>
      </c>
      <c r="T790" s="26">
        <v>0</v>
      </c>
      <c r="U790" s="26">
        <v>0</v>
      </c>
      <c r="V790" s="26">
        <v>50</v>
      </c>
    </row>
    <row r="791" spans="1:22" x14ac:dyDescent="0.3">
      <c r="A791" s="26" t="s">
        <v>149</v>
      </c>
      <c r="B791" s="26">
        <v>2100</v>
      </c>
      <c r="C791" s="51">
        <v>44547</v>
      </c>
      <c r="D791" s="26">
        <v>11600</v>
      </c>
      <c r="E791" s="26">
        <v>2</v>
      </c>
      <c r="F791" s="26">
        <v>100</v>
      </c>
      <c r="G791" s="26">
        <v>100</v>
      </c>
      <c r="H791" s="26">
        <v>21948</v>
      </c>
      <c r="I791" s="26">
        <v>254</v>
      </c>
      <c r="J791" s="26">
        <v>-3172</v>
      </c>
      <c r="K791" s="26">
        <v>3326</v>
      </c>
      <c r="L791" s="26">
        <v>-154</v>
      </c>
      <c r="M791" s="26">
        <v>-152</v>
      </c>
      <c r="N791" s="26">
        <v>0</v>
      </c>
      <c r="O791" s="26">
        <v>18</v>
      </c>
      <c r="P791" s="26">
        <v>0</v>
      </c>
      <c r="Q791" s="26">
        <v>0</v>
      </c>
      <c r="R791" s="26">
        <v>0</v>
      </c>
      <c r="S791" s="26">
        <v>-20</v>
      </c>
      <c r="T791" s="26">
        <v>0</v>
      </c>
      <c r="U791" s="26">
        <v>0</v>
      </c>
      <c r="V791" s="26">
        <v>0</v>
      </c>
    </row>
    <row r="792" spans="1:22" x14ac:dyDescent="0.3">
      <c r="A792" s="26" t="s">
        <v>149</v>
      </c>
      <c r="B792" s="26">
        <v>2100</v>
      </c>
      <c r="C792" s="51">
        <v>44546</v>
      </c>
      <c r="D792" s="26">
        <v>11500</v>
      </c>
      <c r="E792" s="26">
        <v>5</v>
      </c>
      <c r="F792" s="26">
        <v>-50</v>
      </c>
      <c r="G792" s="26">
        <v>-50</v>
      </c>
      <c r="H792" s="26">
        <v>30028</v>
      </c>
      <c r="I792" s="26">
        <v>343</v>
      </c>
      <c r="J792" s="26">
        <v>3416</v>
      </c>
      <c r="K792" s="26">
        <v>-3235</v>
      </c>
      <c r="L792" s="26">
        <v>-186</v>
      </c>
      <c r="M792" s="26">
        <v>14</v>
      </c>
      <c r="N792" s="26">
        <v>0</v>
      </c>
      <c r="O792" s="26">
        <v>-228</v>
      </c>
      <c r="P792" s="26">
        <v>0</v>
      </c>
      <c r="Q792" s="26">
        <v>0</v>
      </c>
      <c r="R792" s="26">
        <v>0</v>
      </c>
      <c r="S792" s="26">
        <v>28</v>
      </c>
      <c r="T792" s="26">
        <v>0</v>
      </c>
      <c r="U792" s="26">
        <v>0</v>
      </c>
      <c r="V792" s="26">
        <v>5</v>
      </c>
    </row>
    <row r="793" spans="1:22" x14ac:dyDescent="0.3">
      <c r="A793" s="26" t="s">
        <v>149</v>
      </c>
      <c r="B793" s="26">
        <v>2100</v>
      </c>
      <c r="C793" s="51">
        <v>44545</v>
      </c>
      <c r="D793" s="26">
        <v>11550</v>
      </c>
      <c r="E793" s="26">
        <v>3</v>
      </c>
      <c r="F793" s="26">
        <v>0</v>
      </c>
      <c r="G793" s="26">
        <v>0</v>
      </c>
      <c r="H793" s="26">
        <v>14028</v>
      </c>
      <c r="I793" s="26">
        <v>161</v>
      </c>
      <c r="J793" s="26">
        <v>1816</v>
      </c>
      <c r="K793" s="26">
        <v>-1722</v>
      </c>
      <c r="L793" s="26">
        <v>-94</v>
      </c>
      <c r="M793" s="26">
        <v>16</v>
      </c>
      <c r="N793" s="26">
        <v>0</v>
      </c>
      <c r="O793" s="26">
        <v>-120</v>
      </c>
      <c r="P793" s="26">
        <v>0</v>
      </c>
      <c r="Q793" s="26">
        <v>0</v>
      </c>
      <c r="R793" s="26">
        <v>0</v>
      </c>
      <c r="S793" s="26">
        <v>10</v>
      </c>
      <c r="T793" s="26">
        <v>0</v>
      </c>
      <c r="U793" s="26">
        <v>0</v>
      </c>
      <c r="V793" s="26">
        <v>0</v>
      </c>
    </row>
    <row r="794" spans="1:22" x14ac:dyDescent="0.3">
      <c r="A794" s="26" t="s">
        <v>149</v>
      </c>
      <c r="B794" s="26">
        <v>2100</v>
      </c>
      <c r="C794" s="51">
        <v>44544</v>
      </c>
      <c r="D794" s="26">
        <v>11550</v>
      </c>
      <c r="E794" s="26">
        <v>5</v>
      </c>
      <c r="F794" s="26">
        <v>-100</v>
      </c>
      <c r="G794" s="26">
        <v>-100</v>
      </c>
      <c r="H794" s="26">
        <v>19700</v>
      </c>
      <c r="I794" s="26">
        <v>227</v>
      </c>
      <c r="J794" s="26">
        <v>1420</v>
      </c>
      <c r="K794" s="26">
        <v>685</v>
      </c>
      <c r="L794" s="26">
        <v>-2105</v>
      </c>
      <c r="M794" s="26">
        <v>27</v>
      </c>
      <c r="N794" s="26">
        <v>0</v>
      </c>
      <c r="O794" s="26">
        <v>-111</v>
      </c>
      <c r="P794" s="26">
        <v>0</v>
      </c>
      <c r="Q794" s="26">
        <v>0</v>
      </c>
      <c r="R794" s="26">
        <v>-2021</v>
      </c>
      <c r="S794" s="26">
        <v>0</v>
      </c>
      <c r="T794" s="26">
        <v>0</v>
      </c>
      <c r="U794" s="26">
        <v>0</v>
      </c>
      <c r="V794" s="26">
        <v>0</v>
      </c>
    </row>
    <row r="795" spans="1:22" x14ac:dyDescent="0.3">
      <c r="A795" s="26" t="s">
        <v>149</v>
      </c>
      <c r="B795" s="26">
        <v>2100</v>
      </c>
      <c r="C795" s="51">
        <v>44543</v>
      </c>
      <c r="D795" s="26">
        <v>11650</v>
      </c>
      <c r="E795" s="26">
        <v>2</v>
      </c>
      <c r="F795" s="26">
        <v>50</v>
      </c>
      <c r="G795" s="26">
        <v>50</v>
      </c>
      <c r="H795" s="26">
        <v>20651</v>
      </c>
      <c r="I795" s="26">
        <v>240</v>
      </c>
      <c r="J795" s="26">
        <v>6946</v>
      </c>
      <c r="K795" s="26">
        <v>-5138</v>
      </c>
      <c r="L795" s="26">
        <v>-1805</v>
      </c>
      <c r="M795" s="26">
        <v>-12</v>
      </c>
      <c r="N795" s="26">
        <v>-1291</v>
      </c>
      <c r="O795" s="26">
        <v>-402</v>
      </c>
      <c r="P795" s="26">
        <v>0</v>
      </c>
      <c r="Q795" s="26">
        <v>0</v>
      </c>
      <c r="R795" s="26">
        <v>0</v>
      </c>
      <c r="S795" s="26">
        <v>-100</v>
      </c>
      <c r="T795" s="26">
        <v>0</v>
      </c>
      <c r="U795" s="26">
        <v>-3</v>
      </c>
      <c r="V795" s="26">
        <v>0</v>
      </c>
    </row>
    <row r="796" spans="1:22" x14ac:dyDescent="0.3">
      <c r="A796" s="26" t="s">
        <v>149</v>
      </c>
      <c r="B796" s="26">
        <v>2100</v>
      </c>
      <c r="C796" s="51">
        <v>44540</v>
      </c>
      <c r="D796" s="26">
        <v>11600</v>
      </c>
      <c r="E796" s="26">
        <v>5</v>
      </c>
      <c r="F796" s="26">
        <v>-150</v>
      </c>
      <c r="G796" s="26">
        <v>-150</v>
      </c>
      <c r="H796" s="26">
        <v>16995</v>
      </c>
      <c r="I796" s="26">
        <v>199</v>
      </c>
      <c r="J796" s="26">
        <v>3436</v>
      </c>
      <c r="K796" s="26">
        <v>-1131</v>
      </c>
      <c r="L796" s="26">
        <v>-2305</v>
      </c>
      <c r="M796" s="26">
        <v>18</v>
      </c>
      <c r="N796" s="26">
        <v>-161</v>
      </c>
      <c r="O796" s="26">
        <v>-2122</v>
      </c>
      <c r="P796" s="26">
        <v>0</v>
      </c>
      <c r="Q796" s="26">
        <v>0</v>
      </c>
      <c r="R796" s="26">
        <v>0</v>
      </c>
      <c r="S796" s="26">
        <v>-40</v>
      </c>
      <c r="T796" s="26">
        <v>0</v>
      </c>
      <c r="U796" s="26">
        <v>0</v>
      </c>
      <c r="V796" s="26">
        <v>0</v>
      </c>
    </row>
    <row r="797" spans="1:22" x14ac:dyDescent="0.3">
      <c r="A797" s="26" t="s">
        <v>149</v>
      </c>
      <c r="B797" s="26">
        <v>2100</v>
      </c>
      <c r="C797" s="51">
        <v>44539</v>
      </c>
      <c r="D797" s="26">
        <v>11750</v>
      </c>
      <c r="E797" s="26">
        <v>2</v>
      </c>
      <c r="F797" s="26">
        <v>250</v>
      </c>
      <c r="G797" s="26">
        <v>250</v>
      </c>
      <c r="H797" s="26">
        <v>17163</v>
      </c>
      <c r="I797" s="26">
        <v>201</v>
      </c>
      <c r="J797" s="26">
        <v>2931</v>
      </c>
      <c r="K797" s="26">
        <v>-2962</v>
      </c>
      <c r="L797" s="26">
        <v>50</v>
      </c>
      <c r="M797" s="26">
        <v>16</v>
      </c>
      <c r="N797" s="26">
        <v>-27</v>
      </c>
      <c r="O797" s="26">
        <v>-90</v>
      </c>
      <c r="P797" s="26">
        <v>0</v>
      </c>
      <c r="Q797" s="26">
        <v>0</v>
      </c>
      <c r="R797" s="26">
        <v>153</v>
      </c>
      <c r="S797" s="26">
        <v>-2</v>
      </c>
      <c r="T797" s="26">
        <v>0</v>
      </c>
      <c r="U797" s="26">
        <v>-20</v>
      </c>
      <c r="V797" s="26">
        <v>1</v>
      </c>
    </row>
    <row r="798" spans="1:22" x14ac:dyDescent="0.3">
      <c r="A798" s="26" t="s">
        <v>149</v>
      </c>
      <c r="B798" s="26">
        <v>2100</v>
      </c>
      <c r="C798" s="51">
        <v>44538</v>
      </c>
      <c r="D798" s="26">
        <v>11500</v>
      </c>
      <c r="E798" s="26">
        <v>5</v>
      </c>
      <c r="F798" s="26">
        <v>-50</v>
      </c>
      <c r="G798" s="26">
        <v>-50</v>
      </c>
      <c r="H798" s="26">
        <v>27063</v>
      </c>
      <c r="I798" s="26">
        <v>313</v>
      </c>
      <c r="J798" s="26">
        <v>3511</v>
      </c>
      <c r="K798" s="26">
        <v>-3146</v>
      </c>
      <c r="L798" s="26">
        <v>-367</v>
      </c>
      <c r="M798" s="26">
        <v>64</v>
      </c>
      <c r="N798" s="26">
        <v>-15</v>
      </c>
      <c r="O798" s="26">
        <v>-193</v>
      </c>
      <c r="P798" s="26">
        <v>0</v>
      </c>
      <c r="Q798" s="26">
        <v>0</v>
      </c>
      <c r="R798" s="26">
        <v>-260</v>
      </c>
      <c r="S798" s="26">
        <v>37</v>
      </c>
      <c r="T798" s="26">
        <v>0</v>
      </c>
      <c r="U798" s="26">
        <v>0</v>
      </c>
      <c r="V798" s="26">
        <v>2</v>
      </c>
    </row>
    <row r="799" spans="1:22" x14ac:dyDescent="0.3">
      <c r="A799" s="26" t="s">
        <v>149</v>
      </c>
      <c r="B799" s="26">
        <v>2100</v>
      </c>
      <c r="C799" s="51">
        <v>44537</v>
      </c>
      <c r="D799" s="26">
        <v>11550</v>
      </c>
      <c r="E799" s="26">
        <v>2</v>
      </c>
      <c r="F799" s="26">
        <v>100</v>
      </c>
      <c r="G799" s="26">
        <v>100</v>
      </c>
      <c r="H799" s="26">
        <v>34546</v>
      </c>
      <c r="I799" s="26">
        <v>399</v>
      </c>
      <c r="J799" s="26">
        <v>1256</v>
      </c>
      <c r="K799" s="26">
        <v>-1133</v>
      </c>
      <c r="L799" s="26">
        <v>-30</v>
      </c>
      <c r="M799" s="26">
        <v>14</v>
      </c>
      <c r="N799" s="26">
        <v>0</v>
      </c>
      <c r="O799" s="26">
        <v>-72</v>
      </c>
      <c r="P799" s="26">
        <v>0</v>
      </c>
      <c r="Q799" s="26">
        <v>0</v>
      </c>
      <c r="R799" s="26">
        <v>0</v>
      </c>
      <c r="S799" s="26">
        <v>28</v>
      </c>
      <c r="T799" s="26">
        <v>0</v>
      </c>
      <c r="U799" s="26">
        <v>0</v>
      </c>
      <c r="V799" s="26">
        <v>-93</v>
      </c>
    </row>
    <row r="800" spans="1:22" x14ac:dyDescent="0.3">
      <c r="A800" s="26" t="s">
        <v>149</v>
      </c>
      <c r="B800" s="26">
        <v>2100</v>
      </c>
      <c r="C800" s="51">
        <v>44536</v>
      </c>
      <c r="D800" s="26">
        <v>11450</v>
      </c>
      <c r="E800" s="26">
        <v>5</v>
      </c>
      <c r="F800" s="26">
        <v>-50</v>
      </c>
      <c r="G800" s="26">
        <v>-50</v>
      </c>
      <c r="H800" s="26">
        <v>18290</v>
      </c>
      <c r="I800" s="26">
        <v>209</v>
      </c>
      <c r="J800" s="26">
        <v>2006</v>
      </c>
      <c r="K800" s="26">
        <v>-2051</v>
      </c>
      <c r="L800" s="26">
        <v>-49</v>
      </c>
      <c r="M800" s="26">
        <v>16</v>
      </c>
      <c r="N800" s="26">
        <v>-50</v>
      </c>
      <c r="O800" s="26">
        <v>-15</v>
      </c>
      <c r="P800" s="26">
        <v>0</v>
      </c>
      <c r="Q800" s="26">
        <v>0</v>
      </c>
      <c r="R800" s="26">
        <v>0</v>
      </c>
      <c r="S800" s="26">
        <v>0</v>
      </c>
      <c r="T800" s="26">
        <v>0</v>
      </c>
      <c r="U800" s="26">
        <v>1</v>
      </c>
      <c r="V800" s="26">
        <v>93</v>
      </c>
    </row>
    <row r="801" spans="1:22" x14ac:dyDescent="0.3">
      <c r="A801" s="26" t="s">
        <v>149</v>
      </c>
      <c r="B801" s="26">
        <v>2100</v>
      </c>
      <c r="C801" s="51">
        <v>44533</v>
      </c>
      <c r="D801" s="26">
        <v>11500</v>
      </c>
      <c r="E801" s="26">
        <v>2</v>
      </c>
      <c r="F801" s="26">
        <v>350</v>
      </c>
      <c r="G801" s="26">
        <v>350</v>
      </c>
      <c r="H801" s="26">
        <v>65428</v>
      </c>
      <c r="I801" s="26">
        <v>743</v>
      </c>
      <c r="J801" s="26">
        <v>3722</v>
      </c>
      <c r="K801" s="26">
        <v>-3906</v>
      </c>
      <c r="L801" s="26">
        <v>439</v>
      </c>
      <c r="M801" s="26">
        <v>8</v>
      </c>
      <c r="N801" s="26">
        <v>0</v>
      </c>
      <c r="O801" s="26">
        <v>421</v>
      </c>
      <c r="P801" s="26">
        <v>0</v>
      </c>
      <c r="Q801" s="26">
        <v>0</v>
      </c>
      <c r="R801" s="26">
        <v>0</v>
      </c>
      <c r="S801" s="26">
        <v>10</v>
      </c>
      <c r="T801" s="26">
        <v>0</v>
      </c>
      <c r="U801" s="26">
        <v>0</v>
      </c>
      <c r="V801" s="26">
        <v>-255</v>
      </c>
    </row>
    <row r="802" spans="1:22" x14ac:dyDescent="0.3">
      <c r="A802" s="26" t="s">
        <v>75</v>
      </c>
      <c r="B802" s="26">
        <v>5930</v>
      </c>
      <c r="C802" s="51">
        <v>44680</v>
      </c>
      <c r="D802" s="26">
        <v>66800</v>
      </c>
      <c r="E802" s="26">
        <v>2</v>
      </c>
      <c r="F802" s="26">
        <v>2000</v>
      </c>
      <c r="G802" s="26">
        <v>2000</v>
      </c>
      <c r="H802" s="26">
        <v>16970147</v>
      </c>
      <c r="I802" s="26">
        <v>1127016</v>
      </c>
      <c r="J802" s="26">
        <v>0</v>
      </c>
      <c r="K802" s="26">
        <v>429000</v>
      </c>
      <c r="L802" s="26">
        <v>202000</v>
      </c>
      <c r="M802" s="26">
        <v>0</v>
      </c>
      <c r="N802" s="26">
        <v>3000</v>
      </c>
      <c r="O802" s="26">
        <v>191000</v>
      </c>
      <c r="P802" s="26">
        <v>0</v>
      </c>
      <c r="Q802" s="26">
        <v>5000</v>
      </c>
      <c r="R802" s="26">
        <v>3000</v>
      </c>
      <c r="S802" s="26">
        <v>0</v>
      </c>
      <c r="T802" s="26">
        <v>0</v>
      </c>
      <c r="U802" s="26">
        <v>-140000</v>
      </c>
      <c r="V802" s="26">
        <v>0</v>
      </c>
    </row>
    <row r="803" spans="1:22" x14ac:dyDescent="0.3">
      <c r="A803" s="26" t="s">
        <v>75</v>
      </c>
      <c r="B803" s="26">
        <v>5930</v>
      </c>
      <c r="C803" s="51">
        <v>44679</v>
      </c>
      <c r="D803" s="26">
        <v>64800</v>
      </c>
      <c r="E803" s="26">
        <v>5</v>
      </c>
      <c r="F803" s="26">
        <v>-200</v>
      </c>
      <c r="G803" s="26">
        <v>-200</v>
      </c>
      <c r="H803" s="26">
        <v>16895527</v>
      </c>
      <c r="I803" s="26">
        <v>1094278</v>
      </c>
      <c r="J803" s="26">
        <v>4050337</v>
      </c>
      <c r="K803" s="26">
        <v>-3783774</v>
      </c>
      <c r="L803" s="26">
        <v>-430481</v>
      </c>
      <c r="M803" s="26">
        <v>-358433</v>
      </c>
      <c r="N803" s="26">
        <v>-21117</v>
      </c>
      <c r="O803" s="26">
        <v>2582</v>
      </c>
      <c r="P803" s="26">
        <v>2</v>
      </c>
      <c r="Q803" s="26">
        <v>-1166</v>
      </c>
      <c r="R803" s="26">
        <v>-22132</v>
      </c>
      <c r="S803" s="26">
        <v>-30217</v>
      </c>
      <c r="T803" s="26">
        <v>0</v>
      </c>
      <c r="U803" s="26">
        <v>148952</v>
      </c>
      <c r="V803" s="26">
        <v>14966</v>
      </c>
    </row>
    <row r="804" spans="1:22" x14ac:dyDescent="0.3">
      <c r="A804" s="26" t="s">
        <v>75</v>
      </c>
      <c r="B804" s="26">
        <v>5930</v>
      </c>
      <c r="C804" s="51">
        <v>44678</v>
      </c>
      <c r="D804" s="26">
        <v>65000</v>
      </c>
      <c r="E804" s="26">
        <v>5</v>
      </c>
      <c r="F804" s="26">
        <v>-1100</v>
      </c>
      <c r="G804" s="26">
        <v>-1100</v>
      </c>
      <c r="H804" s="26">
        <v>18122084</v>
      </c>
      <c r="I804" s="26">
        <v>1179919</v>
      </c>
      <c r="J804" s="26">
        <v>6266748</v>
      </c>
      <c r="K804" s="26">
        <v>-5192156</v>
      </c>
      <c r="L804" s="26">
        <v>-1216735</v>
      </c>
      <c r="M804" s="26">
        <v>-510098</v>
      </c>
      <c r="N804" s="26">
        <v>-25127</v>
      </c>
      <c r="O804" s="26">
        <v>-198731</v>
      </c>
      <c r="P804" s="26">
        <v>-1630</v>
      </c>
      <c r="Q804" s="26">
        <v>-5188</v>
      </c>
      <c r="R804" s="26">
        <v>-360177</v>
      </c>
      <c r="S804" s="26">
        <v>-115784</v>
      </c>
      <c r="T804" s="26">
        <v>0</v>
      </c>
      <c r="U804" s="26">
        <v>128374</v>
      </c>
      <c r="V804" s="26">
        <v>13769</v>
      </c>
    </row>
    <row r="805" spans="1:22" x14ac:dyDescent="0.3">
      <c r="A805" s="26" t="s">
        <v>75</v>
      </c>
      <c r="B805" s="26">
        <v>5930</v>
      </c>
      <c r="C805" s="51">
        <v>44677</v>
      </c>
      <c r="D805" s="26">
        <v>66100</v>
      </c>
      <c r="E805" s="26">
        <v>5</v>
      </c>
      <c r="F805" s="26">
        <v>-200</v>
      </c>
      <c r="G805" s="26">
        <v>-200</v>
      </c>
      <c r="H805" s="26">
        <v>12946923</v>
      </c>
      <c r="I805" s="26">
        <v>858461</v>
      </c>
      <c r="J805" s="26">
        <v>3529697</v>
      </c>
      <c r="K805" s="26">
        <v>-4535816</v>
      </c>
      <c r="L805" s="26">
        <v>842180</v>
      </c>
      <c r="M805" s="26">
        <v>671657</v>
      </c>
      <c r="N805" s="26">
        <v>-89042</v>
      </c>
      <c r="O805" s="26">
        <v>24186</v>
      </c>
      <c r="P805" s="26">
        <v>4200</v>
      </c>
      <c r="Q805" s="26">
        <v>1908</v>
      </c>
      <c r="R805" s="26">
        <v>243434</v>
      </c>
      <c r="S805" s="26">
        <v>-14163</v>
      </c>
      <c r="T805" s="26">
        <v>0</v>
      </c>
      <c r="U805" s="26">
        <v>157480</v>
      </c>
      <c r="V805" s="26">
        <v>6459</v>
      </c>
    </row>
    <row r="806" spans="1:22" x14ac:dyDescent="0.3">
      <c r="A806" s="26" t="s">
        <v>75</v>
      </c>
      <c r="B806" s="26">
        <v>5930</v>
      </c>
      <c r="C806" s="51">
        <v>44676</v>
      </c>
      <c r="D806" s="26">
        <v>66300</v>
      </c>
      <c r="E806" s="26">
        <v>5</v>
      </c>
      <c r="F806" s="26">
        <v>-700</v>
      </c>
      <c r="G806" s="26">
        <v>-700</v>
      </c>
      <c r="H806" s="26">
        <v>11016474</v>
      </c>
      <c r="I806" s="26">
        <v>731676</v>
      </c>
      <c r="J806" s="26">
        <v>4419019</v>
      </c>
      <c r="K806" s="26">
        <v>-3001889</v>
      </c>
      <c r="L806" s="26">
        <v>-1531424</v>
      </c>
      <c r="M806" s="26">
        <v>-905338</v>
      </c>
      <c r="N806" s="26">
        <v>642</v>
      </c>
      <c r="O806" s="26">
        <v>-65314</v>
      </c>
      <c r="P806" s="26">
        <v>-2988</v>
      </c>
      <c r="Q806" s="26">
        <v>2096</v>
      </c>
      <c r="R806" s="26">
        <v>-456107</v>
      </c>
      <c r="S806" s="26">
        <v>-104415</v>
      </c>
      <c r="T806" s="26">
        <v>0</v>
      </c>
      <c r="U806" s="26">
        <v>99077</v>
      </c>
      <c r="V806" s="26">
        <v>15217</v>
      </c>
    </row>
    <row r="807" spans="1:22" x14ac:dyDescent="0.3">
      <c r="A807" s="26" t="s">
        <v>75</v>
      </c>
      <c r="B807" s="26">
        <v>5930</v>
      </c>
      <c r="C807" s="51">
        <v>44673</v>
      </c>
      <c r="D807" s="26">
        <v>67000</v>
      </c>
      <c r="E807" s="26">
        <v>5</v>
      </c>
      <c r="F807" s="26">
        <v>-700</v>
      </c>
      <c r="G807" s="26">
        <v>-700</v>
      </c>
      <c r="H807" s="26">
        <v>11791478</v>
      </c>
      <c r="I807" s="26">
        <v>789392</v>
      </c>
      <c r="J807" s="26">
        <v>3128990</v>
      </c>
      <c r="K807" s="26">
        <v>-449462</v>
      </c>
      <c r="L807" s="26">
        <v>-2734495</v>
      </c>
      <c r="M807" s="26">
        <v>-2511703</v>
      </c>
      <c r="N807" s="26">
        <v>-87</v>
      </c>
      <c r="O807" s="26">
        <v>-18784</v>
      </c>
      <c r="P807" s="26">
        <v>-1543</v>
      </c>
      <c r="Q807" s="26">
        <v>3021</v>
      </c>
      <c r="R807" s="26">
        <v>-124675</v>
      </c>
      <c r="S807" s="26">
        <v>-80724</v>
      </c>
      <c r="T807" s="26">
        <v>0</v>
      </c>
      <c r="U807" s="26">
        <v>49034</v>
      </c>
      <c r="V807" s="26">
        <v>5933</v>
      </c>
    </row>
    <row r="808" spans="1:22" x14ac:dyDescent="0.3">
      <c r="A808" s="26" t="s">
        <v>75</v>
      </c>
      <c r="B808" s="26">
        <v>5930</v>
      </c>
      <c r="C808" s="51">
        <v>44672</v>
      </c>
      <c r="D808" s="26">
        <v>67700</v>
      </c>
      <c r="E808" s="26">
        <v>2</v>
      </c>
      <c r="F808" s="26">
        <v>300</v>
      </c>
      <c r="G808" s="26">
        <v>300</v>
      </c>
      <c r="H808" s="26">
        <v>12847448</v>
      </c>
      <c r="I808" s="26">
        <v>872983</v>
      </c>
      <c r="J808" s="26">
        <v>-1173792</v>
      </c>
      <c r="K808" s="26">
        <v>-712326</v>
      </c>
      <c r="L808" s="26">
        <v>1997294</v>
      </c>
      <c r="M808" s="26">
        <v>2004393</v>
      </c>
      <c r="N808" s="26">
        <v>-28998</v>
      </c>
      <c r="O808" s="26">
        <v>-165891</v>
      </c>
      <c r="P808" s="26">
        <v>5841</v>
      </c>
      <c r="Q808" s="26">
        <v>-13986</v>
      </c>
      <c r="R808" s="26">
        <v>197025</v>
      </c>
      <c r="S808" s="26">
        <v>-1090</v>
      </c>
      <c r="T808" s="26">
        <v>0</v>
      </c>
      <c r="U808" s="26">
        <v>-103992</v>
      </c>
      <c r="V808" s="26">
        <v>-7184</v>
      </c>
    </row>
    <row r="809" spans="1:22" x14ac:dyDescent="0.3">
      <c r="A809" s="26" t="s">
        <v>75</v>
      </c>
      <c r="B809" s="26">
        <v>5930</v>
      </c>
      <c r="C809" s="51">
        <v>44671</v>
      </c>
      <c r="D809" s="26">
        <v>67400</v>
      </c>
      <c r="E809" s="26">
        <v>2</v>
      </c>
      <c r="F809" s="26">
        <v>100</v>
      </c>
      <c r="G809" s="26">
        <v>100</v>
      </c>
      <c r="H809" s="26">
        <v>16693293</v>
      </c>
      <c r="I809" s="26">
        <v>1116161</v>
      </c>
      <c r="J809" s="26">
        <v>3166949</v>
      </c>
      <c r="K809" s="26">
        <v>-1934989</v>
      </c>
      <c r="L809" s="26">
        <v>-1281505</v>
      </c>
      <c r="M809" s="26">
        <v>-1201366</v>
      </c>
      <c r="N809" s="26">
        <v>72689</v>
      </c>
      <c r="O809" s="26">
        <v>55256</v>
      </c>
      <c r="P809" s="26">
        <v>9929</v>
      </c>
      <c r="Q809" s="26">
        <v>4472</v>
      </c>
      <c r="R809" s="26">
        <v>-103451</v>
      </c>
      <c r="S809" s="26">
        <v>-119034</v>
      </c>
      <c r="T809" s="26">
        <v>0</v>
      </c>
      <c r="U809" s="26">
        <v>39039</v>
      </c>
      <c r="V809" s="26">
        <v>10506</v>
      </c>
    </row>
    <row r="810" spans="1:22" x14ac:dyDescent="0.3">
      <c r="A810" s="26" t="s">
        <v>75</v>
      </c>
      <c r="B810" s="26">
        <v>5930</v>
      </c>
      <c r="C810" s="51">
        <v>44670</v>
      </c>
      <c r="D810" s="26">
        <v>67300</v>
      </c>
      <c r="E810" s="26">
        <v>2</v>
      </c>
      <c r="F810" s="26">
        <v>600</v>
      </c>
      <c r="G810" s="26">
        <v>600</v>
      </c>
      <c r="H810" s="26">
        <v>12959434</v>
      </c>
      <c r="I810" s="26">
        <v>876088</v>
      </c>
      <c r="J810" s="26">
        <v>174933</v>
      </c>
      <c r="K810" s="26">
        <v>-1792261</v>
      </c>
      <c r="L810" s="26">
        <v>1483612</v>
      </c>
      <c r="M810" s="26">
        <v>472615</v>
      </c>
      <c r="N810" s="26">
        <v>88833</v>
      </c>
      <c r="O810" s="26">
        <v>217560</v>
      </c>
      <c r="P810" s="26">
        <v>-365</v>
      </c>
      <c r="Q810" s="26">
        <v>18323</v>
      </c>
      <c r="R810" s="26">
        <v>563160</v>
      </c>
      <c r="S810" s="26">
        <v>123486</v>
      </c>
      <c r="T810" s="26">
        <v>0</v>
      </c>
      <c r="U810" s="26">
        <v>127618</v>
      </c>
      <c r="V810" s="26">
        <v>6098</v>
      </c>
    </row>
    <row r="811" spans="1:22" x14ac:dyDescent="0.3">
      <c r="A811" s="26" t="s">
        <v>75</v>
      </c>
      <c r="B811" s="26">
        <v>5930</v>
      </c>
      <c r="C811" s="51">
        <v>44669</v>
      </c>
      <c r="D811" s="26">
        <v>66700</v>
      </c>
      <c r="E811" s="26">
        <v>2</v>
      </c>
      <c r="F811" s="26">
        <v>100</v>
      </c>
      <c r="G811" s="26">
        <v>100</v>
      </c>
      <c r="H811" s="26">
        <v>10119203</v>
      </c>
      <c r="I811" s="26">
        <v>675310</v>
      </c>
      <c r="J811" s="26">
        <v>1342068</v>
      </c>
      <c r="K811" s="26">
        <v>-1244426</v>
      </c>
      <c r="L811" s="26">
        <v>-95066</v>
      </c>
      <c r="M811" s="26">
        <v>-164736</v>
      </c>
      <c r="N811" s="26">
        <v>-562</v>
      </c>
      <c r="O811" s="26">
        <v>118008</v>
      </c>
      <c r="P811" s="26">
        <v>0</v>
      </c>
      <c r="Q811" s="26">
        <v>31</v>
      </c>
      <c r="R811" s="26">
        <v>2122</v>
      </c>
      <c r="S811" s="26">
        <v>-49929</v>
      </c>
      <c r="T811" s="26">
        <v>0</v>
      </c>
      <c r="U811" s="26">
        <v>-6759</v>
      </c>
      <c r="V811" s="26">
        <v>4183</v>
      </c>
    </row>
    <row r="812" spans="1:22" x14ac:dyDescent="0.3">
      <c r="A812" s="26" t="s">
        <v>75</v>
      </c>
      <c r="B812" s="26">
        <v>5930</v>
      </c>
      <c r="C812" s="51">
        <v>44666</v>
      </c>
      <c r="D812" s="26">
        <v>66600</v>
      </c>
      <c r="E812" s="26">
        <v>5</v>
      </c>
      <c r="F812" s="26">
        <v>-900</v>
      </c>
      <c r="G812" s="26">
        <v>-900</v>
      </c>
      <c r="H812" s="26">
        <v>13176415</v>
      </c>
      <c r="I812" s="26">
        <v>878858</v>
      </c>
      <c r="J812" s="26">
        <v>6535624</v>
      </c>
      <c r="K812" s="26">
        <v>-3060620</v>
      </c>
      <c r="L812" s="26">
        <v>-3624702</v>
      </c>
      <c r="M812" s="26">
        <v>-2403830</v>
      </c>
      <c r="N812" s="26">
        <v>-33784</v>
      </c>
      <c r="O812" s="26">
        <v>-42118</v>
      </c>
      <c r="P812" s="26">
        <v>888</v>
      </c>
      <c r="Q812" s="26">
        <v>15701</v>
      </c>
      <c r="R812" s="26">
        <v>-987168</v>
      </c>
      <c r="S812" s="26">
        <v>-174391</v>
      </c>
      <c r="T812" s="26">
        <v>0</v>
      </c>
      <c r="U812" s="26">
        <v>130325</v>
      </c>
      <c r="V812" s="26">
        <v>19373</v>
      </c>
    </row>
    <row r="813" spans="1:22" x14ac:dyDescent="0.3">
      <c r="A813" s="26" t="s">
        <v>75</v>
      </c>
      <c r="B813" s="26">
        <v>5930</v>
      </c>
      <c r="C813" s="51">
        <v>44665</v>
      </c>
      <c r="D813" s="26">
        <v>67500</v>
      </c>
      <c r="E813" s="26">
        <v>5</v>
      </c>
      <c r="F813" s="26">
        <v>-1200</v>
      </c>
      <c r="G813" s="26">
        <v>-1200</v>
      </c>
      <c r="H813" s="26">
        <v>16409494</v>
      </c>
      <c r="I813" s="26">
        <v>1112668</v>
      </c>
      <c r="J813" s="26">
        <v>4588327</v>
      </c>
      <c r="K813" s="26">
        <v>-2766634</v>
      </c>
      <c r="L813" s="26">
        <v>-1980461</v>
      </c>
      <c r="M813" s="26">
        <v>55824</v>
      </c>
      <c r="N813" s="26">
        <v>4307</v>
      </c>
      <c r="O813" s="26">
        <v>-116978</v>
      </c>
      <c r="P813" s="26">
        <v>-8885</v>
      </c>
      <c r="Q813" s="26">
        <v>7565</v>
      </c>
      <c r="R813" s="26">
        <v>-1904787</v>
      </c>
      <c r="S813" s="26">
        <v>-17507</v>
      </c>
      <c r="T813" s="26">
        <v>0</v>
      </c>
      <c r="U813" s="26">
        <v>148130</v>
      </c>
      <c r="V813" s="26">
        <v>10638</v>
      </c>
    </row>
    <row r="814" spans="1:22" x14ac:dyDescent="0.3">
      <c r="A814" s="26" t="s">
        <v>75</v>
      </c>
      <c r="B814" s="26">
        <v>5930</v>
      </c>
      <c r="C814" s="51">
        <v>44664</v>
      </c>
      <c r="D814" s="26">
        <v>68700</v>
      </c>
      <c r="E814" s="26">
        <v>2</v>
      </c>
      <c r="F814" s="26">
        <v>1700</v>
      </c>
      <c r="G814" s="26">
        <v>1700</v>
      </c>
      <c r="H814" s="26">
        <v>17378619</v>
      </c>
      <c r="I814" s="26">
        <v>1183210</v>
      </c>
      <c r="J814" s="26">
        <v>-1212189</v>
      </c>
      <c r="K814" s="26">
        <v>-30832</v>
      </c>
      <c r="L814" s="26">
        <v>1232276</v>
      </c>
      <c r="M814" s="26">
        <v>918587</v>
      </c>
      <c r="N814" s="26">
        <v>-99376</v>
      </c>
      <c r="O814" s="26">
        <v>131351</v>
      </c>
      <c r="P814" s="26">
        <v>29096</v>
      </c>
      <c r="Q814" s="26">
        <v>-10027</v>
      </c>
      <c r="R814" s="26">
        <v>-18257</v>
      </c>
      <c r="S814" s="26">
        <v>280902</v>
      </c>
      <c r="T814" s="26">
        <v>0</v>
      </c>
      <c r="U814" s="26">
        <v>9593</v>
      </c>
      <c r="V814" s="26">
        <v>1152</v>
      </c>
    </row>
    <row r="815" spans="1:22" x14ac:dyDescent="0.3">
      <c r="A815" s="26" t="s">
        <v>75</v>
      </c>
      <c r="B815" s="26">
        <v>5930</v>
      </c>
      <c r="C815" s="51">
        <v>44663</v>
      </c>
      <c r="D815" s="26">
        <v>67000</v>
      </c>
      <c r="E815" s="26">
        <v>5</v>
      </c>
      <c r="F815" s="26">
        <v>-900</v>
      </c>
      <c r="G815" s="26">
        <v>-900</v>
      </c>
      <c r="H815" s="26">
        <v>13924389</v>
      </c>
      <c r="I815" s="26">
        <v>936612</v>
      </c>
      <c r="J815" s="26">
        <v>4002245</v>
      </c>
      <c r="K815" s="26">
        <v>-2630999</v>
      </c>
      <c r="L815" s="26">
        <v>-1437134</v>
      </c>
      <c r="M815" s="26">
        <v>-483090</v>
      </c>
      <c r="N815" s="26">
        <v>-213159</v>
      </c>
      <c r="O815" s="26">
        <v>-223349</v>
      </c>
      <c r="P815" s="26">
        <v>24203</v>
      </c>
      <c r="Q815" s="26">
        <v>38412</v>
      </c>
      <c r="R815" s="26">
        <v>-547258</v>
      </c>
      <c r="S815" s="26">
        <v>-32893</v>
      </c>
      <c r="T815" s="26">
        <v>0</v>
      </c>
      <c r="U815" s="26">
        <v>52762</v>
      </c>
      <c r="V815" s="26">
        <v>13126</v>
      </c>
    </row>
    <row r="816" spans="1:22" x14ac:dyDescent="0.3">
      <c r="A816" s="26" t="s">
        <v>75</v>
      </c>
      <c r="B816" s="26">
        <v>5930</v>
      </c>
      <c r="C816" s="51">
        <v>44662</v>
      </c>
      <c r="D816" s="26">
        <v>67900</v>
      </c>
      <c r="E816" s="26">
        <v>2</v>
      </c>
      <c r="F816" s="26">
        <v>100</v>
      </c>
      <c r="G816" s="26">
        <v>100</v>
      </c>
      <c r="H816" s="26">
        <v>12263735</v>
      </c>
      <c r="I816" s="26">
        <v>831095</v>
      </c>
      <c r="J816" s="26">
        <v>1653071</v>
      </c>
      <c r="K816" s="26">
        <v>-1286352</v>
      </c>
      <c r="L816" s="26">
        <v>-457725</v>
      </c>
      <c r="M816" s="26">
        <v>-259094</v>
      </c>
      <c r="N816" s="26">
        <v>-69824</v>
      </c>
      <c r="O816" s="26">
        <v>-55416</v>
      </c>
      <c r="P816" s="26">
        <v>-37292</v>
      </c>
      <c r="Q816" s="26">
        <v>-253</v>
      </c>
      <c r="R816" s="26">
        <v>17804</v>
      </c>
      <c r="S816" s="26">
        <v>-53650</v>
      </c>
      <c r="T816" s="26">
        <v>0</v>
      </c>
      <c r="U816" s="26">
        <v>85467</v>
      </c>
      <c r="V816" s="26">
        <v>5539</v>
      </c>
    </row>
    <row r="817" spans="1:22" x14ac:dyDescent="0.3">
      <c r="A817" s="26" t="s">
        <v>75</v>
      </c>
      <c r="B817" s="26">
        <v>5930</v>
      </c>
      <c r="C817" s="51">
        <v>44659</v>
      </c>
      <c r="D817" s="26">
        <v>67800</v>
      </c>
      <c r="E817" s="26">
        <v>5</v>
      </c>
      <c r="F817" s="26">
        <v>-200</v>
      </c>
      <c r="G817" s="26">
        <v>-200</v>
      </c>
      <c r="H817" s="26">
        <v>15453191</v>
      </c>
      <c r="I817" s="26">
        <v>1050375</v>
      </c>
      <c r="J817" s="26">
        <v>5144911</v>
      </c>
      <c r="K817" s="26">
        <v>-5012754</v>
      </c>
      <c r="L817" s="26">
        <v>-254914</v>
      </c>
      <c r="M817" s="26">
        <v>-265090</v>
      </c>
      <c r="N817" s="26">
        <v>-95001</v>
      </c>
      <c r="O817" s="26">
        <v>-136737</v>
      </c>
      <c r="P817" s="26">
        <v>1000</v>
      </c>
      <c r="Q817" s="26">
        <v>-13878</v>
      </c>
      <c r="R817" s="26">
        <v>289797</v>
      </c>
      <c r="S817" s="26">
        <v>-35005</v>
      </c>
      <c r="T817" s="26">
        <v>0</v>
      </c>
      <c r="U817" s="26">
        <v>94897</v>
      </c>
      <c r="V817" s="26">
        <v>27860</v>
      </c>
    </row>
    <row r="818" spans="1:22" x14ac:dyDescent="0.3">
      <c r="A818" s="26" t="s">
        <v>75</v>
      </c>
      <c r="B818" s="26">
        <v>5930</v>
      </c>
      <c r="C818" s="51">
        <v>44658</v>
      </c>
      <c r="D818" s="26">
        <v>68000</v>
      </c>
      <c r="E818" s="26">
        <v>5</v>
      </c>
      <c r="F818" s="26">
        <v>-500</v>
      </c>
      <c r="G818" s="26">
        <v>-500</v>
      </c>
      <c r="H818" s="26">
        <v>20683327</v>
      </c>
      <c r="I818" s="26">
        <v>1409873</v>
      </c>
      <c r="J818" s="26">
        <v>8202680</v>
      </c>
      <c r="K818" s="26">
        <v>-5801699</v>
      </c>
      <c r="L818" s="26">
        <v>-2450272</v>
      </c>
      <c r="M818" s="26">
        <v>-1769757</v>
      </c>
      <c r="N818" s="26">
        <v>41402</v>
      </c>
      <c r="O818" s="26">
        <v>-508629</v>
      </c>
      <c r="P818" s="26">
        <v>1892</v>
      </c>
      <c r="Q818" s="26">
        <v>-13041</v>
      </c>
      <c r="R818" s="26">
        <v>-159088</v>
      </c>
      <c r="S818" s="26">
        <v>-43051</v>
      </c>
      <c r="T818" s="26">
        <v>0</v>
      </c>
      <c r="U818" s="26">
        <v>17732</v>
      </c>
      <c r="V818" s="26">
        <v>31559</v>
      </c>
    </row>
    <row r="819" spans="1:22" x14ac:dyDescent="0.3">
      <c r="A819" s="26" t="s">
        <v>75</v>
      </c>
      <c r="B819" s="26">
        <v>5930</v>
      </c>
      <c r="C819" s="51">
        <v>44657</v>
      </c>
      <c r="D819" s="26">
        <v>68500</v>
      </c>
      <c r="E819" s="26">
        <v>5</v>
      </c>
      <c r="F819" s="26">
        <v>-700</v>
      </c>
      <c r="G819" s="26">
        <v>-700</v>
      </c>
      <c r="H819" s="26">
        <v>15517308</v>
      </c>
      <c r="I819" s="26">
        <v>1064606</v>
      </c>
      <c r="J819" s="26">
        <v>7805595</v>
      </c>
      <c r="K819" s="26">
        <v>-5295763</v>
      </c>
      <c r="L819" s="26">
        <v>-2653141</v>
      </c>
      <c r="M819" s="26">
        <v>-1563467</v>
      </c>
      <c r="N819" s="26">
        <v>-101602</v>
      </c>
      <c r="O819" s="26">
        <v>-252422</v>
      </c>
      <c r="P819" s="26">
        <v>-2131</v>
      </c>
      <c r="Q819" s="26">
        <v>-34501</v>
      </c>
      <c r="R819" s="26">
        <v>-644244</v>
      </c>
      <c r="S819" s="26">
        <v>-54774</v>
      </c>
      <c r="T819" s="26">
        <v>0</v>
      </c>
      <c r="U819" s="26">
        <v>112255</v>
      </c>
      <c r="V819" s="26">
        <v>31054</v>
      </c>
    </row>
    <row r="820" spans="1:22" x14ac:dyDescent="0.3">
      <c r="A820" s="26" t="s">
        <v>75</v>
      </c>
      <c r="B820" s="26">
        <v>5930</v>
      </c>
      <c r="C820" s="51">
        <v>44656</v>
      </c>
      <c r="D820" s="26">
        <v>69200</v>
      </c>
      <c r="E820" s="26">
        <v>5</v>
      </c>
      <c r="F820" s="26">
        <v>-100</v>
      </c>
      <c r="G820" s="26">
        <v>-100</v>
      </c>
      <c r="H820" s="26">
        <v>8467248</v>
      </c>
      <c r="I820" s="26">
        <v>586498</v>
      </c>
      <c r="J820" s="26">
        <v>1477518</v>
      </c>
      <c r="K820" s="26">
        <v>-317301</v>
      </c>
      <c r="L820" s="26">
        <v>-1218680</v>
      </c>
      <c r="M820" s="26">
        <v>-780024</v>
      </c>
      <c r="N820" s="26">
        <v>-57220</v>
      </c>
      <c r="O820" s="26">
        <v>-73303</v>
      </c>
      <c r="P820" s="26">
        <v>-180</v>
      </c>
      <c r="Q820" s="26">
        <v>46</v>
      </c>
      <c r="R820" s="26">
        <v>-339716</v>
      </c>
      <c r="S820" s="26">
        <v>31717</v>
      </c>
      <c r="T820" s="26">
        <v>0</v>
      </c>
      <c r="U820" s="26">
        <v>52783</v>
      </c>
      <c r="V820" s="26">
        <v>5680</v>
      </c>
    </row>
    <row r="821" spans="1:22" x14ac:dyDescent="0.3">
      <c r="A821" s="26" t="s">
        <v>75</v>
      </c>
      <c r="B821" s="26">
        <v>5930</v>
      </c>
      <c r="C821" s="51">
        <v>44655</v>
      </c>
      <c r="D821" s="26">
        <v>69300</v>
      </c>
      <c r="E821" s="26">
        <v>2</v>
      </c>
      <c r="F821" s="26">
        <v>200</v>
      </c>
      <c r="G821" s="26">
        <v>200</v>
      </c>
      <c r="H821" s="26">
        <v>11107905</v>
      </c>
      <c r="I821" s="26">
        <v>766930</v>
      </c>
      <c r="J821" s="26">
        <v>1832784</v>
      </c>
      <c r="K821" s="26">
        <v>-1353312</v>
      </c>
      <c r="L821" s="26">
        <v>-506867</v>
      </c>
      <c r="M821" s="26">
        <v>-139884</v>
      </c>
      <c r="N821" s="26">
        <v>-34655</v>
      </c>
      <c r="O821" s="26">
        <v>-27343</v>
      </c>
      <c r="P821" s="26">
        <v>-1500</v>
      </c>
      <c r="Q821" s="26">
        <v>3517</v>
      </c>
      <c r="R821" s="26">
        <v>-312552</v>
      </c>
      <c r="S821" s="26">
        <v>5550</v>
      </c>
      <c r="T821" s="26">
        <v>0</v>
      </c>
      <c r="U821" s="26">
        <v>19250</v>
      </c>
      <c r="V821" s="26">
        <v>8145</v>
      </c>
    </row>
    <row r="822" spans="1:22" x14ac:dyDescent="0.3">
      <c r="A822" s="26" t="s">
        <v>75</v>
      </c>
      <c r="B822" s="26">
        <v>5930</v>
      </c>
      <c r="C822" s="51">
        <v>44652</v>
      </c>
      <c r="D822" s="26">
        <v>69100</v>
      </c>
      <c r="E822" s="26">
        <v>5</v>
      </c>
      <c r="F822" s="26">
        <v>-500</v>
      </c>
      <c r="G822" s="26">
        <v>-500</v>
      </c>
      <c r="H822" s="26">
        <v>15916846</v>
      </c>
      <c r="I822" s="26">
        <v>1100422</v>
      </c>
      <c r="J822" s="26">
        <v>6516158</v>
      </c>
      <c r="K822" s="26">
        <v>-2326533</v>
      </c>
      <c r="L822" s="26">
        <v>-4258150</v>
      </c>
      <c r="M822" s="26">
        <v>-2836298</v>
      </c>
      <c r="N822" s="26">
        <v>-28149</v>
      </c>
      <c r="O822" s="26">
        <v>-201656</v>
      </c>
      <c r="P822" s="26">
        <v>0</v>
      </c>
      <c r="Q822" s="26">
        <v>-14589</v>
      </c>
      <c r="R822" s="26">
        <v>-1071746</v>
      </c>
      <c r="S822" s="26">
        <v>-105712</v>
      </c>
      <c r="T822" s="26">
        <v>0</v>
      </c>
      <c r="U822" s="26">
        <v>47264</v>
      </c>
      <c r="V822" s="26">
        <v>21261</v>
      </c>
    </row>
    <row r="823" spans="1:22" x14ac:dyDescent="0.3">
      <c r="A823" s="26" t="s">
        <v>75</v>
      </c>
      <c r="B823" s="26">
        <v>5930</v>
      </c>
      <c r="C823" s="51">
        <v>44651</v>
      </c>
      <c r="D823" s="26">
        <v>69600</v>
      </c>
      <c r="E823" s="26">
        <v>5</v>
      </c>
      <c r="F823" s="26">
        <v>-300</v>
      </c>
      <c r="G823" s="26">
        <v>-300</v>
      </c>
      <c r="H823" s="26">
        <v>12510366</v>
      </c>
      <c r="I823" s="26">
        <v>873213</v>
      </c>
      <c r="J823" s="26">
        <v>3155394</v>
      </c>
      <c r="K823" s="26">
        <v>-3222419</v>
      </c>
      <c r="L823" s="26">
        <v>2692</v>
      </c>
      <c r="M823" s="26">
        <v>657859</v>
      </c>
      <c r="N823" s="26">
        <v>-170862</v>
      </c>
      <c r="O823" s="26">
        <v>-189413</v>
      </c>
      <c r="P823" s="26">
        <v>-2292</v>
      </c>
      <c r="Q823" s="26">
        <v>300</v>
      </c>
      <c r="R823" s="26">
        <v>-267577</v>
      </c>
      <c r="S823" s="26">
        <v>-25323</v>
      </c>
      <c r="T823" s="26">
        <v>0</v>
      </c>
      <c r="U823" s="26">
        <v>58802</v>
      </c>
      <c r="V823" s="26">
        <v>5531</v>
      </c>
    </row>
    <row r="824" spans="1:22" x14ac:dyDescent="0.3">
      <c r="A824" s="26" t="s">
        <v>75</v>
      </c>
      <c r="B824" s="26">
        <v>5930</v>
      </c>
      <c r="C824" s="51">
        <v>44650</v>
      </c>
      <c r="D824" s="26">
        <v>69900</v>
      </c>
      <c r="E824" s="26">
        <v>5</v>
      </c>
      <c r="F824" s="26">
        <v>-300</v>
      </c>
      <c r="G824" s="26">
        <v>-300</v>
      </c>
      <c r="H824" s="26">
        <v>12670187</v>
      </c>
      <c r="I824" s="26">
        <v>887514</v>
      </c>
      <c r="J824" s="26">
        <v>1882878</v>
      </c>
      <c r="K824" s="26">
        <v>-1756682</v>
      </c>
      <c r="L824" s="26">
        <v>-165695</v>
      </c>
      <c r="M824" s="26">
        <v>879379</v>
      </c>
      <c r="N824" s="26">
        <v>57040</v>
      </c>
      <c r="O824" s="26">
        <v>-366881</v>
      </c>
      <c r="P824" s="26">
        <v>9281</v>
      </c>
      <c r="Q824" s="26">
        <v>7670</v>
      </c>
      <c r="R824" s="26">
        <v>-686380</v>
      </c>
      <c r="S824" s="26">
        <v>-65804</v>
      </c>
      <c r="T824" s="26">
        <v>0</v>
      </c>
      <c r="U824" s="26">
        <v>31788</v>
      </c>
      <c r="V824" s="26">
        <v>7711</v>
      </c>
    </row>
    <row r="825" spans="1:22" x14ac:dyDescent="0.3">
      <c r="A825" s="26" t="s">
        <v>75</v>
      </c>
      <c r="B825" s="26">
        <v>5930</v>
      </c>
      <c r="C825" s="51">
        <v>44649</v>
      </c>
      <c r="D825" s="26">
        <v>70200</v>
      </c>
      <c r="E825" s="26">
        <v>2</v>
      </c>
      <c r="F825" s="26">
        <v>500</v>
      </c>
      <c r="G825" s="26">
        <v>500</v>
      </c>
      <c r="H825" s="26">
        <v>13686208</v>
      </c>
      <c r="I825" s="26">
        <v>958590</v>
      </c>
      <c r="J825" s="26">
        <v>-248958</v>
      </c>
      <c r="K825" s="26">
        <v>-635791</v>
      </c>
      <c r="L825" s="26">
        <v>950245</v>
      </c>
      <c r="M825" s="26">
        <v>1781891</v>
      </c>
      <c r="N825" s="26">
        <v>-30049</v>
      </c>
      <c r="O825" s="26">
        <v>-167015</v>
      </c>
      <c r="P825" s="26">
        <v>803</v>
      </c>
      <c r="Q825" s="26">
        <v>-7636</v>
      </c>
      <c r="R825" s="26">
        <v>-608796</v>
      </c>
      <c r="S825" s="26">
        <v>-18953</v>
      </c>
      <c r="T825" s="26">
        <v>0</v>
      </c>
      <c r="U825" s="26">
        <v>-67213</v>
      </c>
      <c r="V825" s="26">
        <v>1717</v>
      </c>
    </row>
    <row r="826" spans="1:22" x14ac:dyDescent="0.3">
      <c r="A826" s="26" t="s">
        <v>75</v>
      </c>
      <c r="B826" s="26">
        <v>5930</v>
      </c>
      <c r="C826" s="51">
        <v>44648</v>
      </c>
      <c r="D826" s="26">
        <v>69700</v>
      </c>
      <c r="E826" s="26">
        <v>5</v>
      </c>
      <c r="F826" s="26">
        <v>-100</v>
      </c>
      <c r="G826" s="26">
        <v>-100</v>
      </c>
      <c r="H826" s="26">
        <v>12619289</v>
      </c>
      <c r="I826" s="26">
        <v>878172</v>
      </c>
      <c r="J826" s="26">
        <v>3114130</v>
      </c>
      <c r="K826" s="26">
        <v>-3085641</v>
      </c>
      <c r="L826" s="26">
        <v>-74841</v>
      </c>
      <c r="M826" s="26">
        <v>760413</v>
      </c>
      <c r="N826" s="26">
        <v>-70137</v>
      </c>
      <c r="O826" s="26">
        <v>-148772</v>
      </c>
      <c r="P826" s="26">
        <v>-1453</v>
      </c>
      <c r="Q826" s="26">
        <v>17318</v>
      </c>
      <c r="R826" s="26">
        <v>-579460</v>
      </c>
      <c r="S826" s="26">
        <v>-52750</v>
      </c>
      <c r="T826" s="26">
        <v>0</v>
      </c>
      <c r="U826" s="26">
        <v>29873</v>
      </c>
      <c r="V826" s="26">
        <v>16479</v>
      </c>
    </row>
    <row r="827" spans="1:22" x14ac:dyDescent="0.3">
      <c r="A827" s="26" t="s">
        <v>75</v>
      </c>
      <c r="B827" s="26">
        <v>5930</v>
      </c>
      <c r="C827" s="51">
        <v>44645</v>
      </c>
      <c r="D827" s="26">
        <v>69800</v>
      </c>
      <c r="E827" s="26">
        <v>3</v>
      </c>
      <c r="F827" s="26">
        <v>0</v>
      </c>
      <c r="G827" s="26">
        <v>0</v>
      </c>
      <c r="H827" s="26">
        <v>12986010</v>
      </c>
      <c r="I827" s="26">
        <v>906006</v>
      </c>
      <c r="J827" s="26">
        <v>4965615</v>
      </c>
      <c r="K827" s="26">
        <v>-4160539</v>
      </c>
      <c r="L827" s="26">
        <v>-963774</v>
      </c>
      <c r="M827" s="26">
        <v>-244730</v>
      </c>
      <c r="N827" s="26">
        <v>-81329</v>
      </c>
      <c r="O827" s="26">
        <v>-146424</v>
      </c>
      <c r="P827" s="26">
        <v>-20</v>
      </c>
      <c r="Q827" s="26">
        <v>-5447</v>
      </c>
      <c r="R827" s="26">
        <v>-456464</v>
      </c>
      <c r="S827" s="26">
        <v>-29360</v>
      </c>
      <c r="T827" s="26">
        <v>0</v>
      </c>
      <c r="U827" s="26">
        <v>132351</v>
      </c>
      <c r="V827" s="26">
        <v>26347</v>
      </c>
    </row>
    <row r="828" spans="1:22" x14ac:dyDescent="0.3">
      <c r="A828" s="26" t="s">
        <v>75</v>
      </c>
      <c r="B828" s="26">
        <v>5930</v>
      </c>
      <c r="C828" s="51">
        <v>44644</v>
      </c>
      <c r="D828" s="26">
        <v>69800</v>
      </c>
      <c r="E828" s="26">
        <v>5</v>
      </c>
      <c r="F828" s="26">
        <v>-700</v>
      </c>
      <c r="G828" s="26">
        <v>-700</v>
      </c>
      <c r="H828" s="26">
        <v>37943357</v>
      </c>
      <c r="I828" s="26">
        <v>2628886</v>
      </c>
      <c r="J828" s="26">
        <v>6683193</v>
      </c>
      <c r="K828" s="26">
        <v>13931765</v>
      </c>
      <c r="L828" s="26">
        <v>-20670071</v>
      </c>
      <c r="M828" s="26">
        <v>-132612</v>
      </c>
      <c r="N828" s="26">
        <v>-15896</v>
      </c>
      <c r="O828" s="26">
        <v>164697</v>
      </c>
      <c r="P828" s="26">
        <v>-6680</v>
      </c>
      <c r="Q828" s="26">
        <v>-19939085</v>
      </c>
      <c r="R828" s="26">
        <v>-738122</v>
      </c>
      <c r="S828" s="26">
        <v>-2373</v>
      </c>
      <c r="T828" s="26">
        <v>0</v>
      </c>
      <c r="U828" s="26">
        <v>28568</v>
      </c>
      <c r="V828" s="26">
        <v>26545</v>
      </c>
    </row>
    <row r="829" spans="1:22" x14ac:dyDescent="0.3">
      <c r="A829" s="26" t="s">
        <v>75</v>
      </c>
      <c r="B829" s="26">
        <v>5930</v>
      </c>
      <c r="C829" s="51">
        <v>44643</v>
      </c>
      <c r="D829" s="26">
        <v>70500</v>
      </c>
      <c r="E829" s="26">
        <v>2</v>
      </c>
      <c r="F829" s="26">
        <v>200</v>
      </c>
      <c r="G829" s="26">
        <v>200</v>
      </c>
      <c r="H829" s="26">
        <v>12398025</v>
      </c>
      <c r="I829" s="26">
        <v>875833</v>
      </c>
      <c r="J829" s="26">
        <v>159298</v>
      </c>
      <c r="K829" s="26">
        <v>-549686</v>
      </c>
      <c r="L829" s="26">
        <v>375838</v>
      </c>
      <c r="M829" s="26">
        <v>961825</v>
      </c>
      <c r="N829" s="26">
        <v>-54747</v>
      </c>
      <c r="O829" s="26">
        <v>-152867</v>
      </c>
      <c r="P829" s="26">
        <v>0</v>
      </c>
      <c r="Q829" s="26">
        <v>-4355</v>
      </c>
      <c r="R829" s="26">
        <v>-521710</v>
      </c>
      <c r="S829" s="26">
        <v>147692</v>
      </c>
      <c r="T829" s="26">
        <v>0</v>
      </c>
      <c r="U829" s="26">
        <v>12077</v>
      </c>
      <c r="V829" s="26">
        <v>2473</v>
      </c>
    </row>
    <row r="830" spans="1:22" x14ac:dyDescent="0.3">
      <c r="A830" s="26" t="s">
        <v>75</v>
      </c>
      <c r="B830" s="26">
        <v>5930</v>
      </c>
      <c r="C830" s="51">
        <v>44642</v>
      </c>
      <c r="D830" s="26">
        <v>70300</v>
      </c>
      <c r="E830" s="26">
        <v>2</v>
      </c>
      <c r="F830" s="26">
        <v>400</v>
      </c>
      <c r="G830" s="26">
        <v>400</v>
      </c>
      <c r="H830" s="26">
        <v>9402666</v>
      </c>
      <c r="I830" s="26">
        <v>660386</v>
      </c>
      <c r="J830" s="26">
        <v>-78706</v>
      </c>
      <c r="K830" s="26">
        <v>9380</v>
      </c>
      <c r="L830" s="26">
        <v>95872</v>
      </c>
      <c r="M830" s="26">
        <v>1014292</v>
      </c>
      <c r="N830" s="26">
        <v>-68146</v>
      </c>
      <c r="O830" s="26">
        <v>-84509</v>
      </c>
      <c r="P830" s="26">
        <v>3411</v>
      </c>
      <c r="Q830" s="26">
        <v>500</v>
      </c>
      <c r="R830" s="26">
        <v>-806603</v>
      </c>
      <c r="S830" s="26">
        <v>36927</v>
      </c>
      <c r="T830" s="26">
        <v>0</v>
      </c>
      <c r="U830" s="26">
        <v>-19891</v>
      </c>
      <c r="V830" s="26">
        <v>-6655</v>
      </c>
    </row>
    <row r="831" spans="1:22" x14ac:dyDescent="0.3">
      <c r="A831" s="26" t="s">
        <v>75</v>
      </c>
      <c r="B831" s="26">
        <v>5930</v>
      </c>
      <c r="C831" s="51">
        <v>44641</v>
      </c>
      <c r="D831" s="26">
        <v>69900</v>
      </c>
      <c r="E831" s="26">
        <v>5</v>
      </c>
      <c r="F831" s="26">
        <v>-800</v>
      </c>
      <c r="G831" s="26">
        <v>-800</v>
      </c>
      <c r="H831" s="26">
        <v>11169002</v>
      </c>
      <c r="I831" s="26">
        <v>784175</v>
      </c>
      <c r="J831" s="26">
        <v>4475352</v>
      </c>
      <c r="K831" s="26">
        <v>-2578748</v>
      </c>
      <c r="L831" s="26">
        <v>-1963950</v>
      </c>
      <c r="M831" s="26">
        <v>-867071</v>
      </c>
      <c r="N831" s="26">
        <v>-36282</v>
      </c>
      <c r="O831" s="26">
        <v>-177371</v>
      </c>
      <c r="P831" s="26">
        <v>0</v>
      </c>
      <c r="Q831" s="26">
        <v>-68729</v>
      </c>
      <c r="R831" s="26">
        <v>-639864</v>
      </c>
      <c r="S831" s="26">
        <v>-174633</v>
      </c>
      <c r="T831" s="26">
        <v>0</v>
      </c>
      <c r="U831" s="26">
        <v>53684</v>
      </c>
      <c r="V831" s="26">
        <v>13662</v>
      </c>
    </row>
    <row r="832" spans="1:22" x14ac:dyDescent="0.3">
      <c r="A832" s="26" t="s">
        <v>75</v>
      </c>
      <c r="B832" s="26">
        <v>5930</v>
      </c>
      <c r="C832" s="51">
        <v>44638</v>
      </c>
      <c r="D832" s="26">
        <v>70700</v>
      </c>
      <c r="E832" s="26">
        <v>5</v>
      </c>
      <c r="F832" s="26">
        <v>-500</v>
      </c>
      <c r="G832" s="26">
        <v>-500</v>
      </c>
      <c r="H832" s="26">
        <v>14410038</v>
      </c>
      <c r="I832" s="26">
        <v>1017183</v>
      </c>
      <c r="J832" s="26">
        <v>2163269</v>
      </c>
      <c r="K832" s="26">
        <v>-1096120</v>
      </c>
      <c r="L832" s="26">
        <v>-1035441</v>
      </c>
      <c r="M832" s="26">
        <v>-65000</v>
      </c>
      <c r="N832" s="26">
        <v>30864</v>
      </c>
      <c r="O832" s="26">
        <v>-139901</v>
      </c>
      <c r="P832" s="26">
        <v>-1346</v>
      </c>
      <c r="Q832" s="26">
        <v>164</v>
      </c>
      <c r="R832" s="26">
        <v>-720471</v>
      </c>
      <c r="S832" s="26">
        <v>-139751</v>
      </c>
      <c r="T832" s="26">
        <v>0</v>
      </c>
      <c r="U832" s="26">
        <v>-36443</v>
      </c>
      <c r="V832" s="26">
        <v>4735</v>
      </c>
    </row>
    <row r="833" spans="1:22" x14ac:dyDescent="0.3">
      <c r="A833" s="26" t="s">
        <v>75</v>
      </c>
      <c r="B833" s="26">
        <v>5930</v>
      </c>
      <c r="C833" s="51">
        <v>44637</v>
      </c>
      <c r="D833" s="26">
        <v>71200</v>
      </c>
      <c r="E833" s="26">
        <v>2</v>
      </c>
      <c r="F833" s="26">
        <v>800</v>
      </c>
      <c r="G833" s="26">
        <v>800</v>
      </c>
      <c r="H833" s="26">
        <v>17646315</v>
      </c>
      <c r="I833" s="26">
        <v>1258698</v>
      </c>
      <c r="J833" s="26">
        <v>-1060896</v>
      </c>
      <c r="K833" s="26">
        <v>-355216</v>
      </c>
      <c r="L833" s="26">
        <v>1349681</v>
      </c>
      <c r="M833" s="26">
        <v>1306620</v>
      </c>
      <c r="N833" s="26">
        <v>-62834</v>
      </c>
      <c r="O833" s="26">
        <v>-58547</v>
      </c>
      <c r="P833" s="26">
        <v>-14359</v>
      </c>
      <c r="Q833" s="26">
        <v>8670</v>
      </c>
      <c r="R833" s="26">
        <v>-178784</v>
      </c>
      <c r="S833" s="26">
        <v>348915</v>
      </c>
      <c r="T833" s="26">
        <v>0</v>
      </c>
      <c r="U833" s="26">
        <v>69082</v>
      </c>
      <c r="V833" s="26">
        <v>-2651</v>
      </c>
    </row>
    <row r="834" spans="1:22" x14ac:dyDescent="0.3">
      <c r="A834" s="26" t="s">
        <v>75</v>
      </c>
      <c r="B834" s="26">
        <v>5930</v>
      </c>
      <c r="C834" s="51">
        <v>44636</v>
      </c>
      <c r="D834" s="26">
        <v>70400</v>
      </c>
      <c r="E834" s="26">
        <v>2</v>
      </c>
      <c r="F834" s="26">
        <v>900</v>
      </c>
      <c r="G834" s="26">
        <v>900</v>
      </c>
      <c r="H834" s="26">
        <v>10175750</v>
      </c>
      <c r="I834" s="26">
        <v>713365</v>
      </c>
      <c r="J834" s="26">
        <v>125992</v>
      </c>
      <c r="K834" s="26">
        <v>-1283656</v>
      </c>
      <c r="L834" s="26">
        <v>1152180</v>
      </c>
      <c r="M834" s="26">
        <v>1009867</v>
      </c>
      <c r="N834" s="26">
        <v>-48437</v>
      </c>
      <c r="O834" s="26">
        <v>-148050</v>
      </c>
      <c r="P834" s="26">
        <v>-361</v>
      </c>
      <c r="Q834" s="26">
        <v>2039</v>
      </c>
      <c r="R834" s="26">
        <v>114463</v>
      </c>
      <c r="S834" s="26">
        <v>222659</v>
      </c>
      <c r="T834" s="26">
        <v>0</v>
      </c>
      <c r="U834" s="26">
        <v>3165</v>
      </c>
      <c r="V834" s="26">
        <v>2319</v>
      </c>
    </row>
    <row r="835" spans="1:22" x14ac:dyDescent="0.3">
      <c r="A835" s="26" t="s">
        <v>75</v>
      </c>
      <c r="B835" s="26">
        <v>5930</v>
      </c>
      <c r="C835" s="51">
        <v>44635</v>
      </c>
      <c r="D835" s="26">
        <v>69500</v>
      </c>
      <c r="E835" s="26">
        <v>5</v>
      </c>
      <c r="F835" s="26">
        <v>-700</v>
      </c>
      <c r="G835" s="26">
        <v>-700</v>
      </c>
      <c r="H835" s="26">
        <v>10258562</v>
      </c>
      <c r="I835" s="26">
        <v>715550</v>
      </c>
      <c r="J835" s="26">
        <v>2948567</v>
      </c>
      <c r="K835" s="26">
        <v>-2206840</v>
      </c>
      <c r="L835" s="26">
        <v>-710699</v>
      </c>
      <c r="M835" s="26">
        <v>-302491</v>
      </c>
      <c r="N835" s="26">
        <v>-15401</v>
      </c>
      <c r="O835" s="26">
        <v>-61826</v>
      </c>
      <c r="P835" s="26">
        <v>0</v>
      </c>
      <c r="Q835" s="26">
        <v>-6939</v>
      </c>
      <c r="R835" s="26">
        <v>-208561</v>
      </c>
      <c r="S835" s="26">
        <v>-115481</v>
      </c>
      <c r="T835" s="26">
        <v>0</v>
      </c>
      <c r="U835" s="26">
        <v>-34061</v>
      </c>
      <c r="V835" s="26">
        <v>3033</v>
      </c>
    </row>
    <row r="836" spans="1:22" x14ac:dyDescent="0.3">
      <c r="A836" s="26" t="s">
        <v>75</v>
      </c>
      <c r="B836" s="26">
        <v>5930</v>
      </c>
      <c r="C836" s="51">
        <v>44634</v>
      </c>
      <c r="D836" s="26">
        <v>70200</v>
      </c>
      <c r="E836" s="26">
        <v>2</v>
      </c>
      <c r="F836" s="26">
        <v>200</v>
      </c>
      <c r="G836" s="26">
        <v>200</v>
      </c>
      <c r="H836" s="26">
        <v>9040993</v>
      </c>
      <c r="I836" s="26">
        <v>632752</v>
      </c>
      <c r="J836" s="26">
        <v>599188</v>
      </c>
      <c r="K836" s="26">
        <v>548743</v>
      </c>
      <c r="L836" s="26">
        <v>-1168555</v>
      </c>
      <c r="M836" s="26">
        <v>-209621</v>
      </c>
      <c r="N836" s="26">
        <v>23807</v>
      </c>
      <c r="O836" s="26">
        <v>-112884</v>
      </c>
      <c r="P836" s="26">
        <v>-785</v>
      </c>
      <c r="Q836" s="26">
        <v>1865</v>
      </c>
      <c r="R836" s="26">
        <v>-830133</v>
      </c>
      <c r="S836" s="26">
        <v>-40804</v>
      </c>
      <c r="T836" s="26">
        <v>0</v>
      </c>
      <c r="U836" s="26">
        <v>30550</v>
      </c>
      <c r="V836" s="26">
        <v>-9926</v>
      </c>
    </row>
    <row r="837" spans="1:22" x14ac:dyDescent="0.3">
      <c r="A837" s="26" t="s">
        <v>75</v>
      </c>
      <c r="B837" s="26">
        <v>5930</v>
      </c>
      <c r="C837" s="51">
        <v>44631</v>
      </c>
      <c r="D837" s="26">
        <v>70000</v>
      </c>
      <c r="E837" s="26">
        <v>5</v>
      </c>
      <c r="F837" s="26">
        <v>-1200</v>
      </c>
      <c r="G837" s="26">
        <v>-1200</v>
      </c>
      <c r="H837" s="26">
        <v>15787655</v>
      </c>
      <c r="I837" s="26">
        <v>1105586</v>
      </c>
      <c r="J837" s="26">
        <v>6517545</v>
      </c>
      <c r="K837" s="26">
        <v>-3719940</v>
      </c>
      <c r="L837" s="26">
        <v>-2932276</v>
      </c>
      <c r="M837" s="26">
        <v>-976126</v>
      </c>
      <c r="N837" s="26">
        <v>4072</v>
      </c>
      <c r="O837" s="26">
        <v>-350518</v>
      </c>
      <c r="P837" s="26">
        <v>-5447</v>
      </c>
      <c r="Q837" s="26">
        <v>11949</v>
      </c>
      <c r="R837" s="26">
        <v>-1472680</v>
      </c>
      <c r="S837" s="26">
        <v>-143526</v>
      </c>
      <c r="T837" s="26">
        <v>0</v>
      </c>
      <c r="U837" s="26">
        <v>109334</v>
      </c>
      <c r="V837" s="26">
        <v>25337</v>
      </c>
    </row>
    <row r="838" spans="1:22" x14ac:dyDescent="0.3">
      <c r="A838" s="26" t="s">
        <v>75</v>
      </c>
      <c r="B838" s="26">
        <v>5930</v>
      </c>
      <c r="C838" s="51">
        <v>44630</v>
      </c>
      <c r="D838" s="26">
        <v>71200</v>
      </c>
      <c r="E838" s="26">
        <v>2</v>
      </c>
      <c r="F838" s="26">
        <v>1700</v>
      </c>
      <c r="G838" s="26">
        <v>1700</v>
      </c>
      <c r="H838" s="26">
        <v>21159248</v>
      </c>
      <c r="I838" s="26">
        <v>1500936</v>
      </c>
      <c r="J838" s="26">
        <v>-5512</v>
      </c>
      <c r="K838" s="26">
        <v>-2633850</v>
      </c>
      <c r="L838" s="26">
        <v>2607367</v>
      </c>
      <c r="M838" s="26">
        <v>3620018</v>
      </c>
      <c r="N838" s="26">
        <v>52083</v>
      </c>
      <c r="O838" s="26">
        <v>-313767</v>
      </c>
      <c r="P838" s="26">
        <v>0</v>
      </c>
      <c r="Q838" s="26">
        <v>33742</v>
      </c>
      <c r="R838" s="26">
        <v>-572131</v>
      </c>
      <c r="S838" s="26">
        <v>-212578</v>
      </c>
      <c r="T838" s="26">
        <v>0</v>
      </c>
      <c r="U838" s="26">
        <v>31511</v>
      </c>
      <c r="V838" s="26">
        <v>484</v>
      </c>
    </row>
    <row r="839" spans="1:22" x14ac:dyDescent="0.3">
      <c r="A839" s="26" t="s">
        <v>75</v>
      </c>
      <c r="B839" s="26">
        <v>5930</v>
      </c>
      <c r="C839" s="51">
        <v>44628</v>
      </c>
      <c r="D839" s="26">
        <v>69500</v>
      </c>
      <c r="E839" s="26">
        <v>5</v>
      </c>
      <c r="F839" s="26">
        <v>-600</v>
      </c>
      <c r="G839" s="26">
        <v>-600</v>
      </c>
      <c r="H839" s="26">
        <v>15828269</v>
      </c>
      <c r="I839" s="26">
        <v>1100279</v>
      </c>
      <c r="J839" s="26">
        <v>4483003</v>
      </c>
      <c r="K839" s="26">
        <v>-2947618</v>
      </c>
      <c r="L839" s="26">
        <v>-1692339</v>
      </c>
      <c r="M839" s="26">
        <v>-388388</v>
      </c>
      <c r="N839" s="26">
        <v>144</v>
      </c>
      <c r="O839" s="26">
        <v>-66181</v>
      </c>
      <c r="P839" s="26">
        <v>-22098</v>
      </c>
      <c r="Q839" s="26">
        <v>96</v>
      </c>
      <c r="R839" s="26">
        <v>-931848</v>
      </c>
      <c r="S839" s="26">
        <v>-284064</v>
      </c>
      <c r="T839" s="26">
        <v>0</v>
      </c>
      <c r="U839" s="26">
        <v>132603</v>
      </c>
      <c r="V839" s="26">
        <v>24351</v>
      </c>
    </row>
    <row r="840" spans="1:22" x14ac:dyDescent="0.3">
      <c r="A840" s="26" t="s">
        <v>75</v>
      </c>
      <c r="B840" s="26">
        <v>5930</v>
      </c>
      <c r="C840" s="51">
        <v>44627</v>
      </c>
      <c r="D840" s="26">
        <v>70100</v>
      </c>
      <c r="E840" s="26">
        <v>5</v>
      </c>
      <c r="F840" s="26">
        <v>-1400</v>
      </c>
      <c r="G840" s="26">
        <v>-1400</v>
      </c>
      <c r="H840" s="26">
        <v>18617138</v>
      </c>
      <c r="I840" s="26">
        <v>1305289</v>
      </c>
      <c r="J840" s="26">
        <v>8956561</v>
      </c>
      <c r="K840" s="26">
        <v>-3646694</v>
      </c>
      <c r="L840" s="26">
        <v>-5494412</v>
      </c>
      <c r="M840" s="26">
        <v>-3505816</v>
      </c>
      <c r="N840" s="26">
        <v>-2045</v>
      </c>
      <c r="O840" s="26">
        <v>-242830</v>
      </c>
      <c r="P840" s="26">
        <v>4842</v>
      </c>
      <c r="Q840" s="26">
        <v>3924</v>
      </c>
      <c r="R840" s="26">
        <v>-1355375</v>
      </c>
      <c r="S840" s="26">
        <v>-397112</v>
      </c>
      <c r="T840" s="26">
        <v>0</v>
      </c>
      <c r="U840" s="26">
        <v>150050</v>
      </c>
      <c r="V840" s="26">
        <v>34495</v>
      </c>
    </row>
    <row r="841" spans="1:22" x14ac:dyDescent="0.3">
      <c r="A841" s="26" t="s">
        <v>75</v>
      </c>
      <c r="B841" s="26">
        <v>5930</v>
      </c>
      <c r="C841" s="51">
        <v>44624</v>
      </c>
      <c r="D841" s="26">
        <v>71500</v>
      </c>
      <c r="E841" s="26">
        <v>5</v>
      </c>
      <c r="F841" s="26">
        <v>-1400</v>
      </c>
      <c r="G841" s="26">
        <v>-1400</v>
      </c>
      <c r="H841" s="26">
        <v>13409634</v>
      </c>
      <c r="I841" s="26">
        <v>960572</v>
      </c>
      <c r="J841" s="26">
        <v>5977573</v>
      </c>
      <c r="K841" s="26">
        <v>-3452952</v>
      </c>
      <c r="L841" s="26">
        <v>-2587972</v>
      </c>
      <c r="M841" s="26">
        <v>-1650973</v>
      </c>
      <c r="N841" s="26">
        <v>99182</v>
      </c>
      <c r="O841" s="26">
        <v>-252578</v>
      </c>
      <c r="P841" s="26">
        <v>32459</v>
      </c>
      <c r="Q841" s="26">
        <v>6593</v>
      </c>
      <c r="R841" s="26">
        <v>-626279</v>
      </c>
      <c r="S841" s="26">
        <v>-196376</v>
      </c>
      <c r="T841" s="26">
        <v>0</v>
      </c>
      <c r="U841" s="26">
        <v>43897</v>
      </c>
      <c r="V841" s="26">
        <v>19454</v>
      </c>
    </row>
    <row r="842" spans="1:22" x14ac:dyDescent="0.3">
      <c r="A842" s="26" t="s">
        <v>75</v>
      </c>
      <c r="B842" s="26">
        <v>5930</v>
      </c>
      <c r="C842" s="51">
        <v>44623</v>
      </c>
      <c r="D842" s="26">
        <v>72900</v>
      </c>
      <c r="E842" s="26">
        <v>2</v>
      </c>
      <c r="F842" s="26">
        <v>1200</v>
      </c>
      <c r="G842" s="26">
        <v>1200</v>
      </c>
      <c r="H842" s="26">
        <v>13232638</v>
      </c>
      <c r="I842" s="26">
        <v>962676</v>
      </c>
      <c r="J842" s="26">
        <v>-2022180</v>
      </c>
      <c r="K842" s="26">
        <v>624221</v>
      </c>
      <c r="L842" s="26">
        <v>1346735</v>
      </c>
      <c r="M842" s="26">
        <v>998899</v>
      </c>
      <c r="N842" s="26">
        <v>175440</v>
      </c>
      <c r="O842" s="26">
        <v>-124367</v>
      </c>
      <c r="P842" s="26">
        <v>2315</v>
      </c>
      <c r="Q842" s="26">
        <v>-3128</v>
      </c>
      <c r="R842" s="26">
        <v>111096</v>
      </c>
      <c r="S842" s="26">
        <v>186480</v>
      </c>
      <c r="T842" s="26">
        <v>0</v>
      </c>
      <c r="U842" s="26">
        <v>51228</v>
      </c>
      <c r="V842" s="26">
        <v>-4</v>
      </c>
    </row>
    <row r="843" spans="1:22" x14ac:dyDescent="0.3">
      <c r="A843" s="26" t="s">
        <v>75</v>
      </c>
      <c r="B843" s="26">
        <v>5930</v>
      </c>
      <c r="C843" s="51">
        <v>44622</v>
      </c>
      <c r="D843" s="26">
        <v>71700</v>
      </c>
      <c r="E843" s="26">
        <v>5</v>
      </c>
      <c r="F843" s="26">
        <v>-400</v>
      </c>
      <c r="G843" s="26">
        <v>-400</v>
      </c>
      <c r="H843" s="26">
        <v>12481430</v>
      </c>
      <c r="I843" s="26">
        <v>897369</v>
      </c>
      <c r="J843" s="26">
        <v>1834627</v>
      </c>
      <c r="K843" s="26">
        <v>-796010</v>
      </c>
      <c r="L843" s="26">
        <v>-1083559</v>
      </c>
      <c r="M843" s="26">
        <v>-510052</v>
      </c>
      <c r="N843" s="26">
        <v>60263</v>
      </c>
      <c r="O843" s="26">
        <v>28770</v>
      </c>
      <c r="P843" s="26">
        <v>-5639</v>
      </c>
      <c r="Q843" s="26">
        <v>-257</v>
      </c>
      <c r="R843" s="26">
        <v>-582229</v>
      </c>
      <c r="S843" s="26">
        <v>-74415</v>
      </c>
      <c r="T843" s="26">
        <v>0</v>
      </c>
      <c r="U843" s="26">
        <v>41051</v>
      </c>
      <c r="V843" s="26">
        <v>3891</v>
      </c>
    </row>
    <row r="844" spans="1:22" x14ac:dyDescent="0.3">
      <c r="A844" s="26" t="s">
        <v>75</v>
      </c>
      <c r="B844" s="26">
        <v>5930</v>
      </c>
      <c r="C844" s="51">
        <v>44620</v>
      </c>
      <c r="D844" s="26">
        <v>72100</v>
      </c>
      <c r="E844" s="26">
        <v>2</v>
      </c>
      <c r="F844" s="26">
        <v>200</v>
      </c>
      <c r="G844" s="26">
        <v>200</v>
      </c>
      <c r="H844" s="26">
        <v>17781783</v>
      </c>
      <c r="I844" s="26">
        <v>1272251</v>
      </c>
      <c r="J844" s="26">
        <v>3402348</v>
      </c>
      <c r="K844" s="26">
        <v>-2055241</v>
      </c>
      <c r="L844" s="26">
        <v>-1426438</v>
      </c>
      <c r="M844" s="26">
        <v>-793700</v>
      </c>
      <c r="N844" s="26">
        <v>3359</v>
      </c>
      <c r="O844" s="26">
        <v>-150038</v>
      </c>
      <c r="P844" s="26">
        <v>-1082</v>
      </c>
      <c r="Q844" s="26">
        <v>-31904</v>
      </c>
      <c r="R844" s="26">
        <v>-393541</v>
      </c>
      <c r="S844" s="26">
        <v>-59532</v>
      </c>
      <c r="T844" s="26">
        <v>0</v>
      </c>
      <c r="U844" s="26">
        <v>70620</v>
      </c>
      <c r="V844" s="26">
        <v>8711</v>
      </c>
    </row>
    <row r="845" spans="1:22" x14ac:dyDescent="0.3">
      <c r="A845" s="26" t="s">
        <v>75</v>
      </c>
      <c r="B845" s="26">
        <v>5930</v>
      </c>
      <c r="C845" s="51">
        <v>44617</v>
      </c>
      <c r="D845" s="26">
        <v>71900</v>
      </c>
      <c r="E845" s="26">
        <v>2</v>
      </c>
      <c r="F845" s="26">
        <v>400</v>
      </c>
      <c r="G845" s="26">
        <v>400</v>
      </c>
      <c r="H845" s="26">
        <v>13168484</v>
      </c>
      <c r="I845" s="26">
        <v>950762</v>
      </c>
      <c r="J845" s="26">
        <v>1283026</v>
      </c>
      <c r="K845" s="26">
        <v>-1776256</v>
      </c>
      <c r="L845" s="26">
        <v>475205</v>
      </c>
      <c r="M845" s="26">
        <v>965088</v>
      </c>
      <c r="N845" s="26">
        <v>-21127</v>
      </c>
      <c r="O845" s="26">
        <v>-97379</v>
      </c>
      <c r="P845" s="26">
        <v>-150</v>
      </c>
      <c r="Q845" s="26">
        <v>-2984</v>
      </c>
      <c r="R845" s="26">
        <v>-368151</v>
      </c>
      <c r="S845" s="26">
        <v>-92</v>
      </c>
      <c r="T845" s="26">
        <v>0</v>
      </c>
      <c r="U845" s="26">
        <v>12533</v>
      </c>
      <c r="V845" s="26">
        <v>5492</v>
      </c>
    </row>
    <row r="846" spans="1:22" x14ac:dyDescent="0.3">
      <c r="A846" s="26" t="s">
        <v>75</v>
      </c>
      <c r="B846" s="26">
        <v>5930</v>
      </c>
      <c r="C846" s="51">
        <v>44616</v>
      </c>
      <c r="D846" s="26">
        <v>71500</v>
      </c>
      <c r="E846" s="26">
        <v>5</v>
      </c>
      <c r="F846" s="26">
        <v>-1500</v>
      </c>
      <c r="G846" s="26">
        <v>-1500</v>
      </c>
      <c r="H846" s="26">
        <v>15759283</v>
      </c>
      <c r="I846" s="26">
        <v>1130166</v>
      </c>
      <c r="J846" s="26">
        <v>4813706</v>
      </c>
      <c r="K846" s="26">
        <v>-2311187</v>
      </c>
      <c r="L846" s="26">
        <v>-2608608</v>
      </c>
      <c r="M846" s="26">
        <v>-1593387</v>
      </c>
      <c r="N846" s="26">
        <v>-22474</v>
      </c>
      <c r="O846" s="26">
        <v>-78305</v>
      </c>
      <c r="P846" s="26">
        <v>-4144</v>
      </c>
      <c r="Q846" s="26">
        <v>12447</v>
      </c>
      <c r="R846" s="26">
        <v>-579785</v>
      </c>
      <c r="S846" s="26">
        <v>-342960</v>
      </c>
      <c r="T846" s="26">
        <v>0</v>
      </c>
      <c r="U846" s="26">
        <v>85144</v>
      </c>
      <c r="V846" s="26">
        <v>20945</v>
      </c>
    </row>
    <row r="847" spans="1:22" x14ac:dyDescent="0.3">
      <c r="A847" s="26" t="s">
        <v>75</v>
      </c>
      <c r="B847" s="26">
        <v>5930</v>
      </c>
      <c r="C847" s="51">
        <v>44615</v>
      </c>
      <c r="D847" s="26">
        <v>73000</v>
      </c>
      <c r="E847" s="26">
        <v>5</v>
      </c>
      <c r="F847" s="26">
        <v>-400</v>
      </c>
      <c r="G847" s="26">
        <v>-400</v>
      </c>
      <c r="H847" s="26">
        <v>10397964</v>
      </c>
      <c r="I847" s="26">
        <v>759965</v>
      </c>
      <c r="J847" s="26">
        <v>1837727</v>
      </c>
      <c r="K847" s="26">
        <v>-1054113</v>
      </c>
      <c r="L847" s="26">
        <v>-767191</v>
      </c>
      <c r="M847" s="26">
        <v>502226</v>
      </c>
      <c r="N847" s="26">
        <v>-130072</v>
      </c>
      <c r="O847" s="26">
        <v>-151075</v>
      </c>
      <c r="P847" s="26">
        <v>-1113</v>
      </c>
      <c r="Q847" s="26">
        <v>403</v>
      </c>
      <c r="R847" s="26">
        <v>-461698</v>
      </c>
      <c r="S847" s="26">
        <v>-525862</v>
      </c>
      <c r="T847" s="26">
        <v>0</v>
      </c>
      <c r="U847" s="26">
        <v>-19108</v>
      </c>
      <c r="V847" s="26">
        <v>2685</v>
      </c>
    </row>
    <row r="848" spans="1:22" x14ac:dyDescent="0.3">
      <c r="A848" s="26" t="s">
        <v>75</v>
      </c>
      <c r="B848" s="26">
        <v>5930</v>
      </c>
      <c r="C848" s="51">
        <v>44614</v>
      </c>
      <c r="D848" s="26">
        <v>73400</v>
      </c>
      <c r="E848" s="26">
        <v>5</v>
      </c>
      <c r="F848" s="26">
        <v>-800</v>
      </c>
      <c r="G848" s="26">
        <v>-800</v>
      </c>
      <c r="H848" s="26">
        <v>11692469</v>
      </c>
      <c r="I848" s="26">
        <v>854469</v>
      </c>
      <c r="J848" s="26">
        <v>1595039</v>
      </c>
      <c r="K848" s="26">
        <v>489828</v>
      </c>
      <c r="L848" s="26">
        <v>-2153799</v>
      </c>
      <c r="M848" s="26">
        <v>-1281658</v>
      </c>
      <c r="N848" s="26">
        <v>-43778</v>
      </c>
      <c r="O848" s="26">
        <v>-64761</v>
      </c>
      <c r="P848" s="26">
        <v>-15209</v>
      </c>
      <c r="Q848" s="26">
        <v>13398</v>
      </c>
      <c r="R848" s="26">
        <v>-622530</v>
      </c>
      <c r="S848" s="26">
        <v>-139261</v>
      </c>
      <c r="T848" s="26">
        <v>0</v>
      </c>
      <c r="U848" s="26">
        <v>64210</v>
      </c>
      <c r="V848" s="26">
        <v>4722</v>
      </c>
    </row>
    <row r="849" spans="1:22" x14ac:dyDescent="0.3">
      <c r="A849" s="26" t="s">
        <v>75</v>
      </c>
      <c r="B849" s="26">
        <v>5930</v>
      </c>
      <c r="C849" s="51">
        <v>44613</v>
      </c>
      <c r="D849" s="26">
        <v>74200</v>
      </c>
      <c r="E849" s="26">
        <v>5</v>
      </c>
      <c r="F849" s="26">
        <v>-100</v>
      </c>
      <c r="G849" s="26">
        <v>-100</v>
      </c>
      <c r="H849" s="26">
        <v>10489717</v>
      </c>
      <c r="I849" s="26">
        <v>769774</v>
      </c>
      <c r="J849" s="26">
        <v>1118650</v>
      </c>
      <c r="K849" s="26">
        <v>117857</v>
      </c>
      <c r="L849" s="26">
        <v>-1257579</v>
      </c>
      <c r="M849" s="26">
        <v>-535416</v>
      </c>
      <c r="N849" s="26">
        <v>82893</v>
      </c>
      <c r="O849" s="26">
        <v>25473</v>
      </c>
      <c r="P849" s="26">
        <v>-700</v>
      </c>
      <c r="Q849" s="26">
        <v>52</v>
      </c>
      <c r="R849" s="26">
        <v>-644423</v>
      </c>
      <c r="S849" s="26">
        <v>-185458</v>
      </c>
      <c r="T849" s="26">
        <v>0</v>
      </c>
      <c r="U849" s="26">
        <v>9832</v>
      </c>
      <c r="V849" s="26">
        <v>11240</v>
      </c>
    </row>
    <row r="850" spans="1:22" x14ac:dyDescent="0.3">
      <c r="A850" s="26" t="s">
        <v>75</v>
      </c>
      <c r="B850" s="26">
        <v>5930</v>
      </c>
      <c r="C850" s="51">
        <v>44610</v>
      </c>
      <c r="D850" s="26">
        <v>74300</v>
      </c>
      <c r="E850" s="26">
        <v>5</v>
      </c>
      <c r="F850" s="26">
        <v>-700</v>
      </c>
      <c r="G850" s="26">
        <v>-700</v>
      </c>
      <c r="H850" s="26">
        <v>10122226</v>
      </c>
      <c r="I850" s="26">
        <v>751583</v>
      </c>
      <c r="J850" s="26">
        <v>955325</v>
      </c>
      <c r="K850" s="26">
        <v>-832661</v>
      </c>
      <c r="L850" s="26">
        <v>-144739</v>
      </c>
      <c r="M850" s="26">
        <v>138371</v>
      </c>
      <c r="N850" s="26">
        <v>-32511</v>
      </c>
      <c r="O850" s="26">
        <v>48538</v>
      </c>
      <c r="P850" s="26">
        <v>-441</v>
      </c>
      <c r="Q850" s="26">
        <v>5324</v>
      </c>
      <c r="R850" s="26">
        <v>-342755</v>
      </c>
      <c r="S850" s="26">
        <v>38735</v>
      </c>
      <c r="T850" s="26">
        <v>0</v>
      </c>
      <c r="U850" s="26">
        <v>17075</v>
      </c>
      <c r="V850" s="26">
        <v>5000</v>
      </c>
    </row>
    <row r="851" spans="1:22" x14ac:dyDescent="0.3">
      <c r="A851" s="26" t="s">
        <v>75</v>
      </c>
      <c r="B851" s="26">
        <v>5930</v>
      </c>
      <c r="C851" s="51">
        <v>44609</v>
      </c>
      <c r="D851" s="26">
        <v>75000</v>
      </c>
      <c r="E851" s="26">
        <v>2</v>
      </c>
      <c r="F851" s="26">
        <v>200</v>
      </c>
      <c r="G851" s="26">
        <v>200</v>
      </c>
      <c r="H851" s="26">
        <v>13605382</v>
      </c>
      <c r="I851" s="26">
        <v>1021980</v>
      </c>
      <c r="J851" s="26">
        <v>-3000788</v>
      </c>
      <c r="K851" s="26">
        <v>2034949</v>
      </c>
      <c r="L851" s="26">
        <v>1057634</v>
      </c>
      <c r="M851" s="26">
        <v>195491</v>
      </c>
      <c r="N851" s="26">
        <v>-29926</v>
      </c>
      <c r="O851" s="26">
        <v>577380</v>
      </c>
      <c r="P851" s="26">
        <v>7504</v>
      </c>
      <c r="Q851" s="26">
        <v>-4700</v>
      </c>
      <c r="R851" s="26">
        <v>4829</v>
      </c>
      <c r="S851" s="26">
        <v>307056</v>
      </c>
      <c r="T851" s="26">
        <v>0</v>
      </c>
      <c r="U851" s="26">
        <v>-85667</v>
      </c>
      <c r="V851" s="26">
        <v>-6128</v>
      </c>
    </row>
    <row r="852" spans="1:22" x14ac:dyDescent="0.3">
      <c r="A852" s="26" t="s">
        <v>75</v>
      </c>
      <c r="B852" s="26">
        <v>5930</v>
      </c>
      <c r="C852" s="51">
        <v>44608</v>
      </c>
      <c r="D852" s="26">
        <v>74800</v>
      </c>
      <c r="E852" s="26">
        <v>2</v>
      </c>
      <c r="F852" s="26">
        <v>1100</v>
      </c>
      <c r="G852" s="26">
        <v>1100</v>
      </c>
      <c r="H852" s="26">
        <v>10767386</v>
      </c>
      <c r="I852" s="26">
        <v>802449</v>
      </c>
      <c r="J852" s="26">
        <v>-490946</v>
      </c>
      <c r="K852" s="26">
        <v>120996</v>
      </c>
      <c r="L852" s="26">
        <v>426711</v>
      </c>
      <c r="M852" s="26">
        <v>738496</v>
      </c>
      <c r="N852" s="26">
        <v>-31932</v>
      </c>
      <c r="O852" s="26">
        <v>143913</v>
      </c>
      <c r="P852" s="26">
        <v>-250</v>
      </c>
      <c r="Q852" s="26">
        <v>-3947</v>
      </c>
      <c r="R852" s="26">
        <v>-51856</v>
      </c>
      <c r="S852" s="26">
        <v>-367713</v>
      </c>
      <c r="T852" s="26">
        <v>0</v>
      </c>
      <c r="U852" s="26">
        <v>-55504</v>
      </c>
      <c r="V852" s="26">
        <v>-1257</v>
      </c>
    </row>
    <row r="853" spans="1:22" x14ac:dyDescent="0.3">
      <c r="A853" s="26" t="s">
        <v>75</v>
      </c>
      <c r="B853" s="26">
        <v>5930</v>
      </c>
      <c r="C853" s="51">
        <v>44607</v>
      </c>
      <c r="D853" s="26">
        <v>73700</v>
      </c>
      <c r="E853" s="26">
        <v>3</v>
      </c>
      <c r="F853" s="26">
        <v>0</v>
      </c>
      <c r="G853" s="26">
        <v>0</v>
      </c>
      <c r="H853" s="26">
        <v>9320365</v>
      </c>
      <c r="I853" s="26">
        <v>686707</v>
      </c>
      <c r="J853" s="26">
        <v>-425543</v>
      </c>
      <c r="K853" s="26">
        <v>2316</v>
      </c>
      <c r="L853" s="26">
        <v>435092</v>
      </c>
      <c r="M853" s="26">
        <v>888849</v>
      </c>
      <c r="N853" s="26">
        <v>-16141</v>
      </c>
      <c r="O853" s="26">
        <v>60696</v>
      </c>
      <c r="P853" s="26">
        <v>-26</v>
      </c>
      <c r="Q853" s="26">
        <v>54</v>
      </c>
      <c r="R853" s="26">
        <v>-367184</v>
      </c>
      <c r="S853" s="26">
        <v>-131156</v>
      </c>
      <c r="T853" s="26">
        <v>0</v>
      </c>
      <c r="U853" s="26">
        <v>-12773</v>
      </c>
      <c r="V853" s="26">
        <v>908</v>
      </c>
    </row>
    <row r="854" spans="1:22" x14ac:dyDescent="0.3">
      <c r="A854" s="26" t="s">
        <v>75</v>
      </c>
      <c r="B854" s="26">
        <v>5930</v>
      </c>
      <c r="C854" s="51">
        <v>44606</v>
      </c>
      <c r="D854" s="26">
        <v>73700</v>
      </c>
      <c r="E854" s="26">
        <v>5</v>
      </c>
      <c r="F854" s="26">
        <v>-1200</v>
      </c>
      <c r="G854" s="26">
        <v>-1200</v>
      </c>
      <c r="H854" s="26">
        <v>13993255</v>
      </c>
      <c r="I854" s="26">
        <v>1030684</v>
      </c>
      <c r="J854" s="26">
        <v>945310</v>
      </c>
      <c r="K854" s="26">
        <v>-1758669</v>
      </c>
      <c r="L854" s="26">
        <v>814643</v>
      </c>
      <c r="M854" s="26">
        <v>515950</v>
      </c>
      <c r="N854" s="26">
        <v>-2452</v>
      </c>
      <c r="O854" s="26">
        <v>-172511</v>
      </c>
      <c r="P854" s="26">
        <v>-12035</v>
      </c>
      <c r="Q854" s="26">
        <v>8681</v>
      </c>
      <c r="R854" s="26">
        <v>684328</v>
      </c>
      <c r="S854" s="26">
        <v>-207318</v>
      </c>
      <c r="T854" s="26">
        <v>0</v>
      </c>
      <c r="U854" s="26">
        <v>-5135</v>
      </c>
      <c r="V854" s="26">
        <v>3851</v>
      </c>
    </row>
    <row r="855" spans="1:22" x14ac:dyDescent="0.3">
      <c r="A855" s="26" t="s">
        <v>75</v>
      </c>
      <c r="B855" s="26">
        <v>5930</v>
      </c>
      <c r="C855" s="51">
        <v>44603</v>
      </c>
      <c r="D855" s="26">
        <v>74900</v>
      </c>
      <c r="E855" s="26">
        <v>5</v>
      </c>
      <c r="F855" s="26">
        <v>-500</v>
      </c>
      <c r="G855" s="26">
        <v>-500</v>
      </c>
      <c r="H855" s="26">
        <v>12205407</v>
      </c>
      <c r="I855" s="26">
        <v>915455</v>
      </c>
      <c r="J855" s="26">
        <v>-253647</v>
      </c>
      <c r="K855" s="26">
        <v>1756169</v>
      </c>
      <c r="L855" s="26">
        <v>-1488456</v>
      </c>
      <c r="M855" s="26">
        <v>-1215991</v>
      </c>
      <c r="N855" s="26">
        <v>55676</v>
      </c>
      <c r="O855" s="26">
        <v>88047</v>
      </c>
      <c r="P855" s="26">
        <v>-16392</v>
      </c>
      <c r="Q855" s="26">
        <v>2679</v>
      </c>
      <c r="R855" s="26">
        <v>-315658</v>
      </c>
      <c r="S855" s="26">
        <v>-86817</v>
      </c>
      <c r="T855" s="26">
        <v>0</v>
      </c>
      <c r="U855" s="26">
        <v>-13498</v>
      </c>
      <c r="V855" s="26">
        <v>-568</v>
      </c>
    </row>
    <row r="856" spans="1:22" x14ac:dyDescent="0.3">
      <c r="A856" s="26" t="s">
        <v>75</v>
      </c>
      <c r="B856" s="26">
        <v>5930</v>
      </c>
      <c r="C856" s="51">
        <v>44602</v>
      </c>
      <c r="D856" s="26">
        <v>75400</v>
      </c>
      <c r="E856" s="26">
        <v>2</v>
      </c>
      <c r="F856" s="26">
        <v>700</v>
      </c>
      <c r="G856" s="26">
        <v>700</v>
      </c>
      <c r="H856" s="26">
        <v>17746033</v>
      </c>
      <c r="I856" s="26">
        <v>1337517</v>
      </c>
      <c r="J856" s="26">
        <v>-2192531</v>
      </c>
      <c r="K856" s="26">
        <v>3031610</v>
      </c>
      <c r="L856" s="26">
        <v>-756605</v>
      </c>
      <c r="M856" s="26">
        <v>-986293</v>
      </c>
      <c r="N856" s="26">
        <v>26224</v>
      </c>
      <c r="O856" s="26">
        <v>-214496</v>
      </c>
      <c r="P856" s="26">
        <v>5044</v>
      </c>
      <c r="Q856" s="26">
        <v>-4909</v>
      </c>
      <c r="R856" s="26">
        <v>-185082</v>
      </c>
      <c r="S856" s="26">
        <v>602907</v>
      </c>
      <c r="T856" s="26">
        <v>0</v>
      </c>
      <c r="U856" s="26">
        <v>-78880</v>
      </c>
      <c r="V856" s="26">
        <v>-3594</v>
      </c>
    </row>
    <row r="857" spans="1:22" x14ac:dyDescent="0.3">
      <c r="A857" s="26" t="s">
        <v>75</v>
      </c>
      <c r="B857" s="26">
        <v>5930</v>
      </c>
      <c r="C857" s="51">
        <v>44601</v>
      </c>
      <c r="D857" s="26">
        <v>74700</v>
      </c>
      <c r="E857" s="26">
        <v>2</v>
      </c>
      <c r="F857" s="26">
        <v>1200</v>
      </c>
      <c r="G857" s="26">
        <v>1200</v>
      </c>
      <c r="H857" s="26">
        <v>9699122</v>
      </c>
      <c r="I857" s="26">
        <v>722221</v>
      </c>
      <c r="J857" s="26">
        <v>-2338741</v>
      </c>
      <c r="K857" s="26">
        <v>1408182</v>
      </c>
      <c r="L857" s="26">
        <v>937347</v>
      </c>
      <c r="M857" s="26">
        <v>768137</v>
      </c>
      <c r="N857" s="26">
        <v>68260</v>
      </c>
      <c r="O857" s="26">
        <v>42277</v>
      </c>
      <c r="P857" s="26">
        <v>5360</v>
      </c>
      <c r="Q857" s="26">
        <v>-4759</v>
      </c>
      <c r="R857" s="26">
        <v>34485</v>
      </c>
      <c r="S857" s="26">
        <v>23587</v>
      </c>
      <c r="T857" s="26">
        <v>0</v>
      </c>
      <c r="U857" s="26">
        <v>-2738</v>
      </c>
      <c r="V857" s="26">
        <v>-4050</v>
      </c>
    </row>
    <row r="858" spans="1:22" x14ac:dyDescent="0.3">
      <c r="A858" s="26" t="s">
        <v>75</v>
      </c>
      <c r="B858" s="26">
        <v>5930</v>
      </c>
      <c r="C858" s="51">
        <v>44600</v>
      </c>
      <c r="D858" s="26">
        <v>73500</v>
      </c>
      <c r="E858" s="26">
        <v>2</v>
      </c>
      <c r="F858" s="26">
        <v>500</v>
      </c>
      <c r="G858" s="26">
        <v>500</v>
      </c>
      <c r="H858" s="26">
        <v>11736666</v>
      </c>
      <c r="I858" s="26">
        <v>863666</v>
      </c>
      <c r="J858" s="26">
        <v>-1015498</v>
      </c>
      <c r="K858" s="26">
        <v>930090</v>
      </c>
      <c r="L858" s="26">
        <v>89689</v>
      </c>
      <c r="M858" s="26">
        <v>-128954</v>
      </c>
      <c r="N858" s="26">
        <v>-157248</v>
      </c>
      <c r="O858" s="26">
        <v>181655</v>
      </c>
      <c r="P858" s="26">
        <v>2284</v>
      </c>
      <c r="Q858" s="26">
        <v>-3916</v>
      </c>
      <c r="R858" s="26">
        <v>-197865</v>
      </c>
      <c r="S858" s="26">
        <v>393733</v>
      </c>
      <c r="T858" s="26">
        <v>0</v>
      </c>
      <c r="U858" s="26">
        <v>-1942</v>
      </c>
      <c r="V858" s="26">
        <v>-2339</v>
      </c>
    </row>
    <row r="859" spans="1:22" x14ac:dyDescent="0.3">
      <c r="A859" s="26" t="s">
        <v>75</v>
      </c>
      <c r="B859" s="26">
        <v>5930</v>
      </c>
      <c r="C859" s="51">
        <v>44599</v>
      </c>
      <c r="D859" s="26">
        <v>73000</v>
      </c>
      <c r="E859" s="26">
        <v>5</v>
      </c>
      <c r="F859" s="26">
        <v>-1000</v>
      </c>
      <c r="G859" s="26">
        <v>-1000</v>
      </c>
      <c r="H859" s="26">
        <v>14240838</v>
      </c>
      <c r="I859" s="26">
        <v>1037300</v>
      </c>
      <c r="J859" s="26">
        <v>3470271</v>
      </c>
      <c r="K859" s="26">
        <v>347016</v>
      </c>
      <c r="L859" s="26">
        <v>-3891728</v>
      </c>
      <c r="M859" s="26">
        <v>-3108473</v>
      </c>
      <c r="N859" s="26">
        <v>60191</v>
      </c>
      <c r="O859" s="26">
        <v>69694</v>
      </c>
      <c r="P859" s="26">
        <v>5870</v>
      </c>
      <c r="Q859" s="26">
        <v>5569</v>
      </c>
      <c r="R859" s="26">
        <v>-800469</v>
      </c>
      <c r="S859" s="26">
        <v>-124110</v>
      </c>
      <c r="T859" s="26">
        <v>0</v>
      </c>
      <c r="U859" s="26">
        <v>66879</v>
      </c>
      <c r="V859" s="26">
        <v>7562</v>
      </c>
    </row>
    <row r="860" spans="1:22" x14ac:dyDescent="0.3">
      <c r="A860" s="26" t="s">
        <v>75</v>
      </c>
      <c r="B860" s="26">
        <v>5930</v>
      </c>
      <c r="C860" s="51">
        <v>44596</v>
      </c>
      <c r="D860" s="26">
        <v>74000</v>
      </c>
      <c r="E860" s="26">
        <v>2</v>
      </c>
      <c r="F860" s="26">
        <v>700</v>
      </c>
      <c r="G860" s="26">
        <v>700</v>
      </c>
      <c r="H860" s="26">
        <v>12730034</v>
      </c>
      <c r="I860" s="26">
        <v>941413</v>
      </c>
      <c r="J860" s="26">
        <v>-395173</v>
      </c>
      <c r="K860" s="26">
        <v>828699</v>
      </c>
      <c r="L860" s="26">
        <v>-416870</v>
      </c>
      <c r="M860" s="26">
        <v>-573726</v>
      </c>
      <c r="N860" s="26">
        <v>27727</v>
      </c>
      <c r="O860" s="26">
        <v>138071</v>
      </c>
      <c r="P860" s="26">
        <v>-652</v>
      </c>
      <c r="Q860" s="26">
        <v>11793</v>
      </c>
      <c r="R860" s="26">
        <v>-152954</v>
      </c>
      <c r="S860" s="26">
        <v>132871</v>
      </c>
      <c r="T860" s="26">
        <v>0</v>
      </c>
      <c r="U860" s="26">
        <v>-9272</v>
      </c>
      <c r="V860" s="26">
        <v>-7384</v>
      </c>
    </row>
    <row r="861" spans="1:22" x14ac:dyDescent="0.3">
      <c r="A861" s="26" t="s">
        <v>75</v>
      </c>
      <c r="B861" s="26">
        <v>5930</v>
      </c>
      <c r="C861" s="51">
        <v>44595</v>
      </c>
      <c r="D861" s="26">
        <v>73300</v>
      </c>
      <c r="E861" s="26">
        <v>3</v>
      </c>
      <c r="F861" s="26">
        <v>0</v>
      </c>
      <c r="G861" s="26">
        <v>0</v>
      </c>
      <c r="H861" s="26">
        <v>17744721</v>
      </c>
      <c r="I861" s="26">
        <v>1314506</v>
      </c>
      <c r="J861" s="26">
        <v>1467853</v>
      </c>
      <c r="K861" s="26">
        <v>-1670004</v>
      </c>
      <c r="L861" s="26">
        <v>189546</v>
      </c>
      <c r="M861" s="26">
        <v>-545838</v>
      </c>
      <c r="N861" s="26">
        <v>96603</v>
      </c>
      <c r="O861" s="26">
        <v>324811</v>
      </c>
      <c r="P861" s="26">
        <v>5488</v>
      </c>
      <c r="Q861" s="26">
        <v>28479</v>
      </c>
      <c r="R861" s="26">
        <v>245332</v>
      </c>
      <c r="S861" s="26">
        <v>34671</v>
      </c>
      <c r="T861" s="26">
        <v>0</v>
      </c>
      <c r="U861" s="26">
        <v>7166</v>
      </c>
      <c r="V861" s="26">
        <v>5439</v>
      </c>
    </row>
    <row r="862" spans="1:22" x14ac:dyDescent="0.3">
      <c r="A862" s="26" t="s">
        <v>75</v>
      </c>
      <c r="B862" s="26">
        <v>5930</v>
      </c>
      <c r="C862" s="51">
        <v>44589</v>
      </c>
      <c r="D862" s="26">
        <v>73300</v>
      </c>
      <c r="E862" s="26">
        <v>2</v>
      </c>
      <c r="F862" s="26">
        <v>2000</v>
      </c>
      <c r="G862" s="26">
        <v>2000</v>
      </c>
      <c r="H862" s="26">
        <v>21367447</v>
      </c>
      <c r="I862" s="26">
        <v>1552586</v>
      </c>
      <c r="J862" s="26">
        <v>510665</v>
      </c>
      <c r="K862" s="26">
        <v>-1500793</v>
      </c>
      <c r="L862" s="26">
        <v>923680</v>
      </c>
      <c r="M862" s="26">
        <v>545194</v>
      </c>
      <c r="N862" s="26">
        <v>254341</v>
      </c>
      <c r="O862" s="26">
        <v>335255</v>
      </c>
      <c r="P862" s="26">
        <v>-385</v>
      </c>
      <c r="Q862" s="26">
        <v>-17271</v>
      </c>
      <c r="R862" s="26">
        <v>-516920</v>
      </c>
      <c r="S862" s="26">
        <v>323466</v>
      </c>
      <c r="T862" s="26">
        <v>0</v>
      </c>
      <c r="U862" s="26">
        <v>62973</v>
      </c>
      <c r="V862" s="26">
        <v>3475</v>
      </c>
    </row>
    <row r="863" spans="1:22" x14ac:dyDescent="0.3">
      <c r="A863" s="26" t="s">
        <v>75</v>
      </c>
      <c r="B863" s="26">
        <v>5930</v>
      </c>
      <c r="C863" s="51">
        <v>44588</v>
      </c>
      <c r="D863" s="26">
        <v>71300</v>
      </c>
      <c r="E863" s="26">
        <v>5</v>
      </c>
      <c r="F863" s="26">
        <v>-2000</v>
      </c>
      <c r="G863" s="26">
        <v>-2000</v>
      </c>
      <c r="H863" s="26">
        <v>22274777</v>
      </c>
      <c r="I863" s="26">
        <v>1603685</v>
      </c>
      <c r="J863" s="26">
        <v>5178120</v>
      </c>
      <c r="K863" s="26">
        <v>-1581015</v>
      </c>
      <c r="L863" s="26">
        <v>-3635745</v>
      </c>
      <c r="M863" s="26">
        <v>-461290</v>
      </c>
      <c r="N863" s="26">
        <v>-277961</v>
      </c>
      <c r="O863" s="26">
        <v>-407704</v>
      </c>
      <c r="P863" s="26">
        <v>-20308</v>
      </c>
      <c r="Q863" s="26">
        <v>22619</v>
      </c>
      <c r="R863" s="26">
        <v>-2468358</v>
      </c>
      <c r="S863" s="26">
        <v>-22743</v>
      </c>
      <c r="T863" s="26">
        <v>0</v>
      </c>
      <c r="U863" s="26">
        <v>23986</v>
      </c>
      <c r="V863" s="26">
        <v>14654</v>
      </c>
    </row>
    <row r="864" spans="1:22" x14ac:dyDescent="0.3">
      <c r="A864" s="26" t="s">
        <v>75</v>
      </c>
      <c r="B864" s="26">
        <v>5930</v>
      </c>
      <c r="C864" s="51">
        <v>44587</v>
      </c>
      <c r="D864" s="26">
        <v>73300</v>
      </c>
      <c r="E864" s="26">
        <v>5</v>
      </c>
      <c r="F864" s="26">
        <v>-700</v>
      </c>
      <c r="G864" s="26">
        <v>-700</v>
      </c>
      <c r="H864" s="26">
        <v>12976730</v>
      </c>
      <c r="I864" s="26">
        <v>955547</v>
      </c>
      <c r="J864" s="26">
        <v>712506</v>
      </c>
      <c r="K864" s="26">
        <v>-648841</v>
      </c>
      <c r="L864" s="26">
        <v>-73303</v>
      </c>
      <c r="M864" s="26">
        <v>912304</v>
      </c>
      <c r="N864" s="26">
        <v>-306195</v>
      </c>
      <c r="O864" s="26">
        <v>-60681</v>
      </c>
      <c r="P864" s="26">
        <v>583</v>
      </c>
      <c r="Q864" s="26">
        <v>-4170</v>
      </c>
      <c r="R864" s="26">
        <v>-573240</v>
      </c>
      <c r="S864" s="26">
        <v>-41904</v>
      </c>
      <c r="T864" s="26">
        <v>0</v>
      </c>
      <c r="U864" s="26">
        <v>12184</v>
      </c>
      <c r="V864" s="26">
        <v>-2546</v>
      </c>
    </row>
    <row r="865" spans="1:22" x14ac:dyDescent="0.3">
      <c r="A865" s="26" t="s">
        <v>75</v>
      </c>
      <c r="B865" s="26">
        <v>5930</v>
      </c>
      <c r="C865" s="51">
        <v>44586</v>
      </c>
      <c r="D865" s="26">
        <v>74000</v>
      </c>
      <c r="E865" s="26">
        <v>5</v>
      </c>
      <c r="F865" s="26">
        <v>-1100</v>
      </c>
      <c r="G865" s="26">
        <v>-1100</v>
      </c>
      <c r="H865" s="26">
        <v>17766704</v>
      </c>
      <c r="I865" s="26">
        <v>1313118</v>
      </c>
      <c r="J865" s="26">
        <v>1652157</v>
      </c>
      <c r="K865" s="26">
        <v>-1500651</v>
      </c>
      <c r="L865" s="26">
        <v>-165315</v>
      </c>
      <c r="M865" s="26">
        <v>-1591</v>
      </c>
      <c r="N865" s="26">
        <v>10503</v>
      </c>
      <c r="O865" s="26">
        <v>142897</v>
      </c>
      <c r="P865" s="26">
        <v>-800</v>
      </c>
      <c r="Q865" s="26">
        <v>-14965</v>
      </c>
      <c r="R865" s="26">
        <v>-297381</v>
      </c>
      <c r="S865" s="26">
        <v>-3978</v>
      </c>
      <c r="T865" s="26">
        <v>0</v>
      </c>
      <c r="U865" s="26">
        <v>7821</v>
      </c>
      <c r="V865" s="26">
        <v>5988</v>
      </c>
    </row>
    <row r="866" spans="1:22" x14ac:dyDescent="0.3">
      <c r="A866" s="26" t="s">
        <v>75</v>
      </c>
      <c r="B866" s="26">
        <v>5930</v>
      </c>
      <c r="C866" s="51">
        <v>44585</v>
      </c>
      <c r="D866" s="26">
        <v>75100</v>
      </c>
      <c r="E866" s="26">
        <v>5</v>
      </c>
      <c r="F866" s="26">
        <v>-500</v>
      </c>
      <c r="G866" s="26">
        <v>-500</v>
      </c>
      <c r="H866" s="26">
        <v>13691134</v>
      </c>
      <c r="I866" s="26">
        <v>1028859</v>
      </c>
      <c r="J866" s="26">
        <v>-1734790</v>
      </c>
      <c r="K866" s="26">
        <v>-1247093</v>
      </c>
      <c r="L866" s="26">
        <v>3039274</v>
      </c>
      <c r="M866" s="26">
        <v>3192637</v>
      </c>
      <c r="N866" s="26">
        <v>-311537</v>
      </c>
      <c r="O866" s="26">
        <v>26838</v>
      </c>
      <c r="P866" s="26">
        <v>5643</v>
      </c>
      <c r="Q866" s="26">
        <v>-1478</v>
      </c>
      <c r="R866" s="26">
        <v>193356</v>
      </c>
      <c r="S866" s="26">
        <v>-66185</v>
      </c>
      <c r="T866" s="26">
        <v>0</v>
      </c>
      <c r="U866" s="26">
        <v>-57115</v>
      </c>
      <c r="V866" s="26">
        <v>-276</v>
      </c>
    </row>
    <row r="867" spans="1:22" x14ac:dyDescent="0.3">
      <c r="A867" s="26" t="s">
        <v>75</v>
      </c>
      <c r="B867" s="26">
        <v>5930</v>
      </c>
      <c r="C867" s="51">
        <v>44582</v>
      </c>
      <c r="D867" s="26">
        <v>75600</v>
      </c>
      <c r="E867" s="26">
        <v>5</v>
      </c>
      <c r="F867" s="26">
        <v>-900</v>
      </c>
      <c r="G867" s="26">
        <v>-900</v>
      </c>
      <c r="H867" s="26">
        <v>15774888</v>
      </c>
      <c r="I867" s="26">
        <v>1186293</v>
      </c>
      <c r="J867" s="26">
        <v>2861596</v>
      </c>
      <c r="K867" s="26">
        <v>-804108</v>
      </c>
      <c r="L867" s="26">
        <v>-2035944</v>
      </c>
      <c r="M867" s="26">
        <v>-833137</v>
      </c>
      <c r="N867" s="26">
        <v>-192356</v>
      </c>
      <c r="O867" s="26">
        <v>-133426</v>
      </c>
      <c r="P867" s="26">
        <v>16755</v>
      </c>
      <c r="Q867" s="26">
        <v>9510</v>
      </c>
      <c r="R867" s="26">
        <v>-774140</v>
      </c>
      <c r="S867" s="26">
        <v>-129150</v>
      </c>
      <c r="T867" s="26">
        <v>0</v>
      </c>
      <c r="U867" s="26">
        <v>-27833</v>
      </c>
      <c r="V867" s="26">
        <v>6289</v>
      </c>
    </row>
    <row r="868" spans="1:22" x14ac:dyDescent="0.3">
      <c r="A868" s="26" t="s">
        <v>75</v>
      </c>
      <c r="B868" s="26">
        <v>5930</v>
      </c>
      <c r="C868" s="51">
        <v>44581</v>
      </c>
      <c r="D868" s="26">
        <v>76500</v>
      </c>
      <c r="E868" s="26">
        <v>2</v>
      </c>
      <c r="F868" s="26">
        <v>200</v>
      </c>
      <c r="G868" s="26">
        <v>200</v>
      </c>
      <c r="H868" s="26">
        <v>9708168</v>
      </c>
      <c r="I868" s="26">
        <v>741154</v>
      </c>
      <c r="J868" s="26">
        <v>196382</v>
      </c>
      <c r="K868" s="26">
        <v>-564291</v>
      </c>
      <c r="L868" s="26">
        <v>385779</v>
      </c>
      <c r="M868" s="26">
        <v>1145814</v>
      </c>
      <c r="N868" s="26">
        <v>-25507</v>
      </c>
      <c r="O868" s="26">
        <v>-83781</v>
      </c>
      <c r="P868" s="26">
        <v>-1</v>
      </c>
      <c r="Q868" s="26">
        <v>4375</v>
      </c>
      <c r="R868" s="26">
        <v>-157765</v>
      </c>
      <c r="S868" s="26">
        <v>-497356</v>
      </c>
      <c r="T868" s="26">
        <v>0</v>
      </c>
      <c r="U868" s="26">
        <v>-19656</v>
      </c>
      <c r="V868" s="26">
        <v>1786</v>
      </c>
    </row>
    <row r="869" spans="1:22" x14ac:dyDescent="0.3">
      <c r="A869" s="26" t="s">
        <v>75</v>
      </c>
      <c r="B869" s="26">
        <v>5930</v>
      </c>
      <c r="C869" s="51">
        <v>44580</v>
      </c>
      <c r="D869" s="26">
        <v>76300</v>
      </c>
      <c r="E869" s="26">
        <v>5</v>
      </c>
      <c r="F869" s="26">
        <v>-700</v>
      </c>
      <c r="G869" s="26">
        <v>-700</v>
      </c>
      <c r="H869" s="26">
        <v>10598290</v>
      </c>
      <c r="I869" s="26">
        <v>810151</v>
      </c>
      <c r="J869" s="26">
        <v>422971</v>
      </c>
      <c r="K869" s="26">
        <v>-31843</v>
      </c>
      <c r="L869" s="26">
        <v>-345717</v>
      </c>
      <c r="M869" s="26">
        <v>486451</v>
      </c>
      <c r="N869" s="26">
        <v>-78695</v>
      </c>
      <c r="O869" s="26">
        <v>-135605</v>
      </c>
      <c r="P869" s="26">
        <v>-1779</v>
      </c>
      <c r="Q869" s="26">
        <v>-83067</v>
      </c>
      <c r="R869" s="26">
        <v>-473041</v>
      </c>
      <c r="S869" s="26">
        <v>-59981</v>
      </c>
      <c r="T869" s="26">
        <v>0</v>
      </c>
      <c r="U869" s="26">
        <v>-53390</v>
      </c>
      <c r="V869" s="26">
        <v>7979</v>
      </c>
    </row>
    <row r="870" spans="1:22" x14ac:dyDescent="0.3">
      <c r="A870" s="26" t="s">
        <v>75</v>
      </c>
      <c r="B870" s="26">
        <v>5930</v>
      </c>
      <c r="C870" s="51">
        <v>44579</v>
      </c>
      <c r="D870" s="26">
        <v>77000</v>
      </c>
      <c r="E870" s="26">
        <v>5</v>
      </c>
      <c r="F870" s="26">
        <v>-500</v>
      </c>
      <c r="G870" s="26">
        <v>-500</v>
      </c>
      <c r="H870" s="26">
        <v>9592788</v>
      </c>
      <c r="I870" s="26">
        <v>740279</v>
      </c>
      <c r="J870" s="26">
        <v>648221</v>
      </c>
      <c r="K870" s="26">
        <v>-89961</v>
      </c>
      <c r="L870" s="26">
        <v>-500558</v>
      </c>
      <c r="M870" s="26">
        <v>-45592</v>
      </c>
      <c r="N870" s="26">
        <v>-126658</v>
      </c>
      <c r="O870" s="26">
        <v>-188548</v>
      </c>
      <c r="P870" s="26">
        <v>276</v>
      </c>
      <c r="Q870" s="26">
        <v>0</v>
      </c>
      <c r="R870" s="26">
        <v>-160761</v>
      </c>
      <c r="S870" s="26">
        <v>20725</v>
      </c>
      <c r="T870" s="26">
        <v>0</v>
      </c>
      <c r="U870" s="26">
        <v>-63395</v>
      </c>
      <c r="V870" s="26">
        <v>5693</v>
      </c>
    </row>
    <row r="871" spans="1:22" x14ac:dyDescent="0.3">
      <c r="A871" s="26" t="s">
        <v>75</v>
      </c>
      <c r="B871" s="26">
        <v>5930</v>
      </c>
      <c r="C871" s="51">
        <v>44578</v>
      </c>
      <c r="D871" s="26">
        <v>77500</v>
      </c>
      <c r="E871" s="26">
        <v>2</v>
      </c>
      <c r="F871" s="26">
        <v>200</v>
      </c>
      <c r="G871" s="26">
        <v>200</v>
      </c>
      <c r="H871" s="26">
        <v>8785122</v>
      </c>
      <c r="I871" s="26">
        <v>678903</v>
      </c>
      <c r="J871" s="26">
        <v>-84468</v>
      </c>
      <c r="K871" s="26">
        <v>754962</v>
      </c>
      <c r="L871" s="26">
        <v>-704788</v>
      </c>
      <c r="M871" s="26">
        <v>-76359</v>
      </c>
      <c r="N871" s="26">
        <v>-75444</v>
      </c>
      <c r="O871" s="26">
        <v>-95095</v>
      </c>
      <c r="P871" s="26">
        <v>1536</v>
      </c>
      <c r="Q871" s="26">
        <v>0</v>
      </c>
      <c r="R871" s="26">
        <v>-445451</v>
      </c>
      <c r="S871" s="26">
        <v>-13975</v>
      </c>
      <c r="T871" s="26">
        <v>0</v>
      </c>
      <c r="U871" s="26">
        <v>36841</v>
      </c>
      <c r="V871" s="26">
        <v>-2547</v>
      </c>
    </row>
    <row r="872" spans="1:22" x14ac:dyDescent="0.3">
      <c r="A872" s="26" t="s">
        <v>75</v>
      </c>
      <c r="B872" s="26">
        <v>5930</v>
      </c>
      <c r="C872" s="51">
        <v>44575</v>
      </c>
      <c r="D872" s="26">
        <v>77300</v>
      </c>
      <c r="E872" s="26">
        <v>5</v>
      </c>
      <c r="F872" s="26">
        <v>-600</v>
      </c>
      <c r="G872" s="26">
        <v>-600</v>
      </c>
      <c r="H872" s="26">
        <v>10096725</v>
      </c>
      <c r="I872" s="26">
        <v>781575</v>
      </c>
      <c r="J872" s="26">
        <v>1403810</v>
      </c>
      <c r="K872" s="26">
        <v>967914</v>
      </c>
      <c r="L872" s="26">
        <v>-2453829</v>
      </c>
      <c r="M872" s="26">
        <v>-1798457</v>
      </c>
      <c r="N872" s="26">
        <v>-48855</v>
      </c>
      <c r="O872" s="26">
        <v>-96259</v>
      </c>
      <c r="P872" s="26">
        <v>-36753</v>
      </c>
      <c r="Q872" s="26">
        <v>10942</v>
      </c>
      <c r="R872" s="26">
        <v>-394780</v>
      </c>
      <c r="S872" s="26">
        <v>-89667</v>
      </c>
      <c r="T872" s="26">
        <v>0</v>
      </c>
      <c r="U872" s="26">
        <v>72641</v>
      </c>
      <c r="V872" s="26">
        <v>9464</v>
      </c>
    </row>
    <row r="873" spans="1:22" x14ac:dyDescent="0.3">
      <c r="A873" s="26" t="s">
        <v>75</v>
      </c>
      <c r="B873" s="26">
        <v>5930</v>
      </c>
      <c r="C873" s="51">
        <v>44574</v>
      </c>
      <c r="D873" s="26">
        <v>77900</v>
      </c>
      <c r="E873" s="26">
        <v>5</v>
      </c>
      <c r="F873" s="26">
        <v>-1000</v>
      </c>
      <c r="G873" s="26">
        <v>-1000</v>
      </c>
      <c r="H873" s="26">
        <v>13889401</v>
      </c>
      <c r="I873" s="26">
        <v>1088598</v>
      </c>
      <c r="J873" s="26">
        <v>1619948</v>
      </c>
      <c r="K873" s="26">
        <v>-24178</v>
      </c>
      <c r="L873" s="26">
        <v>-1623477</v>
      </c>
      <c r="M873" s="26">
        <v>-642143</v>
      </c>
      <c r="N873" s="26">
        <v>-191299</v>
      </c>
      <c r="O873" s="26">
        <v>-90079</v>
      </c>
      <c r="P873" s="26">
        <v>-648</v>
      </c>
      <c r="Q873" s="26">
        <v>0</v>
      </c>
      <c r="R873" s="26">
        <v>-782210</v>
      </c>
      <c r="S873" s="26">
        <v>82902</v>
      </c>
      <c r="T873" s="26">
        <v>0</v>
      </c>
      <c r="U873" s="26">
        <v>22922</v>
      </c>
      <c r="V873" s="26">
        <v>4785</v>
      </c>
    </row>
    <row r="874" spans="1:22" x14ac:dyDescent="0.3">
      <c r="A874" s="26" t="s">
        <v>75</v>
      </c>
      <c r="B874" s="26">
        <v>5930</v>
      </c>
      <c r="C874" s="51">
        <v>44573</v>
      </c>
      <c r="D874" s="26">
        <v>78900</v>
      </c>
      <c r="E874" s="26">
        <v>3</v>
      </c>
      <c r="F874" s="26">
        <v>0</v>
      </c>
      <c r="G874" s="26">
        <v>0</v>
      </c>
      <c r="H874" s="26">
        <v>11000502</v>
      </c>
      <c r="I874" s="26">
        <v>868911</v>
      </c>
      <c r="J874" s="26">
        <v>-831082</v>
      </c>
      <c r="K874" s="26">
        <v>-490768</v>
      </c>
      <c r="L874" s="26">
        <v>1289717</v>
      </c>
      <c r="M874" s="26">
        <v>1993517</v>
      </c>
      <c r="N874" s="26">
        <v>-101297</v>
      </c>
      <c r="O874" s="26">
        <v>-73047</v>
      </c>
      <c r="P874" s="26">
        <v>2378</v>
      </c>
      <c r="Q874" s="26">
        <v>1039</v>
      </c>
      <c r="R874" s="26">
        <v>-262620</v>
      </c>
      <c r="S874" s="26">
        <v>-270253</v>
      </c>
      <c r="T874" s="26">
        <v>0</v>
      </c>
      <c r="U874" s="26">
        <v>37255</v>
      </c>
      <c r="V874" s="26">
        <v>-5122</v>
      </c>
    </row>
    <row r="875" spans="1:22" x14ac:dyDescent="0.3">
      <c r="A875" s="26" t="s">
        <v>75</v>
      </c>
      <c r="B875" s="26">
        <v>5930</v>
      </c>
      <c r="C875" s="51">
        <v>44572</v>
      </c>
      <c r="D875" s="26">
        <v>78900</v>
      </c>
      <c r="E875" s="26">
        <v>2</v>
      </c>
      <c r="F875" s="26">
        <v>900</v>
      </c>
      <c r="G875" s="26">
        <v>900</v>
      </c>
      <c r="H875" s="26">
        <v>13221123</v>
      </c>
      <c r="I875" s="26">
        <v>1038835</v>
      </c>
      <c r="J875" s="26">
        <v>-3080580</v>
      </c>
      <c r="K875" s="26">
        <v>3651272</v>
      </c>
      <c r="L875" s="26">
        <v>-460896</v>
      </c>
      <c r="M875" s="26">
        <v>-377769</v>
      </c>
      <c r="N875" s="26">
        <v>-127054</v>
      </c>
      <c r="O875" s="26">
        <v>192530</v>
      </c>
      <c r="P875" s="26">
        <v>-831</v>
      </c>
      <c r="Q875" s="26">
        <v>-439</v>
      </c>
      <c r="R875" s="26">
        <v>-118490</v>
      </c>
      <c r="S875" s="26">
        <v>-28843</v>
      </c>
      <c r="T875" s="26">
        <v>0</v>
      </c>
      <c r="U875" s="26">
        <v>-98052</v>
      </c>
      <c r="V875" s="26">
        <v>-11744</v>
      </c>
    </row>
    <row r="876" spans="1:22" x14ac:dyDescent="0.3">
      <c r="A876" s="26" t="s">
        <v>75</v>
      </c>
      <c r="B876" s="26">
        <v>5930</v>
      </c>
      <c r="C876" s="51">
        <v>44571</v>
      </c>
      <c r="D876" s="26">
        <v>78000</v>
      </c>
      <c r="E876" s="26">
        <v>5</v>
      </c>
      <c r="F876" s="26">
        <v>-300</v>
      </c>
      <c r="G876" s="26">
        <v>-300</v>
      </c>
      <c r="H876" s="26">
        <v>9947422</v>
      </c>
      <c r="I876" s="26">
        <v>772740</v>
      </c>
      <c r="J876" s="26">
        <v>-227875</v>
      </c>
      <c r="K876" s="26">
        <v>1418280</v>
      </c>
      <c r="L876" s="26">
        <v>-1215962</v>
      </c>
      <c r="M876" s="26">
        <v>-626445</v>
      </c>
      <c r="N876" s="26">
        <v>14612</v>
      </c>
      <c r="O876" s="26">
        <v>-93327</v>
      </c>
      <c r="P876" s="26">
        <v>-1</v>
      </c>
      <c r="Q876" s="26">
        <v>69</v>
      </c>
      <c r="R876" s="26">
        <v>-367393</v>
      </c>
      <c r="S876" s="26">
        <v>-143477</v>
      </c>
      <c r="T876" s="26">
        <v>0</v>
      </c>
      <c r="U876" s="26">
        <v>18199</v>
      </c>
      <c r="V876" s="26">
        <v>7358</v>
      </c>
    </row>
    <row r="877" spans="1:22" x14ac:dyDescent="0.3">
      <c r="A877" s="26" t="s">
        <v>75</v>
      </c>
      <c r="B877" s="26">
        <v>5930</v>
      </c>
      <c r="C877" s="51">
        <v>44568</v>
      </c>
      <c r="D877" s="26">
        <v>78300</v>
      </c>
      <c r="E877" s="26">
        <v>2</v>
      </c>
      <c r="F877" s="26">
        <v>1400</v>
      </c>
      <c r="G877" s="26">
        <v>1400</v>
      </c>
      <c r="H877" s="26">
        <v>15163757</v>
      </c>
      <c r="I877" s="26">
        <v>1184237</v>
      </c>
      <c r="J877" s="26">
        <v>-2194573</v>
      </c>
      <c r="K877" s="26">
        <v>4358429</v>
      </c>
      <c r="L877" s="26">
        <v>-2115197</v>
      </c>
      <c r="M877" s="26">
        <v>-1800010</v>
      </c>
      <c r="N877" s="26">
        <v>79794</v>
      </c>
      <c r="O877" s="26">
        <v>82553</v>
      </c>
      <c r="P877" s="26">
        <v>32281</v>
      </c>
      <c r="Q877" s="26">
        <v>-13735</v>
      </c>
      <c r="R877" s="26">
        <v>-644158</v>
      </c>
      <c r="S877" s="26">
        <v>148078</v>
      </c>
      <c r="T877" s="26">
        <v>0</v>
      </c>
      <c r="U877" s="26">
        <v>-49515</v>
      </c>
      <c r="V877" s="26">
        <v>856</v>
      </c>
    </row>
    <row r="878" spans="1:22" x14ac:dyDescent="0.3">
      <c r="A878" s="26" t="s">
        <v>75</v>
      </c>
      <c r="B878" s="26">
        <v>5930</v>
      </c>
      <c r="C878" s="51">
        <v>44567</v>
      </c>
      <c r="D878" s="26">
        <v>76900</v>
      </c>
      <c r="E878" s="26">
        <v>5</v>
      </c>
      <c r="F878" s="26">
        <v>-500</v>
      </c>
      <c r="G878" s="26">
        <v>-500</v>
      </c>
      <c r="H878" s="26">
        <v>12931954</v>
      </c>
      <c r="I878" s="26">
        <v>996378</v>
      </c>
      <c r="J878" s="26">
        <v>-41729</v>
      </c>
      <c r="K878" s="26">
        <v>2216479</v>
      </c>
      <c r="L878" s="26">
        <v>-2229379</v>
      </c>
      <c r="M878" s="26">
        <v>-1378039</v>
      </c>
      <c r="N878" s="26">
        <v>-235104</v>
      </c>
      <c r="O878" s="26">
        <v>181594</v>
      </c>
      <c r="P878" s="26">
        <v>3526</v>
      </c>
      <c r="Q878" s="26">
        <v>-302522</v>
      </c>
      <c r="R878" s="26">
        <v>-326072</v>
      </c>
      <c r="S878" s="26">
        <v>-172762</v>
      </c>
      <c r="T878" s="26">
        <v>0</v>
      </c>
      <c r="U878" s="26">
        <v>51631</v>
      </c>
      <c r="V878" s="26">
        <v>2998</v>
      </c>
    </row>
    <row r="879" spans="1:22" x14ac:dyDescent="0.3">
      <c r="A879" s="26" t="s">
        <v>75</v>
      </c>
      <c r="B879" s="26">
        <v>5930</v>
      </c>
      <c r="C879" s="51">
        <v>44566</v>
      </c>
      <c r="D879" s="26">
        <v>77400</v>
      </c>
      <c r="E879" s="26">
        <v>5</v>
      </c>
      <c r="F879" s="26">
        <v>-1300</v>
      </c>
      <c r="G879" s="26">
        <v>-1300</v>
      </c>
      <c r="H879" s="26">
        <v>25470640</v>
      </c>
      <c r="I879" s="26">
        <v>1967842</v>
      </c>
      <c r="J879" s="26">
        <v>8414591</v>
      </c>
      <c r="K879" s="26">
        <v>-615111</v>
      </c>
      <c r="L879" s="26">
        <v>-7727282</v>
      </c>
      <c r="M879" s="26">
        <v>-4939462</v>
      </c>
      <c r="N879" s="26">
        <v>-392222</v>
      </c>
      <c r="O879" s="26">
        <v>-81229</v>
      </c>
      <c r="P879" s="26">
        <v>1754</v>
      </c>
      <c r="Q879" s="26">
        <v>-5526</v>
      </c>
      <c r="R879" s="26">
        <v>-783655</v>
      </c>
      <c r="S879" s="26">
        <v>-1526942</v>
      </c>
      <c r="T879" s="26">
        <v>0</v>
      </c>
      <c r="U879" s="26">
        <v>-103764</v>
      </c>
      <c r="V879" s="26">
        <v>31566</v>
      </c>
    </row>
    <row r="880" spans="1:22" x14ac:dyDescent="0.3">
      <c r="A880" s="26" t="s">
        <v>75</v>
      </c>
      <c r="B880" s="26">
        <v>5930</v>
      </c>
      <c r="C880" s="51">
        <v>44565</v>
      </c>
      <c r="D880" s="26">
        <v>78700</v>
      </c>
      <c r="E880" s="26">
        <v>2</v>
      </c>
      <c r="F880" s="26">
        <v>100</v>
      </c>
      <c r="G880" s="26">
        <v>100</v>
      </c>
      <c r="H880" s="26">
        <v>12427416</v>
      </c>
      <c r="I880" s="26">
        <v>977991</v>
      </c>
      <c r="J880" s="26">
        <v>1170907</v>
      </c>
      <c r="K880" s="26">
        <v>1422985</v>
      </c>
      <c r="L880" s="26">
        <v>-2623794</v>
      </c>
      <c r="M880" s="26">
        <v>-3078027</v>
      </c>
      <c r="N880" s="26">
        <v>27843</v>
      </c>
      <c r="O880" s="26">
        <v>90526</v>
      </c>
      <c r="P880" s="26">
        <v>3172</v>
      </c>
      <c r="Q880" s="26">
        <v>10871</v>
      </c>
      <c r="R880" s="26">
        <v>66939</v>
      </c>
      <c r="S880" s="26">
        <v>254882</v>
      </c>
      <c r="T880" s="26">
        <v>0</v>
      </c>
      <c r="U880" s="26">
        <v>24292</v>
      </c>
      <c r="V880" s="26">
        <v>5610</v>
      </c>
    </row>
    <row r="881" spans="1:22" x14ac:dyDescent="0.3">
      <c r="A881" s="26" t="s">
        <v>75</v>
      </c>
      <c r="B881" s="26">
        <v>5930</v>
      </c>
      <c r="C881" s="51">
        <v>44564</v>
      </c>
      <c r="D881" s="26">
        <v>78600</v>
      </c>
      <c r="E881" s="26">
        <v>2</v>
      </c>
      <c r="F881" s="26">
        <v>300</v>
      </c>
      <c r="G881" s="26">
        <v>300</v>
      </c>
      <c r="H881" s="26">
        <v>13502112</v>
      </c>
      <c r="I881" s="26">
        <v>1066007</v>
      </c>
      <c r="J881" s="26">
        <v>2349662</v>
      </c>
      <c r="K881" s="26">
        <v>1750341</v>
      </c>
      <c r="L881" s="26">
        <v>-4178268</v>
      </c>
      <c r="M881" s="26">
        <v>-3532049</v>
      </c>
      <c r="N881" s="26">
        <v>-5932</v>
      </c>
      <c r="O881" s="26">
        <v>121518</v>
      </c>
      <c r="P881" s="26">
        <v>2781</v>
      </c>
      <c r="Q881" s="26">
        <v>-934</v>
      </c>
      <c r="R881" s="26">
        <v>-696231</v>
      </c>
      <c r="S881" s="26">
        <v>-67421</v>
      </c>
      <c r="T881" s="26">
        <v>0</v>
      </c>
      <c r="U881" s="26">
        <v>60481</v>
      </c>
      <c r="V881" s="26">
        <v>17784</v>
      </c>
    </row>
    <row r="882" spans="1:22" x14ac:dyDescent="0.3">
      <c r="A882" s="26" t="s">
        <v>75</v>
      </c>
      <c r="B882" s="26">
        <v>5930</v>
      </c>
      <c r="C882" s="51">
        <v>44560</v>
      </c>
      <c r="D882" s="26">
        <v>78300</v>
      </c>
      <c r="E882" s="26">
        <v>5</v>
      </c>
      <c r="F882" s="26">
        <v>-500</v>
      </c>
      <c r="G882" s="26">
        <v>-500</v>
      </c>
      <c r="H882" s="26">
        <v>14236700</v>
      </c>
      <c r="I882" s="26">
        <v>1120743</v>
      </c>
      <c r="J882" s="26">
        <v>2375320</v>
      </c>
      <c r="K882" s="26">
        <v>573935</v>
      </c>
      <c r="L882" s="26">
        <v>-2993532</v>
      </c>
      <c r="M882" s="26">
        <v>-3056622</v>
      </c>
      <c r="N882" s="26">
        <v>98214</v>
      </c>
      <c r="O882" s="26">
        <v>471688</v>
      </c>
      <c r="P882" s="26">
        <v>2299</v>
      </c>
      <c r="Q882" s="26">
        <v>5044</v>
      </c>
      <c r="R882" s="26">
        <v>-424664</v>
      </c>
      <c r="S882" s="26">
        <v>-89491</v>
      </c>
      <c r="T882" s="26">
        <v>0</v>
      </c>
      <c r="U882" s="26">
        <v>20592</v>
      </c>
      <c r="V882" s="26">
        <v>23685</v>
      </c>
    </row>
    <row r="883" spans="1:22" x14ac:dyDescent="0.3">
      <c r="A883" s="26" t="s">
        <v>75</v>
      </c>
      <c r="B883" s="26">
        <v>5930</v>
      </c>
      <c r="C883" s="51">
        <v>44559</v>
      </c>
      <c r="D883" s="26">
        <v>78800</v>
      </c>
      <c r="E883" s="26">
        <v>5</v>
      </c>
      <c r="F883" s="26">
        <v>-1500</v>
      </c>
      <c r="G883" s="26">
        <v>-1500</v>
      </c>
      <c r="H883" s="26">
        <v>19794795</v>
      </c>
      <c r="I883" s="26">
        <v>1569040</v>
      </c>
      <c r="J883" s="26">
        <v>5735168</v>
      </c>
      <c r="K883" s="26">
        <v>297625</v>
      </c>
      <c r="L883" s="26">
        <v>-6079717</v>
      </c>
      <c r="M883" s="26">
        <v>-5438980</v>
      </c>
      <c r="N883" s="26">
        <v>-219228</v>
      </c>
      <c r="O883" s="26">
        <v>144785</v>
      </c>
      <c r="P883" s="26">
        <v>74</v>
      </c>
      <c r="Q883" s="26">
        <v>12800</v>
      </c>
      <c r="R883" s="26">
        <v>-538464</v>
      </c>
      <c r="S883" s="26">
        <v>-40704</v>
      </c>
      <c r="T883" s="26">
        <v>0</v>
      </c>
      <c r="U883" s="26">
        <v>13741</v>
      </c>
      <c r="V883" s="26">
        <v>33183</v>
      </c>
    </row>
    <row r="884" spans="1:22" x14ac:dyDescent="0.3">
      <c r="A884" s="26" t="s">
        <v>75</v>
      </c>
      <c r="B884" s="26">
        <v>5930</v>
      </c>
      <c r="C884" s="51">
        <v>44558</v>
      </c>
      <c r="D884" s="26">
        <v>80300</v>
      </c>
      <c r="E884" s="26">
        <v>2</v>
      </c>
      <c r="F884" s="26">
        <v>100</v>
      </c>
      <c r="G884" s="26">
        <v>100</v>
      </c>
      <c r="H884" s="26">
        <v>18226325</v>
      </c>
      <c r="I884" s="26">
        <v>1458199</v>
      </c>
      <c r="J884" s="26">
        <v>-7393679</v>
      </c>
      <c r="K884" s="26">
        <v>724464</v>
      </c>
      <c r="L884" s="26">
        <v>6679975</v>
      </c>
      <c r="M884" s="26">
        <v>5957805</v>
      </c>
      <c r="N884" s="26">
        <v>280185</v>
      </c>
      <c r="O884" s="26">
        <v>15579</v>
      </c>
      <c r="P884" s="26">
        <v>-94532</v>
      </c>
      <c r="Q884" s="26">
        <v>-6962</v>
      </c>
      <c r="R884" s="26">
        <v>432347</v>
      </c>
      <c r="S884" s="26">
        <v>95553</v>
      </c>
      <c r="T884" s="26">
        <v>0</v>
      </c>
      <c r="U884" s="26">
        <v>15428</v>
      </c>
      <c r="V884" s="26">
        <v>-26188</v>
      </c>
    </row>
    <row r="885" spans="1:22" x14ac:dyDescent="0.3">
      <c r="A885" s="26" t="s">
        <v>75</v>
      </c>
      <c r="B885" s="26">
        <v>5930</v>
      </c>
      <c r="C885" s="51">
        <v>44557</v>
      </c>
      <c r="D885" s="26">
        <v>80200</v>
      </c>
      <c r="E885" s="26">
        <v>5</v>
      </c>
      <c r="F885" s="26">
        <v>-300</v>
      </c>
      <c r="G885" s="26">
        <v>-300</v>
      </c>
      <c r="H885" s="26">
        <v>10783368</v>
      </c>
      <c r="I885" s="26">
        <v>864327</v>
      </c>
      <c r="J885" s="26">
        <v>-2337066</v>
      </c>
      <c r="K885" s="26">
        <v>90477</v>
      </c>
      <c r="L885" s="26">
        <v>1625558</v>
      </c>
      <c r="M885" s="26">
        <v>1572783</v>
      </c>
      <c r="N885" s="26">
        <v>38881</v>
      </c>
      <c r="O885" s="26">
        <v>-23095</v>
      </c>
      <c r="P885" s="26">
        <v>-14528</v>
      </c>
      <c r="Q885" s="26">
        <v>4055</v>
      </c>
      <c r="R885" s="26">
        <v>-444517</v>
      </c>
      <c r="S885" s="26">
        <v>491979</v>
      </c>
      <c r="T885" s="26">
        <v>0</v>
      </c>
      <c r="U885" s="26">
        <v>647167</v>
      </c>
      <c r="V885" s="26">
        <v>-26136</v>
      </c>
    </row>
    <row r="886" spans="1:22" x14ac:dyDescent="0.3">
      <c r="A886" s="26" t="s">
        <v>75</v>
      </c>
      <c r="B886" s="26">
        <v>5930</v>
      </c>
      <c r="C886" s="51">
        <v>44554</v>
      </c>
      <c r="D886" s="26">
        <v>80500</v>
      </c>
      <c r="E886" s="26">
        <v>2</v>
      </c>
      <c r="F886" s="26">
        <v>600</v>
      </c>
      <c r="G886" s="26">
        <v>600</v>
      </c>
      <c r="H886" s="26">
        <v>12086380</v>
      </c>
      <c r="I886" s="26">
        <v>973662</v>
      </c>
      <c r="J886" s="26">
        <v>-4242285</v>
      </c>
      <c r="K886" s="26">
        <v>425397</v>
      </c>
      <c r="L886" s="26">
        <v>3769684</v>
      </c>
      <c r="M886" s="26">
        <v>3195384</v>
      </c>
      <c r="N886" s="26">
        <v>-18313</v>
      </c>
      <c r="O886" s="26">
        <v>54589</v>
      </c>
      <c r="P886" s="26">
        <v>-85160</v>
      </c>
      <c r="Q886" s="26">
        <v>-3333</v>
      </c>
      <c r="R886" s="26">
        <v>-10504</v>
      </c>
      <c r="S886" s="26">
        <v>637021</v>
      </c>
      <c r="T886" s="26">
        <v>0</v>
      </c>
      <c r="U886" s="26">
        <v>67097</v>
      </c>
      <c r="V886" s="26">
        <v>-19893</v>
      </c>
    </row>
    <row r="887" spans="1:22" x14ac:dyDescent="0.3">
      <c r="A887" s="26" t="s">
        <v>75</v>
      </c>
      <c r="B887" s="26">
        <v>5930</v>
      </c>
      <c r="C887" s="51">
        <v>44553</v>
      </c>
      <c r="D887" s="26">
        <v>79900</v>
      </c>
      <c r="E887" s="26">
        <v>2</v>
      </c>
      <c r="F887" s="26">
        <v>500</v>
      </c>
      <c r="G887" s="26">
        <v>500</v>
      </c>
      <c r="H887" s="26">
        <v>13577498</v>
      </c>
      <c r="I887" s="26">
        <v>1083056</v>
      </c>
      <c r="J887" s="26">
        <v>-3611678</v>
      </c>
      <c r="K887" s="26">
        <v>1610268</v>
      </c>
      <c r="L887" s="26">
        <v>2061259</v>
      </c>
      <c r="M887" s="26">
        <v>1987763</v>
      </c>
      <c r="N887" s="26">
        <v>-41982</v>
      </c>
      <c r="O887" s="26">
        <v>40616</v>
      </c>
      <c r="P887" s="26">
        <v>-8895</v>
      </c>
      <c r="Q887" s="26">
        <v>18511</v>
      </c>
      <c r="R887" s="26">
        <v>-130147</v>
      </c>
      <c r="S887" s="26">
        <v>195393</v>
      </c>
      <c r="T887" s="26">
        <v>0</v>
      </c>
      <c r="U887" s="26">
        <v>-48531</v>
      </c>
      <c r="V887" s="26">
        <v>-11318</v>
      </c>
    </row>
    <row r="888" spans="1:22" x14ac:dyDescent="0.3">
      <c r="A888" s="26" t="s">
        <v>75</v>
      </c>
      <c r="B888" s="26">
        <v>5930</v>
      </c>
      <c r="C888" s="51">
        <v>44552</v>
      </c>
      <c r="D888" s="26">
        <v>79400</v>
      </c>
      <c r="E888" s="26">
        <v>2</v>
      </c>
      <c r="F888" s="26">
        <v>1300</v>
      </c>
      <c r="G888" s="26">
        <v>1300</v>
      </c>
      <c r="H888" s="26">
        <v>17105892</v>
      </c>
      <c r="I888" s="26">
        <v>1354311</v>
      </c>
      <c r="J888" s="26">
        <v>-4454171</v>
      </c>
      <c r="K888" s="26">
        <v>4511053</v>
      </c>
      <c r="L888" s="26">
        <v>92383</v>
      </c>
      <c r="M888" s="26">
        <v>-130337</v>
      </c>
      <c r="N888" s="26">
        <v>-37949</v>
      </c>
      <c r="O888" s="26">
        <v>19126</v>
      </c>
      <c r="P888" s="26">
        <v>-13368</v>
      </c>
      <c r="Q888" s="26">
        <v>-2552</v>
      </c>
      <c r="R888" s="26">
        <v>140375</v>
      </c>
      <c r="S888" s="26">
        <v>117088</v>
      </c>
      <c r="T888" s="26">
        <v>0</v>
      </c>
      <c r="U888" s="26">
        <v>-136565</v>
      </c>
      <c r="V888" s="26">
        <v>-12700</v>
      </c>
    </row>
    <row r="889" spans="1:22" x14ac:dyDescent="0.3">
      <c r="A889" s="26" t="s">
        <v>75</v>
      </c>
      <c r="B889" s="26">
        <v>5930</v>
      </c>
      <c r="C889" s="51">
        <v>44551</v>
      </c>
      <c r="D889" s="26">
        <v>78100</v>
      </c>
      <c r="E889" s="26">
        <v>2</v>
      </c>
      <c r="F889" s="26">
        <v>1000</v>
      </c>
      <c r="G889" s="26">
        <v>1000</v>
      </c>
      <c r="H889" s="26">
        <v>14245298</v>
      </c>
      <c r="I889" s="26">
        <v>1110659</v>
      </c>
      <c r="J889" s="26">
        <v>-4617479</v>
      </c>
      <c r="K889" s="26">
        <v>1720710</v>
      </c>
      <c r="L889" s="26">
        <v>2958820</v>
      </c>
      <c r="M889" s="26">
        <v>2260339</v>
      </c>
      <c r="N889" s="26">
        <v>-121421</v>
      </c>
      <c r="O889" s="26">
        <v>42738</v>
      </c>
      <c r="P889" s="26">
        <v>-1578</v>
      </c>
      <c r="Q889" s="26">
        <v>-10268</v>
      </c>
      <c r="R889" s="26">
        <v>534916</v>
      </c>
      <c r="S889" s="26">
        <v>254094</v>
      </c>
      <c r="T889" s="26">
        <v>0</v>
      </c>
      <c r="U889" s="26">
        <v>-43188</v>
      </c>
      <c r="V889" s="26">
        <v>-18863</v>
      </c>
    </row>
    <row r="890" spans="1:22" x14ac:dyDescent="0.3">
      <c r="A890" s="26" t="s">
        <v>75</v>
      </c>
      <c r="B890" s="26">
        <v>5930</v>
      </c>
      <c r="C890" s="51">
        <v>44550</v>
      </c>
      <c r="D890" s="26">
        <v>77100</v>
      </c>
      <c r="E890" s="26">
        <v>5</v>
      </c>
      <c r="F890" s="26">
        <v>-900</v>
      </c>
      <c r="G890" s="26">
        <v>-900</v>
      </c>
      <c r="H890" s="26">
        <v>11264375</v>
      </c>
      <c r="I890" s="26">
        <v>869972</v>
      </c>
      <c r="J890" s="26">
        <v>1584055</v>
      </c>
      <c r="K890" s="26">
        <v>43593</v>
      </c>
      <c r="L890" s="26">
        <v>-1554347</v>
      </c>
      <c r="M890" s="26">
        <v>-1187031</v>
      </c>
      <c r="N890" s="26">
        <v>-44718</v>
      </c>
      <c r="O890" s="26">
        <v>-118881</v>
      </c>
      <c r="P890" s="26">
        <v>0</v>
      </c>
      <c r="Q890" s="26">
        <v>-26957</v>
      </c>
      <c r="R890" s="26">
        <v>-151302</v>
      </c>
      <c r="S890" s="26">
        <v>-25458</v>
      </c>
      <c r="T890" s="26">
        <v>0</v>
      </c>
      <c r="U890" s="26">
        <v>-82103</v>
      </c>
      <c r="V890" s="26">
        <v>8802</v>
      </c>
    </row>
    <row r="891" spans="1:22" x14ac:dyDescent="0.3">
      <c r="A891" s="26" t="s">
        <v>75</v>
      </c>
      <c r="B891" s="26">
        <v>5930</v>
      </c>
      <c r="C891" s="51">
        <v>44547</v>
      </c>
      <c r="D891" s="26">
        <v>78000</v>
      </c>
      <c r="E891" s="26">
        <v>2</v>
      </c>
      <c r="F891" s="26">
        <v>200</v>
      </c>
      <c r="G891" s="26">
        <v>200</v>
      </c>
      <c r="H891" s="26">
        <v>13108479</v>
      </c>
      <c r="I891" s="26">
        <v>1016846</v>
      </c>
      <c r="J891" s="26">
        <v>-733050</v>
      </c>
      <c r="K891" s="26">
        <v>1676996</v>
      </c>
      <c r="L891" s="26">
        <v>-907746</v>
      </c>
      <c r="M891" s="26">
        <v>160379</v>
      </c>
      <c r="N891" s="26">
        <v>-120752</v>
      </c>
      <c r="O891" s="26">
        <v>-104049</v>
      </c>
      <c r="P891" s="26">
        <v>1279</v>
      </c>
      <c r="Q891" s="26">
        <v>-20000</v>
      </c>
      <c r="R891" s="26">
        <v>-755740</v>
      </c>
      <c r="S891" s="26">
        <v>-68863</v>
      </c>
      <c r="T891" s="26">
        <v>0</v>
      </c>
      <c r="U891" s="26">
        <v>-31335</v>
      </c>
      <c r="V891" s="26">
        <v>-4865</v>
      </c>
    </row>
    <row r="892" spans="1:22" x14ac:dyDescent="0.3">
      <c r="A892" s="26" t="s">
        <v>75</v>
      </c>
      <c r="B892" s="26">
        <v>5930</v>
      </c>
      <c r="C892" s="51">
        <v>44546</v>
      </c>
      <c r="D892" s="26">
        <v>77800</v>
      </c>
      <c r="E892" s="26">
        <v>2</v>
      </c>
      <c r="F892" s="26">
        <v>200</v>
      </c>
      <c r="G892" s="26">
        <v>200</v>
      </c>
      <c r="H892" s="26">
        <v>11996128</v>
      </c>
      <c r="I892" s="26">
        <v>934244</v>
      </c>
      <c r="J892" s="26">
        <v>-442445</v>
      </c>
      <c r="K892" s="26">
        <v>527345</v>
      </c>
      <c r="L892" s="26">
        <v>-261746</v>
      </c>
      <c r="M892" s="26">
        <v>353023</v>
      </c>
      <c r="N892" s="26">
        <v>-124136</v>
      </c>
      <c r="O892" s="26">
        <v>-123644</v>
      </c>
      <c r="P892" s="26">
        <v>-7189</v>
      </c>
      <c r="Q892" s="26">
        <v>-13000</v>
      </c>
      <c r="R892" s="26">
        <v>-213018</v>
      </c>
      <c r="S892" s="26">
        <v>-133782</v>
      </c>
      <c r="T892" s="26">
        <v>0</v>
      </c>
      <c r="U892" s="26">
        <v>173535</v>
      </c>
      <c r="V892" s="26">
        <v>3311</v>
      </c>
    </row>
    <row r="893" spans="1:22" x14ac:dyDescent="0.3">
      <c r="A893" s="26" t="s">
        <v>75</v>
      </c>
      <c r="B893" s="26">
        <v>5930</v>
      </c>
      <c r="C893" s="51">
        <v>44545</v>
      </c>
      <c r="D893" s="26">
        <v>77600</v>
      </c>
      <c r="E893" s="26">
        <v>2</v>
      </c>
      <c r="F893" s="26">
        <v>600</v>
      </c>
      <c r="G893" s="26">
        <v>600</v>
      </c>
      <c r="H893" s="26">
        <v>9584939</v>
      </c>
      <c r="I893" s="26">
        <v>738592</v>
      </c>
      <c r="J893" s="26">
        <v>-1118059</v>
      </c>
      <c r="K893" s="26">
        <v>1752609</v>
      </c>
      <c r="L893" s="26">
        <v>-654764</v>
      </c>
      <c r="M893" s="26">
        <v>-136710</v>
      </c>
      <c r="N893" s="26">
        <v>-84583</v>
      </c>
      <c r="O893" s="26">
        <v>-40297</v>
      </c>
      <c r="P893" s="26">
        <v>10258</v>
      </c>
      <c r="Q893" s="26">
        <v>-15000</v>
      </c>
      <c r="R893" s="26">
        <v>-407192</v>
      </c>
      <c r="S893" s="26">
        <v>18760</v>
      </c>
      <c r="T893" s="26">
        <v>0</v>
      </c>
      <c r="U893" s="26">
        <v>23811</v>
      </c>
      <c r="V893" s="26">
        <v>-3597</v>
      </c>
    </row>
    <row r="894" spans="1:22" x14ac:dyDescent="0.3">
      <c r="A894" s="26" t="s">
        <v>75</v>
      </c>
      <c r="B894" s="26">
        <v>5930</v>
      </c>
      <c r="C894" s="51">
        <v>44544</v>
      </c>
      <c r="D894" s="26">
        <v>77000</v>
      </c>
      <c r="E894" s="26">
        <v>2</v>
      </c>
      <c r="F894" s="26">
        <v>200</v>
      </c>
      <c r="G894" s="26">
        <v>200</v>
      </c>
      <c r="H894" s="26">
        <v>10976660</v>
      </c>
      <c r="I894" s="26">
        <v>841447</v>
      </c>
      <c r="J894" s="26">
        <v>198293</v>
      </c>
      <c r="K894" s="26">
        <v>1285102</v>
      </c>
      <c r="L894" s="26">
        <v>-1487295</v>
      </c>
      <c r="M894" s="26">
        <v>-659389</v>
      </c>
      <c r="N894" s="26">
        <v>-32209</v>
      </c>
      <c r="O894" s="26">
        <v>-46345</v>
      </c>
      <c r="P894" s="26">
        <v>-1432</v>
      </c>
      <c r="Q894" s="26">
        <v>-11204</v>
      </c>
      <c r="R894" s="26">
        <v>-650375</v>
      </c>
      <c r="S894" s="26">
        <v>-86341</v>
      </c>
      <c r="T894" s="26">
        <v>0</v>
      </c>
      <c r="U894" s="26">
        <v>1537</v>
      </c>
      <c r="V894" s="26">
        <v>2363</v>
      </c>
    </row>
    <row r="895" spans="1:22" x14ac:dyDescent="0.3">
      <c r="A895" s="26" t="s">
        <v>75</v>
      </c>
      <c r="B895" s="26">
        <v>5930</v>
      </c>
      <c r="C895" s="51">
        <v>44543</v>
      </c>
      <c r="D895" s="26">
        <v>76800</v>
      </c>
      <c r="E895" s="26">
        <v>5</v>
      </c>
      <c r="F895" s="26">
        <v>-100</v>
      </c>
      <c r="G895" s="26">
        <v>-100</v>
      </c>
      <c r="H895" s="26">
        <v>15038750</v>
      </c>
      <c r="I895" s="26">
        <v>1163285</v>
      </c>
      <c r="J895" s="26">
        <v>-181359</v>
      </c>
      <c r="K895" s="26">
        <v>40915</v>
      </c>
      <c r="L895" s="26">
        <v>184966</v>
      </c>
      <c r="M895" s="26">
        <v>1057015</v>
      </c>
      <c r="N895" s="26">
        <v>-109991</v>
      </c>
      <c r="O895" s="26">
        <v>-216490</v>
      </c>
      <c r="P895" s="26">
        <v>-8023</v>
      </c>
      <c r="Q895" s="26">
        <v>-15515</v>
      </c>
      <c r="R895" s="26">
        <v>-195162</v>
      </c>
      <c r="S895" s="26">
        <v>-326868</v>
      </c>
      <c r="T895" s="26">
        <v>0</v>
      </c>
      <c r="U895" s="26">
        <v>-18222</v>
      </c>
      <c r="V895" s="26">
        <v>-26300</v>
      </c>
    </row>
    <row r="896" spans="1:22" x14ac:dyDescent="0.3">
      <c r="A896" s="26" t="s">
        <v>75</v>
      </c>
      <c r="B896" s="26">
        <v>5930</v>
      </c>
      <c r="C896" s="51">
        <v>44540</v>
      </c>
      <c r="D896" s="26">
        <v>76900</v>
      </c>
      <c r="E896" s="26">
        <v>5</v>
      </c>
      <c r="F896" s="26">
        <v>-1300</v>
      </c>
      <c r="G896" s="26">
        <v>-1300</v>
      </c>
      <c r="H896" s="26">
        <v>9155219</v>
      </c>
      <c r="I896" s="26">
        <v>705966</v>
      </c>
      <c r="J896" s="26">
        <v>1797829</v>
      </c>
      <c r="K896" s="26">
        <v>-732679</v>
      </c>
      <c r="L896" s="26">
        <v>-1071153</v>
      </c>
      <c r="M896" s="26">
        <v>-274854</v>
      </c>
      <c r="N896" s="26">
        <v>-221754</v>
      </c>
      <c r="O896" s="26">
        <v>-217475</v>
      </c>
      <c r="P896" s="26">
        <v>1259</v>
      </c>
      <c r="Q896" s="26">
        <v>-9699</v>
      </c>
      <c r="R896" s="26">
        <v>-235385</v>
      </c>
      <c r="S896" s="26">
        <v>-113245</v>
      </c>
      <c r="T896" s="26">
        <v>0</v>
      </c>
      <c r="U896" s="26">
        <v>1562</v>
      </c>
      <c r="V896" s="26">
        <v>4441</v>
      </c>
    </row>
    <row r="897" spans="1:22" x14ac:dyDescent="0.3">
      <c r="A897" s="26" t="s">
        <v>75</v>
      </c>
      <c r="B897" s="26">
        <v>5930</v>
      </c>
      <c r="C897" s="51">
        <v>44539</v>
      </c>
      <c r="D897" s="26">
        <v>78200</v>
      </c>
      <c r="E897" s="26">
        <v>2</v>
      </c>
      <c r="F897" s="26">
        <v>800</v>
      </c>
      <c r="G897" s="26">
        <v>800</v>
      </c>
      <c r="H897" s="26">
        <v>21604528</v>
      </c>
      <c r="I897" s="26">
        <v>1681184</v>
      </c>
      <c r="J897" s="26">
        <v>-1671678</v>
      </c>
      <c r="K897" s="26">
        <v>2234153</v>
      </c>
      <c r="L897" s="26">
        <v>-491078</v>
      </c>
      <c r="M897" s="26">
        <v>1594490</v>
      </c>
      <c r="N897" s="26">
        <v>-176034</v>
      </c>
      <c r="O897" s="26">
        <v>-1037726</v>
      </c>
      <c r="P897" s="26">
        <v>-10523</v>
      </c>
      <c r="Q897" s="26">
        <v>-17029</v>
      </c>
      <c r="R897" s="26">
        <v>-1331290</v>
      </c>
      <c r="S897" s="26">
        <v>487034</v>
      </c>
      <c r="T897" s="26">
        <v>0</v>
      </c>
      <c r="U897" s="26">
        <v>-67001</v>
      </c>
      <c r="V897" s="26">
        <v>-4396</v>
      </c>
    </row>
    <row r="898" spans="1:22" x14ac:dyDescent="0.3">
      <c r="A898" s="26" t="s">
        <v>75</v>
      </c>
      <c r="B898" s="26">
        <v>5930</v>
      </c>
      <c r="C898" s="51">
        <v>44538</v>
      </c>
      <c r="D898" s="26">
        <v>77400</v>
      </c>
      <c r="E898" s="26">
        <v>3</v>
      </c>
      <c r="F898" s="26">
        <v>0</v>
      </c>
      <c r="G898" s="26">
        <v>0</v>
      </c>
      <c r="H898" s="26">
        <v>21558340</v>
      </c>
      <c r="I898" s="26">
        <v>1662979</v>
      </c>
      <c r="J898" s="26">
        <v>-2524520</v>
      </c>
      <c r="K898" s="26">
        <v>65707</v>
      </c>
      <c r="L898" s="26">
        <v>2586682</v>
      </c>
      <c r="M898" s="26">
        <v>3067384</v>
      </c>
      <c r="N898" s="26">
        <v>-90350</v>
      </c>
      <c r="O898" s="26">
        <v>-145321</v>
      </c>
      <c r="P898" s="26">
        <v>-10397</v>
      </c>
      <c r="Q898" s="26">
        <v>-17862</v>
      </c>
      <c r="R898" s="26">
        <v>-176286</v>
      </c>
      <c r="S898" s="26">
        <v>-40486</v>
      </c>
      <c r="T898" s="26">
        <v>0</v>
      </c>
      <c r="U898" s="26">
        <v>-129650</v>
      </c>
      <c r="V898" s="26">
        <v>1781</v>
      </c>
    </row>
    <row r="899" spans="1:22" x14ac:dyDescent="0.3">
      <c r="A899" s="26" t="s">
        <v>75</v>
      </c>
      <c r="B899" s="26">
        <v>5930</v>
      </c>
      <c r="C899" s="51">
        <v>44537</v>
      </c>
      <c r="D899" s="26">
        <v>77400</v>
      </c>
      <c r="E899" s="26">
        <v>2</v>
      </c>
      <c r="F899" s="26">
        <v>1100</v>
      </c>
      <c r="G899" s="26">
        <v>1100</v>
      </c>
      <c r="H899" s="26">
        <v>19232453</v>
      </c>
      <c r="I899" s="26">
        <v>1477888</v>
      </c>
      <c r="J899" s="26">
        <v>-2997907</v>
      </c>
      <c r="K899" s="26">
        <v>3651268</v>
      </c>
      <c r="L899" s="26">
        <v>-547244</v>
      </c>
      <c r="M899" s="26">
        <v>-447066</v>
      </c>
      <c r="N899" s="26">
        <v>-51915</v>
      </c>
      <c r="O899" s="26">
        <v>142193</v>
      </c>
      <c r="P899" s="26">
        <v>-11469</v>
      </c>
      <c r="Q899" s="26">
        <v>-1117</v>
      </c>
      <c r="R899" s="26">
        <v>-356109</v>
      </c>
      <c r="S899" s="26">
        <v>178239</v>
      </c>
      <c r="T899" s="26">
        <v>0</v>
      </c>
      <c r="U899" s="26">
        <v>-89448</v>
      </c>
      <c r="V899" s="26">
        <v>-16669</v>
      </c>
    </row>
    <row r="900" spans="1:22" x14ac:dyDescent="0.3">
      <c r="A900" s="26" t="s">
        <v>75</v>
      </c>
      <c r="B900" s="26">
        <v>5930</v>
      </c>
      <c r="C900" s="51">
        <v>44536</v>
      </c>
      <c r="D900" s="26">
        <v>76300</v>
      </c>
      <c r="E900" s="26">
        <v>2</v>
      </c>
      <c r="F900" s="26">
        <v>700</v>
      </c>
      <c r="G900" s="26">
        <v>700</v>
      </c>
      <c r="H900" s="26">
        <v>16391250</v>
      </c>
      <c r="I900" s="26">
        <v>1245309</v>
      </c>
      <c r="J900" s="26">
        <v>-3062604</v>
      </c>
      <c r="K900" s="26">
        <v>2532391</v>
      </c>
      <c r="L900" s="26">
        <v>576498</v>
      </c>
      <c r="M900" s="26">
        <v>131335</v>
      </c>
      <c r="N900" s="26">
        <v>-3709</v>
      </c>
      <c r="O900" s="26">
        <v>80509</v>
      </c>
      <c r="P900" s="26">
        <v>-9106</v>
      </c>
      <c r="Q900" s="26">
        <v>3543</v>
      </c>
      <c r="R900" s="26">
        <v>333985</v>
      </c>
      <c r="S900" s="26">
        <v>39941</v>
      </c>
      <c r="T900" s="26">
        <v>0</v>
      </c>
      <c r="U900" s="26">
        <v>-34279</v>
      </c>
      <c r="V900" s="26">
        <v>-12006</v>
      </c>
    </row>
    <row r="901" spans="1:22" x14ac:dyDescent="0.3">
      <c r="A901" s="26" t="s">
        <v>75</v>
      </c>
      <c r="B901" s="26">
        <v>5930</v>
      </c>
      <c r="C901" s="51">
        <v>44533</v>
      </c>
      <c r="D901" s="26">
        <v>75600</v>
      </c>
      <c r="E901" s="26">
        <v>5</v>
      </c>
      <c r="F901" s="26">
        <v>-200</v>
      </c>
      <c r="G901" s="26">
        <v>-200</v>
      </c>
      <c r="H901" s="26">
        <v>18330240</v>
      </c>
      <c r="I901" s="26">
        <v>1375861</v>
      </c>
      <c r="J901" s="26">
        <v>133267</v>
      </c>
      <c r="K901" s="26">
        <v>-26900</v>
      </c>
      <c r="L901" s="26">
        <v>-157689</v>
      </c>
      <c r="M901" s="26">
        <v>-423492</v>
      </c>
      <c r="N901" s="26">
        <v>-40748</v>
      </c>
      <c r="O901" s="26">
        <v>40135</v>
      </c>
      <c r="P901" s="26">
        <v>667</v>
      </c>
      <c r="Q901" s="26">
        <v>7555</v>
      </c>
      <c r="R901" s="26">
        <v>239798</v>
      </c>
      <c r="S901" s="26">
        <v>18396</v>
      </c>
      <c r="T901" s="26">
        <v>0</v>
      </c>
      <c r="U901" s="26">
        <v>49776</v>
      </c>
      <c r="V901" s="26">
        <v>1546</v>
      </c>
    </row>
    <row r="902" spans="1:22" x14ac:dyDescent="0.3">
      <c r="A902" s="26" t="s">
        <v>150</v>
      </c>
      <c r="B902" s="26">
        <v>373220</v>
      </c>
      <c r="C902" s="51">
        <v>44680</v>
      </c>
      <c r="D902" s="26">
        <v>422500</v>
      </c>
      <c r="E902" s="26">
        <v>2</v>
      </c>
      <c r="F902" s="26">
        <v>5000</v>
      </c>
      <c r="G902" s="26">
        <v>5000</v>
      </c>
      <c r="H902" s="26">
        <v>182997</v>
      </c>
      <c r="I902" s="26">
        <v>77088</v>
      </c>
      <c r="J902" s="26">
        <v>0</v>
      </c>
      <c r="K902" s="26">
        <v>-2000</v>
      </c>
      <c r="L902" s="26">
        <v>-16000</v>
      </c>
      <c r="M902" s="26">
        <v>0</v>
      </c>
      <c r="N902" s="26">
        <v>-2000</v>
      </c>
      <c r="O902" s="26">
        <v>-14000</v>
      </c>
      <c r="P902" s="26">
        <v>0</v>
      </c>
      <c r="Q902" s="26">
        <v>0</v>
      </c>
      <c r="R902" s="26">
        <v>0</v>
      </c>
      <c r="S902" s="26">
        <v>0</v>
      </c>
      <c r="T902" s="26">
        <v>0</v>
      </c>
      <c r="U902" s="26">
        <v>-1000</v>
      </c>
      <c r="V902" s="26">
        <v>0</v>
      </c>
    </row>
    <row r="903" spans="1:22" x14ac:dyDescent="0.3">
      <c r="A903" s="26" t="s">
        <v>150</v>
      </c>
      <c r="B903" s="26">
        <v>373220</v>
      </c>
      <c r="C903" s="51">
        <v>44679</v>
      </c>
      <c r="D903" s="26">
        <v>417500</v>
      </c>
      <c r="E903" s="26">
        <v>5</v>
      </c>
      <c r="F903" s="26">
        <v>-500</v>
      </c>
      <c r="G903" s="26">
        <v>-500</v>
      </c>
      <c r="H903" s="26">
        <v>358325</v>
      </c>
      <c r="I903" s="26">
        <v>149150</v>
      </c>
      <c r="J903" s="26">
        <v>12943</v>
      </c>
      <c r="K903" s="26">
        <v>70549</v>
      </c>
      <c r="L903" s="26">
        <v>-76611</v>
      </c>
      <c r="M903" s="26">
        <v>-24153</v>
      </c>
      <c r="N903" s="26">
        <v>11175</v>
      </c>
      <c r="O903" s="26">
        <v>-23551</v>
      </c>
      <c r="P903" s="26">
        <v>-2889</v>
      </c>
      <c r="Q903" s="26">
        <v>399</v>
      </c>
      <c r="R903" s="26">
        <v>56161</v>
      </c>
      <c r="S903" s="26">
        <v>-93753</v>
      </c>
      <c r="T903" s="26">
        <v>0</v>
      </c>
      <c r="U903" s="26">
        <v>-6893</v>
      </c>
      <c r="V903" s="26">
        <v>12</v>
      </c>
    </row>
    <row r="904" spans="1:22" x14ac:dyDescent="0.3">
      <c r="A904" s="26" t="s">
        <v>150</v>
      </c>
      <c r="B904" s="26">
        <v>373220</v>
      </c>
      <c r="C904" s="51">
        <v>44678</v>
      </c>
      <c r="D904" s="26">
        <v>418000</v>
      </c>
      <c r="E904" s="26">
        <v>5</v>
      </c>
      <c r="F904" s="26">
        <v>-5500</v>
      </c>
      <c r="G904" s="26">
        <v>-5500</v>
      </c>
      <c r="H904" s="26">
        <v>1478354</v>
      </c>
      <c r="I904" s="26">
        <v>607545</v>
      </c>
      <c r="J904" s="26">
        <v>192831</v>
      </c>
      <c r="K904" s="26">
        <v>47246</v>
      </c>
      <c r="L904" s="26">
        <v>-195959</v>
      </c>
      <c r="M904" s="26">
        <v>-80052</v>
      </c>
      <c r="N904" s="26">
        <v>18714</v>
      </c>
      <c r="O904" s="26">
        <v>-316733</v>
      </c>
      <c r="P904" s="26">
        <v>-29667</v>
      </c>
      <c r="Q904" s="26">
        <v>1122</v>
      </c>
      <c r="R904" s="26">
        <v>326817</v>
      </c>
      <c r="S904" s="26">
        <v>-116160</v>
      </c>
      <c r="T904" s="26">
        <v>0</v>
      </c>
      <c r="U904" s="26">
        <v>-44992</v>
      </c>
      <c r="V904" s="26">
        <v>874</v>
      </c>
    </row>
    <row r="905" spans="1:22" x14ac:dyDescent="0.3">
      <c r="A905" s="26" t="s">
        <v>150</v>
      </c>
      <c r="B905" s="26">
        <v>373220</v>
      </c>
      <c r="C905" s="51">
        <v>44677</v>
      </c>
      <c r="D905" s="26">
        <v>423500</v>
      </c>
      <c r="E905" s="26">
        <v>5</v>
      </c>
      <c r="F905" s="26">
        <v>-9500</v>
      </c>
      <c r="G905" s="26">
        <v>-9500</v>
      </c>
      <c r="H905" s="26">
        <v>520529</v>
      </c>
      <c r="I905" s="26">
        <v>219351</v>
      </c>
      <c r="J905" s="26">
        <v>-2697</v>
      </c>
      <c r="K905" s="26">
        <v>-96981</v>
      </c>
      <c r="L905" s="26">
        <v>101628</v>
      </c>
      <c r="M905" s="26">
        <v>1866</v>
      </c>
      <c r="N905" s="26">
        <v>-13815</v>
      </c>
      <c r="O905" s="26">
        <v>-4268</v>
      </c>
      <c r="P905" s="26">
        <v>-702</v>
      </c>
      <c r="Q905" s="26">
        <v>0</v>
      </c>
      <c r="R905" s="26">
        <v>92005</v>
      </c>
      <c r="S905" s="26">
        <v>26542</v>
      </c>
      <c r="T905" s="26">
        <v>0</v>
      </c>
      <c r="U905" s="26">
        <v>-1217</v>
      </c>
      <c r="V905" s="26">
        <v>-733</v>
      </c>
    </row>
    <row r="906" spans="1:22" x14ac:dyDescent="0.3">
      <c r="A906" s="26" t="s">
        <v>150</v>
      </c>
      <c r="B906" s="26">
        <v>373220</v>
      </c>
      <c r="C906" s="51">
        <v>44676</v>
      </c>
      <c r="D906" s="26">
        <v>433000</v>
      </c>
      <c r="E906" s="26">
        <v>5</v>
      </c>
      <c r="F906" s="26">
        <v>-3500</v>
      </c>
      <c r="G906" s="26">
        <v>-3500</v>
      </c>
      <c r="H906" s="26">
        <v>254452</v>
      </c>
      <c r="I906" s="26">
        <v>110021</v>
      </c>
      <c r="J906" s="26">
        <v>-37207</v>
      </c>
      <c r="K906" s="26">
        <v>52499</v>
      </c>
      <c r="L906" s="26">
        <v>-14011</v>
      </c>
      <c r="M906" s="26">
        <v>-4809</v>
      </c>
      <c r="N906" s="26">
        <v>-8662</v>
      </c>
      <c r="O906" s="26">
        <v>-6196</v>
      </c>
      <c r="P906" s="26">
        <v>0</v>
      </c>
      <c r="Q906" s="26">
        <v>0</v>
      </c>
      <c r="R906" s="26">
        <v>11034</v>
      </c>
      <c r="S906" s="26">
        <v>-5378</v>
      </c>
      <c r="T906" s="26">
        <v>0</v>
      </c>
      <c r="U906" s="26">
        <v>-1230</v>
      </c>
      <c r="V906" s="26">
        <v>-51</v>
      </c>
    </row>
    <row r="907" spans="1:22" x14ac:dyDescent="0.3">
      <c r="A907" s="26" t="s">
        <v>150</v>
      </c>
      <c r="B907" s="26">
        <v>373220</v>
      </c>
      <c r="C907" s="51">
        <v>44673</v>
      </c>
      <c r="D907" s="26">
        <v>436500</v>
      </c>
      <c r="E907" s="26">
        <v>5</v>
      </c>
      <c r="F907" s="26">
        <v>-500</v>
      </c>
      <c r="G907" s="26">
        <v>-500</v>
      </c>
      <c r="H907" s="26">
        <v>266806</v>
      </c>
      <c r="I907" s="26">
        <v>115174</v>
      </c>
      <c r="J907" s="26">
        <v>-26813</v>
      </c>
      <c r="K907" s="26">
        <v>35696</v>
      </c>
      <c r="L907" s="26">
        <v>-7843</v>
      </c>
      <c r="M907" s="26">
        <v>-33515</v>
      </c>
      <c r="N907" s="26">
        <v>-762</v>
      </c>
      <c r="O907" s="26">
        <v>-5361</v>
      </c>
      <c r="P907" s="26">
        <v>22</v>
      </c>
      <c r="Q907" s="26">
        <v>-153</v>
      </c>
      <c r="R907" s="26">
        <v>34740</v>
      </c>
      <c r="S907" s="26">
        <v>-2814</v>
      </c>
      <c r="T907" s="26">
        <v>0</v>
      </c>
      <c r="U907" s="26">
        <v>-1028</v>
      </c>
      <c r="V907" s="26">
        <v>-12</v>
      </c>
    </row>
    <row r="908" spans="1:22" x14ac:dyDescent="0.3">
      <c r="A908" s="26" t="s">
        <v>150</v>
      </c>
      <c r="B908" s="26">
        <v>373220</v>
      </c>
      <c r="C908" s="51">
        <v>44672</v>
      </c>
      <c r="D908" s="26">
        <v>437000</v>
      </c>
      <c r="E908" s="26">
        <v>2</v>
      </c>
      <c r="F908" s="26">
        <v>500</v>
      </c>
      <c r="G908" s="26">
        <v>500</v>
      </c>
      <c r="H908" s="26">
        <v>234128</v>
      </c>
      <c r="I908" s="26">
        <v>102242</v>
      </c>
      <c r="J908" s="26">
        <v>-30798</v>
      </c>
      <c r="K908" s="26">
        <v>14608</v>
      </c>
      <c r="L908" s="26">
        <v>18838</v>
      </c>
      <c r="M908" s="26">
        <v>981</v>
      </c>
      <c r="N908" s="26">
        <v>-1756</v>
      </c>
      <c r="O908" s="26">
        <v>-10037</v>
      </c>
      <c r="P908" s="26">
        <v>-400</v>
      </c>
      <c r="Q908" s="26">
        <v>-5164</v>
      </c>
      <c r="R908" s="26">
        <v>34553</v>
      </c>
      <c r="S908" s="26">
        <v>661</v>
      </c>
      <c r="T908" s="26">
        <v>0</v>
      </c>
      <c r="U908" s="26">
        <v>-2689</v>
      </c>
      <c r="V908" s="26">
        <v>41</v>
      </c>
    </row>
    <row r="909" spans="1:22" x14ac:dyDescent="0.3">
      <c r="A909" s="26" t="s">
        <v>150</v>
      </c>
      <c r="B909" s="26">
        <v>373220</v>
      </c>
      <c r="C909" s="51">
        <v>44671</v>
      </c>
      <c r="D909" s="26">
        <v>436500</v>
      </c>
      <c r="E909" s="26">
        <v>2</v>
      </c>
      <c r="F909" s="26">
        <v>1000</v>
      </c>
      <c r="G909" s="26">
        <v>1000</v>
      </c>
      <c r="H909" s="26">
        <v>202657</v>
      </c>
      <c r="I909" s="26">
        <v>88180</v>
      </c>
      <c r="J909" s="26">
        <v>-16031</v>
      </c>
      <c r="K909" s="26">
        <v>2713</v>
      </c>
      <c r="L909" s="26">
        <v>14407</v>
      </c>
      <c r="M909" s="26">
        <v>-8735</v>
      </c>
      <c r="N909" s="26">
        <v>1620</v>
      </c>
      <c r="O909" s="26">
        <v>-887</v>
      </c>
      <c r="P909" s="26">
        <v>1297</v>
      </c>
      <c r="Q909" s="26">
        <v>0</v>
      </c>
      <c r="R909" s="26">
        <v>25686</v>
      </c>
      <c r="S909" s="26">
        <v>-4574</v>
      </c>
      <c r="T909" s="26">
        <v>0</v>
      </c>
      <c r="U909" s="26">
        <v>-683</v>
      </c>
      <c r="V909" s="26">
        <v>-406</v>
      </c>
    </row>
    <row r="910" spans="1:22" x14ac:dyDescent="0.3">
      <c r="A910" s="26" t="s">
        <v>150</v>
      </c>
      <c r="B910" s="26">
        <v>373220</v>
      </c>
      <c r="C910" s="51">
        <v>44670</v>
      </c>
      <c r="D910" s="26">
        <v>435500</v>
      </c>
      <c r="E910" s="26">
        <v>2</v>
      </c>
      <c r="F910" s="26">
        <v>2500</v>
      </c>
      <c r="G910" s="26">
        <v>2500</v>
      </c>
      <c r="H910" s="26">
        <v>124432</v>
      </c>
      <c r="I910" s="26">
        <v>54329</v>
      </c>
      <c r="J910" s="26">
        <v>-15265</v>
      </c>
      <c r="K910" s="26">
        <v>-6813</v>
      </c>
      <c r="L910" s="26">
        <v>24184</v>
      </c>
      <c r="M910" s="26">
        <v>5925</v>
      </c>
      <c r="N910" s="26">
        <v>-586</v>
      </c>
      <c r="O910" s="26">
        <v>-3845</v>
      </c>
      <c r="P910" s="26">
        <v>-26</v>
      </c>
      <c r="Q910" s="26">
        <v>-2050</v>
      </c>
      <c r="R910" s="26">
        <v>29338</v>
      </c>
      <c r="S910" s="26">
        <v>-4572</v>
      </c>
      <c r="T910" s="26">
        <v>0</v>
      </c>
      <c r="U910" s="26">
        <v>-2073</v>
      </c>
      <c r="V910" s="26">
        <v>-33</v>
      </c>
    </row>
    <row r="911" spans="1:22" x14ac:dyDescent="0.3">
      <c r="A911" s="26" t="s">
        <v>150</v>
      </c>
      <c r="B911" s="26">
        <v>373220</v>
      </c>
      <c r="C911" s="51">
        <v>44669</v>
      </c>
      <c r="D911" s="26">
        <v>433000</v>
      </c>
      <c r="E911" s="26">
        <v>5</v>
      </c>
      <c r="F911" s="26">
        <v>-2000</v>
      </c>
      <c r="G911" s="26">
        <v>-2000</v>
      </c>
      <c r="H911" s="26">
        <v>115652</v>
      </c>
      <c r="I911" s="26">
        <v>50256</v>
      </c>
      <c r="J911" s="26">
        <v>-831</v>
      </c>
      <c r="K911" s="26">
        <v>-23118</v>
      </c>
      <c r="L911" s="26">
        <v>26679</v>
      </c>
      <c r="M911" s="26">
        <v>-2070</v>
      </c>
      <c r="N911" s="26">
        <v>1930</v>
      </c>
      <c r="O911" s="26">
        <v>-1059</v>
      </c>
      <c r="P911" s="26">
        <v>764</v>
      </c>
      <c r="Q911" s="26">
        <v>0</v>
      </c>
      <c r="R911" s="26">
        <v>30250</v>
      </c>
      <c r="S911" s="26">
        <v>-3136</v>
      </c>
      <c r="T911" s="26">
        <v>0</v>
      </c>
      <c r="U911" s="26">
        <v>-2729</v>
      </c>
      <c r="V911" s="26">
        <v>-1</v>
      </c>
    </row>
    <row r="912" spans="1:22" x14ac:dyDescent="0.3">
      <c r="A912" s="26" t="s">
        <v>150</v>
      </c>
      <c r="B912" s="26">
        <v>373220</v>
      </c>
      <c r="C912" s="51">
        <v>44666</v>
      </c>
      <c r="D912" s="26">
        <v>435000</v>
      </c>
      <c r="E912" s="26">
        <v>5</v>
      </c>
      <c r="F912" s="26">
        <v>-6000</v>
      </c>
      <c r="G912" s="26">
        <v>-6000</v>
      </c>
      <c r="H912" s="26">
        <v>307347</v>
      </c>
      <c r="I912" s="26">
        <v>135287</v>
      </c>
      <c r="J912" s="26">
        <v>-90830</v>
      </c>
      <c r="K912" s="26">
        <v>-13475</v>
      </c>
      <c r="L912" s="26">
        <v>103366</v>
      </c>
      <c r="M912" s="26">
        <v>-12483</v>
      </c>
      <c r="N912" s="26">
        <v>8615</v>
      </c>
      <c r="O912" s="26">
        <v>-1449</v>
      </c>
      <c r="P912" s="26">
        <v>-378</v>
      </c>
      <c r="Q912" s="26">
        <v>-15080</v>
      </c>
      <c r="R912" s="26">
        <v>128098</v>
      </c>
      <c r="S912" s="26">
        <v>-3957</v>
      </c>
      <c r="T912" s="26">
        <v>0</v>
      </c>
      <c r="U912" s="26">
        <v>941</v>
      </c>
      <c r="V912" s="26">
        <v>-2</v>
      </c>
    </row>
    <row r="913" spans="1:22" x14ac:dyDescent="0.3">
      <c r="A913" s="26" t="s">
        <v>150</v>
      </c>
      <c r="B913" s="26">
        <v>373220</v>
      </c>
      <c r="C913" s="51">
        <v>44665</v>
      </c>
      <c r="D913" s="26">
        <v>441000</v>
      </c>
      <c r="E913" s="26">
        <v>2</v>
      </c>
      <c r="F913" s="26">
        <v>10000</v>
      </c>
      <c r="G913" s="26">
        <v>10000</v>
      </c>
      <c r="H913" s="26">
        <v>321259</v>
      </c>
      <c r="I913" s="26">
        <v>139796</v>
      </c>
      <c r="J913" s="26">
        <v>-115875</v>
      </c>
      <c r="K913" s="26">
        <v>-30857</v>
      </c>
      <c r="L913" s="26">
        <v>148810</v>
      </c>
      <c r="M913" s="26">
        <v>-11851</v>
      </c>
      <c r="N913" s="26">
        <v>-1078</v>
      </c>
      <c r="O913" s="26">
        <v>65821</v>
      </c>
      <c r="P913" s="26">
        <v>318</v>
      </c>
      <c r="Q913" s="26">
        <v>-6661</v>
      </c>
      <c r="R913" s="26">
        <v>102812</v>
      </c>
      <c r="S913" s="26">
        <v>-551</v>
      </c>
      <c r="T913" s="26">
        <v>0</v>
      </c>
      <c r="U913" s="26">
        <v>-1556</v>
      </c>
      <c r="V913" s="26">
        <v>-522</v>
      </c>
    </row>
    <row r="914" spans="1:22" x14ac:dyDescent="0.3">
      <c r="A914" s="26" t="s">
        <v>150</v>
      </c>
      <c r="B914" s="26">
        <v>373220</v>
      </c>
      <c r="C914" s="51">
        <v>44664</v>
      </c>
      <c r="D914" s="26">
        <v>431000</v>
      </c>
      <c r="E914" s="26">
        <v>2</v>
      </c>
      <c r="F914" s="26">
        <v>20000</v>
      </c>
      <c r="G914" s="26">
        <v>20000</v>
      </c>
      <c r="H914" s="26">
        <v>386194</v>
      </c>
      <c r="I914" s="26">
        <v>162694</v>
      </c>
      <c r="J914" s="26">
        <v>-71415</v>
      </c>
      <c r="K914" s="26">
        <v>-47553</v>
      </c>
      <c r="L914" s="26">
        <v>118972</v>
      </c>
      <c r="M914" s="26">
        <v>15106</v>
      </c>
      <c r="N914" s="26">
        <v>180</v>
      </c>
      <c r="O914" s="26">
        <v>22161</v>
      </c>
      <c r="P914" s="26">
        <v>870</v>
      </c>
      <c r="Q914" s="26">
        <v>524</v>
      </c>
      <c r="R914" s="26">
        <v>78127</v>
      </c>
      <c r="S914" s="26">
        <v>2004</v>
      </c>
      <c r="T914" s="26">
        <v>0</v>
      </c>
      <c r="U914" s="26">
        <v>226</v>
      </c>
      <c r="V914" s="26">
        <v>-230</v>
      </c>
    </row>
    <row r="915" spans="1:22" x14ac:dyDescent="0.3">
      <c r="A915" s="26" t="s">
        <v>150</v>
      </c>
      <c r="B915" s="26">
        <v>373220</v>
      </c>
      <c r="C915" s="51">
        <v>44663</v>
      </c>
      <c r="D915" s="26">
        <v>411000</v>
      </c>
      <c r="E915" s="26">
        <v>5</v>
      </c>
      <c r="F915" s="26">
        <v>-14000</v>
      </c>
      <c r="G915" s="26">
        <v>-14000</v>
      </c>
      <c r="H915" s="26">
        <v>382240</v>
      </c>
      <c r="I915" s="26">
        <v>157982</v>
      </c>
      <c r="J915" s="26">
        <v>59003</v>
      </c>
      <c r="K915" s="26">
        <v>-59450</v>
      </c>
      <c r="L915" s="26">
        <v>-4222</v>
      </c>
      <c r="M915" s="26">
        <v>-2218</v>
      </c>
      <c r="N915" s="26">
        <v>-9309</v>
      </c>
      <c r="O915" s="26">
        <v>-10147</v>
      </c>
      <c r="P915" s="26">
        <v>0</v>
      </c>
      <c r="Q915" s="26">
        <v>2325</v>
      </c>
      <c r="R915" s="26">
        <v>16930</v>
      </c>
      <c r="S915" s="26">
        <v>-1803</v>
      </c>
      <c r="T915" s="26">
        <v>0</v>
      </c>
      <c r="U915" s="26">
        <v>4278</v>
      </c>
      <c r="V915" s="26">
        <v>391</v>
      </c>
    </row>
    <row r="916" spans="1:22" x14ac:dyDescent="0.3">
      <c r="A916" s="26" t="s">
        <v>150</v>
      </c>
      <c r="B916" s="26">
        <v>373220</v>
      </c>
      <c r="C916" s="51">
        <v>44662</v>
      </c>
      <c r="D916" s="26">
        <v>425000</v>
      </c>
      <c r="E916" s="26">
        <v>5</v>
      </c>
      <c r="F916" s="26">
        <v>-14500</v>
      </c>
      <c r="G916" s="26">
        <v>-14500</v>
      </c>
      <c r="H916" s="26">
        <v>289205</v>
      </c>
      <c r="I916" s="26">
        <v>123919</v>
      </c>
      <c r="J916" s="26">
        <v>56911</v>
      </c>
      <c r="K916" s="26">
        <v>-47470</v>
      </c>
      <c r="L916" s="26">
        <v>-8212</v>
      </c>
      <c r="M916" s="26">
        <v>-3380</v>
      </c>
      <c r="N916" s="26">
        <v>-4706</v>
      </c>
      <c r="O916" s="26">
        <v>-5402</v>
      </c>
      <c r="P916" s="26">
        <v>0</v>
      </c>
      <c r="Q916" s="26">
        <v>0</v>
      </c>
      <c r="R916" s="26">
        <v>5946</v>
      </c>
      <c r="S916" s="26">
        <v>-670</v>
      </c>
      <c r="T916" s="26">
        <v>0</v>
      </c>
      <c r="U916" s="26">
        <v>-825</v>
      </c>
      <c r="V916" s="26">
        <v>-404</v>
      </c>
    </row>
    <row r="917" spans="1:22" x14ac:dyDescent="0.3">
      <c r="A917" s="26" t="s">
        <v>150</v>
      </c>
      <c r="B917" s="26">
        <v>373220</v>
      </c>
      <c r="C917" s="51">
        <v>44659</v>
      </c>
      <c r="D917" s="26">
        <v>439500</v>
      </c>
      <c r="E917" s="26">
        <v>2</v>
      </c>
      <c r="F917" s="26">
        <v>3000</v>
      </c>
      <c r="G917" s="26">
        <v>3000</v>
      </c>
      <c r="H917" s="26">
        <v>395489</v>
      </c>
      <c r="I917" s="26">
        <v>175252</v>
      </c>
      <c r="J917" s="26">
        <v>-14791</v>
      </c>
      <c r="K917" s="26">
        <v>43095</v>
      </c>
      <c r="L917" s="26">
        <v>-25187</v>
      </c>
      <c r="M917" s="26">
        <v>-8153</v>
      </c>
      <c r="N917" s="26">
        <v>-3597</v>
      </c>
      <c r="O917" s="26">
        <v>7664</v>
      </c>
      <c r="P917" s="26">
        <v>22</v>
      </c>
      <c r="Q917" s="26">
        <v>152</v>
      </c>
      <c r="R917" s="26">
        <v>-4136</v>
      </c>
      <c r="S917" s="26">
        <v>-17139</v>
      </c>
      <c r="T917" s="26">
        <v>0</v>
      </c>
      <c r="U917" s="26">
        <v>-3211</v>
      </c>
      <c r="V917" s="26">
        <v>94</v>
      </c>
    </row>
    <row r="918" spans="1:22" x14ac:dyDescent="0.3">
      <c r="A918" s="26" t="s">
        <v>150</v>
      </c>
      <c r="B918" s="26">
        <v>373220</v>
      </c>
      <c r="C918" s="51">
        <v>44658</v>
      </c>
      <c r="D918" s="26">
        <v>436500</v>
      </c>
      <c r="E918" s="26">
        <v>5</v>
      </c>
      <c r="F918" s="26">
        <v>-8000</v>
      </c>
      <c r="G918" s="26">
        <v>-8000</v>
      </c>
      <c r="H918" s="26">
        <v>316409</v>
      </c>
      <c r="I918" s="26">
        <v>138064</v>
      </c>
      <c r="J918" s="26">
        <v>-17004</v>
      </c>
      <c r="K918" s="26">
        <v>-14598</v>
      </c>
      <c r="L918" s="26">
        <v>33249</v>
      </c>
      <c r="M918" s="26">
        <v>-8711</v>
      </c>
      <c r="N918" s="26">
        <v>1627</v>
      </c>
      <c r="O918" s="26">
        <v>11837</v>
      </c>
      <c r="P918" s="26">
        <v>-87</v>
      </c>
      <c r="Q918" s="26">
        <v>-100</v>
      </c>
      <c r="R918" s="26">
        <v>51874</v>
      </c>
      <c r="S918" s="26">
        <v>-23191</v>
      </c>
      <c r="T918" s="26">
        <v>0</v>
      </c>
      <c r="U918" s="26">
        <v>-870</v>
      </c>
      <c r="V918" s="26">
        <v>-777</v>
      </c>
    </row>
    <row r="919" spans="1:22" x14ac:dyDescent="0.3">
      <c r="A919" s="26" t="s">
        <v>150</v>
      </c>
      <c r="B919" s="26">
        <v>373220</v>
      </c>
      <c r="C919" s="51">
        <v>44657</v>
      </c>
      <c r="D919" s="26">
        <v>444500</v>
      </c>
      <c r="E919" s="26">
        <v>5</v>
      </c>
      <c r="F919" s="26">
        <v>-4500</v>
      </c>
      <c r="G919" s="26">
        <v>-4500</v>
      </c>
      <c r="H919" s="26">
        <v>415524</v>
      </c>
      <c r="I919" s="26">
        <v>183675</v>
      </c>
      <c r="J919" s="26">
        <v>-58673</v>
      </c>
      <c r="K919" s="26">
        <v>-30020</v>
      </c>
      <c r="L919" s="26">
        <v>91384</v>
      </c>
      <c r="M919" s="26">
        <v>-12283</v>
      </c>
      <c r="N919" s="26">
        <v>4960</v>
      </c>
      <c r="O919" s="26">
        <v>-4058</v>
      </c>
      <c r="P919" s="26">
        <v>-136</v>
      </c>
      <c r="Q919" s="26">
        <v>0</v>
      </c>
      <c r="R919" s="26">
        <v>116266</v>
      </c>
      <c r="S919" s="26">
        <v>-13365</v>
      </c>
      <c r="T919" s="26">
        <v>0</v>
      </c>
      <c r="U919" s="26">
        <v>-2026</v>
      </c>
      <c r="V919" s="26">
        <v>-665</v>
      </c>
    </row>
    <row r="920" spans="1:22" x14ac:dyDescent="0.3">
      <c r="A920" s="26" t="s">
        <v>150</v>
      </c>
      <c r="B920" s="26">
        <v>373220</v>
      </c>
      <c r="C920" s="51">
        <v>44656</v>
      </c>
      <c r="D920" s="26">
        <v>449000</v>
      </c>
      <c r="E920" s="26">
        <v>2</v>
      </c>
      <c r="F920" s="26">
        <v>10500</v>
      </c>
      <c r="G920" s="26">
        <v>10500</v>
      </c>
      <c r="H920" s="26">
        <v>491410</v>
      </c>
      <c r="I920" s="26">
        <v>218752</v>
      </c>
      <c r="J920" s="26">
        <v>-227282</v>
      </c>
      <c r="K920" s="26">
        <v>47143</v>
      </c>
      <c r="L920" s="26">
        <v>181110</v>
      </c>
      <c r="M920" s="26">
        <v>-9600</v>
      </c>
      <c r="N920" s="26">
        <v>16978</v>
      </c>
      <c r="O920" s="26">
        <v>20619</v>
      </c>
      <c r="P920" s="26">
        <v>-542</v>
      </c>
      <c r="Q920" s="26">
        <v>-7636</v>
      </c>
      <c r="R920" s="26">
        <v>164043</v>
      </c>
      <c r="S920" s="26">
        <v>-2752</v>
      </c>
      <c r="T920" s="26">
        <v>0</v>
      </c>
      <c r="U920" s="26">
        <v>-339</v>
      </c>
      <c r="V920" s="26">
        <v>-632</v>
      </c>
    </row>
    <row r="921" spans="1:22" x14ac:dyDescent="0.3">
      <c r="A921" s="26" t="s">
        <v>150</v>
      </c>
      <c r="B921" s="26">
        <v>373220</v>
      </c>
      <c r="C921" s="51">
        <v>44655</v>
      </c>
      <c r="D921" s="26">
        <v>438500</v>
      </c>
      <c r="E921" s="26">
        <v>2</v>
      </c>
      <c r="F921" s="26">
        <v>10500</v>
      </c>
      <c r="G921" s="26">
        <v>10500</v>
      </c>
      <c r="H921" s="26">
        <v>362727</v>
      </c>
      <c r="I921" s="26">
        <v>156602</v>
      </c>
      <c r="J921" s="26">
        <v>-106840</v>
      </c>
      <c r="K921" s="26">
        <v>-19381</v>
      </c>
      <c r="L921" s="26">
        <v>129985</v>
      </c>
      <c r="M921" s="26">
        <v>42</v>
      </c>
      <c r="N921" s="26">
        <v>2319</v>
      </c>
      <c r="O921" s="26">
        <v>8832</v>
      </c>
      <c r="P921" s="26">
        <v>-21</v>
      </c>
      <c r="Q921" s="26">
        <v>-2491</v>
      </c>
      <c r="R921" s="26">
        <v>116514</v>
      </c>
      <c r="S921" s="26">
        <v>4790</v>
      </c>
      <c r="T921" s="26">
        <v>0</v>
      </c>
      <c r="U921" s="26">
        <v>-3363</v>
      </c>
      <c r="V921" s="26">
        <v>-401</v>
      </c>
    </row>
    <row r="922" spans="1:22" x14ac:dyDescent="0.3">
      <c r="A922" s="26" t="s">
        <v>150</v>
      </c>
      <c r="B922" s="26">
        <v>373220</v>
      </c>
      <c r="C922" s="51">
        <v>44652</v>
      </c>
      <c r="D922" s="26">
        <v>428000</v>
      </c>
      <c r="E922" s="26">
        <v>5</v>
      </c>
      <c r="F922" s="26">
        <v>-14000</v>
      </c>
      <c r="G922" s="26">
        <v>-14000</v>
      </c>
      <c r="H922" s="26">
        <v>456080</v>
      </c>
      <c r="I922" s="26">
        <v>197234</v>
      </c>
      <c r="J922" s="26">
        <v>80564</v>
      </c>
      <c r="K922" s="26">
        <v>-96246</v>
      </c>
      <c r="L922" s="26">
        <v>18944</v>
      </c>
      <c r="M922" s="26">
        <v>-12315</v>
      </c>
      <c r="N922" s="26">
        <v>-1575</v>
      </c>
      <c r="O922" s="26">
        <v>-4608</v>
      </c>
      <c r="P922" s="26">
        <v>23</v>
      </c>
      <c r="Q922" s="26">
        <v>-240</v>
      </c>
      <c r="R922" s="26">
        <v>38694</v>
      </c>
      <c r="S922" s="26">
        <v>-1035</v>
      </c>
      <c r="T922" s="26">
        <v>0</v>
      </c>
      <c r="U922" s="26">
        <v>-4302</v>
      </c>
      <c r="V922" s="26">
        <v>1040</v>
      </c>
    </row>
    <row r="923" spans="1:22" x14ac:dyDescent="0.3">
      <c r="A923" s="26" t="s">
        <v>150</v>
      </c>
      <c r="B923" s="26">
        <v>373220</v>
      </c>
      <c r="C923" s="51">
        <v>44651</v>
      </c>
      <c r="D923" s="26">
        <v>442000</v>
      </c>
      <c r="E923" s="26">
        <v>2</v>
      </c>
      <c r="F923" s="26">
        <v>1500</v>
      </c>
      <c r="G923" s="26">
        <v>1500</v>
      </c>
      <c r="H923" s="26">
        <v>272318</v>
      </c>
      <c r="I923" s="26">
        <v>120293</v>
      </c>
      <c r="J923" s="26">
        <v>-82527</v>
      </c>
      <c r="K923" s="26">
        <v>46431</v>
      </c>
      <c r="L923" s="26">
        <v>38092</v>
      </c>
      <c r="M923" s="26">
        <v>-3199</v>
      </c>
      <c r="N923" s="26">
        <v>4425</v>
      </c>
      <c r="O923" s="26">
        <v>13498</v>
      </c>
      <c r="P923" s="26">
        <v>0</v>
      </c>
      <c r="Q923" s="26">
        <v>-80</v>
      </c>
      <c r="R923" s="26">
        <v>24246</v>
      </c>
      <c r="S923" s="26">
        <v>-798</v>
      </c>
      <c r="T923" s="26">
        <v>0</v>
      </c>
      <c r="U923" s="26">
        <v>-1838</v>
      </c>
      <c r="V923" s="26">
        <v>-158</v>
      </c>
    </row>
    <row r="924" spans="1:22" x14ac:dyDescent="0.3">
      <c r="A924" s="26" t="s">
        <v>150</v>
      </c>
      <c r="B924" s="26">
        <v>373220</v>
      </c>
      <c r="C924" s="51">
        <v>44650</v>
      </c>
      <c r="D924" s="26">
        <v>440500</v>
      </c>
      <c r="E924" s="26">
        <v>5</v>
      </c>
      <c r="F924" s="26">
        <v>-500</v>
      </c>
      <c r="G924" s="26">
        <v>-500</v>
      </c>
      <c r="H924" s="26">
        <v>440195</v>
      </c>
      <c r="I924" s="26">
        <v>192043</v>
      </c>
      <c r="J924" s="26">
        <v>-16484</v>
      </c>
      <c r="K924" s="26">
        <v>-37676</v>
      </c>
      <c r="L924" s="26">
        <v>59688</v>
      </c>
      <c r="M924" s="26">
        <v>-1323</v>
      </c>
      <c r="N924" s="26">
        <v>2014</v>
      </c>
      <c r="O924" s="26">
        <v>6415</v>
      </c>
      <c r="P924" s="26">
        <v>-278</v>
      </c>
      <c r="Q924" s="26">
        <v>-440</v>
      </c>
      <c r="R924" s="26">
        <v>46520</v>
      </c>
      <c r="S924" s="26">
        <v>6780</v>
      </c>
      <c r="T924" s="26">
        <v>0</v>
      </c>
      <c r="U924" s="26">
        <v>-5266</v>
      </c>
      <c r="V924" s="26">
        <v>-262</v>
      </c>
    </row>
    <row r="925" spans="1:22" x14ac:dyDescent="0.3">
      <c r="A925" s="26" t="s">
        <v>150</v>
      </c>
      <c r="B925" s="26">
        <v>373220</v>
      </c>
      <c r="C925" s="51">
        <v>44649</v>
      </c>
      <c r="D925" s="26">
        <v>441000</v>
      </c>
      <c r="E925" s="26">
        <v>2</v>
      </c>
      <c r="F925" s="26">
        <v>4500</v>
      </c>
      <c r="G925" s="26">
        <v>4500</v>
      </c>
      <c r="H925" s="26">
        <v>375894</v>
      </c>
      <c r="I925" s="26">
        <v>166590</v>
      </c>
      <c r="J925" s="26">
        <v>-82787</v>
      </c>
      <c r="K925" s="26">
        <v>39193</v>
      </c>
      <c r="L925" s="26">
        <v>45851</v>
      </c>
      <c r="M925" s="26">
        <v>5339</v>
      </c>
      <c r="N925" s="26">
        <v>-705</v>
      </c>
      <c r="O925" s="26">
        <v>11235</v>
      </c>
      <c r="P925" s="26">
        <v>375</v>
      </c>
      <c r="Q925" s="26">
        <v>-222</v>
      </c>
      <c r="R925" s="26">
        <v>26840</v>
      </c>
      <c r="S925" s="26">
        <v>2989</v>
      </c>
      <c r="T925" s="26">
        <v>0</v>
      </c>
      <c r="U925" s="26">
        <v>-2283</v>
      </c>
      <c r="V925" s="26">
        <v>26</v>
      </c>
    </row>
    <row r="926" spans="1:22" x14ac:dyDescent="0.3">
      <c r="A926" s="26" t="s">
        <v>150</v>
      </c>
      <c r="B926" s="26">
        <v>373220</v>
      </c>
      <c r="C926" s="51">
        <v>44648</v>
      </c>
      <c r="D926" s="26">
        <v>436500</v>
      </c>
      <c r="E926" s="26">
        <v>5</v>
      </c>
      <c r="F926" s="26">
        <v>-2500</v>
      </c>
      <c r="G926" s="26">
        <v>-2500</v>
      </c>
      <c r="H926" s="26">
        <v>481311</v>
      </c>
      <c r="I926" s="26">
        <v>210767</v>
      </c>
      <c r="J926" s="26">
        <v>-64431</v>
      </c>
      <c r="K926" s="26">
        <v>23361</v>
      </c>
      <c r="L926" s="26">
        <v>44042</v>
      </c>
      <c r="M926" s="26">
        <v>-2729</v>
      </c>
      <c r="N926" s="26">
        <v>5147</v>
      </c>
      <c r="O926" s="26">
        <v>5865</v>
      </c>
      <c r="P926" s="26">
        <v>-25</v>
      </c>
      <c r="Q926" s="26">
        <v>0</v>
      </c>
      <c r="R926" s="26">
        <v>34545</v>
      </c>
      <c r="S926" s="26">
        <v>1239</v>
      </c>
      <c r="T926" s="26">
        <v>0</v>
      </c>
      <c r="U926" s="26">
        <v>-2401</v>
      </c>
      <c r="V926" s="26">
        <v>-571</v>
      </c>
    </row>
    <row r="927" spans="1:22" x14ac:dyDescent="0.3">
      <c r="A927" s="26" t="s">
        <v>150</v>
      </c>
      <c r="B927" s="26">
        <v>373220</v>
      </c>
      <c r="C927" s="51">
        <v>44645</v>
      </c>
      <c r="D927" s="26">
        <v>439000</v>
      </c>
      <c r="E927" s="26">
        <v>2</v>
      </c>
      <c r="F927" s="26">
        <v>31000</v>
      </c>
      <c r="G927" s="26">
        <v>31000</v>
      </c>
      <c r="H927" s="26">
        <v>1528600</v>
      </c>
      <c r="I927" s="26">
        <v>663878</v>
      </c>
      <c r="J927" s="26">
        <v>-522700</v>
      </c>
      <c r="K927" s="26">
        <v>276685</v>
      </c>
      <c r="L927" s="26">
        <v>253882</v>
      </c>
      <c r="M927" s="26">
        <v>-11800</v>
      </c>
      <c r="N927" s="26">
        <v>26356</v>
      </c>
      <c r="O927" s="26">
        <v>73969</v>
      </c>
      <c r="P927" s="26">
        <v>1256</v>
      </c>
      <c r="Q927" s="26">
        <v>134</v>
      </c>
      <c r="R927" s="26">
        <v>107325</v>
      </c>
      <c r="S927" s="26">
        <v>56642</v>
      </c>
      <c r="T927" s="26">
        <v>0</v>
      </c>
      <c r="U927" s="26">
        <v>-7355</v>
      </c>
      <c r="V927" s="26">
        <v>-512</v>
      </c>
    </row>
    <row r="928" spans="1:22" x14ac:dyDescent="0.3">
      <c r="A928" s="26" t="s">
        <v>150</v>
      </c>
      <c r="B928" s="26">
        <v>373220</v>
      </c>
      <c r="C928" s="51">
        <v>44644</v>
      </c>
      <c r="D928" s="26">
        <v>408000</v>
      </c>
      <c r="E928" s="26">
        <v>2</v>
      </c>
      <c r="F928" s="26">
        <v>1000</v>
      </c>
      <c r="G928" s="26">
        <v>1000</v>
      </c>
      <c r="H928" s="26">
        <v>320746</v>
      </c>
      <c r="I928" s="26">
        <v>129636</v>
      </c>
      <c r="J928" s="26">
        <v>-27075</v>
      </c>
      <c r="K928" s="26">
        <v>8027</v>
      </c>
      <c r="L928" s="26">
        <v>20891</v>
      </c>
      <c r="M928" s="26">
        <v>-4163</v>
      </c>
      <c r="N928" s="26">
        <v>2059</v>
      </c>
      <c r="O928" s="26">
        <v>3724</v>
      </c>
      <c r="P928" s="26">
        <v>-500</v>
      </c>
      <c r="Q928" s="26">
        <v>0</v>
      </c>
      <c r="R928" s="26">
        <v>17969</v>
      </c>
      <c r="S928" s="26">
        <v>1802</v>
      </c>
      <c r="T928" s="26">
        <v>0</v>
      </c>
      <c r="U928" s="26">
        <v>-1625</v>
      </c>
      <c r="V928" s="26">
        <v>-218</v>
      </c>
    </row>
    <row r="929" spans="1:22" x14ac:dyDescent="0.3">
      <c r="A929" s="26" t="s">
        <v>150</v>
      </c>
      <c r="B929" s="26">
        <v>373220</v>
      </c>
      <c r="C929" s="51">
        <v>44643</v>
      </c>
      <c r="D929" s="26">
        <v>407000</v>
      </c>
      <c r="E929" s="26">
        <v>2</v>
      </c>
      <c r="F929" s="26">
        <v>9500</v>
      </c>
      <c r="G929" s="26">
        <v>9500</v>
      </c>
      <c r="H929" s="26">
        <v>523438</v>
      </c>
      <c r="I929" s="26">
        <v>211178</v>
      </c>
      <c r="J929" s="26">
        <v>-107740</v>
      </c>
      <c r="K929" s="26">
        <v>52557</v>
      </c>
      <c r="L929" s="26">
        <v>57845</v>
      </c>
      <c r="M929" s="26">
        <v>-643</v>
      </c>
      <c r="N929" s="26">
        <v>7181</v>
      </c>
      <c r="O929" s="26">
        <v>10011</v>
      </c>
      <c r="P929" s="26">
        <v>22</v>
      </c>
      <c r="Q929" s="26">
        <v>-342</v>
      </c>
      <c r="R929" s="26">
        <v>40282</v>
      </c>
      <c r="S929" s="26">
        <v>1334</v>
      </c>
      <c r="T929" s="26">
        <v>0</v>
      </c>
      <c r="U929" s="26">
        <v>-2534</v>
      </c>
      <c r="V929" s="26">
        <v>-128</v>
      </c>
    </row>
    <row r="930" spans="1:22" x14ac:dyDescent="0.3">
      <c r="A930" s="26" t="s">
        <v>150</v>
      </c>
      <c r="B930" s="26">
        <v>373220</v>
      </c>
      <c r="C930" s="51">
        <v>44642</v>
      </c>
      <c r="D930" s="26">
        <v>397500</v>
      </c>
      <c r="E930" s="26">
        <v>2</v>
      </c>
      <c r="F930" s="26">
        <v>11500</v>
      </c>
      <c r="G930" s="26">
        <v>11500</v>
      </c>
      <c r="H930" s="26">
        <v>413972</v>
      </c>
      <c r="I930" s="26">
        <v>163222</v>
      </c>
      <c r="J930" s="26">
        <v>-131178</v>
      </c>
      <c r="K930" s="26">
        <v>57930</v>
      </c>
      <c r="L930" s="26">
        <v>71625</v>
      </c>
      <c r="M930" s="26">
        <v>3555</v>
      </c>
      <c r="N930" s="26">
        <v>1145</v>
      </c>
      <c r="O930" s="26">
        <v>4230</v>
      </c>
      <c r="P930" s="26">
        <v>-2</v>
      </c>
      <c r="Q930" s="26">
        <v>0</v>
      </c>
      <c r="R930" s="26">
        <v>64980</v>
      </c>
      <c r="S930" s="26">
        <v>-2283</v>
      </c>
      <c r="T930" s="26">
        <v>0</v>
      </c>
      <c r="U930" s="26">
        <v>-272</v>
      </c>
      <c r="V930" s="26">
        <v>1895</v>
      </c>
    </row>
    <row r="931" spans="1:22" x14ac:dyDescent="0.3">
      <c r="A931" s="26" t="s">
        <v>150</v>
      </c>
      <c r="B931" s="26">
        <v>373220</v>
      </c>
      <c r="C931" s="51">
        <v>44641</v>
      </c>
      <c r="D931" s="26">
        <v>386000</v>
      </c>
      <c r="E931" s="26">
        <v>2</v>
      </c>
      <c r="F931" s="26">
        <v>4000</v>
      </c>
      <c r="G931" s="26">
        <v>4000</v>
      </c>
      <c r="H931" s="26">
        <v>655247</v>
      </c>
      <c r="I931" s="26">
        <v>256448</v>
      </c>
      <c r="J931" s="26">
        <v>-51020</v>
      </c>
      <c r="K931" s="26">
        <v>-1841</v>
      </c>
      <c r="L931" s="26">
        <v>49678</v>
      </c>
      <c r="M931" s="26">
        <v>-3549</v>
      </c>
      <c r="N931" s="26">
        <v>23212</v>
      </c>
      <c r="O931" s="26">
        <v>16259</v>
      </c>
      <c r="P931" s="26">
        <v>279</v>
      </c>
      <c r="Q931" s="26">
        <v>-1479</v>
      </c>
      <c r="R931" s="26">
        <v>16437</v>
      </c>
      <c r="S931" s="26">
        <v>-1481</v>
      </c>
      <c r="T931" s="26">
        <v>0</v>
      </c>
      <c r="U931" s="26">
        <v>2959</v>
      </c>
      <c r="V931" s="26">
        <v>224</v>
      </c>
    </row>
    <row r="932" spans="1:22" x14ac:dyDescent="0.3">
      <c r="A932" s="26" t="s">
        <v>150</v>
      </c>
      <c r="B932" s="26">
        <v>373220</v>
      </c>
      <c r="C932" s="51">
        <v>44638</v>
      </c>
      <c r="D932" s="26">
        <v>382000</v>
      </c>
      <c r="E932" s="26">
        <v>2</v>
      </c>
      <c r="F932" s="26">
        <v>6000</v>
      </c>
      <c r="G932" s="26">
        <v>6000</v>
      </c>
      <c r="H932" s="26">
        <v>643915</v>
      </c>
      <c r="I932" s="26">
        <v>242690</v>
      </c>
      <c r="J932" s="26">
        <v>-47867</v>
      </c>
      <c r="K932" s="26">
        <v>-63574</v>
      </c>
      <c r="L932" s="26">
        <v>111663</v>
      </c>
      <c r="M932" s="26">
        <v>-2727</v>
      </c>
      <c r="N932" s="26">
        <v>-576</v>
      </c>
      <c r="O932" s="26">
        <v>3843</v>
      </c>
      <c r="P932" s="26">
        <v>26</v>
      </c>
      <c r="Q932" s="26">
        <v>500</v>
      </c>
      <c r="R932" s="26">
        <v>110487</v>
      </c>
      <c r="S932" s="26">
        <v>110</v>
      </c>
      <c r="T932" s="26">
        <v>0</v>
      </c>
      <c r="U932" s="26">
        <v>143</v>
      </c>
      <c r="V932" s="26">
        <v>-365</v>
      </c>
    </row>
    <row r="933" spans="1:22" x14ac:dyDescent="0.3">
      <c r="A933" s="26" t="s">
        <v>150</v>
      </c>
      <c r="B933" s="26">
        <v>373220</v>
      </c>
      <c r="C933" s="51">
        <v>44637</v>
      </c>
      <c r="D933" s="26">
        <v>376000</v>
      </c>
      <c r="E933" s="26">
        <v>2</v>
      </c>
      <c r="F933" s="26">
        <v>12500</v>
      </c>
      <c r="G933" s="26">
        <v>12500</v>
      </c>
      <c r="H933" s="26">
        <v>816118</v>
      </c>
      <c r="I933" s="26">
        <v>307689</v>
      </c>
      <c r="J933" s="26">
        <v>-65597</v>
      </c>
      <c r="K933" s="26">
        <v>-72360</v>
      </c>
      <c r="L933" s="26">
        <v>134702</v>
      </c>
      <c r="M933" s="26">
        <v>15218</v>
      </c>
      <c r="N933" s="26">
        <v>14829</v>
      </c>
      <c r="O933" s="26">
        <v>23160</v>
      </c>
      <c r="P933" s="26">
        <v>2828</v>
      </c>
      <c r="Q933" s="26">
        <v>307</v>
      </c>
      <c r="R933" s="26">
        <v>77356</v>
      </c>
      <c r="S933" s="26">
        <v>1004</v>
      </c>
      <c r="T933" s="26">
        <v>0</v>
      </c>
      <c r="U933" s="26">
        <v>3223</v>
      </c>
      <c r="V933" s="26">
        <v>32</v>
      </c>
    </row>
    <row r="934" spans="1:22" x14ac:dyDescent="0.3">
      <c r="A934" s="26" t="s">
        <v>150</v>
      </c>
      <c r="B934" s="26">
        <v>373220</v>
      </c>
      <c r="C934" s="51">
        <v>44636</v>
      </c>
      <c r="D934" s="26">
        <v>363500</v>
      </c>
      <c r="E934" s="26">
        <v>2</v>
      </c>
      <c r="F934" s="26">
        <v>4000</v>
      </c>
      <c r="G934" s="26">
        <v>4000</v>
      </c>
      <c r="H934" s="26">
        <v>625328</v>
      </c>
      <c r="I934" s="26">
        <v>227522</v>
      </c>
      <c r="J934" s="26">
        <v>11742</v>
      </c>
      <c r="K934" s="26">
        <v>-123395</v>
      </c>
      <c r="L934" s="26">
        <v>108868</v>
      </c>
      <c r="M934" s="26">
        <v>7155</v>
      </c>
      <c r="N934" s="26">
        <v>5700</v>
      </c>
      <c r="O934" s="26">
        <v>10189</v>
      </c>
      <c r="P934" s="26">
        <v>1445</v>
      </c>
      <c r="Q934" s="26">
        <v>1066</v>
      </c>
      <c r="R934" s="26">
        <v>89123</v>
      </c>
      <c r="S934" s="26">
        <v>-5810</v>
      </c>
      <c r="T934" s="26">
        <v>0</v>
      </c>
      <c r="U934" s="26">
        <v>2708</v>
      </c>
      <c r="V934" s="26">
        <v>77</v>
      </c>
    </row>
    <row r="935" spans="1:22" x14ac:dyDescent="0.3">
      <c r="A935" s="26" t="s">
        <v>150</v>
      </c>
      <c r="B935" s="26">
        <v>373220</v>
      </c>
      <c r="C935" s="51">
        <v>44635</v>
      </c>
      <c r="D935" s="26">
        <v>359500</v>
      </c>
      <c r="E935" s="26">
        <v>5</v>
      </c>
      <c r="F935" s="26">
        <v>-4000</v>
      </c>
      <c r="G935" s="26">
        <v>-4000</v>
      </c>
      <c r="H935" s="26">
        <v>1064506</v>
      </c>
      <c r="I935" s="26">
        <v>385446</v>
      </c>
      <c r="J935" s="26">
        <v>232184</v>
      </c>
      <c r="K935" s="26">
        <v>-310547</v>
      </c>
      <c r="L935" s="26">
        <v>74097</v>
      </c>
      <c r="M935" s="26">
        <v>-1164</v>
      </c>
      <c r="N935" s="26">
        <v>6102</v>
      </c>
      <c r="O935" s="26">
        <v>-33536</v>
      </c>
      <c r="P935" s="26">
        <v>-1196</v>
      </c>
      <c r="Q935" s="26">
        <v>284</v>
      </c>
      <c r="R935" s="26">
        <v>111391</v>
      </c>
      <c r="S935" s="26">
        <v>-7784</v>
      </c>
      <c r="T935" s="26">
        <v>0</v>
      </c>
      <c r="U935" s="26">
        <v>3717</v>
      </c>
      <c r="V935" s="26">
        <v>549</v>
      </c>
    </row>
    <row r="936" spans="1:22" x14ac:dyDescent="0.3">
      <c r="A936" s="26" t="s">
        <v>150</v>
      </c>
      <c r="B936" s="26">
        <v>373220</v>
      </c>
      <c r="C936" s="51">
        <v>44634</v>
      </c>
      <c r="D936" s="26">
        <v>363500</v>
      </c>
      <c r="E936" s="26">
        <v>5</v>
      </c>
      <c r="F936" s="26">
        <v>-27500</v>
      </c>
      <c r="G936" s="26">
        <v>-27500</v>
      </c>
      <c r="H936" s="26">
        <v>1999479</v>
      </c>
      <c r="I936" s="26">
        <v>731908</v>
      </c>
      <c r="J936" s="26">
        <v>688624</v>
      </c>
      <c r="K936" s="26">
        <v>-813816</v>
      </c>
      <c r="L936" s="26">
        <v>119385</v>
      </c>
      <c r="M936" s="26">
        <v>3926</v>
      </c>
      <c r="N936" s="26">
        <v>-3487</v>
      </c>
      <c r="O936" s="26">
        <v>-66026</v>
      </c>
      <c r="P936" s="26">
        <v>491</v>
      </c>
      <c r="Q936" s="26">
        <v>555</v>
      </c>
      <c r="R936" s="26">
        <v>184942</v>
      </c>
      <c r="S936" s="26">
        <v>-1016</v>
      </c>
      <c r="T936" s="26">
        <v>0</v>
      </c>
      <c r="U936" s="26">
        <v>5723</v>
      </c>
      <c r="V936" s="26">
        <v>84</v>
      </c>
    </row>
    <row r="937" spans="1:22" x14ac:dyDescent="0.3">
      <c r="A937" s="26" t="s">
        <v>150</v>
      </c>
      <c r="B937" s="26">
        <v>373220</v>
      </c>
      <c r="C937" s="51">
        <v>44631</v>
      </c>
      <c r="D937" s="26">
        <v>391000</v>
      </c>
      <c r="E937" s="26">
        <v>5</v>
      </c>
      <c r="F937" s="26">
        <v>-26500</v>
      </c>
      <c r="G937" s="26">
        <v>-26500</v>
      </c>
      <c r="H937" s="26">
        <v>1811373</v>
      </c>
      <c r="I937" s="26">
        <v>715533</v>
      </c>
      <c r="J937" s="26">
        <v>707330</v>
      </c>
      <c r="K937" s="26">
        <v>-474976</v>
      </c>
      <c r="L937" s="26">
        <v>-240472</v>
      </c>
      <c r="M937" s="26">
        <v>-60785</v>
      </c>
      <c r="N937" s="26">
        <v>-22056</v>
      </c>
      <c r="O937" s="26">
        <v>27192</v>
      </c>
      <c r="P937" s="26">
        <v>-854</v>
      </c>
      <c r="Q937" s="26">
        <v>-1866</v>
      </c>
      <c r="R937" s="26">
        <v>-144352</v>
      </c>
      <c r="S937" s="26">
        <v>-37751</v>
      </c>
      <c r="T937" s="26">
        <v>0</v>
      </c>
      <c r="U937" s="26">
        <v>6409</v>
      </c>
      <c r="V937" s="26">
        <v>1709</v>
      </c>
    </row>
    <row r="938" spans="1:22" x14ac:dyDescent="0.3">
      <c r="A938" s="26" t="s">
        <v>150</v>
      </c>
      <c r="B938" s="26">
        <v>373220</v>
      </c>
      <c r="C938" s="51">
        <v>44630</v>
      </c>
      <c r="D938" s="26">
        <v>417500</v>
      </c>
      <c r="E938" s="26">
        <v>2</v>
      </c>
      <c r="F938" s="26">
        <v>7000</v>
      </c>
      <c r="G938" s="26">
        <v>7000</v>
      </c>
      <c r="H938" s="26">
        <v>1076446</v>
      </c>
      <c r="I938" s="26">
        <v>454801</v>
      </c>
      <c r="J938" s="26">
        <v>-122685</v>
      </c>
      <c r="K938" s="26">
        <v>-182486</v>
      </c>
      <c r="L938" s="26">
        <v>305936</v>
      </c>
      <c r="M938" s="26">
        <v>-72027</v>
      </c>
      <c r="N938" s="26">
        <v>41789</v>
      </c>
      <c r="O938" s="26">
        <v>420491</v>
      </c>
      <c r="P938" s="26">
        <v>-1215</v>
      </c>
      <c r="Q938" s="26">
        <v>700</v>
      </c>
      <c r="R938" s="26">
        <v>-56657</v>
      </c>
      <c r="S938" s="26">
        <v>-27145</v>
      </c>
      <c r="T938" s="26">
        <v>0</v>
      </c>
      <c r="U938" s="26">
        <v>-298</v>
      </c>
      <c r="V938" s="26">
        <v>-467</v>
      </c>
    </row>
    <row r="939" spans="1:22" x14ac:dyDescent="0.3">
      <c r="A939" s="26" t="s">
        <v>150</v>
      </c>
      <c r="B939" s="26">
        <v>373220</v>
      </c>
      <c r="C939" s="51">
        <v>44628</v>
      </c>
      <c r="D939" s="26">
        <v>410500</v>
      </c>
      <c r="E939" s="26">
        <v>5</v>
      </c>
      <c r="F939" s="26">
        <v>-3500</v>
      </c>
      <c r="G939" s="26">
        <v>-3500</v>
      </c>
      <c r="H939" s="26">
        <v>393413</v>
      </c>
      <c r="I939" s="26">
        <v>161982</v>
      </c>
      <c r="J939" s="26">
        <v>3722</v>
      </c>
      <c r="K939" s="26">
        <v>-1861</v>
      </c>
      <c r="L939" s="26">
        <v>-361</v>
      </c>
      <c r="M939" s="26">
        <v>-7113</v>
      </c>
      <c r="N939" s="26">
        <v>-26732</v>
      </c>
      <c r="O939" s="26">
        <v>958</v>
      </c>
      <c r="P939" s="26">
        <v>0</v>
      </c>
      <c r="Q939" s="26">
        <v>113</v>
      </c>
      <c r="R939" s="26">
        <v>37180</v>
      </c>
      <c r="S939" s="26">
        <v>-4767</v>
      </c>
      <c r="T939" s="26">
        <v>0</v>
      </c>
      <c r="U939" s="26">
        <v>-1795</v>
      </c>
      <c r="V939" s="26">
        <v>295</v>
      </c>
    </row>
    <row r="940" spans="1:22" x14ac:dyDescent="0.3">
      <c r="A940" s="26" t="s">
        <v>150</v>
      </c>
      <c r="B940" s="26">
        <v>373220</v>
      </c>
      <c r="C940" s="51">
        <v>44627</v>
      </c>
      <c r="D940" s="26">
        <v>414000</v>
      </c>
      <c r="E940" s="26">
        <v>5</v>
      </c>
      <c r="F940" s="26">
        <v>-14500</v>
      </c>
      <c r="G940" s="26">
        <v>-14500</v>
      </c>
      <c r="H940" s="26">
        <v>370588</v>
      </c>
      <c r="I940" s="26">
        <v>154054</v>
      </c>
      <c r="J940" s="26">
        <v>96150</v>
      </c>
      <c r="K940" s="26">
        <v>-43263</v>
      </c>
      <c r="L940" s="26">
        <v>-53899</v>
      </c>
      <c r="M940" s="26">
        <v>-831</v>
      </c>
      <c r="N940" s="26">
        <v>-20880</v>
      </c>
      <c r="O940" s="26">
        <v>-3706</v>
      </c>
      <c r="P940" s="26">
        <v>-521</v>
      </c>
      <c r="Q940" s="26">
        <v>-3</v>
      </c>
      <c r="R940" s="26">
        <v>-26617</v>
      </c>
      <c r="S940" s="26">
        <v>-1341</v>
      </c>
      <c r="T940" s="26">
        <v>0</v>
      </c>
      <c r="U940" s="26">
        <v>1017</v>
      </c>
      <c r="V940" s="26">
        <v>-5</v>
      </c>
    </row>
    <row r="941" spans="1:22" x14ac:dyDescent="0.3">
      <c r="A941" s="26" t="s">
        <v>150</v>
      </c>
      <c r="B941" s="26">
        <v>373220</v>
      </c>
      <c r="C941" s="51">
        <v>44624</v>
      </c>
      <c r="D941" s="26">
        <v>428500</v>
      </c>
      <c r="E941" s="26">
        <v>5</v>
      </c>
      <c r="F941" s="26">
        <v>-8500</v>
      </c>
      <c r="G941" s="26">
        <v>-8500</v>
      </c>
      <c r="H941" s="26">
        <v>310930</v>
      </c>
      <c r="I941" s="26">
        <v>133675</v>
      </c>
      <c r="J941" s="26">
        <v>36654</v>
      </c>
      <c r="K941" s="26">
        <v>-36195</v>
      </c>
      <c r="L941" s="26">
        <v>1550</v>
      </c>
      <c r="M941" s="26">
        <v>-1276</v>
      </c>
      <c r="N941" s="26">
        <v>-2026</v>
      </c>
      <c r="O941" s="26">
        <v>-7675</v>
      </c>
      <c r="P941" s="26">
        <v>23</v>
      </c>
      <c r="Q941" s="26">
        <v>70</v>
      </c>
      <c r="R941" s="26">
        <v>19067</v>
      </c>
      <c r="S941" s="26">
        <v>-6633</v>
      </c>
      <c r="T941" s="26">
        <v>0</v>
      </c>
      <c r="U941" s="26">
        <v>-1209</v>
      </c>
      <c r="V941" s="26">
        <v>-800</v>
      </c>
    </row>
    <row r="942" spans="1:22" x14ac:dyDescent="0.3">
      <c r="A942" s="26" t="s">
        <v>150</v>
      </c>
      <c r="B942" s="26">
        <v>373220</v>
      </c>
      <c r="C942" s="51">
        <v>44623</v>
      </c>
      <c r="D942" s="26">
        <v>437000</v>
      </c>
      <c r="E942" s="26">
        <v>2</v>
      </c>
      <c r="F942" s="26">
        <v>3000</v>
      </c>
      <c r="G942" s="26">
        <v>3000</v>
      </c>
      <c r="H942" s="26">
        <v>460544</v>
      </c>
      <c r="I942" s="26">
        <v>200714</v>
      </c>
      <c r="J942" s="26">
        <v>7207</v>
      </c>
      <c r="K942" s="26">
        <v>-45599</v>
      </c>
      <c r="L942" s="26">
        <v>41972</v>
      </c>
      <c r="M942" s="26">
        <v>-1749</v>
      </c>
      <c r="N942" s="26">
        <v>10703</v>
      </c>
      <c r="O942" s="26">
        <v>-4079</v>
      </c>
      <c r="P942" s="26">
        <v>-112</v>
      </c>
      <c r="Q942" s="26">
        <v>3626</v>
      </c>
      <c r="R942" s="26">
        <v>49126</v>
      </c>
      <c r="S942" s="26">
        <v>-15543</v>
      </c>
      <c r="T942" s="26">
        <v>0</v>
      </c>
      <c r="U942" s="26">
        <v>-3809</v>
      </c>
      <c r="V942" s="26">
        <v>229</v>
      </c>
    </row>
    <row r="943" spans="1:22" x14ac:dyDescent="0.3">
      <c r="A943" s="26" t="s">
        <v>150</v>
      </c>
      <c r="B943" s="26">
        <v>373220</v>
      </c>
      <c r="C943" s="51">
        <v>44622</v>
      </c>
      <c r="D943" s="26">
        <v>434000</v>
      </c>
      <c r="E943" s="26">
        <v>2</v>
      </c>
      <c r="F943" s="26">
        <v>22000</v>
      </c>
      <c r="G943" s="26">
        <v>22000</v>
      </c>
      <c r="H943" s="26">
        <v>895460</v>
      </c>
      <c r="I943" s="26">
        <v>379243</v>
      </c>
      <c r="J943" s="26">
        <v>-96896</v>
      </c>
      <c r="K943" s="26">
        <v>-10547</v>
      </c>
      <c r="L943" s="26">
        <v>120233</v>
      </c>
      <c r="M943" s="26">
        <v>365</v>
      </c>
      <c r="N943" s="26">
        <v>24728</v>
      </c>
      <c r="O943" s="26">
        <v>9322</v>
      </c>
      <c r="P943" s="26">
        <v>-1535</v>
      </c>
      <c r="Q943" s="26">
        <v>-50</v>
      </c>
      <c r="R943" s="26">
        <v>117629</v>
      </c>
      <c r="S943" s="26">
        <v>-30226</v>
      </c>
      <c r="T943" s="26">
        <v>0</v>
      </c>
      <c r="U943" s="26">
        <v>-14039</v>
      </c>
      <c r="V943" s="26">
        <v>1249</v>
      </c>
    </row>
    <row r="944" spans="1:22" x14ac:dyDescent="0.3">
      <c r="A944" s="26" t="s">
        <v>150</v>
      </c>
      <c r="B944" s="26">
        <v>373220</v>
      </c>
      <c r="C944" s="51">
        <v>44620</v>
      </c>
      <c r="D944" s="26">
        <v>412000</v>
      </c>
      <c r="E944" s="26">
        <v>5</v>
      </c>
      <c r="F944" s="26">
        <v>-8000</v>
      </c>
      <c r="G944" s="26">
        <v>-8000</v>
      </c>
      <c r="H944" s="26">
        <v>970088</v>
      </c>
      <c r="I944" s="26">
        <v>397895</v>
      </c>
      <c r="J944" s="26">
        <v>311533</v>
      </c>
      <c r="K944" s="26">
        <v>-146608</v>
      </c>
      <c r="L944" s="26">
        <v>-154817</v>
      </c>
      <c r="M944" s="26">
        <v>-60184</v>
      </c>
      <c r="N944" s="26">
        <v>-3391</v>
      </c>
      <c r="O944" s="26">
        <v>-43806</v>
      </c>
      <c r="P944" s="26">
        <v>-1480</v>
      </c>
      <c r="Q944" s="26">
        <v>-16802</v>
      </c>
      <c r="R944" s="26">
        <v>81966</v>
      </c>
      <c r="S944" s="26">
        <v>-111120</v>
      </c>
      <c r="T944" s="26">
        <v>0</v>
      </c>
      <c r="U944" s="26">
        <v>-10576</v>
      </c>
      <c r="V944" s="26">
        <v>468</v>
      </c>
    </row>
    <row r="945" spans="1:22" x14ac:dyDescent="0.3">
      <c r="A945" s="26" t="s">
        <v>150</v>
      </c>
      <c r="B945" s="26">
        <v>373220</v>
      </c>
      <c r="C945" s="51">
        <v>44617</v>
      </c>
      <c r="D945" s="26">
        <v>420000</v>
      </c>
      <c r="E945" s="26">
        <v>2</v>
      </c>
      <c r="F945" s="26">
        <v>3500</v>
      </c>
      <c r="G945" s="26">
        <v>3500</v>
      </c>
      <c r="H945" s="26">
        <v>465140</v>
      </c>
      <c r="I945" s="26">
        <v>197220</v>
      </c>
      <c r="J945" s="26">
        <v>16924</v>
      </c>
      <c r="K945" s="26">
        <v>-5002</v>
      </c>
      <c r="L945" s="26">
        <v>-13300</v>
      </c>
      <c r="M945" s="26">
        <v>-4593</v>
      </c>
      <c r="N945" s="26">
        <v>-3842</v>
      </c>
      <c r="O945" s="26">
        <v>2549</v>
      </c>
      <c r="P945" s="26">
        <v>2100</v>
      </c>
      <c r="Q945" s="26">
        <v>187</v>
      </c>
      <c r="R945" s="26">
        <v>-4776</v>
      </c>
      <c r="S945" s="26">
        <v>-4925</v>
      </c>
      <c r="T945" s="26">
        <v>0</v>
      </c>
      <c r="U945" s="26">
        <v>1482</v>
      </c>
      <c r="V945" s="26">
        <v>-104</v>
      </c>
    </row>
    <row r="946" spans="1:22" x14ac:dyDescent="0.3">
      <c r="A946" s="26" t="s">
        <v>150</v>
      </c>
      <c r="B946" s="26">
        <v>373220</v>
      </c>
      <c r="C946" s="51">
        <v>44616</v>
      </c>
      <c r="D946" s="26">
        <v>416500</v>
      </c>
      <c r="E946" s="26">
        <v>5</v>
      </c>
      <c r="F946" s="26">
        <v>-25500</v>
      </c>
      <c r="G946" s="26">
        <v>-25500</v>
      </c>
      <c r="H946" s="26">
        <v>883314</v>
      </c>
      <c r="I946" s="26">
        <v>374398</v>
      </c>
      <c r="J946" s="26">
        <v>144764</v>
      </c>
      <c r="K946" s="26">
        <v>-177014</v>
      </c>
      <c r="L946" s="26">
        <v>19988</v>
      </c>
      <c r="M946" s="26">
        <v>3673</v>
      </c>
      <c r="N946" s="26">
        <v>-5263</v>
      </c>
      <c r="O946" s="26">
        <v>-7007</v>
      </c>
      <c r="P946" s="26">
        <v>-794</v>
      </c>
      <c r="Q946" s="26">
        <v>232</v>
      </c>
      <c r="R946" s="26">
        <v>50992</v>
      </c>
      <c r="S946" s="26">
        <v>-21845</v>
      </c>
      <c r="T946" s="26">
        <v>0</v>
      </c>
      <c r="U946" s="26">
        <v>12819</v>
      </c>
      <c r="V946" s="26">
        <v>-557</v>
      </c>
    </row>
    <row r="947" spans="1:22" x14ac:dyDescent="0.3">
      <c r="A947" s="26" t="s">
        <v>150</v>
      </c>
      <c r="B947" s="26">
        <v>373220</v>
      </c>
      <c r="C947" s="51">
        <v>44615</v>
      </c>
      <c r="D947" s="26">
        <v>442000</v>
      </c>
      <c r="E947" s="26">
        <v>2</v>
      </c>
      <c r="F947" s="26">
        <v>2000</v>
      </c>
      <c r="G947" s="26">
        <v>2000</v>
      </c>
      <c r="H947" s="26">
        <v>381560</v>
      </c>
      <c r="I947" s="26">
        <v>168669</v>
      </c>
      <c r="J947" s="26">
        <v>10135</v>
      </c>
      <c r="K947" s="26">
        <v>-76896</v>
      </c>
      <c r="L947" s="26">
        <v>66899</v>
      </c>
      <c r="M947" s="26">
        <v>-2098</v>
      </c>
      <c r="N947" s="26">
        <v>4755</v>
      </c>
      <c r="O947" s="26">
        <v>-6426</v>
      </c>
      <c r="P947" s="26">
        <v>-3</v>
      </c>
      <c r="Q947" s="26">
        <v>0</v>
      </c>
      <c r="R947" s="26">
        <v>70449</v>
      </c>
      <c r="S947" s="26">
        <v>222</v>
      </c>
      <c r="T947" s="26">
        <v>0</v>
      </c>
      <c r="U947" s="26">
        <v>412</v>
      </c>
      <c r="V947" s="26">
        <v>-550</v>
      </c>
    </row>
    <row r="948" spans="1:22" x14ac:dyDescent="0.3">
      <c r="A948" s="26" t="s">
        <v>150</v>
      </c>
      <c r="B948" s="26">
        <v>373220</v>
      </c>
      <c r="C948" s="51">
        <v>44614</v>
      </c>
      <c r="D948" s="26">
        <v>440000</v>
      </c>
      <c r="E948" s="26">
        <v>5</v>
      </c>
      <c r="F948" s="26">
        <v>-13000</v>
      </c>
      <c r="G948" s="26">
        <v>-13000</v>
      </c>
      <c r="H948" s="26">
        <v>557179</v>
      </c>
      <c r="I948" s="26">
        <v>246663</v>
      </c>
      <c r="J948" s="26">
        <v>121968</v>
      </c>
      <c r="K948" s="26">
        <v>-152740</v>
      </c>
      <c r="L948" s="26">
        <v>21745</v>
      </c>
      <c r="M948" s="26">
        <v>-1266</v>
      </c>
      <c r="N948" s="26">
        <v>-1127</v>
      </c>
      <c r="O948" s="26">
        <v>-5282</v>
      </c>
      <c r="P948" s="26">
        <v>-12</v>
      </c>
      <c r="Q948" s="26">
        <v>168</v>
      </c>
      <c r="R948" s="26">
        <v>35508</v>
      </c>
      <c r="S948" s="26">
        <v>-6244</v>
      </c>
      <c r="T948" s="26">
        <v>0</v>
      </c>
      <c r="U948" s="26">
        <v>8698</v>
      </c>
      <c r="V948" s="26">
        <v>329</v>
      </c>
    </row>
    <row r="949" spans="1:22" x14ac:dyDescent="0.3">
      <c r="A949" s="26" t="s">
        <v>150</v>
      </c>
      <c r="B949" s="26">
        <v>373220</v>
      </c>
      <c r="C949" s="51">
        <v>44613</v>
      </c>
      <c r="D949" s="26">
        <v>453000</v>
      </c>
      <c r="E949" s="26">
        <v>5</v>
      </c>
      <c r="F949" s="26">
        <v>-1500</v>
      </c>
      <c r="G949" s="26">
        <v>-1500</v>
      </c>
      <c r="H949" s="26">
        <v>327509</v>
      </c>
      <c r="I949" s="26">
        <v>147564</v>
      </c>
      <c r="J949" s="26">
        <v>-20470</v>
      </c>
      <c r="K949" s="26">
        <v>-44757</v>
      </c>
      <c r="L949" s="26">
        <v>66145</v>
      </c>
      <c r="M949" s="26">
        <v>-900</v>
      </c>
      <c r="N949" s="26">
        <v>-1134</v>
      </c>
      <c r="O949" s="26">
        <v>38614</v>
      </c>
      <c r="P949" s="26">
        <v>-64</v>
      </c>
      <c r="Q949" s="26">
        <v>0</v>
      </c>
      <c r="R949" s="26">
        <v>33778</v>
      </c>
      <c r="S949" s="26">
        <v>-4149</v>
      </c>
      <c r="T949" s="26">
        <v>0</v>
      </c>
      <c r="U949" s="26">
        <v>-909</v>
      </c>
      <c r="V949" s="26">
        <v>-9</v>
      </c>
    </row>
    <row r="950" spans="1:22" x14ac:dyDescent="0.3">
      <c r="A950" s="26" t="s">
        <v>150</v>
      </c>
      <c r="B950" s="26">
        <v>373220</v>
      </c>
      <c r="C950" s="51">
        <v>44610</v>
      </c>
      <c r="D950" s="26">
        <v>454500</v>
      </c>
      <c r="E950" s="26">
        <v>3</v>
      </c>
      <c r="F950" s="26">
        <v>0</v>
      </c>
      <c r="G950" s="26">
        <v>0</v>
      </c>
      <c r="H950" s="26">
        <v>418728</v>
      </c>
      <c r="I950" s="26">
        <v>188982</v>
      </c>
      <c r="J950" s="26">
        <v>-3094</v>
      </c>
      <c r="K950" s="26">
        <v>-53072</v>
      </c>
      <c r="L950" s="26">
        <v>56901</v>
      </c>
      <c r="M950" s="26">
        <v>-3198</v>
      </c>
      <c r="N950" s="26">
        <v>-5648</v>
      </c>
      <c r="O950" s="26">
        <v>51513</v>
      </c>
      <c r="P950" s="26">
        <v>-2</v>
      </c>
      <c r="Q950" s="26">
        <v>0</v>
      </c>
      <c r="R950" s="26">
        <v>20764</v>
      </c>
      <c r="S950" s="26">
        <v>-6528</v>
      </c>
      <c r="T950" s="26">
        <v>0</v>
      </c>
      <c r="U950" s="26">
        <v>-883</v>
      </c>
      <c r="V950" s="26">
        <v>148</v>
      </c>
    </row>
    <row r="951" spans="1:22" x14ac:dyDescent="0.3">
      <c r="A951" s="26" t="s">
        <v>150</v>
      </c>
      <c r="B951" s="26">
        <v>373220</v>
      </c>
      <c r="C951" s="51">
        <v>44609</v>
      </c>
      <c r="D951" s="26">
        <v>454500</v>
      </c>
      <c r="E951" s="26">
        <v>5</v>
      </c>
      <c r="F951" s="26">
        <v>-1000</v>
      </c>
      <c r="G951" s="26">
        <v>-1000</v>
      </c>
      <c r="H951" s="26">
        <v>711183</v>
      </c>
      <c r="I951" s="26">
        <v>322829</v>
      </c>
      <c r="J951" s="26">
        <v>32105</v>
      </c>
      <c r="K951" s="26">
        <v>-127697</v>
      </c>
      <c r="L951" s="26">
        <v>95176</v>
      </c>
      <c r="M951" s="26">
        <v>-1118</v>
      </c>
      <c r="N951" s="26">
        <v>1769</v>
      </c>
      <c r="O951" s="26">
        <v>63112</v>
      </c>
      <c r="P951" s="26">
        <v>-64</v>
      </c>
      <c r="Q951" s="26">
        <v>461</v>
      </c>
      <c r="R951" s="26">
        <v>35992</v>
      </c>
      <c r="S951" s="26">
        <v>-4976</v>
      </c>
      <c r="T951" s="26">
        <v>0</v>
      </c>
      <c r="U951" s="26">
        <v>-112</v>
      </c>
      <c r="V951" s="26">
        <v>528</v>
      </c>
    </row>
    <row r="952" spans="1:22" x14ac:dyDescent="0.3">
      <c r="A952" s="26" t="s">
        <v>150</v>
      </c>
      <c r="B952" s="26">
        <v>373220</v>
      </c>
      <c r="C952" s="51">
        <v>44608</v>
      </c>
      <c r="D952" s="26">
        <v>455500</v>
      </c>
      <c r="E952" s="26">
        <v>2</v>
      </c>
      <c r="F952" s="26">
        <v>4000</v>
      </c>
      <c r="G952" s="26">
        <v>4000</v>
      </c>
      <c r="H952" s="26">
        <v>961669</v>
      </c>
      <c r="I952" s="26">
        <v>437351</v>
      </c>
      <c r="J952" s="26">
        <v>322816</v>
      </c>
      <c r="K952" s="26">
        <v>-390247</v>
      </c>
      <c r="L952" s="26">
        <v>61803</v>
      </c>
      <c r="M952" s="26">
        <v>-3981</v>
      </c>
      <c r="N952" s="26">
        <v>-736</v>
      </c>
      <c r="O952" s="26">
        <v>51220</v>
      </c>
      <c r="P952" s="26">
        <v>-2</v>
      </c>
      <c r="Q952" s="26">
        <v>0</v>
      </c>
      <c r="R952" s="26">
        <v>21397</v>
      </c>
      <c r="S952" s="26">
        <v>-6095</v>
      </c>
      <c r="T952" s="26">
        <v>0</v>
      </c>
      <c r="U952" s="26">
        <v>4222</v>
      </c>
      <c r="V952" s="26">
        <v>1406</v>
      </c>
    </row>
    <row r="953" spans="1:22" x14ac:dyDescent="0.3">
      <c r="A953" s="26" t="s">
        <v>150</v>
      </c>
      <c r="B953" s="26">
        <v>373220</v>
      </c>
      <c r="C953" s="51">
        <v>44607</v>
      </c>
      <c r="D953" s="26">
        <v>451500</v>
      </c>
      <c r="E953" s="26">
        <v>5</v>
      </c>
      <c r="F953" s="26">
        <v>-11500</v>
      </c>
      <c r="G953" s="26">
        <v>-11500</v>
      </c>
      <c r="H953" s="26">
        <v>825406</v>
      </c>
      <c r="I953" s="26">
        <v>375854</v>
      </c>
      <c r="J953" s="26">
        <v>160811</v>
      </c>
      <c r="K953" s="26">
        <v>-212668</v>
      </c>
      <c r="L953" s="26">
        <v>52742</v>
      </c>
      <c r="M953" s="26">
        <v>-9610</v>
      </c>
      <c r="N953" s="26">
        <v>-2823</v>
      </c>
      <c r="O953" s="26">
        <v>43252</v>
      </c>
      <c r="P953" s="26">
        <v>-146</v>
      </c>
      <c r="Q953" s="26">
        <v>-261</v>
      </c>
      <c r="R953" s="26">
        <v>31590</v>
      </c>
      <c r="S953" s="26">
        <v>-9260</v>
      </c>
      <c r="T953" s="26">
        <v>0</v>
      </c>
      <c r="U953" s="26">
        <v>-3626</v>
      </c>
      <c r="V953" s="26">
        <v>2741</v>
      </c>
    </row>
    <row r="954" spans="1:22" x14ac:dyDescent="0.3">
      <c r="A954" s="26" t="s">
        <v>150</v>
      </c>
      <c r="B954" s="26">
        <v>373220</v>
      </c>
      <c r="C954" s="51">
        <v>44606</v>
      </c>
      <c r="D954" s="26">
        <v>463000</v>
      </c>
      <c r="E954" s="26">
        <v>5</v>
      </c>
      <c r="F954" s="26">
        <v>-19000</v>
      </c>
      <c r="G954" s="26">
        <v>-19000</v>
      </c>
      <c r="H954" s="26">
        <v>3285402</v>
      </c>
      <c r="I954" s="26">
        <v>1530529</v>
      </c>
      <c r="J954" s="26">
        <v>-55436</v>
      </c>
      <c r="K954" s="26">
        <v>271496</v>
      </c>
      <c r="L954" s="26">
        <v>-214998</v>
      </c>
      <c r="M954" s="26">
        <v>-105219</v>
      </c>
      <c r="N954" s="26">
        <v>-7084</v>
      </c>
      <c r="O954" s="26">
        <v>77006</v>
      </c>
      <c r="P954" s="26">
        <v>-432</v>
      </c>
      <c r="Q954" s="26">
        <v>-1634</v>
      </c>
      <c r="R954" s="26">
        <v>-78638</v>
      </c>
      <c r="S954" s="26">
        <v>-98997</v>
      </c>
      <c r="T954" s="26">
        <v>0</v>
      </c>
      <c r="U954" s="26">
        <v>-1261</v>
      </c>
      <c r="V954" s="26">
        <v>199</v>
      </c>
    </row>
    <row r="955" spans="1:22" x14ac:dyDescent="0.3">
      <c r="A955" s="26" t="s">
        <v>150</v>
      </c>
      <c r="B955" s="26">
        <v>373220</v>
      </c>
      <c r="C955" s="51">
        <v>44603</v>
      </c>
      <c r="D955" s="26">
        <v>482000</v>
      </c>
      <c r="E955" s="26">
        <v>2</v>
      </c>
      <c r="F955" s="26">
        <v>7500</v>
      </c>
      <c r="G955" s="26">
        <v>7500</v>
      </c>
      <c r="H955" s="26">
        <v>1411055</v>
      </c>
      <c r="I955" s="26">
        <v>672692</v>
      </c>
      <c r="J955" s="26">
        <v>59526</v>
      </c>
      <c r="K955" s="26">
        <v>56671</v>
      </c>
      <c r="L955" s="26">
        <v>-121039</v>
      </c>
      <c r="M955" s="26">
        <v>-63244</v>
      </c>
      <c r="N955" s="26">
        <v>-233</v>
      </c>
      <c r="O955" s="26">
        <v>21991</v>
      </c>
      <c r="P955" s="26">
        <v>-669</v>
      </c>
      <c r="Q955" s="26">
        <v>0</v>
      </c>
      <c r="R955" s="26">
        <v>-18813</v>
      </c>
      <c r="S955" s="26">
        <v>-60071</v>
      </c>
      <c r="T955" s="26">
        <v>0</v>
      </c>
      <c r="U955" s="26">
        <v>4438</v>
      </c>
      <c r="V955" s="26">
        <v>404</v>
      </c>
    </row>
    <row r="956" spans="1:22" x14ac:dyDescent="0.3">
      <c r="A956" s="26" t="s">
        <v>150</v>
      </c>
      <c r="B956" s="26">
        <v>373220</v>
      </c>
      <c r="C956" s="51">
        <v>44602</v>
      </c>
      <c r="D956" s="26">
        <v>474500</v>
      </c>
      <c r="E956" s="26">
        <v>5</v>
      </c>
      <c r="F956" s="26">
        <v>-36500</v>
      </c>
      <c r="G956" s="26">
        <v>-36500</v>
      </c>
      <c r="H956" s="26">
        <v>2306815</v>
      </c>
      <c r="I956" s="26">
        <v>1116185</v>
      </c>
      <c r="J956" s="26">
        <v>573292</v>
      </c>
      <c r="K956" s="26">
        <v>-321412</v>
      </c>
      <c r="L956" s="26">
        <v>-261231</v>
      </c>
      <c r="M956" s="26">
        <v>-125553</v>
      </c>
      <c r="N956" s="26">
        <v>-7076</v>
      </c>
      <c r="O956" s="26">
        <v>-14493</v>
      </c>
      <c r="P956" s="26">
        <v>-929</v>
      </c>
      <c r="Q956" s="26">
        <v>897</v>
      </c>
      <c r="R956" s="26">
        <v>34920</v>
      </c>
      <c r="S956" s="26">
        <v>-148997</v>
      </c>
      <c r="T956" s="26">
        <v>0</v>
      </c>
      <c r="U956" s="26">
        <v>10674</v>
      </c>
      <c r="V956" s="26">
        <v>-1323</v>
      </c>
    </row>
    <row r="957" spans="1:22" x14ac:dyDescent="0.3">
      <c r="A957" s="26" t="s">
        <v>150</v>
      </c>
      <c r="B957" s="26">
        <v>373220</v>
      </c>
      <c r="C957" s="51">
        <v>44601</v>
      </c>
      <c r="D957" s="26">
        <v>511000</v>
      </c>
      <c r="E957" s="26">
        <v>5</v>
      </c>
      <c r="F957" s="26">
        <v>-31000</v>
      </c>
      <c r="G957" s="26">
        <v>-31000</v>
      </c>
      <c r="H957" s="26">
        <v>2070704</v>
      </c>
      <c r="I957" s="26">
        <v>1088038</v>
      </c>
      <c r="J957" s="26">
        <v>79192</v>
      </c>
      <c r="K957" s="26">
        <v>15282</v>
      </c>
      <c r="L957" s="26">
        <v>-86434</v>
      </c>
      <c r="M957" s="26">
        <v>-13992</v>
      </c>
      <c r="N957" s="26">
        <v>-21409</v>
      </c>
      <c r="O957" s="26">
        <v>10111</v>
      </c>
      <c r="P957" s="26">
        <v>-3472</v>
      </c>
      <c r="Q957" s="26">
        <v>296</v>
      </c>
      <c r="R957" s="26">
        <v>23266</v>
      </c>
      <c r="S957" s="26">
        <v>-81234</v>
      </c>
      <c r="T957" s="26">
        <v>0</v>
      </c>
      <c r="U957" s="26">
        <v>-7537</v>
      </c>
      <c r="V957" s="26">
        <v>-503</v>
      </c>
    </row>
    <row r="958" spans="1:22" x14ac:dyDescent="0.3">
      <c r="A958" s="26" t="s">
        <v>150</v>
      </c>
      <c r="B958" s="26">
        <v>373220</v>
      </c>
      <c r="C958" s="51">
        <v>44600</v>
      </c>
      <c r="D958" s="26">
        <v>542000</v>
      </c>
      <c r="E958" s="26">
        <v>5</v>
      </c>
      <c r="F958" s="26">
        <v>-6000</v>
      </c>
      <c r="G958" s="26">
        <v>-6000</v>
      </c>
      <c r="H958" s="26">
        <v>2583335</v>
      </c>
      <c r="I958" s="26">
        <v>1435830</v>
      </c>
      <c r="J958" s="26">
        <v>-97139</v>
      </c>
      <c r="K958" s="26">
        <v>-48222</v>
      </c>
      <c r="L958" s="26">
        <v>163113</v>
      </c>
      <c r="M958" s="26">
        <v>30635</v>
      </c>
      <c r="N958" s="26">
        <v>-12849</v>
      </c>
      <c r="O958" s="26">
        <v>93118</v>
      </c>
      <c r="P958" s="26">
        <v>-2469</v>
      </c>
      <c r="Q958" s="26">
        <v>1426</v>
      </c>
      <c r="R958" s="26">
        <v>50455</v>
      </c>
      <c r="S958" s="26">
        <v>2797</v>
      </c>
      <c r="T958" s="26">
        <v>0</v>
      </c>
      <c r="U958" s="26">
        <v>-18187</v>
      </c>
      <c r="V958" s="26">
        <v>435</v>
      </c>
    </row>
    <row r="959" spans="1:22" x14ac:dyDescent="0.3">
      <c r="A959" s="26" t="s">
        <v>150</v>
      </c>
      <c r="B959" s="26">
        <v>373220</v>
      </c>
      <c r="C959" s="51">
        <v>44599</v>
      </c>
      <c r="D959" s="26">
        <v>548000</v>
      </c>
      <c r="E959" s="26">
        <v>2</v>
      </c>
      <c r="F959" s="26">
        <v>44000</v>
      </c>
      <c r="G959" s="26">
        <v>44000</v>
      </c>
      <c r="H959" s="26">
        <v>1911176</v>
      </c>
      <c r="I959" s="26">
        <v>1020155</v>
      </c>
      <c r="J959" s="26">
        <v>-378665</v>
      </c>
      <c r="K959" s="26">
        <v>116144</v>
      </c>
      <c r="L959" s="26">
        <v>266914</v>
      </c>
      <c r="M959" s="26">
        <v>86750</v>
      </c>
      <c r="N959" s="26">
        <v>7042</v>
      </c>
      <c r="O959" s="26">
        <v>41790</v>
      </c>
      <c r="P959" s="26">
        <v>-4054</v>
      </c>
      <c r="Q959" s="26">
        <v>384</v>
      </c>
      <c r="R959" s="26">
        <v>88741</v>
      </c>
      <c r="S959" s="26">
        <v>46261</v>
      </c>
      <c r="T959" s="26">
        <v>0</v>
      </c>
      <c r="U959" s="26">
        <v>2223</v>
      </c>
      <c r="V959" s="26">
        <v>-6616</v>
      </c>
    </row>
    <row r="960" spans="1:22" x14ac:dyDescent="0.3">
      <c r="A960" s="26" t="s">
        <v>150</v>
      </c>
      <c r="B960" s="26">
        <v>373220</v>
      </c>
      <c r="C960" s="51">
        <v>44596</v>
      </c>
      <c r="D960" s="26">
        <v>504000</v>
      </c>
      <c r="E960" s="26">
        <v>2</v>
      </c>
      <c r="F960" s="26">
        <v>27000</v>
      </c>
      <c r="G960" s="26">
        <v>27000</v>
      </c>
      <c r="H960" s="26">
        <v>2088996</v>
      </c>
      <c r="I960" s="26">
        <v>1038187</v>
      </c>
      <c r="J960" s="26">
        <v>-526906</v>
      </c>
      <c r="K960" s="26">
        <v>118232</v>
      </c>
      <c r="L960" s="26">
        <v>419222</v>
      </c>
      <c r="M960" s="26">
        <v>18210</v>
      </c>
      <c r="N960" s="26">
        <v>34352</v>
      </c>
      <c r="O960" s="26">
        <v>49957</v>
      </c>
      <c r="P960" s="26">
        <v>-9425</v>
      </c>
      <c r="Q960" s="26">
        <v>5617</v>
      </c>
      <c r="R960" s="26">
        <v>188247</v>
      </c>
      <c r="S960" s="26">
        <v>132264</v>
      </c>
      <c r="T960" s="26">
        <v>0</v>
      </c>
      <c r="U960" s="26">
        <v>-8116</v>
      </c>
      <c r="V960" s="26">
        <v>-2432</v>
      </c>
    </row>
    <row r="961" spans="1:22" x14ac:dyDescent="0.3">
      <c r="A961" s="26" t="s">
        <v>150</v>
      </c>
      <c r="B961" s="26">
        <v>373220</v>
      </c>
      <c r="C961" s="51">
        <v>44595</v>
      </c>
      <c r="D961" s="26">
        <v>477000</v>
      </c>
      <c r="E961" s="26">
        <v>2</v>
      </c>
      <c r="F961" s="26">
        <v>27000</v>
      </c>
      <c r="G961" s="26">
        <v>27000</v>
      </c>
      <c r="H961" s="26">
        <v>2918435</v>
      </c>
      <c r="I961" s="26">
        <v>1375707</v>
      </c>
      <c r="J961" s="26">
        <v>-467707</v>
      </c>
      <c r="K961" s="26">
        <v>179980</v>
      </c>
      <c r="L961" s="26">
        <v>287194</v>
      </c>
      <c r="M961" s="26">
        <v>24410</v>
      </c>
      <c r="N961" s="26">
        <v>42296</v>
      </c>
      <c r="O961" s="26">
        <v>28137</v>
      </c>
      <c r="P961" s="26">
        <v>887</v>
      </c>
      <c r="Q961" s="26">
        <v>2751</v>
      </c>
      <c r="R961" s="26">
        <v>152154</v>
      </c>
      <c r="S961" s="26">
        <v>36559</v>
      </c>
      <c r="T961" s="26">
        <v>0</v>
      </c>
      <c r="U961" s="26">
        <v>2575</v>
      </c>
      <c r="V961" s="26">
        <v>-2042</v>
      </c>
    </row>
    <row r="962" spans="1:22" x14ac:dyDescent="0.3">
      <c r="A962" s="26" t="s">
        <v>150</v>
      </c>
      <c r="B962" s="26">
        <v>373220</v>
      </c>
      <c r="C962" s="51">
        <v>44589</v>
      </c>
      <c r="D962" s="26">
        <v>450000</v>
      </c>
      <c r="E962" s="26">
        <v>5</v>
      </c>
      <c r="F962" s="26">
        <v>-55000</v>
      </c>
      <c r="G962" s="26">
        <v>-55000</v>
      </c>
      <c r="H962" s="26">
        <v>4559773</v>
      </c>
      <c r="I962" s="26">
        <v>2104994</v>
      </c>
      <c r="J962" s="26">
        <v>501613</v>
      </c>
      <c r="K962" s="26">
        <v>-834320</v>
      </c>
      <c r="L962" s="26">
        <v>316180</v>
      </c>
      <c r="M962" s="26">
        <v>-27354</v>
      </c>
      <c r="N962" s="26">
        <v>38484</v>
      </c>
      <c r="O962" s="26">
        <v>17859</v>
      </c>
      <c r="P962" s="26">
        <v>-3949</v>
      </c>
      <c r="Q962" s="26">
        <v>134</v>
      </c>
      <c r="R962" s="26">
        <v>312808</v>
      </c>
      <c r="S962" s="26">
        <v>-21802</v>
      </c>
      <c r="T962" s="26">
        <v>0</v>
      </c>
      <c r="U962" s="26">
        <v>9891</v>
      </c>
      <c r="V962" s="26">
        <v>6636</v>
      </c>
    </row>
    <row r="963" spans="1:22" x14ac:dyDescent="0.3">
      <c r="A963" s="26" t="s">
        <v>150</v>
      </c>
      <c r="B963" s="26">
        <v>373220</v>
      </c>
      <c r="C963" s="51">
        <v>44588</v>
      </c>
      <c r="D963" s="26">
        <v>505000</v>
      </c>
      <c r="E963" s="26">
        <v>5</v>
      </c>
      <c r="F963" s="26">
        <v>-92000</v>
      </c>
      <c r="G963" s="26">
        <v>-92000</v>
      </c>
      <c r="H963" s="26">
        <v>15946992</v>
      </c>
      <c r="I963" s="26">
        <v>8155324</v>
      </c>
      <c r="J963" s="26">
        <v>-2743204</v>
      </c>
      <c r="K963" s="26">
        <v>-2886124</v>
      </c>
      <c r="L963" s="26">
        <v>5773397</v>
      </c>
      <c r="M963" s="26">
        <v>139692</v>
      </c>
      <c r="N963" s="26">
        <v>542337</v>
      </c>
      <c r="O963" s="26">
        <v>664433</v>
      </c>
      <c r="P963" s="26">
        <v>-16266</v>
      </c>
      <c r="Q963" s="26">
        <v>-8124</v>
      </c>
      <c r="R963" s="26">
        <v>4002015</v>
      </c>
      <c r="S963" s="26">
        <v>449310</v>
      </c>
      <c r="T963" s="26">
        <v>0</v>
      </c>
      <c r="U963" s="26">
        <v>-148906</v>
      </c>
      <c r="V963" s="26">
        <v>4837</v>
      </c>
    </row>
    <row r="964" spans="1:22" x14ac:dyDescent="0.3">
      <c r="A964" s="26" t="s">
        <v>151</v>
      </c>
      <c r="B964" s="26">
        <v>136510</v>
      </c>
      <c r="C964" s="51">
        <v>44680</v>
      </c>
      <c r="D964" s="26">
        <v>11600</v>
      </c>
      <c r="E964" s="26">
        <v>0</v>
      </c>
      <c r="F964" s="26">
        <v>0</v>
      </c>
      <c r="G964" s="26">
        <v>0</v>
      </c>
      <c r="H964" s="26">
        <v>0</v>
      </c>
      <c r="I964" s="26">
        <v>0</v>
      </c>
      <c r="J964" s="26">
        <v>0</v>
      </c>
      <c r="K964" s="26">
        <v>0</v>
      </c>
      <c r="L964" s="26">
        <v>0</v>
      </c>
      <c r="M964" s="26">
        <v>0</v>
      </c>
      <c r="N964" s="26">
        <v>0</v>
      </c>
      <c r="O964" s="26">
        <v>0</v>
      </c>
      <c r="P964" s="26">
        <v>0</v>
      </c>
      <c r="Q964" s="26">
        <v>0</v>
      </c>
      <c r="R964" s="26">
        <v>0</v>
      </c>
      <c r="S964" s="26">
        <v>0</v>
      </c>
      <c r="T964" s="26">
        <v>0</v>
      </c>
      <c r="U964" s="26">
        <v>0</v>
      </c>
      <c r="V964" s="26">
        <v>0</v>
      </c>
    </row>
    <row r="965" spans="1:22" x14ac:dyDescent="0.3">
      <c r="A965" s="26" t="s">
        <v>151</v>
      </c>
      <c r="B965" s="26">
        <v>136510</v>
      </c>
      <c r="C965" s="51">
        <v>44679</v>
      </c>
      <c r="D965" s="26">
        <v>11600</v>
      </c>
      <c r="E965" s="26">
        <v>0</v>
      </c>
      <c r="F965" s="26">
        <v>0</v>
      </c>
      <c r="G965" s="26">
        <v>0</v>
      </c>
      <c r="H965" s="26">
        <v>0</v>
      </c>
      <c r="I965" s="26">
        <v>0</v>
      </c>
      <c r="J965" s="26">
        <v>0</v>
      </c>
      <c r="K965" s="26">
        <v>0</v>
      </c>
      <c r="L965" s="26">
        <v>0</v>
      </c>
      <c r="M965" s="26">
        <v>0</v>
      </c>
      <c r="N965" s="26">
        <v>0</v>
      </c>
      <c r="O965" s="26">
        <v>0</v>
      </c>
      <c r="P965" s="26">
        <v>0</v>
      </c>
      <c r="Q965" s="26">
        <v>0</v>
      </c>
      <c r="R965" s="26">
        <v>0</v>
      </c>
      <c r="S965" s="26">
        <v>0</v>
      </c>
      <c r="T965" s="26">
        <v>0</v>
      </c>
      <c r="U965" s="26">
        <v>0</v>
      </c>
      <c r="V965" s="26">
        <v>0</v>
      </c>
    </row>
    <row r="966" spans="1:22" x14ac:dyDescent="0.3">
      <c r="A966" s="26" t="s">
        <v>151</v>
      </c>
      <c r="B966" s="26">
        <v>136510</v>
      </c>
      <c r="C966" s="51">
        <v>44678</v>
      </c>
      <c r="D966" s="26">
        <v>11600</v>
      </c>
      <c r="E966" s="26">
        <v>0</v>
      </c>
      <c r="F966" s="26">
        <v>0</v>
      </c>
      <c r="G966" s="26">
        <v>0</v>
      </c>
      <c r="H966" s="26">
        <v>0</v>
      </c>
      <c r="I966" s="26">
        <v>0</v>
      </c>
      <c r="J966" s="26">
        <v>0</v>
      </c>
      <c r="K966" s="26">
        <v>0</v>
      </c>
      <c r="L966" s="26">
        <v>0</v>
      </c>
      <c r="M966" s="26">
        <v>0</v>
      </c>
      <c r="N966" s="26">
        <v>0</v>
      </c>
      <c r="O966" s="26">
        <v>0</v>
      </c>
      <c r="P966" s="26">
        <v>0</v>
      </c>
      <c r="Q966" s="26">
        <v>0</v>
      </c>
      <c r="R966" s="26">
        <v>0</v>
      </c>
      <c r="S966" s="26">
        <v>0</v>
      </c>
      <c r="T966" s="26">
        <v>0</v>
      </c>
      <c r="U966" s="26">
        <v>0</v>
      </c>
      <c r="V966" s="26">
        <v>0</v>
      </c>
    </row>
    <row r="967" spans="1:22" x14ac:dyDescent="0.3">
      <c r="A967" s="26" t="s">
        <v>151</v>
      </c>
      <c r="B967" s="26">
        <v>136510</v>
      </c>
      <c r="C967" s="51">
        <v>44677</v>
      </c>
      <c r="D967" s="26">
        <v>11600</v>
      </c>
      <c r="E967" s="26">
        <v>0</v>
      </c>
      <c r="F967" s="26">
        <v>0</v>
      </c>
      <c r="G967" s="26">
        <v>0</v>
      </c>
      <c r="H967" s="26">
        <v>0</v>
      </c>
      <c r="I967" s="26">
        <v>0</v>
      </c>
      <c r="J967" s="26">
        <v>0</v>
      </c>
      <c r="K967" s="26">
        <v>0</v>
      </c>
      <c r="L967" s="26">
        <v>0</v>
      </c>
      <c r="M967" s="26">
        <v>0</v>
      </c>
      <c r="N967" s="26">
        <v>0</v>
      </c>
      <c r="O967" s="26">
        <v>0</v>
      </c>
      <c r="P967" s="26">
        <v>0</v>
      </c>
      <c r="Q967" s="26">
        <v>0</v>
      </c>
      <c r="R967" s="26">
        <v>0</v>
      </c>
      <c r="S967" s="26">
        <v>0</v>
      </c>
      <c r="T967" s="26">
        <v>0</v>
      </c>
      <c r="U967" s="26">
        <v>0</v>
      </c>
      <c r="V967" s="26">
        <v>0</v>
      </c>
    </row>
    <row r="968" spans="1:22" x14ac:dyDescent="0.3">
      <c r="A968" s="26" t="s">
        <v>151</v>
      </c>
      <c r="B968" s="26">
        <v>136510</v>
      </c>
      <c r="C968" s="51">
        <v>44676</v>
      </c>
      <c r="D968" s="26">
        <v>11600</v>
      </c>
      <c r="E968" s="26">
        <v>0</v>
      </c>
      <c r="F968" s="26">
        <v>0</v>
      </c>
      <c r="G968" s="26">
        <v>0</v>
      </c>
      <c r="H968" s="26">
        <v>0</v>
      </c>
      <c r="I968" s="26">
        <v>0</v>
      </c>
      <c r="J968" s="26">
        <v>0</v>
      </c>
      <c r="K968" s="26">
        <v>0</v>
      </c>
      <c r="L968" s="26">
        <v>0</v>
      </c>
      <c r="M968" s="26">
        <v>0</v>
      </c>
      <c r="N968" s="26">
        <v>0</v>
      </c>
      <c r="O968" s="26">
        <v>0</v>
      </c>
      <c r="P968" s="26">
        <v>0</v>
      </c>
      <c r="Q968" s="26">
        <v>0</v>
      </c>
      <c r="R968" s="26">
        <v>0</v>
      </c>
      <c r="S968" s="26">
        <v>0</v>
      </c>
      <c r="T968" s="26">
        <v>0</v>
      </c>
      <c r="U968" s="26">
        <v>0</v>
      </c>
      <c r="V968" s="26">
        <v>0</v>
      </c>
    </row>
    <row r="969" spans="1:22" x14ac:dyDescent="0.3">
      <c r="A969" s="26" t="s">
        <v>151</v>
      </c>
      <c r="B969" s="26">
        <v>136510</v>
      </c>
      <c r="C969" s="51">
        <v>44673</v>
      </c>
      <c r="D969" s="26">
        <v>11600</v>
      </c>
      <c r="E969" s="26">
        <v>0</v>
      </c>
      <c r="F969" s="26">
        <v>0</v>
      </c>
      <c r="G969" s="26">
        <v>0</v>
      </c>
      <c r="H969" s="26">
        <v>0</v>
      </c>
      <c r="I969" s="26">
        <v>0</v>
      </c>
      <c r="J969" s="26">
        <v>0</v>
      </c>
      <c r="K969" s="26">
        <v>0</v>
      </c>
      <c r="L969" s="26">
        <v>0</v>
      </c>
      <c r="M969" s="26">
        <v>0</v>
      </c>
      <c r="N969" s="26">
        <v>0</v>
      </c>
      <c r="O969" s="26">
        <v>0</v>
      </c>
      <c r="P969" s="26">
        <v>0</v>
      </c>
      <c r="Q969" s="26">
        <v>0</v>
      </c>
      <c r="R969" s="26">
        <v>0</v>
      </c>
      <c r="S969" s="26">
        <v>0</v>
      </c>
      <c r="T969" s="26">
        <v>0</v>
      </c>
      <c r="U969" s="26">
        <v>0</v>
      </c>
      <c r="V969" s="26">
        <v>0</v>
      </c>
    </row>
    <row r="970" spans="1:22" x14ac:dyDescent="0.3">
      <c r="A970" s="26" t="s">
        <v>151</v>
      </c>
      <c r="B970" s="26">
        <v>136510</v>
      </c>
      <c r="C970" s="51">
        <v>44672</v>
      </c>
      <c r="D970" s="26">
        <v>11600</v>
      </c>
      <c r="E970" s="26">
        <v>0</v>
      </c>
      <c r="F970" s="26">
        <v>0</v>
      </c>
      <c r="G970" s="26">
        <v>0</v>
      </c>
      <c r="H970" s="26">
        <v>0</v>
      </c>
      <c r="I970" s="26">
        <v>0</v>
      </c>
      <c r="J970" s="26">
        <v>0</v>
      </c>
      <c r="K970" s="26">
        <v>0</v>
      </c>
      <c r="L970" s="26">
        <v>0</v>
      </c>
      <c r="M970" s="26">
        <v>0</v>
      </c>
      <c r="N970" s="26">
        <v>0</v>
      </c>
      <c r="O970" s="26">
        <v>0</v>
      </c>
      <c r="P970" s="26">
        <v>0</v>
      </c>
      <c r="Q970" s="26">
        <v>0</v>
      </c>
      <c r="R970" s="26">
        <v>0</v>
      </c>
      <c r="S970" s="26">
        <v>0</v>
      </c>
      <c r="T970" s="26">
        <v>0</v>
      </c>
      <c r="U970" s="26">
        <v>0</v>
      </c>
      <c r="V970" s="26">
        <v>0</v>
      </c>
    </row>
    <row r="971" spans="1:22" x14ac:dyDescent="0.3">
      <c r="A971" s="26" t="s">
        <v>151</v>
      </c>
      <c r="B971" s="26">
        <v>136510</v>
      </c>
      <c r="C971" s="51">
        <v>44671</v>
      </c>
      <c r="D971" s="26">
        <v>11600</v>
      </c>
      <c r="E971" s="26">
        <v>0</v>
      </c>
      <c r="F971" s="26">
        <v>0</v>
      </c>
      <c r="G971" s="26">
        <v>0</v>
      </c>
      <c r="H971" s="26">
        <v>0</v>
      </c>
      <c r="I971" s="26">
        <v>0</v>
      </c>
      <c r="J971" s="26">
        <v>0</v>
      </c>
      <c r="K971" s="26">
        <v>0</v>
      </c>
      <c r="L971" s="26">
        <v>0</v>
      </c>
      <c r="M971" s="26">
        <v>0</v>
      </c>
      <c r="N971" s="26">
        <v>0</v>
      </c>
      <c r="O971" s="26">
        <v>0</v>
      </c>
      <c r="P971" s="26">
        <v>0</v>
      </c>
      <c r="Q971" s="26">
        <v>0</v>
      </c>
      <c r="R971" s="26">
        <v>0</v>
      </c>
      <c r="S971" s="26">
        <v>0</v>
      </c>
      <c r="T971" s="26">
        <v>0</v>
      </c>
      <c r="U971" s="26">
        <v>0</v>
      </c>
      <c r="V971" s="26">
        <v>0</v>
      </c>
    </row>
    <row r="972" spans="1:22" x14ac:dyDescent="0.3">
      <c r="A972" s="26" t="s">
        <v>151</v>
      </c>
      <c r="B972" s="26">
        <v>136510</v>
      </c>
      <c r="C972" s="51">
        <v>44670</v>
      </c>
      <c r="D972" s="26">
        <v>11600</v>
      </c>
      <c r="E972" s="26">
        <v>0</v>
      </c>
      <c r="F972" s="26">
        <v>0</v>
      </c>
      <c r="G972" s="26">
        <v>0</v>
      </c>
      <c r="H972" s="26">
        <v>0</v>
      </c>
      <c r="I972" s="26">
        <v>0</v>
      </c>
      <c r="J972" s="26">
        <v>0</v>
      </c>
      <c r="K972" s="26">
        <v>0</v>
      </c>
      <c r="L972" s="26">
        <v>0</v>
      </c>
      <c r="M972" s="26">
        <v>0</v>
      </c>
      <c r="N972" s="26">
        <v>0</v>
      </c>
      <c r="O972" s="26">
        <v>0</v>
      </c>
      <c r="P972" s="26">
        <v>0</v>
      </c>
      <c r="Q972" s="26">
        <v>0</v>
      </c>
      <c r="R972" s="26">
        <v>0</v>
      </c>
      <c r="S972" s="26">
        <v>0</v>
      </c>
      <c r="T972" s="26">
        <v>0</v>
      </c>
      <c r="U972" s="26">
        <v>0</v>
      </c>
      <c r="V972" s="26">
        <v>0</v>
      </c>
    </row>
    <row r="973" spans="1:22" x14ac:dyDescent="0.3">
      <c r="A973" s="26" t="s">
        <v>151</v>
      </c>
      <c r="B973" s="26">
        <v>136510</v>
      </c>
      <c r="C973" s="51">
        <v>44669</v>
      </c>
      <c r="D973" s="26">
        <v>11600</v>
      </c>
      <c r="E973" s="26">
        <v>0</v>
      </c>
      <c r="F973" s="26">
        <v>0</v>
      </c>
      <c r="G973" s="26">
        <v>0</v>
      </c>
      <c r="H973" s="26">
        <v>0</v>
      </c>
      <c r="I973" s="26">
        <v>0</v>
      </c>
      <c r="J973" s="26">
        <v>0</v>
      </c>
      <c r="K973" s="26">
        <v>0</v>
      </c>
      <c r="L973" s="26">
        <v>0</v>
      </c>
      <c r="M973" s="26">
        <v>0</v>
      </c>
      <c r="N973" s="26">
        <v>0</v>
      </c>
      <c r="O973" s="26">
        <v>0</v>
      </c>
      <c r="P973" s="26">
        <v>0</v>
      </c>
      <c r="Q973" s="26">
        <v>0</v>
      </c>
      <c r="R973" s="26">
        <v>0</v>
      </c>
      <c r="S973" s="26">
        <v>0</v>
      </c>
      <c r="T973" s="26">
        <v>0</v>
      </c>
      <c r="U973" s="26">
        <v>0</v>
      </c>
      <c r="V973" s="26">
        <v>0</v>
      </c>
    </row>
    <row r="974" spans="1:22" x14ac:dyDescent="0.3">
      <c r="A974" s="26" t="s">
        <v>151</v>
      </c>
      <c r="B974" s="26">
        <v>136510</v>
      </c>
      <c r="C974" s="51">
        <v>44666</v>
      </c>
      <c r="D974" s="26">
        <v>11600</v>
      </c>
      <c r="E974" s="26">
        <v>0</v>
      </c>
      <c r="F974" s="26">
        <v>0</v>
      </c>
      <c r="G974" s="26">
        <v>0</v>
      </c>
      <c r="H974" s="26">
        <v>0</v>
      </c>
      <c r="I974" s="26">
        <v>0</v>
      </c>
      <c r="J974" s="26">
        <v>0</v>
      </c>
      <c r="K974" s="26">
        <v>0</v>
      </c>
      <c r="L974" s="26">
        <v>0</v>
      </c>
      <c r="M974" s="26">
        <v>0</v>
      </c>
      <c r="N974" s="26">
        <v>0</v>
      </c>
      <c r="O974" s="26">
        <v>0</v>
      </c>
      <c r="P974" s="26">
        <v>0</v>
      </c>
      <c r="Q974" s="26">
        <v>0</v>
      </c>
      <c r="R974" s="26">
        <v>0</v>
      </c>
      <c r="S974" s="26">
        <v>0</v>
      </c>
      <c r="T974" s="26">
        <v>0</v>
      </c>
      <c r="U974" s="26">
        <v>0</v>
      </c>
      <c r="V974" s="26">
        <v>0</v>
      </c>
    </row>
    <row r="975" spans="1:22" x14ac:dyDescent="0.3">
      <c r="A975" s="26" t="s">
        <v>151</v>
      </c>
      <c r="B975" s="26">
        <v>136510</v>
      </c>
      <c r="C975" s="51">
        <v>44665</v>
      </c>
      <c r="D975" s="26">
        <v>11600</v>
      </c>
      <c r="E975" s="26">
        <v>0</v>
      </c>
      <c r="F975" s="26">
        <v>0</v>
      </c>
      <c r="G975" s="26">
        <v>0</v>
      </c>
      <c r="H975" s="26">
        <v>0</v>
      </c>
      <c r="I975" s="26">
        <v>0</v>
      </c>
      <c r="J975" s="26">
        <v>0</v>
      </c>
      <c r="K975" s="26">
        <v>0</v>
      </c>
      <c r="L975" s="26">
        <v>0</v>
      </c>
      <c r="M975" s="26">
        <v>0</v>
      </c>
      <c r="N975" s="26">
        <v>0</v>
      </c>
      <c r="O975" s="26">
        <v>0</v>
      </c>
      <c r="P975" s="26">
        <v>0</v>
      </c>
      <c r="Q975" s="26">
        <v>0</v>
      </c>
      <c r="R975" s="26">
        <v>0</v>
      </c>
      <c r="S975" s="26">
        <v>0</v>
      </c>
      <c r="T975" s="26">
        <v>0</v>
      </c>
      <c r="U975" s="26">
        <v>0</v>
      </c>
      <c r="V975" s="26">
        <v>0</v>
      </c>
    </row>
    <row r="976" spans="1:22" x14ac:dyDescent="0.3">
      <c r="A976" s="26" t="s">
        <v>151</v>
      </c>
      <c r="B976" s="26">
        <v>136510</v>
      </c>
      <c r="C976" s="51">
        <v>44664</v>
      </c>
      <c r="D976" s="26">
        <v>11600</v>
      </c>
      <c r="E976" s="26">
        <v>0</v>
      </c>
      <c r="F976" s="26">
        <v>0</v>
      </c>
      <c r="G976" s="26">
        <v>0</v>
      </c>
      <c r="H976" s="26">
        <v>0</v>
      </c>
      <c r="I976" s="26">
        <v>0</v>
      </c>
      <c r="J976" s="26">
        <v>0</v>
      </c>
      <c r="K976" s="26">
        <v>0</v>
      </c>
      <c r="L976" s="26">
        <v>0</v>
      </c>
      <c r="M976" s="26">
        <v>0</v>
      </c>
      <c r="N976" s="26">
        <v>0</v>
      </c>
      <c r="O976" s="26">
        <v>0</v>
      </c>
      <c r="P976" s="26">
        <v>0</v>
      </c>
      <c r="Q976" s="26">
        <v>0</v>
      </c>
      <c r="R976" s="26">
        <v>0</v>
      </c>
      <c r="S976" s="26">
        <v>0</v>
      </c>
      <c r="T976" s="26">
        <v>0</v>
      </c>
      <c r="U976" s="26">
        <v>0</v>
      </c>
      <c r="V976" s="26">
        <v>0</v>
      </c>
    </row>
    <row r="977" spans="1:22" x14ac:dyDescent="0.3">
      <c r="A977" s="26" t="s">
        <v>151</v>
      </c>
      <c r="B977" s="26">
        <v>136510</v>
      </c>
      <c r="C977" s="51">
        <v>44663</v>
      </c>
      <c r="D977" s="26">
        <v>11600</v>
      </c>
      <c r="E977" s="26">
        <v>0</v>
      </c>
      <c r="F977" s="26">
        <v>0</v>
      </c>
      <c r="G977" s="26">
        <v>0</v>
      </c>
      <c r="H977" s="26">
        <v>0</v>
      </c>
      <c r="I977" s="26">
        <v>0</v>
      </c>
      <c r="J977" s="26">
        <v>0</v>
      </c>
      <c r="K977" s="26">
        <v>0</v>
      </c>
      <c r="L977" s="26">
        <v>0</v>
      </c>
      <c r="M977" s="26">
        <v>0</v>
      </c>
      <c r="N977" s="26">
        <v>0</v>
      </c>
      <c r="O977" s="26">
        <v>0</v>
      </c>
      <c r="P977" s="26">
        <v>0</v>
      </c>
      <c r="Q977" s="26">
        <v>0</v>
      </c>
      <c r="R977" s="26">
        <v>0</v>
      </c>
      <c r="S977" s="26">
        <v>0</v>
      </c>
      <c r="T977" s="26">
        <v>0</v>
      </c>
      <c r="U977" s="26">
        <v>0</v>
      </c>
      <c r="V977" s="26">
        <v>0</v>
      </c>
    </row>
    <row r="978" spans="1:22" x14ac:dyDescent="0.3">
      <c r="A978" s="26" t="s">
        <v>151</v>
      </c>
      <c r="B978" s="26">
        <v>136510</v>
      </c>
      <c r="C978" s="51">
        <v>44662</v>
      </c>
      <c r="D978" s="26">
        <v>11600</v>
      </c>
      <c r="E978" s="26">
        <v>0</v>
      </c>
      <c r="F978" s="26">
        <v>0</v>
      </c>
      <c r="G978" s="26">
        <v>0</v>
      </c>
      <c r="H978" s="26">
        <v>0</v>
      </c>
      <c r="I978" s="26">
        <v>0</v>
      </c>
      <c r="J978" s="26">
        <v>0</v>
      </c>
      <c r="K978" s="26">
        <v>0</v>
      </c>
      <c r="L978" s="26">
        <v>0</v>
      </c>
      <c r="M978" s="26">
        <v>0</v>
      </c>
      <c r="N978" s="26">
        <v>0</v>
      </c>
      <c r="O978" s="26">
        <v>0</v>
      </c>
      <c r="P978" s="26">
        <v>0</v>
      </c>
      <c r="Q978" s="26">
        <v>0</v>
      </c>
      <c r="R978" s="26">
        <v>0</v>
      </c>
      <c r="S978" s="26">
        <v>0</v>
      </c>
      <c r="T978" s="26">
        <v>0</v>
      </c>
      <c r="U978" s="26">
        <v>0</v>
      </c>
      <c r="V978" s="26">
        <v>0</v>
      </c>
    </row>
    <row r="979" spans="1:22" x14ac:dyDescent="0.3">
      <c r="A979" s="26" t="s">
        <v>151</v>
      </c>
      <c r="B979" s="26">
        <v>136510</v>
      </c>
      <c r="C979" s="51">
        <v>44659</v>
      </c>
      <c r="D979" s="26">
        <v>11600</v>
      </c>
      <c r="E979" s="26">
        <v>0</v>
      </c>
      <c r="F979" s="26">
        <v>0</v>
      </c>
      <c r="G979" s="26">
        <v>0</v>
      </c>
      <c r="H979" s="26">
        <v>0</v>
      </c>
      <c r="I979" s="26">
        <v>0</v>
      </c>
      <c r="J979" s="26">
        <v>0</v>
      </c>
      <c r="K979" s="26">
        <v>0</v>
      </c>
      <c r="L979" s="26">
        <v>0</v>
      </c>
      <c r="M979" s="26">
        <v>0</v>
      </c>
      <c r="N979" s="26">
        <v>0</v>
      </c>
      <c r="O979" s="26">
        <v>0</v>
      </c>
      <c r="P979" s="26">
        <v>0</v>
      </c>
      <c r="Q979" s="26">
        <v>0</v>
      </c>
      <c r="R979" s="26">
        <v>0</v>
      </c>
      <c r="S979" s="26">
        <v>0</v>
      </c>
      <c r="T979" s="26">
        <v>0</v>
      </c>
      <c r="U979" s="26">
        <v>0</v>
      </c>
      <c r="V979" s="26">
        <v>0</v>
      </c>
    </row>
    <row r="980" spans="1:22" x14ac:dyDescent="0.3">
      <c r="A980" s="26" t="s">
        <v>151</v>
      </c>
      <c r="B980" s="26">
        <v>136510</v>
      </c>
      <c r="C980" s="51">
        <v>44658</v>
      </c>
      <c r="D980" s="26">
        <v>11600</v>
      </c>
      <c r="E980" s="26">
        <v>0</v>
      </c>
      <c r="F980" s="26">
        <v>0</v>
      </c>
      <c r="G980" s="26">
        <v>0</v>
      </c>
      <c r="H980" s="26">
        <v>0</v>
      </c>
      <c r="I980" s="26">
        <v>0</v>
      </c>
      <c r="J980" s="26">
        <v>0</v>
      </c>
      <c r="K980" s="26">
        <v>0</v>
      </c>
      <c r="L980" s="26">
        <v>0</v>
      </c>
      <c r="M980" s="26">
        <v>0</v>
      </c>
      <c r="N980" s="26">
        <v>0</v>
      </c>
      <c r="O980" s="26">
        <v>0</v>
      </c>
      <c r="P980" s="26">
        <v>0</v>
      </c>
      <c r="Q980" s="26">
        <v>0</v>
      </c>
      <c r="R980" s="26">
        <v>0</v>
      </c>
      <c r="S980" s="26">
        <v>0</v>
      </c>
      <c r="T980" s="26">
        <v>0</v>
      </c>
      <c r="U980" s="26">
        <v>0</v>
      </c>
      <c r="V980" s="26">
        <v>0</v>
      </c>
    </row>
    <row r="981" spans="1:22" x14ac:dyDescent="0.3">
      <c r="A981" s="26" t="s">
        <v>151</v>
      </c>
      <c r="B981" s="26">
        <v>136510</v>
      </c>
      <c r="C981" s="51">
        <v>44657</v>
      </c>
      <c r="D981" s="26">
        <v>11600</v>
      </c>
      <c r="E981" s="26">
        <v>0</v>
      </c>
      <c r="F981" s="26">
        <v>0</v>
      </c>
      <c r="G981" s="26">
        <v>0</v>
      </c>
      <c r="H981" s="26">
        <v>0</v>
      </c>
      <c r="I981" s="26">
        <v>0</v>
      </c>
      <c r="J981" s="26">
        <v>0</v>
      </c>
      <c r="K981" s="26">
        <v>0</v>
      </c>
      <c r="L981" s="26">
        <v>0</v>
      </c>
      <c r="M981" s="26">
        <v>0</v>
      </c>
      <c r="N981" s="26">
        <v>0</v>
      </c>
      <c r="O981" s="26">
        <v>0</v>
      </c>
      <c r="P981" s="26">
        <v>0</v>
      </c>
      <c r="Q981" s="26">
        <v>0</v>
      </c>
      <c r="R981" s="26">
        <v>0</v>
      </c>
      <c r="S981" s="26">
        <v>0</v>
      </c>
      <c r="T981" s="26">
        <v>0</v>
      </c>
      <c r="U981" s="26">
        <v>0</v>
      </c>
      <c r="V981" s="26">
        <v>0</v>
      </c>
    </row>
    <row r="982" spans="1:22" x14ac:dyDescent="0.3">
      <c r="A982" s="26" t="s">
        <v>151</v>
      </c>
      <c r="B982" s="26">
        <v>136510</v>
      </c>
      <c r="C982" s="51">
        <v>44656</v>
      </c>
      <c r="D982" s="26">
        <v>11600</v>
      </c>
      <c r="E982" s="26">
        <v>0</v>
      </c>
      <c r="F982" s="26">
        <v>0</v>
      </c>
      <c r="G982" s="26">
        <v>0</v>
      </c>
      <c r="H982" s="26">
        <v>0</v>
      </c>
      <c r="I982" s="26">
        <v>0</v>
      </c>
      <c r="J982" s="26">
        <v>0</v>
      </c>
      <c r="K982" s="26">
        <v>0</v>
      </c>
      <c r="L982" s="26">
        <v>0</v>
      </c>
      <c r="M982" s="26">
        <v>0</v>
      </c>
      <c r="N982" s="26">
        <v>0</v>
      </c>
      <c r="O982" s="26">
        <v>0</v>
      </c>
      <c r="P982" s="26">
        <v>0</v>
      </c>
      <c r="Q982" s="26">
        <v>0</v>
      </c>
      <c r="R982" s="26">
        <v>0</v>
      </c>
      <c r="S982" s="26">
        <v>0</v>
      </c>
      <c r="T982" s="26">
        <v>0</v>
      </c>
      <c r="U982" s="26">
        <v>0</v>
      </c>
      <c r="V982" s="26">
        <v>0</v>
      </c>
    </row>
    <row r="983" spans="1:22" x14ac:dyDescent="0.3">
      <c r="A983" s="26" t="s">
        <v>151</v>
      </c>
      <c r="B983" s="26">
        <v>136510</v>
      </c>
      <c r="C983" s="51">
        <v>44655</v>
      </c>
      <c r="D983" s="26">
        <v>11600</v>
      </c>
      <c r="E983" s="26">
        <v>0</v>
      </c>
      <c r="F983" s="26">
        <v>0</v>
      </c>
      <c r="G983" s="26">
        <v>0</v>
      </c>
      <c r="H983" s="26">
        <v>0</v>
      </c>
      <c r="I983" s="26">
        <v>0</v>
      </c>
      <c r="J983" s="26">
        <v>0</v>
      </c>
      <c r="K983" s="26">
        <v>0</v>
      </c>
      <c r="L983" s="26">
        <v>0</v>
      </c>
      <c r="M983" s="26">
        <v>0</v>
      </c>
      <c r="N983" s="26">
        <v>0</v>
      </c>
      <c r="O983" s="26">
        <v>0</v>
      </c>
      <c r="P983" s="26">
        <v>0</v>
      </c>
      <c r="Q983" s="26">
        <v>0</v>
      </c>
      <c r="R983" s="26">
        <v>0</v>
      </c>
      <c r="S983" s="26">
        <v>0</v>
      </c>
      <c r="T983" s="26">
        <v>0</v>
      </c>
      <c r="U983" s="26">
        <v>0</v>
      </c>
      <c r="V983" s="26">
        <v>0</v>
      </c>
    </row>
    <row r="984" spans="1:22" x14ac:dyDescent="0.3">
      <c r="A984" s="26" t="s">
        <v>151</v>
      </c>
      <c r="B984" s="26">
        <v>136510</v>
      </c>
      <c r="C984" s="51">
        <v>44652</v>
      </c>
      <c r="D984" s="26">
        <v>11600</v>
      </c>
      <c r="E984" s="26">
        <v>0</v>
      </c>
      <c r="F984" s="26">
        <v>0</v>
      </c>
      <c r="G984" s="26">
        <v>0</v>
      </c>
      <c r="H984" s="26">
        <v>0</v>
      </c>
      <c r="I984" s="26">
        <v>0</v>
      </c>
      <c r="J984" s="26">
        <v>0</v>
      </c>
      <c r="K984" s="26">
        <v>0</v>
      </c>
      <c r="L984" s="26">
        <v>0</v>
      </c>
      <c r="M984" s="26">
        <v>0</v>
      </c>
      <c r="N984" s="26">
        <v>0</v>
      </c>
      <c r="O984" s="26">
        <v>0</v>
      </c>
      <c r="P984" s="26">
        <v>0</v>
      </c>
      <c r="Q984" s="26">
        <v>0</v>
      </c>
      <c r="R984" s="26">
        <v>0</v>
      </c>
      <c r="S984" s="26">
        <v>0</v>
      </c>
      <c r="T984" s="26">
        <v>0</v>
      </c>
      <c r="U984" s="26">
        <v>0</v>
      </c>
      <c r="V984" s="26">
        <v>0</v>
      </c>
    </row>
    <row r="985" spans="1:22" x14ac:dyDescent="0.3">
      <c r="A985" s="26" t="s">
        <v>151</v>
      </c>
      <c r="B985" s="26">
        <v>136510</v>
      </c>
      <c r="C985" s="51">
        <v>44651</v>
      </c>
      <c r="D985" s="26">
        <v>11600</v>
      </c>
      <c r="E985" s="26">
        <v>0</v>
      </c>
      <c r="F985" s="26">
        <v>0</v>
      </c>
      <c r="G985" s="26">
        <v>0</v>
      </c>
      <c r="H985" s="26">
        <v>0</v>
      </c>
      <c r="I985" s="26">
        <v>0</v>
      </c>
      <c r="J985" s="26">
        <v>0</v>
      </c>
      <c r="K985" s="26">
        <v>0</v>
      </c>
      <c r="L985" s="26">
        <v>0</v>
      </c>
      <c r="M985" s="26">
        <v>0</v>
      </c>
      <c r="N985" s="26">
        <v>0</v>
      </c>
      <c r="O985" s="26">
        <v>0</v>
      </c>
      <c r="P985" s="26">
        <v>0</v>
      </c>
      <c r="Q985" s="26">
        <v>0</v>
      </c>
      <c r="R985" s="26">
        <v>0</v>
      </c>
      <c r="S985" s="26">
        <v>0</v>
      </c>
      <c r="T985" s="26">
        <v>0</v>
      </c>
      <c r="U985" s="26">
        <v>0</v>
      </c>
      <c r="V985" s="26">
        <v>0</v>
      </c>
    </row>
    <row r="986" spans="1:22" x14ac:dyDescent="0.3">
      <c r="A986" s="26" t="s">
        <v>151</v>
      </c>
      <c r="B986" s="26">
        <v>136510</v>
      </c>
      <c r="C986" s="51">
        <v>44650</v>
      </c>
      <c r="D986" s="26">
        <v>11600</v>
      </c>
      <c r="E986" s="26">
        <v>0</v>
      </c>
      <c r="F986" s="26">
        <v>0</v>
      </c>
      <c r="G986" s="26">
        <v>0</v>
      </c>
      <c r="H986" s="26">
        <v>0</v>
      </c>
      <c r="I986" s="26">
        <v>0</v>
      </c>
      <c r="J986" s="26">
        <v>0</v>
      </c>
      <c r="K986" s="26">
        <v>0</v>
      </c>
      <c r="L986" s="26">
        <v>0</v>
      </c>
      <c r="M986" s="26">
        <v>0</v>
      </c>
      <c r="N986" s="26">
        <v>0</v>
      </c>
      <c r="O986" s="26">
        <v>0</v>
      </c>
      <c r="P986" s="26">
        <v>0</v>
      </c>
      <c r="Q986" s="26">
        <v>0</v>
      </c>
      <c r="R986" s="26">
        <v>0</v>
      </c>
      <c r="S986" s="26">
        <v>0</v>
      </c>
      <c r="T986" s="26">
        <v>0</v>
      </c>
      <c r="U986" s="26">
        <v>0</v>
      </c>
      <c r="V986" s="26">
        <v>0</v>
      </c>
    </row>
    <row r="987" spans="1:22" x14ac:dyDescent="0.3">
      <c r="A987" s="26" t="s">
        <v>151</v>
      </c>
      <c r="B987" s="26">
        <v>136510</v>
      </c>
      <c r="C987" s="51">
        <v>44649</v>
      </c>
      <c r="D987" s="26">
        <v>11600</v>
      </c>
      <c r="E987" s="26">
        <v>5</v>
      </c>
      <c r="F987" s="26">
        <v>-650</v>
      </c>
      <c r="G987" s="26">
        <v>-650</v>
      </c>
      <c r="H987" s="26">
        <v>39612419</v>
      </c>
      <c r="I987" s="26">
        <v>412866</v>
      </c>
      <c r="J987" s="26">
        <v>10054</v>
      </c>
      <c r="K987" s="26">
        <v>15165</v>
      </c>
      <c r="L987" s="26">
        <v>0</v>
      </c>
      <c r="M987" s="26">
        <v>0</v>
      </c>
      <c r="N987" s="26">
        <v>0</v>
      </c>
      <c r="O987" s="26">
        <v>0</v>
      </c>
      <c r="P987" s="26">
        <v>0</v>
      </c>
      <c r="Q987" s="26">
        <v>0</v>
      </c>
      <c r="R987" s="26">
        <v>0</v>
      </c>
      <c r="S987" s="26">
        <v>0</v>
      </c>
      <c r="T987" s="26">
        <v>0</v>
      </c>
      <c r="U987" s="26">
        <v>-19765</v>
      </c>
      <c r="V987" s="26">
        <v>-5454</v>
      </c>
    </row>
    <row r="988" spans="1:22" x14ac:dyDescent="0.3">
      <c r="A988" s="26" t="s">
        <v>151</v>
      </c>
      <c r="B988" s="26">
        <v>136510</v>
      </c>
      <c r="C988" s="51">
        <v>44648</v>
      </c>
      <c r="D988" s="26">
        <v>12250</v>
      </c>
      <c r="E988" s="26">
        <v>4</v>
      </c>
      <c r="F988" s="26">
        <v>-5200</v>
      </c>
      <c r="G988" s="26">
        <v>-5200</v>
      </c>
      <c r="H988" s="26">
        <v>8876651</v>
      </c>
      <c r="I988" s="26">
        <v>115245</v>
      </c>
      <c r="J988" s="26">
        <v>108420</v>
      </c>
      <c r="K988" s="26">
        <v>-136519</v>
      </c>
      <c r="L988" s="26">
        <v>0</v>
      </c>
      <c r="M988" s="26">
        <v>0</v>
      </c>
      <c r="N988" s="26">
        <v>0</v>
      </c>
      <c r="O988" s="26">
        <v>0</v>
      </c>
      <c r="P988" s="26">
        <v>0</v>
      </c>
      <c r="Q988" s="26">
        <v>0</v>
      </c>
      <c r="R988" s="26">
        <v>0</v>
      </c>
      <c r="S988" s="26">
        <v>0</v>
      </c>
      <c r="T988" s="26">
        <v>0</v>
      </c>
      <c r="U988" s="26">
        <v>4096</v>
      </c>
      <c r="V988" s="26">
        <v>24003</v>
      </c>
    </row>
    <row r="989" spans="1:22" x14ac:dyDescent="0.3">
      <c r="A989" s="26" t="s">
        <v>151</v>
      </c>
      <c r="B989" s="26">
        <v>136510</v>
      </c>
      <c r="C989" s="51">
        <v>44645</v>
      </c>
      <c r="D989" s="26">
        <v>17450</v>
      </c>
      <c r="E989" s="26">
        <v>2</v>
      </c>
      <c r="F989" s="26">
        <v>750</v>
      </c>
      <c r="G989" s="26">
        <v>750</v>
      </c>
      <c r="H989" s="26">
        <v>7766771</v>
      </c>
      <c r="I989" s="26">
        <v>140076</v>
      </c>
      <c r="J989" s="26">
        <v>-99508</v>
      </c>
      <c r="K989" s="26">
        <v>100367</v>
      </c>
      <c r="L989" s="26">
        <v>0</v>
      </c>
      <c r="M989" s="26">
        <v>0</v>
      </c>
      <c r="N989" s="26">
        <v>0</v>
      </c>
      <c r="O989" s="26">
        <v>0</v>
      </c>
      <c r="P989" s="26">
        <v>0</v>
      </c>
      <c r="Q989" s="26">
        <v>0</v>
      </c>
      <c r="R989" s="26">
        <v>0</v>
      </c>
      <c r="S989" s="26">
        <v>0</v>
      </c>
      <c r="T989" s="26">
        <v>0</v>
      </c>
      <c r="U989" s="26">
        <v>-1078</v>
      </c>
      <c r="V989" s="26">
        <v>219</v>
      </c>
    </row>
    <row r="990" spans="1:22" x14ac:dyDescent="0.3">
      <c r="A990" s="26" t="s">
        <v>151</v>
      </c>
      <c r="B990" s="26">
        <v>136510</v>
      </c>
      <c r="C990" s="51">
        <v>44644</v>
      </c>
      <c r="D990" s="26">
        <v>16700</v>
      </c>
      <c r="E990" s="26">
        <v>5</v>
      </c>
      <c r="F990" s="26">
        <v>-3200</v>
      </c>
      <c r="G990" s="26">
        <v>-3200</v>
      </c>
      <c r="H990" s="26">
        <v>6244202</v>
      </c>
      <c r="I990" s="26">
        <v>110160</v>
      </c>
      <c r="J990" s="26">
        <v>-74539</v>
      </c>
      <c r="K990" s="26">
        <v>61710</v>
      </c>
      <c r="L990" s="26">
        <v>0</v>
      </c>
      <c r="M990" s="26">
        <v>0</v>
      </c>
      <c r="N990" s="26">
        <v>0</v>
      </c>
      <c r="O990" s="26">
        <v>0</v>
      </c>
      <c r="P990" s="26">
        <v>0</v>
      </c>
      <c r="Q990" s="26">
        <v>0</v>
      </c>
      <c r="R990" s="26">
        <v>0</v>
      </c>
      <c r="S990" s="26">
        <v>0</v>
      </c>
      <c r="T990" s="26">
        <v>0</v>
      </c>
      <c r="U990" s="26">
        <v>-3684</v>
      </c>
      <c r="V990" s="26">
        <v>16513</v>
      </c>
    </row>
    <row r="991" spans="1:22" x14ac:dyDescent="0.3">
      <c r="A991" s="26" t="s">
        <v>151</v>
      </c>
      <c r="B991" s="26">
        <v>136510</v>
      </c>
      <c r="C991" s="51">
        <v>44643</v>
      </c>
      <c r="D991" s="26">
        <v>19900</v>
      </c>
      <c r="E991" s="26">
        <v>5</v>
      </c>
      <c r="F991" s="26">
        <v>-3600</v>
      </c>
      <c r="G991" s="26">
        <v>-3600</v>
      </c>
      <c r="H991" s="26">
        <v>8568800</v>
      </c>
      <c r="I991" s="26">
        <v>174899</v>
      </c>
      <c r="J991" s="26">
        <v>44968</v>
      </c>
      <c r="K991" s="26">
        <v>-39251</v>
      </c>
      <c r="L991" s="26">
        <v>0</v>
      </c>
      <c r="M991" s="26">
        <v>0</v>
      </c>
      <c r="N991" s="26">
        <v>0</v>
      </c>
      <c r="O991" s="26">
        <v>0</v>
      </c>
      <c r="P991" s="26">
        <v>0</v>
      </c>
      <c r="Q991" s="26">
        <v>0</v>
      </c>
      <c r="R991" s="26">
        <v>0</v>
      </c>
      <c r="S991" s="26">
        <v>0</v>
      </c>
      <c r="T991" s="26">
        <v>0</v>
      </c>
      <c r="U991" s="26">
        <v>-3096</v>
      </c>
      <c r="V991" s="26">
        <v>-2621</v>
      </c>
    </row>
    <row r="992" spans="1:22" x14ac:dyDescent="0.3">
      <c r="A992" s="26" t="s">
        <v>151</v>
      </c>
      <c r="B992" s="26">
        <v>136510</v>
      </c>
      <c r="C992" s="51">
        <v>44642</v>
      </c>
      <c r="D992" s="26">
        <v>23500</v>
      </c>
      <c r="E992" s="26">
        <v>5</v>
      </c>
      <c r="F992" s="26">
        <v>-2000</v>
      </c>
      <c r="G992" s="26">
        <v>-2000</v>
      </c>
      <c r="H992" s="26">
        <v>5446222</v>
      </c>
      <c r="I992" s="26">
        <v>130101</v>
      </c>
      <c r="J992" s="26">
        <v>-40857</v>
      </c>
      <c r="K992" s="26">
        <v>35123</v>
      </c>
      <c r="L992" s="26">
        <v>0</v>
      </c>
      <c r="M992" s="26">
        <v>0</v>
      </c>
      <c r="N992" s="26">
        <v>0</v>
      </c>
      <c r="O992" s="26">
        <v>0</v>
      </c>
      <c r="P992" s="26">
        <v>0</v>
      </c>
      <c r="Q992" s="26">
        <v>0</v>
      </c>
      <c r="R992" s="26">
        <v>0</v>
      </c>
      <c r="S992" s="26">
        <v>0</v>
      </c>
      <c r="T992" s="26">
        <v>0</v>
      </c>
      <c r="U992" s="26">
        <v>8657</v>
      </c>
      <c r="V992" s="26">
        <v>-2923</v>
      </c>
    </row>
    <row r="993" spans="1:22" x14ac:dyDescent="0.3">
      <c r="A993" s="26" t="s">
        <v>151</v>
      </c>
      <c r="B993" s="26">
        <v>136510</v>
      </c>
      <c r="C993" s="51">
        <v>44641</v>
      </c>
      <c r="D993" s="26">
        <v>25500</v>
      </c>
      <c r="E993" s="26">
        <v>2</v>
      </c>
      <c r="F993" s="26">
        <v>4400</v>
      </c>
      <c r="G993" s="26">
        <v>4400</v>
      </c>
      <c r="H993" s="26">
        <v>7406279</v>
      </c>
      <c r="I993" s="26">
        <v>178284</v>
      </c>
      <c r="J993" s="26">
        <v>75119</v>
      </c>
      <c r="K993" s="26">
        <v>-54247</v>
      </c>
      <c r="L993" s="26">
        <v>0</v>
      </c>
      <c r="M993" s="26">
        <v>0</v>
      </c>
      <c r="N993" s="26">
        <v>0</v>
      </c>
      <c r="O993" s="26">
        <v>0</v>
      </c>
      <c r="P993" s="26">
        <v>0</v>
      </c>
      <c r="Q993" s="26">
        <v>0</v>
      </c>
      <c r="R993" s="26">
        <v>0</v>
      </c>
      <c r="S993" s="26">
        <v>0</v>
      </c>
      <c r="T993" s="26">
        <v>0</v>
      </c>
      <c r="U993" s="26">
        <v>-4300</v>
      </c>
      <c r="V993" s="26">
        <v>-16572</v>
      </c>
    </row>
    <row r="994" spans="1:22" x14ac:dyDescent="0.3">
      <c r="A994" s="26" t="s">
        <v>151</v>
      </c>
      <c r="B994" s="26">
        <v>136510</v>
      </c>
      <c r="C994" s="51">
        <v>44638</v>
      </c>
      <c r="D994" s="26">
        <v>21100</v>
      </c>
      <c r="E994" s="26">
        <v>5</v>
      </c>
      <c r="F994" s="26">
        <v>-150</v>
      </c>
      <c r="G994" s="26">
        <v>-150</v>
      </c>
      <c r="H994" s="26">
        <v>983607</v>
      </c>
      <c r="I994" s="26">
        <v>20544</v>
      </c>
      <c r="J994" s="26">
        <v>-19125</v>
      </c>
      <c r="K994" s="26">
        <v>18936</v>
      </c>
      <c r="L994" s="26">
        <v>0</v>
      </c>
      <c r="M994" s="26">
        <v>0</v>
      </c>
      <c r="N994" s="26">
        <v>0</v>
      </c>
      <c r="O994" s="26">
        <v>0</v>
      </c>
      <c r="P994" s="26">
        <v>0</v>
      </c>
      <c r="Q994" s="26">
        <v>0</v>
      </c>
      <c r="R994" s="26">
        <v>0</v>
      </c>
      <c r="S994" s="26">
        <v>0</v>
      </c>
      <c r="T994" s="26">
        <v>0</v>
      </c>
      <c r="U994" s="26">
        <v>203</v>
      </c>
      <c r="V994" s="26">
        <v>-14</v>
      </c>
    </row>
    <row r="995" spans="1:22" x14ac:dyDescent="0.3">
      <c r="A995" s="26" t="s">
        <v>151</v>
      </c>
      <c r="B995" s="26">
        <v>136510</v>
      </c>
      <c r="C995" s="51">
        <v>44637</v>
      </c>
      <c r="D995" s="26">
        <v>21250</v>
      </c>
      <c r="E995" s="26">
        <v>2</v>
      </c>
      <c r="F995" s="26">
        <v>650</v>
      </c>
      <c r="G995" s="26">
        <v>650</v>
      </c>
      <c r="H995" s="26">
        <v>1275330</v>
      </c>
      <c r="I995" s="26">
        <v>26928</v>
      </c>
      <c r="J995" s="26">
        <v>63121</v>
      </c>
      <c r="K995" s="26">
        <v>-60318</v>
      </c>
      <c r="L995" s="26">
        <v>0</v>
      </c>
      <c r="M995" s="26">
        <v>0</v>
      </c>
      <c r="N995" s="26">
        <v>0</v>
      </c>
      <c r="O995" s="26">
        <v>0</v>
      </c>
      <c r="P995" s="26">
        <v>0</v>
      </c>
      <c r="Q995" s="26">
        <v>0</v>
      </c>
      <c r="R995" s="26">
        <v>0</v>
      </c>
      <c r="S995" s="26">
        <v>0</v>
      </c>
      <c r="T995" s="26">
        <v>0</v>
      </c>
      <c r="U995" s="26">
        <v>-3384</v>
      </c>
      <c r="V995" s="26">
        <v>581</v>
      </c>
    </row>
    <row r="996" spans="1:22" x14ac:dyDescent="0.3">
      <c r="A996" s="26" t="s">
        <v>151</v>
      </c>
      <c r="B996" s="26">
        <v>136510</v>
      </c>
      <c r="C996" s="51">
        <v>44636</v>
      </c>
      <c r="D996" s="26">
        <v>20600</v>
      </c>
      <c r="E996" s="26">
        <v>2</v>
      </c>
      <c r="F996" s="26">
        <v>100</v>
      </c>
      <c r="G996" s="26">
        <v>100</v>
      </c>
      <c r="H996" s="26">
        <v>818482</v>
      </c>
      <c r="I996" s="26">
        <v>17052</v>
      </c>
      <c r="J996" s="26">
        <v>5260</v>
      </c>
      <c r="K996" s="26">
        <v>-7157</v>
      </c>
      <c r="L996" s="26">
        <v>0</v>
      </c>
      <c r="M996" s="26">
        <v>0</v>
      </c>
      <c r="N996" s="26">
        <v>0</v>
      </c>
      <c r="O996" s="26">
        <v>0</v>
      </c>
      <c r="P996" s="26">
        <v>0</v>
      </c>
      <c r="Q996" s="26">
        <v>0</v>
      </c>
      <c r="R996" s="26">
        <v>0</v>
      </c>
      <c r="S996" s="26">
        <v>0</v>
      </c>
      <c r="T996" s="26">
        <v>0</v>
      </c>
      <c r="U996" s="26">
        <v>-1578</v>
      </c>
      <c r="V996" s="26">
        <v>3475</v>
      </c>
    </row>
    <row r="997" spans="1:22" x14ac:dyDescent="0.3">
      <c r="A997" s="26" t="s">
        <v>151</v>
      </c>
      <c r="B997" s="26">
        <v>136510</v>
      </c>
      <c r="C997" s="51">
        <v>44635</v>
      </c>
      <c r="D997" s="26">
        <v>20500</v>
      </c>
      <c r="E997" s="26">
        <v>5</v>
      </c>
      <c r="F997" s="26">
        <v>-900</v>
      </c>
      <c r="G997" s="26">
        <v>-900</v>
      </c>
      <c r="H997" s="26">
        <v>1541861</v>
      </c>
      <c r="I997" s="26">
        <v>32096</v>
      </c>
      <c r="J997" s="26">
        <v>-26554</v>
      </c>
      <c r="K997" s="26">
        <v>25044</v>
      </c>
      <c r="L997" s="26">
        <v>0</v>
      </c>
      <c r="M997" s="26">
        <v>0</v>
      </c>
      <c r="N997" s="26">
        <v>0</v>
      </c>
      <c r="O997" s="26">
        <v>0</v>
      </c>
      <c r="P997" s="26">
        <v>0</v>
      </c>
      <c r="Q997" s="26">
        <v>0</v>
      </c>
      <c r="R997" s="26">
        <v>0</v>
      </c>
      <c r="S997" s="26">
        <v>0</v>
      </c>
      <c r="T997" s="26">
        <v>0</v>
      </c>
      <c r="U997" s="26">
        <v>1348</v>
      </c>
      <c r="V997" s="26">
        <v>162</v>
      </c>
    </row>
    <row r="998" spans="1:22" x14ac:dyDescent="0.3">
      <c r="A998" s="26" t="s">
        <v>151</v>
      </c>
      <c r="B998" s="26">
        <v>136510</v>
      </c>
      <c r="C998" s="51">
        <v>44634</v>
      </c>
      <c r="D998" s="26">
        <v>21400</v>
      </c>
      <c r="E998" s="26">
        <v>5</v>
      </c>
      <c r="F998" s="26">
        <v>-1400</v>
      </c>
      <c r="G998" s="26">
        <v>-1400</v>
      </c>
      <c r="H998" s="26">
        <v>1435449</v>
      </c>
      <c r="I998" s="26">
        <v>31080</v>
      </c>
      <c r="J998" s="26">
        <v>6142</v>
      </c>
      <c r="K998" s="26">
        <v>-15964</v>
      </c>
      <c r="L998" s="26">
        <v>0</v>
      </c>
      <c r="M998" s="26">
        <v>0</v>
      </c>
      <c r="N998" s="26">
        <v>0</v>
      </c>
      <c r="O998" s="26">
        <v>0</v>
      </c>
      <c r="P998" s="26">
        <v>0</v>
      </c>
      <c r="Q998" s="26">
        <v>0</v>
      </c>
      <c r="R998" s="26">
        <v>0</v>
      </c>
      <c r="S998" s="26">
        <v>0</v>
      </c>
      <c r="T998" s="26">
        <v>0</v>
      </c>
      <c r="U998" s="26">
        <v>-950</v>
      </c>
      <c r="V998" s="26">
        <v>10772</v>
      </c>
    </row>
    <row r="999" spans="1:22" x14ac:dyDescent="0.3">
      <c r="A999" s="26" t="s">
        <v>151</v>
      </c>
      <c r="B999" s="26">
        <v>136510</v>
      </c>
      <c r="C999" s="51">
        <v>44631</v>
      </c>
      <c r="D999" s="26">
        <v>22800</v>
      </c>
      <c r="E999" s="26">
        <v>5</v>
      </c>
      <c r="F999" s="26">
        <v>-500</v>
      </c>
      <c r="G999" s="26">
        <v>-500</v>
      </c>
      <c r="H999" s="26">
        <v>986840</v>
      </c>
      <c r="I999" s="26">
        <v>22542</v>
      </c>
      <c r="J999" s="26">
        <v>5978</v>
      </c>
      <c r="K999" s="26">
        <v>-14044</v>
      </c>
      <c r="L999" s="26">
        <v>0</v>
      </c>
      <c r="M999" s="26">
        <v>0</v>
      </c>
      <c r="N999" s="26">
        <v>0</v>
      </c>
      <c r="O999" s="26">
        <v>0</v>
      </c>
      <c r="P999" s="26">
        <v>0</v>
      </c>
      <c r="Q999" s="26">
        <v>0</v>
      </c>
      <c r="R999" s="26">
        <v>0</v>
      </c>
      <c r="S999" s="26">
        <v>0</v>
      </c>
      <c r="T999" s="26">
        <v>0</v>
      </c>
      <c r="U999" s="26">
        <v>3626</v>
      </c>
      <c r="V999" s="26">
        <v>4440</v>
      </c>
    </row>
    <row r="1000" spans="1:22" x14ac:dyDescent="0.3">
      <c r="A1000" s="26" t="s">
        <v>151</v>
      </c>
      <c r="B1000" s="26">
        <v>136510</v>
      </c>
      <c r="C1000" s="51">
        <v>44630</v>
      </c>
      <c r="D1000" s="26">
        <v>23300</v>
      </c>
      <c r="E1000" s="26">
        <v>5</v>
      </c>
      <c r="F1000" s="26">
        <v>-50</v>
      </c>
      <c r="G1000" s="26">
        <v>-50</v>
      </c>
      <c r="H1000" s="26">
        <v>792202</v>
      </c>
      <c r="I1000" s="26">
        <v>18726</v>
      </c>
      <c r="J1000" s="26">
        <v>968</v>
      </c>
      <c r="K1000" s="26">
        <v>-6899</v>
      </c>
      <c r="L1000" s="26">
        <v>0</v>
      </c>
      <c r="M1000" s="26">
        <v>0</v>
      </c>
      <c r="N1000" s="26">
        <v>0</v>
      </c>
      <c r="O1000" s="26">
        <v>0</v>
      </c>
      <c r="P1000" s="26">
        <v>0</v>
      </c>
      <c r="Q1000" s="26">
        <v>0</v>
      </c>
      <c r="R1000" s="26">
        <v>0</v>
      </c>
      <c r="S1000" s="26">
        <v>0</v>
      </c>
      <c r="T1000" s="26">
        <v>0</v>
      </c>
      <c r="U1000" s="26">
        <v>775</v>
      </c>
      <c r="V1000" s="26">
        <v>5156</v>
      </c>
    </row>
    <row r="1001" spans="1:22" x14ac:dyDescent="0.3">
      <c r="A1001" s="26" t="s">
        <v>151</v>
      </c>
      <c r="B1001" s="26">
        <v>136510</v>
      </c>
      <c r="C1001" s="51">
        <v>44628</v>
      </c>
      <c r="D1001" s="26">
        <v>23350</v>
      </c>
      <c r="E1001" s="26">
        <v>5</v>
      </c>
      <c r="F1001" s="26">
        <v>-600</v>
      </c>
      <c r="G1001" s="26">
        <v>-600</v>
      </c>
      <c r="H1001" s="26">
        <v>1313145</v>
      </c>
      <c r="I1001" s="26">
        <v>31001</v>
      </c>
      <c r="J1001" s="26">
        <v>17033</v>
      </c>
      <c r="K1001" s="26">
        <v>-25568</v>
      </c>
      <c r="L1001" s="26">
        <v>0</v>
      </c>
      <c r="M1001" s="26">
        <v>0</v>
      </c>
      <c r="N1001" s="26">
        <v>0</v>
      </c>
      <c r="O1001" s="26">
        <v>0</v>
      </c>
      <c r="P1001" s="26">
        <v>0</v>
      </c>
      <c r="Q1001" s="26">
        <v>0</v>
      </c>
      <c r="R1001" s="26">
        <v>0</v>
      </c>
      <c r="S1001" s="26">
        <v>0</v>
      </c>
      <c r="T1001" s="26">
        <v>0</v>
      </c>
      <c r="U1001" s="26">
        <v>3030</v>
      </c>
      <c r="V1001" s="26">
        <v>5505</v>
      </c>
    </row>
    <row r="1002" spans="1:22" x14ac:dyDescent="0.3">
      <c r="A1002" s="26" t="s">
        <v>151</v>
      </c>
      <c r="B1002" s="26">
        <v>136510</v>
      </c>
      <c r="C1002" s="51">
        <v>44627</v>
      </c>
      <c r="D1002" s="26">
        <v>23950</v>
      </c>
      <c r="E1002" s="26">
        <v>5</v>
      </c>
      <c r="F1002" s="26">
        <v>-1050</v>
      </c>
      <c r="G1002" s="26">
        <v>-1050</v>
      </c>
      <c r="H1002" s="26">
        <v>918241</v>
      </c>
      <c r="I1002" s="26">
        <v>22225</v>
      </c>
      <c r="J1002" s="26">
        <v>-30593</v>
      </c>
      <c r="K1002" s="26">
        <v>29791</v>
      </c>
      <c r="L1002" s="26">
        <v>0</v>
      </c>
      <c r="M1002" s="26">
        <v>0</v>
      </c>
      <c r="N1002" s="26">
        <v>0</v>
      </c>
      <c r="O1002" s="26">
        <v>0</v>
      </c>
      <c r="P1002" s="26">
        <v>0</v>
      </c>
      <c r="Q1002" s="26">
        <v>0</v>
      </c>
      <c r="R1002" s="26">
        <v>0</v>
      </c>
      <c r="S1002" s="26">
        <v>0</v>
      </c>
      <c r="T1002" s="26">
        <v>0</v>
      </c>
      <c r="U1002" s="26">
        <v>700</v>
      </c>
      <c r="V1002" s="26">
        <v>102</v>
      </c>
    </row>
    <row r="1003" spans="1:22" x14ac:dyDescent="0.3">
      <c r="A1003" s="26" t="s">
        <v>151</v>
      </c>
      <c r="B1003" s="26">
        <v>136510</v>
      </c>
      <c r="C1003" s="51">
        <v>44624</v>
      </c>
      <c r="D1003" s="26">
        <v>25000</v>
      </c>
      <c r="E1003" s="26">
        <v>5</v>
      </c>
      <c r="F1003" s="26">
        <v>-300</v>
      </c>
      <c r="G1003" s="26">
        <v>-300</v>
      </c>
      <c r="H1003" s="26">
        <v>1247281</v>
      </c>
      <c r="I1003" s="26">
        <v>30963</v>
      </c>
      <c r="J1003" s="26">
        <v>-14576</v>
      </c>
      <c r="K1003" s="26">
        <v>9834</v>
      </c>
      <c r="L1003" s="26">
        <v>0</v>
      </c>
      <c r="M1003" s="26">
        <v>0</v>
      </c>
      <c r="N1003" s="26">
        <v>0</v>
      </c>
      <c r="O1003" s="26">
        <v>0</v>
      </c>
      <c r="P1003" s="26">
        <v>0</v>
      </c>
      <c r="Q1003" s="26">
        <v>0</v>
      </c>
      <c r="R1003" s="26">
        <v>0</v>
      </c>
      <c r="S1003" s="26">
        <v>0</v>
      </c>
      <c r="T1003" s="26">
        <v>0</v>
      </c>
      <c r="U1003" s="26">
        <v>6289</v>
      </c>
      <c r="V1003" s="26">
        <v>-1547</v>
      </c>
    </row>
    <row r="1004" spans="1:22" x14ac:dyDescent="0.3">
      <c r="A1004" s="26" t="s">
        <v>151</v>
      </c>
      <c r="B1004" s="26">
        <v>136510</v>
      </c>
      <c r="C1004" s="51">
        <v>44623</v>
      </c>
      <c r="D1004" s="26">
        <v>25300</v>
      </c>
      <c r="E1004" s="26">
        <v>5</v>
      </c>
      <c r="F1004" s="26">
        <v>-700</v>
      </c>
      <c r="G1004" s="26">
        <v>-700</v>
      </c>
      <c r="H1004" s="26">
        <v>1727736</v>
      </c>
      <c r="I1004" s="26">
        <v>43693</v>
      </c>
      <c r="J1004" s="26">
        <v>-15369</v>
      </c>
      <c r="K1004" s="26">
        <v>5681</v>
      </c>
      <c r="L1004" s="26">
        <v>0</v>
      </c>
      <c r="M1004" s="26">
        <v>0</v>
      </c>
      <c r="N1004" s="26">
        <v>0</v>
      </c>
      <c r="O1004" s="26">
        <v>0</v>
      </c>
      <c r="P1004" s="26">
        <v>0</v>
      </c>
      <c r="Q1004" s="26">
        <v>0</v>
      </c>
      <c r="R1004" s="26">
        <v>0</v>
      </c>
      <c r="S1004" s="26">
        <v>0</v>
      </c>
      <c r="T1004" s="26">
        <v>0</v>
      </c>
      <c r="U1004" s="26">
        <v>9417</v>
      </c>
      <c r="V1004" s="26">
        <v>271</v>
      </c>
    </row>
    <row r="1005" spans="1:22" x14ac:dyDescent="0.3">
      <c r="A1005" s="26" t="s">
        <v>151</v>
      </c>
      <c r="B1005" s="26">
        <v>136510</v>
      </c>
      <c r="C1005" s="51">
        <v>44622</v>
      </c>
      <c r="D1005" s="26">
        <v>26000</v>
      </c>
      <c r="E1005" s="26">
        <v>5</v>
      </c>
      <c r="F1005" s="26">
        <v>-650</v>
      </c>
      <c r="G1005" s="26">
        <v>-650</v>
      </c>
      <c r="H1005" s="26">
        <v>2416717</v>
      </c>
      <c r="I1005" s="26">
        <v>62666</v>
      </c>
      <c r="J1005" s="26">
        <v>37674</v>
      </c>
      <c r="K1005" s="26">
        <v>-31269</v>
      </c>
      <c r="L1005" s="26">
        <v>-10908</v>
      </c>
      <c r="M1005" s="26">
        <v>0</v>
      </c>
      <c r="N1005" s="26">
        <v>0</v>
      </c>
      <c r="O1005" s="26">
        <v>-10908</v>
      </c>
      <c r="P1005" s="26">
        <v>0</v>
      </c>
      <c r="Q1005" s="26">
        <v>0</v>
      </c>
      <c r="R1005" s="26">
        <v>0</v>
      </c>
      <c r="S1005" s="26">
        <v>0</v>
      </c>
      <c r="T1005" s="26">
        <v>0</v>
      </c>
      <c r="U1005" s="26">
        <v>2779</v>
      </c>
      <c r="V1005" s="26">
        <v>1724</v>
      </c>
    </row>
    <row r="1006" spans="1:22" x14ac:dyDescent="0.3">
      <c r="A1006" s="26" t="s">
        <v>151</v>
      </c>
      <c r="B1006" s="26">
        <v>136510</v>
      </c>
      <c r="C1006" s="51">
        <v>44620</v>
      </c>
      <c r="D1006" s="26">
        <v>26650</v>
      </c>
      <c r="E1006" s="26">
        <v>3</v>
      </c>
      <c r="F1006" s="26">
        <v>0</v>
      </c>
      <c r="G1006" s="26">
        <v>0</v>
      </c>
      <c r="H1006" s="26">
        <v>2171475</v>
      </c>
      <c r="I1006" s="26">
        <v>58483</v>
      </c>
      <c r="J1006" s="26">
        <v>62013</v>
      </c>
      <c r="K1006" s="26">
        <v>-40060</v>
      </c>
      <c r="L1006" s="26">
        <v>-7963</v>
      </c>
      <c r="M1006" s="26">
        <v>-318</v>
      </c>
      <c r="N1006" s="26">
        <v>0</v>
      </c>
      <c r="O1006" s="26">
        <v>-7645</v>
      </c>
      <c r="P1006" s="26">
        <v>0</v>
      </c>
      <c r="Q1006" s="26">
        <v>0</v>
      </c>
      <c r="R1006" s="26">
        <v>0</v>
      </c>
      <c r="S1006" s="26">
        <v>0</v>
      </c>
      <c r="T1006" s="26">
        <v>0</v>
      </c>
      <c r="U1006" s="26">
        <v>-15020</v>
      </c>
      <c r="V1006" s="26">
        <v>1030</v>
      </c>
    </row>
    <row r="1007" spans="1:22" x14ac:dyDescent="0.3">
      <c r="A1007" s="26" t="s">
        <v>151</v>
      </c>
      <c r="B1007" s="26">
        <v>136510</v>
      </c>
      <c r="C1007" s="51">
        <v>44617</v>
      </c>
      <c r="D1007" s="26">
        <v>26650</v>
      </c>
      <c r="E1007" s="26">
        <v>2</v>
      </c>
      <c r="F1007" s="26">
        <v>2100</v>
      </c>
      <c r="G1007" s="26">
        <v>2100</v>
      </c>
      <c r="H1007" s="26">
        <v>2479007</v>
      </c>
      <c r="I1007" s="26">
        <v>64007</v>
      </c>
      <c r="J1007" s="26">
        <v>-147102</v>
      </c>
      <c r="K1007" s="26">
        <v>136226</v>
      </c>
      <c r="L1007" s="26">
        <v>18811</v>
      </c>
      <c r="M1007" s="26">
        <v>318</v>
      </c>
      <c r="N1007" s="26">
        <v>0</v>
      </c>
      <c r="O1007" s="26">
        <v>18493</v>
      </c>
      <c r="P1007" s="26">
        <v>0</v>
      </c>
      <c r="Q1007" s="26">
        <v>0</v>
      </c>
      <c r="R1007" s="26">
        <v>0</v>
      </c>
      <c r="S1007" s="26">
        <v>0</v>
      </c>
      <c r="T1007" s="26">
        <v>0</v>
      </c>
      <c r="U1007" s="26">
        <v>-6769</v>
      </c>
      <c r="V1007" s="26">
        <v>-1166</v>
      </c>
    </row>
    <row r="1008" spans="1:22" x14ac:dyDescent="0.3">
      <c r="A1008" s="26" t="s">
        <v>151</v>
      </c>
      <c r="B1008" s="26">
        <v>136510</v>
      </c>
      <c r="C1008" s="51">
        <v>44616</v>
      </c>
      <c r="D1008" s="26">
        <v>24550</v>
      </c>
      <c r="E1008" s="26">
        <v>5</v>
      </c>
      <c r="F1008" s="26">
        <v>-1600</v>
      </c>
      <c r="G1008" s="26">
        <v>-1600</v>
      </c>
      <c r="H1008" s="26">
        <v>1967659</v>
      </c>
      <c r="I1008" s="26">
        <v>49151</v>
      </c>
      <c r="J1008" s="26">
        <v>-20626</v>
      </c>
      <c r="K1008" s="26">
        <v>20008</v>
      </c>
      <c r="L1008" s="26">
        <v>0</v>
      </c>
      <c r="M1008" s="26">
        <v>0</v>
      </c>
      <c r="N1008" s="26">
        <v>0</v>
      </c>
      <c r="O1008" s="26">
        <v>0</v>
      </c>
      <c r="P1008" s="26">
        <v>0</v>
      </c>
      <c r="Q1008" s="26">
        <v>0</v>
      </c>
      <c r="R1008" s="26">
        <v>0</v>
      </c>
      <c r="S1008" s="26">
        <v>0</v>
      </c>
      <c r="T1008" s="26">
        <v>0</v>
      </c>
      <c r="U1008" s="26">
        <v>651</v>
      </c>
      <c r="V1008" s="26">
        <v>-33</v>
      </c>
    </row>
    <row r="1009" spans="1:22" x14ac:dyDescent="0.3">
      <c r="A1009" s="26" t="s">
        <v>151</v>
      </c>
      <c r="B1009" s="26">
        <v>136510</v>
      </c>
      <c r="C1009" s="51">
        <v>44615</v>
      </c>
      <c r="D1009" s="26">
        <v>26150</v>
      </c>
      <c r="E1009" s="26">
        <v>2</v>
      </c>
      <c r="F1009" s="26">
        <v>350</v>
      </c>
      <c r="G1009" s="26">
        <v>350</v>
      </c>
      <c r="H1009" s="26">
        <v>1614057</v>
      </c>
      <c r="I1009" s="26">
        <v>42043</v>
      </c>
      <c r="J1009" s="26">
        <v>31989</v>
      </c>
      <c r="K1009" s="26">
        <v>-20799</v>
      </c>
      <c r="L1009" s="26">
        <v>-7445</v>
      </c>
      <c r="M1009" s="26">
        <v>0</v>
      </c>
      <c r="N1009" s="26">
        <v>0</v>
      </c>
      <c r="O1009" s="26">
        <v>-7445</v>
      </c>
      <c r="P1009" s="26">
        <v>0</v>
      </c>
      <c r="Q1009" s="26">
        <v>0</v>
      </c>
      <c r="R1009" s="26">
        <v>0</v>
      </c>
      <c r="S1009" s="26">
        <v>0</v>
      </c>
      <c r="T1009" s="26">
        <v>0</v>
      </c>
      <c r="U1009" s="26">
        <v>-3991</v>
      </c>
      <c r="V1009" s="26">
        <v>246</v>
      </c>
    </row>
    <row r="1010" spans="1:22" x14ac:dyDescent="0.3">
      <c r="A1010" s="26" t="s">
        <v>151</v>
      </c>
      <c r="B1010" s="26">
        <v>136510</v>
      </c>
      <c r="C1010" s="51">
        <v>44614</v>
      </c>
      <c r="D1010" s="26">
        <v>25800</v>
      </c>
      <c r="E1010" s="26">
        <v>5</v>
      </c>
      <c r="F1010" s="26">
        <v>-1550</v>
      </c>
      <c r="G1010" s="26">
        <v>-1550</v>
      </c>
      <c r="H1010" s="26">
        <v>2818521</v>
      </c>
      <c r="I1010" s="26">
        <v>74132</v>
      </c>
      <c r="J1010" s="26">
        <v>182753</v>
      </c>
      <c r="K1010" s="26">
        <v>-157267</v>
      </c>
      <c r="L1010" s="26">
        <v>-28714</v>
      </c>
      <c r="M1010" s="26">
        <v>-69</v>
      </c>
      <c r="N1010" s="26">
        <v>0</v>
      </c>
      <c r="O1010" s="26">
        <v>-27645</v>
      </c>
      <c r="P1010" s="26">
        <v>0</v>
      </c>
      <c r="Q1010" s="26">
        <v>0</v>
      </c>
      <c r="R1010" s="26">
        <v>-1000</v>
      </c>
      <c r="S1010" s="26">
        <v>0</v>
      </c>
      <c r="T1010" s="26">
        <v>0</v>
      </c>
      <c r="U1010" s="26">
        <v>3388</v>
      </c>
      <c r="V1010" s="26">
        <v>-160</v>
      </c>
    </row>
    <row r="1011" spans="1:22" x14ac:dyDescent="0.3">
      <c r="A1011" s="26" t="s">
        <v>151</v>
      </c>
      <c r="B1011" s="26">
        <v>136510</v>
      </c>
      <c r="C1011" s="51">
        <v>44613</v>
      </c>
      <c r="D1011" s="26">
        <v>27350</v>
      </c>
      <c r="E1011" s="26">
        <v>2</v>
      </c>
      <c r="F1011" s="26">
        <v>1850</v>
      </c>
      <c r="G1011" s="26">
        <v>1850</v>
      </c>
      <c r="H1011" s="26">
        <v>5626784</v>
      </c>
      <c r="I1011" s="26">
        <v>151493</v>
      </c>
      <c r="J1011" s="26">
        <v>-221922</v>
      </c>
      <c r="K1011" s="26">
        <v>183745</v>
      </c>
      <c r="L1011" s="26">
        <v>36159</v>
      </c>
      <c r="M1011" s="26">
        <v>69</v>
      </c>
      <c r="N1011" s="26">
        <v>0</v>
      </c>
      <c r="O1011" s="26">
        <v>35090</v>
      </c>
      <c r="P1011" s="26">
        <v>0</v>
      </c>
      <c r="Q1011" s="26">
        <v>0</v>
      </c>
      <c r="R1011" s="26">
        <v>1000</v>
      </c>
      <c r="S1011" s="26">
        <v>0</v>
      </c>
      <c r="T1011" s="26">
        <v>0</v>
      </c>
      <c r="U1011" s="26">
        <v>2433</v>
      </c>
      <c r="V1011" s="26">
        <v>-415</v>
      </c>
    </row>
    <row r="1012" spans="1:22" x14ac:dyDescent="0.3">
      <c r="A1012" s="26" t="s">
        <v>151</v>
      </c>
      <c r="B1012" s="26">
        <v>136510</v>
      </c>
      <c r="C1012" s="51">
        <v>44610</v>
      </c>
      <c r="D1012" s="26">
        <v>25500</v>
      </c>
      <c r="E1012" s="26">
        <v>2</v>
      </c>
      <c r="F1012" s="26">
        <v>350</v>
      </c>
      <c r="G1012" s="26">
        <v>350</v>
      </c>
      <c r="H1012" s="26">
        <v>1541869</v>
      </c>
      <c r="I1012" s="26">
        <v>38703</v>
      </c>
      <c r="J1012" s="26">
        <v>-3988</v>
      </c>
      <c r="K1012" s="26">
        <v>4095</v>
      </c>
      <c r="L1012" s="26">
        <v>0</v>
      </c>
      <c r="M1012" s="26">
        <v>0</v>
      </c>
      <c r="N1012" s="26">
        <v>0</v>
      </c>
      <c r="O1012" s="26">
        <v>0</v>
      </c>
      <c r="P1012" s="26">
        <v>0</v>
      </c>
      <c r="Q1012" s="26">
        <v>0</v>
      </c>
      <c r="R1012" s="26">
        <v>0</v>
      </c>
      <c r="S1012" s="26">
        <v>0</v>
      </c>
      <c r="T1012" s="26">
        <v>0</v>
      </c>
      <c r="U1012" s="26">
        <v>-343</v>
      </c>
      <c r="V1012" s="26">
        <v>236</v>
      </c>
    </row>
    <row r="1013" spans="1:22" x14ac:dyDescent="0.3">
      <c r="A1013" s="26" t="s">
        <v>151</v>
      </c>
      <c r="B1013" s="26">
        <v>136510</v>
      </c>
      <c r="C1013" s="51">
        <v>44609</v>
      </c>
      <c r="D1013" s="26">
        <v>25150</v>
      </c>
      <c r="E1013" s="26">
        <v>5</v>
      </c>
      <c r="F1013" s="26">
        <v>-250</v>
      </c>
      <c r="G1013" s="26">
        <v>-250</v>
      </c>
      <c r="H1013" s="26">
        <v>3153413</v>
      </c>
      <c r="I1013" s="26">
        <v>80898</v>
      </c>
      <c r="J1013" s="26">
        <v>41952</v>
      </c>
      <c r="K1013" s="26">
        <v>-37860</v>
      </c>
      <c r="L1013" s="26">
        <v>-1</v>
      </c>
      <c r="M1013" s="26">
        <v>-1</v>
      </c>
      <c r="N1013" s="26">
        <v>0</v>
      </c>
      <c r="O1013" s="26">
        <v>0</v>
      </c>
      <c r="P1013" s="26">
        <v>0</v>
      </c>
      <c r="Q1013" s="26">
        <v>0</v>
      </c>
      <c r="R1013" s="26">
        <v>0</v>
      </c>
      <c r="S1013" s="26">
        <v>0</v>
      </c>
      <c r="T1013" s="26">
        <v>0</v>
      </c>
      <c r="U1013" s="26">
        <v>-5000</v>
      </c>
      <c r="V1013" s="26">
        <v>909</v>
      </c>
    </row>
    <row r="1014" spans="1:22" x14ac:dyDescent="0.3">
      <c r="A1014" s="26" t="s">
        <v>151</v>
      </c>
      <c r="B1014" s="26">
        <v>136510</v>
      </c>
      <c r="C1014" s="51">
        <v>44608</v>
      </c>
      <c r="D1014" s="26">
        <v>25400</v>
      </c>
      <c r="E1014" s="26">
        <v>2</v>
      </c>
      <c r="F1014" s="26">
        <v>450</v>
      </c>
      <c r="G1014" s="26">
        <v>450</v>
      </c>
      <c r="H1014" s="26">
        <v>1112902</v>
      </c>
      <c r="I1014" s="26">
        <v>28301</v>
      </c>
      <c r="J1014" s="26">
        <v>-40914</v>
      </c>
      <c r="K1014" s="26">
        <v>39230</v>
      </c>
      <c r="L1014" s="26">
        <v>0</v>
      </c>
      <c r="M1014" s="26">
        <v>0</v>
      </c>
      <c r="N1014" s="26">
        <v>0</v>
      </c>
      <c r="O1014" s="26">
        <v>0</v>
      </c>
      <c r="P1014" s="26">
        <v>0</v>
      </c>
      <c r="Q1014" s="26">
        <v>0</v>
      </c>
      <c r="R1014" s="26">
        <v>0</v>
      </c>
      <c r="S1014" s="26">
        <v>0</v>
      </c>
      <c r="T1014" s="26">
        <v>0</v>
      </c>
      <c r="U1014" s="26">
        <v>871</v>
      </c>
      <c r="V1014" s="26">
        <v>813</v>
      </c>
    </row>
    <row r="1015" spans="1:22" x14ac:dyDescent="0.3">
      <c r="A1015" s="26" t="s">
        <v>151</v>
      </c>
      <c r="B1015" s="26">
        <v>136510</v>
      </c>
      <c r="C1015" s="51">
        <v>44607</v>
      </c>
      <c r="D1015" s="26">
        <v>24950</v>
      </c>
      <c r="E1015" s="26">
        <v>5</v>
      </c>
      <c r="F1015" s="26">
        <v>-750</v>
      </c>
      <c r="G1015" s="26">
        <v>-750</v>
      </c>
      <c r="H1015" s="26">
        <v>1671872</v>
      </c>
      <c r="I1015" s="26">
        <v>41837</v>
      </c>
      <c r="J1015" s="26">
        <v>10480</v>
      </c>
      <c r="K1015" s="26">
        <v>-4151</v>
      </c>
      <c r="L1015" s="26">
        <v>-36</v>
      </c>
      <c r="M1015" s="26">
        <v>-36</v>
      </c>
      <c r="N1015" s="26">
        <v>0</v>
      </c>
      <c r="O1015" s="26">
        <v>0</v>
      </c>
      <c r="P1015" s="26">
        <v>0</v>
      </c>
      <c r="Q1015" s="26">
        <v>0</v>
      </c>
      <c r="R1015" s="26">
        <v>0</v>
      </c>
      <c r="S1015" s="26">
        <v>0</v>
      </c>
      <c r="T1015" s="26">
        <v>0</v>
      </c>
      <c r="U1015" s="26">
        <v>-3669</v>
      </c>
      <c r="V1015" s="26">
        <v>-2624</v>
      </c>
    </row>
    <row r="1016" spans="1:22" x14ac:dyDescent="0.3">
      <c r="A1016" s="26" t="s">
        <v>151</v>
      </c>
      <c r="B1016" s="26">
        <v>136510</v>
      </c>
      <c r="C1016" s="51">
        <v>44606</v>
      </c>
      <c r="D1016" s="26">
        <v>25700</v>
      </c>
      <c r="E1016" s="26">
        <v>2</v>
      </c>
      <c r="F1016" s="26">
        <v>350</v>
      </c>
      <c r="G1016" s="26">
        <v>350</v>
      </c>
      <c r="H1016" s="26">
        <v>1912356</v>
      </c>
      <c r="I1016" s="26">
        <v>49586</v>
      </c>
      <c r="J1016" s="26">
        <v>574</v>
      </c>
      <c r="K1016" s="26">
        <v>-1771</v>
      </c>
      <c r="L1016" s="26">
        <v>-3892</v>
      </c>
      <c r="M1016" s="26">
        <v>-3892</v>
      </c>
      <c r="N1016" s="26">
        <v>0</v>
      </c>
      <c r="O1016" s="26">
        <v>0</v>
      </c>
      <c r="P1016" s="26">
        <v>0</v>
      </c>
      <c r="Q1016" s="26">
        <v>0</v>
      </c>
      <c r="R1016" s="26">
        <v>0</v>
      </c>
      <c r="S1016" s="26">
        <v>0</v>
      </c>
      <c r="T1016" s="26">
        <v>0</v>
      </c>
      <c r="U1016" s="26">
        <v>6316</v>
      </c>
      <c r="V1016" s="26">
        <v>-1227</v>
      </c>
    </row>
    <row r="1017" spans="1:22" x14ac:dyDescent="0.3">
      <c r="A1017" s="26" t="s">
        <v>151</v>
      </c>
      <c r="B1017" s="26">
        <v>136510</v>
      </c>
      <c r="C1017" s="51">
        <v>44603</v>
      </c>
      <c r="D1017" s="26">
        <v>25350</v>
      </c>
      <c r="E1017" s="26">
        <v>2</v>
      </c>
      <c r="F1017" s="26">
        <v>1000</v>
      </c>
      <c r="G1017" s="26">
        <v>1000</v>
      </c>
      <c r="H1017" s="26">
        <v>2907499</v>
      </c>
      <c r="I1017" s="26">
        <v>74543</v>
      </c>
      <c r="J1017" s="26">
        <v>-2927</v>
      </c>
      <c r="K1017" s="26">
        <v>422</v>
      </c>
      <c r="L1017" s="26">
        <v>3928</v>
      </c>
      <c r="M1017" s="26">
        <v>3928</v>
      </c>
      <c r="N1017" s="26">
        <v>0</v>
      </c>
      <c r="O1017" s="26">
        <v>0</v>
      </c>
      <c r="P1017" s="26">
        <v>0</v>
      </c>
      <c r="Q1017" s="26">
        <v>0</v>
      </c>
      <c r="R1017" s="26">
        <v>0</v>
      </c>
      <c r="S1017" s="26">
        <v>0</v>
      </c>
      <c r="T1017" s="26">
        <v>0</v>
      </c>
      <c r="U1017" s="26">
        <v>-5520</v>
      </c>
      <c r="V1017" s="26">
        <v>4097</v>
      </c>
    </row>
    <row r="1018" spans="1:22" x14ac:dyDescent="0.3">
      <c r="A1018" s="26" t="s">
        <v>151</v>
      </c>
      <c r="B1018" s="26">
        <v>136510</v>
      </c>
      <c r="C1018" s="51">
        <v>44602</v>
      </c>
      <c r="D1018" s="26">
        <v>24350</v>
      </c>
      <c r="E1018" s="26">
        <v>5</v>
      </c>
      <c r="F1018" s="26">
        <v>-950</v>
      </c>
      <c r="G1018" s="26">
        <v>-950</v>
      </c>
      <c r="H1018" s="26">
        <v>1315751</v>
      </c>
      <c r="I1018" s="26">
        <v>32483</v>
      </c>
      <c r="J1018" s="26">
        <v>14701</v>
      </c>
      <c r="K1018" s="26">
        <v>-23285</v>
      </c>
      <c r="L1018" s="26">
        <v>-1</v>
      </c>
      <c r="M1018" s="26">
        <v>-1</v>
      </c>
      <c r="N1018" s="26">
        <v>0</v>
      </c>
      <c r="O1018" s="26">
        <v>0</v>
      </c>
      <c r="P1018" s="26">
        <v>0</v>
      </c>
      <c r="Q1018" s="26">
        <v>0</v>
      </c>
      <c r="R1018" s="26">
        <v>0</v>
      </c>
      <c r="S1018" s="26">
        <v>0</v>
      </c>
      <c r="T1018" s="26">
        <v>0</v>
      </c>
      <c r="U1018" s="26">
        <v>7513</v>
      </c>
      <c r="V1018" s="26">
        <v>1072</v>
      </c>
    </row>
    <row r="1019" spans="1:22" x14ac:dyDescent="0.3">
      <c r="A1019" s="26" t="s">
        <v>151</v>
      </c>
      <c r="B1019" s="26">
        <v>136510</v>
      </c>
      <c r="C1019" s="51">
        <v>44601</v>
      </c>
      <c r="D1019" s="26">
        <v>25300</v>
      </c>
      <c r="E1019" s="26">
        <v>2</v>
      </c>
      <c r="F1019" s="26">
        <v>50</v>
      </c>
      <c r="G1019" s="26">
        <v>50</v>
      </c>
      <c r="H1019" s="26">
        <v>1192055</v>
      </c>
      <c r="I1019" s="26">
        <v>30217</v>
      </c>
      <c r="J1019" s="26">
        <v>-803</v>
      </c>
      <c r="K1019" s="26">
        <v>2762</v>
      </c>
      <c r="L1019" s="26">
        <v>2</v>
      </c>
      <c r="M1019" s="26">
        <v>2</v>
      </c>
      <c r="N1019" s="26">
        <v>0</v>
      </c>
      <c r="O1019" s="26">
        <v>0</v>
      </c>
      <c r="P1019" s="26">
        <v>0</v>
      </c>
      <c r="Q1019" s="26">
        <v>0</v>
      </c>
      <c r="R1019" s="26">
        <v>0</v>
      </c>
      <c r="S1019" s="26">
        <v>0</v>
      </c>
      <c r="T1019" s="26">
        <v>0</v>
      </c>
      <c r="U1019" s="26">
        <v>1215</v>
      </c>
      <c r="V1019" s="26">
        <v>-3176</v>
      </c>
    </row>
    <row r="1020" spans="1:22" x14ac:dyDescent="0.3">
      <c r="A1020" s="26" t="s">
        <v>151</v>
      </c>
      <c r="B1020" s="26">
        <v>136510</v>
      </c>
      <c r="C1020" s="51">
        <v>44600</v>
      </c>
      <c r="D1020" s="26">
        <v>25250</v>
      </c>
      <c r="E1020" s="26">
        <v>5</v>
      </c>
      <c r="F1020" s="26">
        <v>-1050</v>
      </c>
      <c r="G1020" s="26">
        <v>-1050</v>
      </c>
      <c r="H1020" s="26">
        <v>1639233</v>
      </c>
      <c r="I1020" s="26">
        <v>41994</v>
      </c>
      <c r="J1020" s="26">
        <v>20235</v>
      </c>
      <c r="K1020" s="26">
        <v>-16633</v>
      </c>
      <c r="L1020" s="26">
        <v>-1102</v>
      </c>
      <c r="M1020" s="26">
        <v>0</v>
      </c>
      <c r="N1020" s="26">
        <v>0</v>
      </c>
      <c r="O1020" s="26">
        <v>-1102</v>
      </c>
      <c r="P1020" s="26">
        <v>0</v>
      </c>
      <c r="Q1020" s="26">
        <v>0</v>
      </c>
      <c r="R1020" s="26">
        <v>0</v>
      </c>
      <c r="S1020" s="26">
        <v>0</v>
      </c>
      <c r="T1020" s="26">
        <v>0</v>
      </c>
      <c r="U1020" s="26">
        <v>-915</v>
      </c>
      <c r="V1020" s="26">
        <v>-1585</v>
      </c>
    </row>
    <row r="1021" spans="1:22" x14ac:dyDescent="0.3">
      <c r="A1021" s="26" t="s">
        <v>151</v>
      </c>
      <c r="B1021" s="26">
        <v>136510</v>
      </c>
      <c r="C1021" s="51">
        <v>44599</v>
      </c>
      <c r="D1021" s="26">
        <v>26300</v>
      </c>
      <c r="E1021" s="26">
        <v>3</v>
      </c>
      <c r="F1021" s="26">
        <v>0</v>
      </c>
      <c r="G1021" s="26">
        <v>0</v>
      </c>
      <c r="H1021" s="26">
        <v>2077405</v>
      </c>
      <c r="I1021" s="26">
        <v>54936</v>
      </c>
      <c r="J1021" s="26">
        <v>-10265</v>
      </c>
      <c r="K1021" s="26">
        <v>8587</v>
      </c>
      <c r="L1021" s="26">
        <v>1042</v>
      </c>
      <c r="M1021" s="26">
        <v>-60</v>
      </c>
      <c r="N1021" s="26">
        <v>0</v>
      </c>
      <c r="O1021" s="26">
        <v>1102</v>
      </c>
      <c r="P1021" s="26">
        <v>0</v>
      </c>
      <c r="Q1021" s="26">
        <v>0</v>
      </c>
      <c r="R1021" s="26">
        <v>0</v>
      </c>
      <c r="S1021" s="26">
        <v>0</v>
      </c>
      <c r="T1021" s="26">
        <v>0</v>
      </c>
      <c r="U1021" s="26">
        <v>433</v>
      </c>
      <c r="V1021" s="26">
        <v>203</v>
      </c>
    </row>
    <row r="1022" spans="1:22" x14ac:dyDescent="0.3">
      <c r="A1022" s="26" t="s">
        <v>151</v>
      </c>
      <c r="B1022" s="26">
        <v>136510</v>
      </c>
      <c r="C1022" s="51">
        <v>44596</v>
      </c>
      <c r="D1022" s="26">
        <v>26300</v>
      </c>
      <c r="E1022" s="26">
        <v>2</v>
      </c>
      <c r="F1022" s="26">
        <v>1250</v>
      </c>
      <c r="G1022" s="26">
        <v>1250</v>
      </c>
      <c r="H1022" s="26">
        <v>7896093</v>
      </c>
      <c r="I1022" s="26">
        <v>216447</v>
      </c>
      <c r="J1022" s="26">
        <v>183220</v>
      </c>
      <c r="K1022" s="26">
        <v>-155954</v>
      </c>
      <c r="L1022" s="26">
        <v>-18991</v>
      </c>
      <c r="M1022" s="26">
        <v>-1793</v>
      </c>
      <c r="N1022" s="26">
        <v>0</v>
      </c>
      <c r="O1022" s="26">
        <v>-17198</v>
      </c>
      <c r="P1022" s="26">
        <v>0</v>
      </c>
      <c r="Q1022" s="26">
        <v>0</v>
      </c>
      <c r="R1022" s="26">
        <v>0</v>
      </c>
      <c r="S1022" s="26">
        <v>0</v>
      </c>
      <c r="T1022" s="26">
        <v>0</v>
      </c>
      <c r="U1022" s="26">
        <v>-7328</v>
      </c>
      <c r="V1022" s="26">
        <v>-947</v>
      </c>
    </row>
    <row r="1023" spans="1:22" x14ac:dyDescent="0.3">
      <c r="A1023" s="26" t="s">
        <v>151</v>
      </c>
      <c r="B1023" s="26">
        <v>136510</v>
      </c>
      <c r="C1023" s="51">
        <v>44595</v>
      </c>
      <c r="D1023" s="26">
        <v>25050</v>
      </c>
      <c r="E1023" s="26">
        <v>2</v>
      </c>
      <c r="F1023" s="26">
        <v>1850</v>
      </c>
      <c r="G1023" s="26">
        <v>1850</v>
      </c>
      <c r="H1023" s="26">
        <v>3279118</v>
      </c>
      <c r="I1023" s="26">
        <v>80767</v>
      </c>
      <c r="J1023" s="26">
        <v>-146005</v>
      </c>
      <c r="K1023" s="26">
        <v>119316</v>
      </c>
      <c r="L1023" s="26">
        <v>16733</v>
      </c>
      <c r="M1023" s="26">
        <v>1853</v>
      </c>
      <c r="N1023" s="26">
        <v>0</v>
      </c>
      <c r="O1023" s="26">
        <v>14880</v>
      </c>
      <c r="P1023" s="26">
        <v>0</v>
      </c>
      <c r="Q1023" s="26">
        <v>0</v>
      </c>
      <c r="R1023" s="26">
        <v>0</v>
      </c>
      <c r="S1023" s="26">
        <v>0</v>
      </c>
      <c r="T1023" s="26">
        <v>0</v>
      </c>
      <c r="U1023" s="26">
        <v>8878</v>
      </c>
      <c r="V1023" s="26">
        <v>1078</v>
      </c>
    </row>
    <row r="1024" spans="1:22" x14ac:dyDescent="0.3">
      <c r="A1024" s="26" t="s">
        <v>151</v>
      </c>
      <c r="B1024" s="26">
        <v>136510</v>
      </c>
      <c r="C1024" s="51">
        <v>44589</v>
      </c>
      <c r="D1024" s="26">
        <v>23200</v>
      </c>
      <c r="E1024" s="26">
        <v>2</v>
      </c>
      <c r="F1024" s="26">
        <v>450</v>
      </c>
      <c r="G1024" s="26">
        <v>450</v>
      </c>
      <c r="H1024" s="26">
        <v>2044050</v>
      </c>
      <c r="I1024" s="26">
        <v>47278</v>
      </c>
      <c r="J1024" s="26">
        <v>-26537</v>
      </c>
      <c r="K1024" s="26">
        <v>21316</v>
      </c>
      <c r="L1024" s="26">
        <v>-9728</v>
      </c>
      <c r="M1024" s="26">
        <v>-547</v>
      </c>
      <c r="N1024" s="26">
        <v>0</v>
      </c>
      <c r="O1024" s="26">
        <v>-9181</v>
      </c>
      <c r="P1024" s="26">
        <v>0</v>
      </c>
      <c r="Q1024" s="26">
        <v>0</v>
      </c>
      <c r="R1024" s="26">
        <v>0</v>
      </c>
      <c r="S1024" s="26">
        <v>0</v>
      </c>
      <c r="T1024" s="26">
        <v>0</v>
      </c>
      <c r="U1024" s="26">
        <v>16430</v>
      </c>
      <c r="V1024" s="26">
        <v>-1481</v>
      </c>
    </row>
    <row r="1025" spans="1:22" x14ac:dyDescent="0.3">
      <c r="A1025" s="26" t="s">
        <v>151</v>
      </c>
      <c r="B1025" s="26">
        <v>136510</v>
      </c>
      <c r="C1025" s="51">
        <v>44588</v>
      </c>
      <c r="D1025" s="26">
        <v>22750</v>
      </c>
      <c r="E1025" s="26">
        <v>2</v>
      </c>
      <c r="F1025" s="26">
        <v>200</v>
      </c>
      <c r="G1025" s="26">
        <v>200</v>
      </c>
      <c r="H1025" s="26">
        <v>8451341</v>
      </c>
      <c r="I1025" s="26">
        <v>200638</v>
      </c>
      <c r="J1025" s="26">
        <v>-3223</v>
      </c>
      <c r="K1025" s="26">
        <v>-7176</v>
      </c>
      <c r="L1025" s="26">
        <v>12046</v>
      </c>
      <c r="M1025" s="26">
        <v>547</v>
      </c>
      <c r="N1025" s="26">
        <v>0</v>
      </c>
      <c r="O1025" s="26">
        <v>11499</v>
      </c>
      <c r="P1025" s="26">
        <v>0</v>
      </c>
      <c r="Q1025" s="26">
        <v>0</v>
      </c>
      <c r="R1025" s="26">
        <v>0</v>
      </c>
      <c r="S1025" s="26">
        <v>0</v>
      </c>
      <c r="T1025" s="26">
        <v>0</v>
      </c>
      <c r="U1025" s="26">
        <v>-5433</v>
      </c>
      <c r="V1025" s="26">
        <v>3786</v>
      </c>
    </row>
    <row r="1026" spans="1:22" x14ac:dyDescent="0.3">
      <c r="A1026" s="26" t="s">
        <v>151</v>
      </c>
      <c r="B1026" s="26">
        <v>136510</v>
      </c>
      <c r="C1026" s="51">
        <v>44587</v>
      </c>
      <c r="D1026" s="26">
        <v>22550</v>
      </c>
      <c r="E1026" s="26">
        <v>5</v>
      </c>
      <c r="F1026" s="26">
        <v>-1050</v>
      </c>
      <c r="G1026" s="26">
        <v>-1050</v>
      </c>
      <c r="H1026" s="26">
        <v>2405148</v>
      </c>
      <c r="I1026" s="26">
        <v>55846</v>
      </c>
      <c r="J1026" s="26">
        <v>-16113</v>
      </c>
      <c r="K1026" s="26">
        <v>4500</v>
      </c>
      <c r="L1026" s="26">
        <v>0</v>
      </c>
      <c r="M1026" s="26">
        <v>0</v>
      </c>
      <c r="N1026" s="26">
        <v>0</v>
      </c>
      <c r="O1026" s="26">
        <v>0</v>
      </c>
      <c r="P1026" s="26">
        <v>0</v>
      </c>
      <c r="Q1026" s="26">
        <v>0</v>
      </c>
      <c r="R1026" s="26">
        <v>0</v>
      </c>
      <c r="S1026" s="26">
        <v>0</v>
      </c>
      <c r="T1026" s="26">
        <v>0</v>
      </c>
      <c r="U1026" s="26">
        <v>16456</v>
      </c>
      <c r="V1026" s="26">
        <v>-4843</v>
      </c>
    </row>
    <row r="1027" spans="1:22" x14ac:dyDescent="0.3">
      <c r="A1027" s="26" t="s">
        <v>151</v>
      </c>
      <c r="B1027" s="26">
        <v>136510</v>
      </c>
      <c r="C1027" s="51">
        <v>44586</v>
      </c>
      <c r="D1027" s="26">
        <v>23600</v>
      </c>
      <c r="E1027" s="26">
        <v>5</v>
      </c>
      <c r="F1027" s="26">
        <v>-1600</v>
      </c>
      <c r="G1027" s="26">
        <v>-1600</v>
      </c>
      <c r="H1027" s="26">
        <v>2645010</v>
      </c>
      <c r="I1027" s="26">
        <v>64477</v>
      </c>
      <c r="J1027" s="26">
        <v>8451</v>
      </c>
      <c r="K1027" s="26">
        <v>-384</v>
      </c>
      <c r="L1027" s="26">
        <v>-9453</v>
      </c>
      <c r="M1027" s="26">
        <v>-2634</v>
      </c>
      <c r="N1027" s="26">
        <v>0</v>
      </c>
      <c r="O1027" s="26">
        <v>0</v>
      </c>
      <c r="P1027" s="26">
        <v>0</v>
      </c>
      <c r="Q1027" s="26">
        <v>0</v>
      </c>
      <c r="R1027" s="26">
        <v>0</v>
      </c>
      <c r="S1027" s="26">
        <v>-6819</v>
      </c>
      <c r="T1027" s="26">
        <v>0</v>
      </c>
      <c r="U1027" s="26">
        <v>2656</v>
      </c>
      <c r="V1027" s="26">
        <v>-1270</v>
      </c>
    </row>
    <row r="1028" spans="1:22" x14ac:dyDescent="0.3">
      <c r="A1028" s="26" t="s">
        <v>151</v>
      </c>
      <c r="B1028" s="26">
        <v>136510</v>
      </c>
      <c r="C1028" s="51">
        <v>44585</v>
      </c>
      <c r="D1028" s="26">
        <v>25200</v>
      </c>
      <c r="E1028" s="26">
        <v>5</v>
      </c>
      <c r="F1028" s="26">
        <v>-1800</v>
      </c>
      <c r="G1028" s="26">
        <v>-1800</v>
      </c>
      <c r="H1028" s="26">
        <v>2125873</v>
      </c>
      <c r="I1028" s="26">
        <v>54459</v>
      </c>
      <c r="J1028" s="26">
        <v>74383</v>
      </c>
      <c r="K1028" s="26">
        <v>-76558</v>
      </c>
      <c r="L1028" s="26">
        <v>-2561</v>
      </c>
      <c r="M1028" s="26">
        <v>-1140</v>
      </c>
      <c r="N1028" s="26">
        <v>0</v>
      </c>
      <c r="O1028" s="26">
        <v>0</v>
      </c>
      <c r="P1028" s="26">
        <v>0</v>
      </c>
      <c r="Q1028" s="26">
        <v>0</v>
      </c>
      <c r="R1028" s="26">
        <v>0</v>
      </c>
      <c r="S1028" s="26">
        <v>-1421</v>
      </c>
      <c r="T1028" s="26">
        <v>0</v>
      </c>
      <c r="U1028" s="26">
        <v>1714</v>
      </c>
      <c r="V1028" s="26">
        <v>3022</v>
      </c>
    </row>
    <row r="1029" spans="1:22" x14ac:dyDescent="0.3">
      <c r="A1029" s="26" t="s">
        <v>151</v>
      </c>
      <c r="B1029" s="26">
        <v>136510</v>
      </c>
      <c r="C1029" s="51">
        <v>44582</v>
      </c>
      <c r="D1029" s="26">
        <v>27000</v>
      </c>
      <c r="E1029" s="26">
        <v>2</v>
      </c>
      <c r="F1029" s="26">
        <v>200</v>
      </c>
      <c r="G1029" s="26">
        <v>200</v>
      </c>
      <c r="H1029" s="26">
        <v>2985318</v>
      </c>
      <c r="I1029" s="26">
        <v>81054</v>
      </c>
      <c r="J1029" s="26">
        <v>-69748</v>
      </c>
      <c r="K1029" s="26">
        <v>66861</v>
      </c>
      <c r="L1029" s="26">
        <v>1140</v>
      </c>
      <c r="M1029" s="26">
        <v>1140</v>
      </c>
      <c r="N1029" s="26">
        <v>0</v>
      </c>
      <c r="O1029" s="26">
        <v>0</v>
      </c>
      <c r="P1029" s="26">
        <v>0</v>
      </c>
      <c r="Q1029" s="26">
        <v>0</v>
      </c>
      <c r="R1029" s="26">
        <v>0</v>
      </c>
      <c r="S1029" s="26">
        <v>0</v>
      </c>
      <c r="T1029" s="26">
        <v>0</v>
      </c>
      <c r="U1029" s="26">
        <v>2619</v>
      </c>
      <c r="V1029" s="26">
        <v>-872</v>
      </c>
    </row>
    <row r="1030" spans="1:22" x14ac:dyDescent="0.3">
      <c r="A1030" s="26" t="s">
        <v>151</v>
      </c>
      <c r="B1030" s="26">
        <v>136510</v>
      </c>
      <c r="C1030" s="51">
        <v>44581</v>
      </c>
      <c r="D1030" s="26">
        <v>26800</v>
      </c>
      <c r="E1030" s="26">
        <v>2</v>
      </c>
      <c r="F1030" s="26">
        <v>150</v>
      </c>
      <c r="G1030" s="26">
        <v>150</v>
      </c>
      <c r="H1030" s="26">
        <v>3096786</v>
      </c>
      <c r="I1030" s="26">
        <v>83649</v>
      </c>
      <c r="J1030" s="26">
        <v>-1065</v>
      </c>
      <c r="K1030" s="26">
        <v>8209</v>
      </c>
      <c r="L1030" s="26">
        <v>0</v>
      </c>
      <c r="M1030" s="26">
        <v>0</v>
      </c>
      <c r="N1030" s="26">
        <v>0</v>
      </c>
      <c r="O1030" s="26">
        <v>0</v>
      </c>
      <c r="P1030" s="26">
        <v>0</v>
      </c>
      <c r="Q1030" s="26">
        <v>0</v>
      </c>
      <c r="R1030" s="26">
        <v>0</v>
      </c>
      <c r="S1030" s="26">
        <v>0</v>
      </c>
      <c r="T1030" s="26">
        <v>0</v>
      </c>
      <c r="U1030" s="26">
        <v>-6624</v>
      </c>
      <c r="V1030" s="26">
        <v>-520</v>
      </c>
    </row>
    <row r="1031" spans="1:22" x14ac:dyDescent="0.3">
      <c r="A1031" s="26" t="s">
        <v>151</v>
      </c>
      <c r="B1031" s="26">
        <v>136510</v>
      </c>
      <c r="C1031" s="51">
        <v>44580</v>
      </c>
      <c r="D1031" s="26">
        <v>26650</v>
      </c>
      <c r="E1031" s="26">
        <v>5</v>
      </c>
      <c r="F1031" s="26">
        <v>-1550</v>
      </c>
      <c r="G1031" s="26">
        <v>-1550</v>
      </c>
      <c r="H1031" s="26">
        <v>4941121</v>
      </c>
      <c r="I1031" s="26">
        <v>133538</v>
      </c>
      <c r="J1031" s="26">
        <v>142345</v>
      </c>
      <c r="K1031" s="26">
        <v>-148395</v>
      </c>
      <c r="L1031" s="26">
        <v>2634</v>
      </c>
      <c r="M1031" s="26">
        <v>2634</v>
      </c>
      <c r="N1031" s="26">
        <v>0</v>
      </c>
      <c r="O1031" s="26">
        <v>0</v>
      </c>
      <c r="P1031" s="26">
        <v>0</v>
      </c>
      <c r="Q1031" s="26">
        <v>0</v>
      </c>
      <c r="R1031" s="26">
        <v>0</v>
      </c>
      <c r="S1031" s="26">
        <v>0</v>
      </c>
      <c r="T1031" s="26">
        <v>0</v>
      </c>
      <c r="U1031" s="26">
        <v>5096</v>
      </c>
      <c r="V1031" s="26">
        <v>-1680</v>
      </c>
    </row>
    <row r="1032" spans="1:22" x14ac:dyDescent="0.3">
      <c r="A1032" s="26" t="s">
        <v>151</v>
      </c>
      <c r="B1032" s="26">
        <v>136510</v>
      </c>
      <c r="C1032" s="51">
        <v>44579</v>
      </c>
      <c r="D1032" s="26">
        <v>28200</v>
      </c>
      <c r="E1032" s="26">
        <v>2</v>
      </c>
      <c r="F1032" s="26">
        <v>1050</v>
      </c>
      <c r="G1032" s="26">
        <v>1050</v>
      </c>
      <c r="H1032" s="26">
        <v>7053893</v>
      </c>
      <c r="I1032" s="26">
        <v>183982</v>
      </c>
      <c r="J1032" s="26">
        <v>-143636</v>
      </c>
      <c r="K1032" s="26">
        <v>150121</v>
      </c>
      <c r="L1032" s="26">
        <v>-1036</v>
      </c>
      <c r="M1032" s="26">
        <v>0</v>
      </c>
      <c r="N1032" s="26">
        <v>0</v>
      </c>
      <c r="O1032" s="26">
        <v>60</v>
      </c>
      <c r="P1032" s="26">
        <v>0</v>
      </c>
      <c r="Q1032" s="26">
        <v>0</v>
      </c>
      <c r="R1032" s="26">
        <v>0</v>
      </c>
      <c r="S1032" s="26">
        <v>-1096</v>
      </c>
      <c r="T1032" s="26">
        <v>0</v>
      </c>
      <c r="U1032" s="26">
        <v>-8330</v>
      </c>
      <c r="V1032" s="26">
        <v>2881</v>
      </c>
    </row>
    <row r="1033" spans="1:22" x14ac:dyDescent="0.3">
      <c r="A1033" s="26" t="s">
        <v>151</v>
      </c>
      <c r="B1033" s="26">
        <v>136510</v>
      </c>
      <c r="C1033" s="51">
        <v>44578</v>
      </c>
      <c r="D1033" s="26">
        <v>27150</v>
      </c>
      <c r="E1033" s="26">
        <v>5</v>
      </c>
      <c r="F1033" s="26">
        <v>-1250</v>
      </c>
      <c r="G1033" s="26">
        <v>-1250</v>
      </c>
      <c r="H1033" s="26">
        <v>4221659</v>
      </c>
      <c r="I1033" s="26">
        <v>116005</v>
      </c>
      <c r="J1033" s="26">
        <v>-14557</v>
      </c>
      <c r="K1033" s="26">
        <v>9388</v>
      </c>
      <c r="L1033" s="26">
        <v>-2303</v>
      </c>
      <c r="M1033" s="26">
        <v>-2303</v>
      </c>
      <c r="N1033" s="26">
        <v>0</v>
      </c>
      <c r="O1033" s="26">
        <v>0</v>
      </c>
      <c r="P1033" s="26">
        <v>0</v>
      </c>
      <c r="Q1033" s="26">
        <v>0</v>
      </c>
      <c r="R1033" s="26">
        <v>0</v>
      </c>
      <c r="S1033" s="26">
        <v>0</v>
      </c>
      <c r="T1033" s="26">
        <v>0</v>
      </c>
      <c r="U1033" s="26">
        <v>6821</v>
      </c>
      <c r="V1033" s="26">
        <v>651</v>
      </c>
    </row>
    <row r="1034" spans="1:22" x14ac:dyDescent="0.3">
      <c r="A1034" s="26" t="s">
        <v>151</v>
      </c>
      <c r="B1034" s="26">
        <v>136510</v>
      </c>
      <c r="C1034" s="51">
        <v>44575</v>
      </c>
      <c r="D1034" s="26">
        <v>28400</v>
      </c>
      <c r="E1034" s="26">
        <v>2</v>
      </c>
      <c r="F1034" s="26">
        <v>600</v>
      </c>
      <c r="G1034" s="26">
        <v>600</v>
      </c>
      <c r="H1034" s="26">
        <v>11677511</v>
      </c>
      <c r="I1034" s="26">
        <v>345181</v>
      </c>
      <c r="J1034" s="26">
        <v>269524</v>
      </c>
      <c r="K1034" s="26">
        <v>-257757</v>
      </c>
      <c r="L1034" s="26">
        <v>2303</v>
      </c>
      <c r="M1034" s="26">
        <v>2303</v>
      </c>
      <c r="N1034" s="26">
        <v>0</v>
      </c>
      <c r="O1034" s="26">
        <v>0</v>
      </c>
      <c r="P1034" s="26">
        <v>0</v>
      </c>
      <c r="Q1034" s="26">
        <v>0</v>
      </c>
      <c r="R1034" s="26">
        <v>0</v>
      </c>
      <c r="S1034" s="26">
        <v>0</v>
      </c>
      <c r="T1034" s="26">
        <v>0</v>
      </c>
      <c r="U1034" s="26">
        <v>-11680</v>
      </c>
      <c r="V1034" s="26">
        <v>-2390</v>
      </c>
    </row>
    <row r="1035" spans="1:22" x14ac:dyDescent="0.3">
      <c r="A1035" s="26" t="s">
        <v>151</v>
      </c>
      <c r="B1035" s="26">
        <v>136510</v>
      </c>
      <c r="C1035" s="51">
        <v>44574</v>
      </c>
      <c r="D1035" s="26">
        <v>27800</v>
      </c>
      <c r="E1035" s="26">
        <v>5</v>
      </c>
      <c r="F1035" s="26">
        <v>-4650</v>
      </c>
      <c r="G1035" s="26">
        <v>-4650</v>
      </c>
      <c r="H1035" s="26">
        <v>15346913</v>
      </c>
      <c r="I1035" s="26">
        <v>439777</v>
      </c>
      <c r="J1035" s="26">
        <v>-76170</v>
      </c>
      <c r="K1035" s="26">
        <v>42928</v>
      </c>
      <c r="L1035" s="26">
        <v>0</v>
      </c>
      <c r="M1035" s="26">
        <v>0</v>
      </c>
      <c r="N1035" s="26">
        <v>0</v>
      </c>
      <c r="O1035" s="26">
        <v>0</v>
      </c>
      <c r="P1035" s="26">
        <v>0</v>
      </c>
      <c r="Q1035" s="26">
        <v>0</v>
      </c>
      <c r="R1035" s="26">
        <v>0</v>
      </c>
      <c r="S1035" s="26">
        <v>0</v>
      </c>
      <c r="T1035" s="26">
        <v>0</v>
      </c>
      <c r="U1035" s="26">
        <v>23671</v>
      </c>
      <c r="V1035" s="26">
        <v>9571</v>
      </c>
    </row>
    <row r="1036" spans="1:22" x14ac:dyDescent="0.3">
      <c r="A1036" s="26" t="s">
        <v>151</v>
      </c>
      <c r="B1036" s="26">
        <v>136510</v>
      </c>
      <c r="C1036" s="51">
        <v>44573</v>
      </c>
      <c r="D1036" s="26">
        <v>32450</v>
      </c>
      <c r="E1036" s="26">
        <v>5</v>
      </c>
      <c r="F1036" s="26">
        <v>-4450</v>
      </c>
      <c r="G1036" s="26">
        <v>-4450</v>
      </c>
      <c r="H1036" s="26">
        <v>27764322</v>
      </c>
      <c r="I1036" s="26">
        <v>971179</v>
      </c>
      <c r="J1036" s="26">
        <v>112835</v>
      </c>
      <c r="K1036" s="26">
        <v>-69741</v>
      </c>
      <c r="L1036" s="26">
        <v>-29860</v>
      </c>
      <c r="M1036" s="26">
        <v>0</v>
      </c>
      <c r="N1036" s="26">
        <v>0</v>
      </c>
      <c r="O1036" s="26">
        <v>-29860</v>
      </c>
      <c r="P1036" s="26">
        <v>0</v>
      </c>
      <c r="Q1036" s="26">
        <v>0</v>
      </c>
      <c r="R1036" s="26">
        <v>0</v>
      </c>
      <c r="S1036" s="26">
        <v>0</v>
      </c>
      <c r="T1036" s="26">
        <v>0</v>
      </c>
      <c r="U1036" s="26">
        <v>-8575</v>
      </c>
      <c r="V1036" s="26">
        <v>-4659</v>
      </c>
    </row>
    <row r="1037" spans="1:22" x14ac:dyDescent="0.3">
      <c r="A1037" s="26" t="s">
        <v>151</v>
      </c>
      <c r="B1037" s="26">
        <v>136510</v>
      </c>
      <c r="C1037" s="51">
        <v>44572</v>
      </c>
      <c r="D1037" s="26">
        <v>36900</v>
      </c>
      <c r="E1037" s="26">
        <v>1</v>
      </c>
      <c r="F1037" s="26">
        <v>8500</v>
      </c>
      <c r="G1037" s="26">
        <v>8500</v>
      </c>
      <c r="H1037" s="26">
        <v>14769529</v>
      </c>
      <c r="I1037" s="26">
        <v>520912</v>
      </c>
      <c r="J1037" s="26">
        <v>188157</v>
      </c>
      <c r="K1037" s="26">
        <v>-207305</v>
      </c>
      <c r="L1037" s="26">
        <v>19828</v>
      </c>
      <c r="M1037" s="26">
        <v>0</v>
      </c>
      <c r="N1037" s="26">
        <v>0</v>
      </c>
      <c r="O1037" s="26">
        <v>20004</v>
      </c>
      <c r="P1037" s="26">
        <v>0</v>
      </c>
      <c r="Q1037" s="26">
        <v>0</v>
      </c>
      <c r="R1037" s="26">
        <v>-176</v>
      </c>
      <c r="S1037" s="26">
        <v>0</v>
      </c>
      <c r="T1037" s="26">
        <v>0</v>
      </c>
      <c r="U1037" s="26">
        <v>1352</v>
      </c>
      <c r="V1037" s="26">
        <v>-2032</v>
      </c>
    </row>
    <row r="1038" spans="1:22" x14ac:dyDescent="0.3">
      <c r="A1038" s="26" t="s">
        <v>151</v>
      </c>
      <c r="B1038" s="26">
        <v>136510</v>
      </c>
      <c r="C1038" s="51">
        <v>44571</v>
      </c>
      <c r="D1038" s="26">
        <v>28400</v>
      </c>
      <c r="E1038" s="26">
        <v>1</v>
      </c>
      <c r="F1038" s="26">
        <v>6550</v>
      </c>
      <c r="G1038" s="26">
        <v>6550</v>
      </c>
      <c r="H1038" s="26">
        <v>12945971</v>
      </c>
      <c r="I1038" s="26">
        <v>349239</v>
      </c>
      <c r="J1038" s="26">
        <v>-217523</v>
      </c>
      <c r="K1038" s="26">
        <v>252596</v>
      </c>
      <c r="L1038" s="26">
        <v>-33212</v>
      </c>
      <c r="M1038" s="26">
        <v>0</v>
      </c>
      <c r="N1038" s="26">
        <v>0</v>
      </c>
      <c r="O1038" s="26">
        <v>-33388</v>
      </c>
      <c r="P1038" s="26">
        <v>0</v>
      </c>
      <c r="Q1038" s="26">
        <v>0</v>
      </c>
      <c r="R1038" s="26">
        <v>176</v>
      </c>
      <c r="S1038" s="26">
        <v>0</v>
      </c>
      <c r="T1038" s="26">
        <v>0</v>
      </c>
      <c r="U1038" s="26">
        <v>-2435</v>
      </c>
      <c r="V1038" s="26">
        <v>574</v>
      </c>
    </row>
    <row r="1039" spans="1:22" x14ac:dyDescent="0.3">
      <c r="A1039" s="26" t="s">
        <v>151</v>
      </c>
      <c r="B1039" s="26">
        <v>136510</v>
      </c>
      <c r="C1039" s="51">
        <v>44568</v>
      </c>
      <c r="D1039" s="26">
        <v>21850</v>
      </c>
      <c r="E1039" s="26">
        <v>5</v>
      </c>
      <c r="F1039" s="26">
        <v>-250</v>
      </c>
      <c r="G1039" s="26">
        <v>-250</v>
      </c>
      <c r="H1039" s="26">
        <v>6052345</v>
      </c>
      <c r="I1039" s="26">
        <v>136006</v>
      </c>
      <c r="J1039" s="26">
        <v>-222378</v>
      </c>
      <c r="K1039" s="26">
        <v>179609</v>
      </c>
      <c r="L1039" s="26">
        <v>40266</v>
      </c>
      <c r="M1039" s="26">
        <v>-2709</v>
      </c>
      <c r="N1039" s="26">
        <v>0</v>
      </c>
      <c r="O1039" s="26">
        <v>43244</v>
      </c>
      <c r="P1039" s="26">
        <v>0</v>
      </c>
      <c r="Q1039" s="26">
        <v>0</v>
      </c>
      <c r="R1039" s="26">
        <v>0</v>
      </c>
      <c r="S1039" s="26">
        <v>-269</v>
      </c>
      <c r="T1039" s="26">
        <v>0</v>
      </c>
      <c r="U1039" s="26">
        <v>-1290</v>
      </c>
      <c r="V1039" s="26">
        <v>3793</v>
      </c>
    </row>
    <row r="1040" spans="1:22" x14ac:dyDescent="0.3">
      <c r="A1040" s="26" t="s">
        <v>151</v>
      </c>
      <c r="B1040" s="26">
        <v>136510</v>
      </c>
      <c r="C1040" s="51">
        <v>44567</v>
      </c>
      <c r="D1040" s="26">
        <v>22100</v>
      </c>
      <c r="E1040" s="26">
        <v>2</v>
      </c>
      <c r="F1040" s="26">
        <v>2700</v>
      </c>
      <c r="G1040" s="26">
        <v>2700</v>
      </c>
      <c r="H1040" s="26">
        <v>14316093</v>
      </c>
      <c r="I1040" s="26">
        <v>310399</v>
      </c>
      <c r="J1040" s="26">
        <v>-18813</v>
      </c>
      <c r="K1040" s="26">
        <v>30123</v>
      </c>
      <c r="L1040" s="26">
        <v>-5636</v>
      </c>
      <c r="M1040" s="26">
        <v>-1622</v>
      </c>
      <c r="N1040" s="26">
        <v>0</v>
      </c>
      <c r="O1040" s="26">
        <v>-3920</v>
      </c>
      <c r="P1040" s="26">
        <v>0</v>
      </c>
      <c r="Q1040" s="26">
        <v>0</v>
      </c>
      <c r="R1040" s="26">
        <v>0</v>
      </c>
      <c r="S1040" s="26">
        <v>-94</v>
      </c>
      <c r="T1040" s="26">
        <v>0</v>
      </c>
      <c r="U1040" s="26">
        <v>3568</v>
      </c>
      <c r="V1040" s="26">
        <v>-9242</v>
      </c>
    </row>
    <row r="1041" spans="1:22" x14ac:dyDescent="0.3">
      <c r="A1041" s="26" t="s">
        <v>151</v>
      </c>
      <c r="B1041" s="26">
        <v>136510</v>
      </c>
      <c r="C1041" s="51">
        <v>44566</v>
      </c>
      <c r="D1041" s="26">
        <v>19400</v>
      </c>
      <c r="E1041" s="26">
        <v>2</v>
      </c>
      <c r="F1041" s="26">
        <v>750</v>
      </c>
      <c r="G1041" s="26">
        <v>750</v>
      </c>
      <c r="H1041" s="26">
        <v>7936411</v>
      </c>
      <c r="I1041" s="26">
        <v>153841</v>
      </c>
      <c r="J1041" s="26">
        <v>206778</v>
      </c>
      <c r="K1041" s="26">
        <v>-215025</v>
      </c>
      <c r="L1041" s="26">
        <v>7763</v>
      </c>
      <c r="M1041" s="26">
        <v>4331</v>
      </c>
      <c r="N1041" s="26">
        <v>0</v>
      </c>
      <c r="O1041" s="26">
        <v>3920</v>
      </c>
      <c r="P1041" s="26">
        <v>0</v>
      </c>
      <c r="Q1041" s="26">
        <v>0</v>
      </c>
      <c r="R1041" s="26">
        <v>0</v>
      </c>
      <c r="S1041" s="26">
        <v>-488</v>
      </c>
      <c r="T1041" s="26">
        <v>0</v>
      </c>
      <c r="U1041" s="26">
        <v>-1283</v>
      </c>
      <c r="V1041" s="26">
        <v>1767</v>
      </c>
    </row>
    <row r="1042" spans="1:22" x14ac:dyDescent="0.3">
      <c r="A1042" s="26" t="s">
        <v>151</v>
      </c>
      <c r="B1042" s="26">
        <v>136510</v>
      </c>
      <c r="C1042" s="51">
        <v>44565</v>
      </c>
      <c r="D1042" s="26">
        <v>18650</v>
      </c>
      <c r="E1042" s="26">
        <v>5</v>
      </c>
      <c r="F1042" s="26">
        <v>-4250</v>
      </c>
      <c r="G1042" s="26">
        <v>-4250</v>
      </c>
      <c r="H1042" s="26">
        <v>13023957</v>
      </c>
      <c r="I1042" s="26">
        <v>265213</v>
      </c>
      <c r="J1042" s="26">
        <v>-197086</v>
      </c>
      <c r="K1042" s="26">
        <v>239258</v>
      </c>
      <c r="L1042" s="26">
        <v>-716</v>
      </c>
      <c r="M1042" s="26">
        <v>0</v>
      </c>
      <c r="N1042" s="26">
        <v>0</v>
      </c>
      <c r="O1042" s="26">
        <v>0</v>
      </c>
      <c r="P1042" s="26">
        <v>0</v>
      </c>
      <c r="Q1042" s="26">
        <v>0</v>
      </c>
      <c r="R1042" s="26">
        <v>0</v>
      </c>
      <c r="S1042" s="26">
        <v>-716</v>
      </c>
      <c r="T1042" s="26">
        <v>0</v>
      </c>
      <c r="U1042" s="26">
        <v>-32351</v>
      </c>
      <c r="V1042" s="26">
        <v>-9105</v>
      </c>
    </row>
    <row r="1043" spans="1:22" x14ac:dyDescent="0.3">
      <c r="A1043" s="26" t="s">
        <v>151</v>
      </c>
      <c r="B1043" s="26">
        <v>136510</v>
      </c>
      <c r="C1043" s="51">
        <v>44564</v>
      </c>
      <c r="D1043" s="26">
        <v>22900</v>
      </c>
      <c r="E1043" s="26">
        <v>5</v>
      </c>
      <c r="F1043" s="26">
        <v>-2400</v>
      </c>
      <c r="G1043" s="26">
        <v>-2400</v>
      </c>
      <c r="H1043" s="26">
        <v>4348718</v>
      </c>
      <c r="I1043" s="26">
        <v>100643</v>
      </c>
      <c r="J1043" s="26">
        <v>138757</v>
      </c>
      <c r="K1043" s="26">
        <v>-135034</v>
      </c>
      <c r="L1043" s="26">
        <v>-207</v>
      </c>
      <c r="M1043" s="26">
        <v>-207</v>
      </c>
      <c r="N1043" s="26">
        <v>0</v>
      </c>
      <c r="O1043" s="26">
        <v>0</v>
      </c>
      <c r="P1043" s="26">
        <v>0</v>
      </c>
      <c r="Q1043" s="26">
        <v>0</v>
      </c>
      <c r="R1043" s="26">
        <v>0</v>
      </c>
      <c r="S1043" s="26">
        <v>0</v>
      </c>
      <c r="T1043" s="26">
        <v>0</v>
      </c>
      <c r="U1043" s="26">
        <v>-3807</v>
      </c>
      <c r="V1043" s="26">
        <v>291</v>
      </c>
    </row>
    <row r="1044" spans="1:22" x14ac:dyDescent="0.3">
      <c r="A1044" s="26" t="s">
        <v>151</v>
      </c>
      <c r="B1044" s="26">
        <v>136510</v>
      </c>
      <c r="C1044" s="51">
        <v>44560</v>
      </c>
      <c r="D1044" s="26">
        <v>25300</v>
      </c>
      <c r="E1044" s="26">
        <v>2</v>
      </c>
      <c r="F1044" s="26">
        <v>200</v>
      </c>
      <c r="G1044" s="26">
        <v>200</v>
      </c>
      <c r="H1044" s="26">
        <v>2364157</v>
      </c>
      <c r="I1044" s="26">
        <v>59045</v>
      </c>
      <c r="J1044" s="26">
        <v>-43374</v>
      </c>
      <c r="K1044" s="26">
        <v>50678</v>
      </c>
      <c r="L1044" s="26">
        <v>-2567</v>
      </c>
      <c r="M1044" s="26">
        <v>0</v>
      </c>
      <c r="N1044" s="26">
        <v>0</v>
      </c>
      <c r="O1044" s="26">
        <v>0</v>
      </c>
      <c r="P1044" s="26">
        <v>0</v>
      </c>
      <c r="Q1044" s="26">
        <v>0</v>
      </c>
      <c r="R1044" s="26">
        <v>0</v>
      </c>
      <c r="S1044" s="26">
        <v>-2567</v>
      </c>
      <c r="T1044" s="26">
        <v>0</v>
      </c>
      <c r="U1044" s="26">
        <v>-5624</v>
      </c>
      <c r="V1044" s="26">
        <v>887</v>
      </c>
    </row>
    <row r="1045" spans="1:22" x14ac:dyDescent="0.3">
      <c r="A1045" s="26" t="s">
        <v>151</v>
      </c>
      <c r="B1045" s="26">
        <v>136510</v>
      </c>
      <c r="C1045" s="51">
        <v>44559</v>
      </c>
      <c r="D1045" s="26">
        <v>25100</v>
      </c>
      <c r="E1045" s="26">
        <v>2</v>
      </c>
      <c r="F1045" s="26">
        <v>350</v>
      </c>
      <c r="G1045" s="26">
        <v>350</v>
      </c>
      <c r="H1045" s="26">
        <v>3665804</v>
      </c>
      <c r="I1045" s="26">
        <v>91347</v>
      </c>
      <c r="J1045" s="26">
        <v>-90509</v>
      </c>
      <c r="K1045" s="26">
        <v>97823</v>
      </c>
      <c r="L1045" s="26">
        <v>-4000</v>
      </c>
      <c r="M1045" s="26">
        <v>-4000</v>
      </c>
      <c r="N1045" s="26">
        <v>0</v>
      </c>
      <c r="O1045" s="26">
        <v>0</v>
      </c>
      <c r="P1045" s="26">
        <v>0</v>
      </c>
      <c r="Q1045" s="26">
        <v>0</v>
      </c>
      <c r="R1045" s="26">
        <v>0</v>
      </c>
      <c r="S1045" s="26">
        <v>0</v>
      </c>
      <c r="T1045" s="26">
        <v>0</v>
      </c>
      <c r="U1045" s="26">
        <v>-1504</v>
      </c>
      <c r="V1045" s="26">
        <v>-1810</v>
      </c>
    </row>
    <row r="1046" spans="1:22" x14ac:dyDescent="0.3">
      <c r="A1046" s="26" t="s">
        <v>151</v>
      </c>
      <c r="B1046" s="26">
        <v>136510</v>
      </c>
      <c r="C1046" s="51">
        <v>44558</v>
      </c>
      <c r="D1046" s="26">
        <v>24750</v>
      </c>
      <c r="E1046" s="26">
        <v>2</v>
      </c>
      <c r="F1046" s="26">
        <v>650</v>
      </c>
      <c r="G1046" s="26">
        <v>650</v>
      </c>
      <c r="H1046" s="26">
        <v>9965497</v>
      </c>
      <c r="I1046" s="26">
        <v>247942</v>
      </c>
      <c r="J1046" s="26">
        <v>38178</v>
      </c>
      <c r="K1046" s="26">
        <v>-56469</v>
      </c>
      <c r="L1046" s="26">
        <v>3886</v>
      </c>
      <c r="M1046" s="26">
        <v>4207</v>
      </c>
      <c r="N1046" s="26">
        <v>0</v>
      </c>
      <c r="O1046" s="26">
        <v>0</v>
      </c>
      <c r="P1046" s="26">
        <v>0</v>
      </c>
      <c r="Q1046" s="26">
        <v>0</v>
      </c>
      <c r="R1046" s="26">
        <v>0</v>
      </c>
      <c r="S1046" s="26">
        <v>-321</v>
      </c>
      <c r="T1046" s="26">
        <v>0</v>
      </c>
      <c r="U1046" s="26">
        <v>11672</v>
      </c>
      <c r="V1046" s="26">
        <v>2733</v>
      </c>
    </row>
    <row r="1047" spans="1:22" x14ac:dyDescent="0.3">
      <c r="A1047" s="26" t="s">
        <v>151</v>
      </c>
      <c r="B1047" s="26">
        <v>136510</v>
      </c>
      <c r="C1047" s="51">
        <v>44557</v>
      </c>
      <c r="D1047" s="26">
        <v>24100</v>
      </c>
      <c r="E1047" s="26">
        <v>5</v>
      </c>
      <c r="F1047" s="26">
        <v>-600</v>
      </c>
      <c r="G1047" s="26">
        <v>-600</v>
      </c>
      <c r="H1047" s="26">
        <v>4399357</v>
      </c>
      <c r="I1047" s="26">
        <v>105447</v>
      </c>
      <c r="J1047" s="26">
        <v>-47430</v>
      </c>
      <c r="K1047" s="26">
        <v>57635</v>
      </c>
      <c r="L1047" s="26">
        <v>0</v>
      </c>
      <c r="M1047" s="26">
        <v>0</v>
      </c>
      <c r="N1047" s="26">
        <v>0</v>
      </c>
      <c r="O1047" s="26">
        <v>0</v>
      </c>
      <c r="P1047" s="26">
        <v>0</v>
      </c>
      <c r="Q1047" s="26">
        <v>0</v>
      </c>
      <c r="R1047" s="26">
        <v>0</v>
      </c>
      <c r="S1047" s="26">
        <v>0</v>
      </c>
      <c r="T1047" s="26">
        <v>0</v>
      </c>
      <c r="U1047" s="26">
        <v>-7332</v>
      </c>
      <c r="V1047" s="26">
        <v>-2873</v>
      </c>
    </row>
    <row r="1048" spans="1:22" x14ac:dyDescent="0.3">
      <c r="A1048" s="26" t="s">
        <v>151</v>
      </c>
      <c r="B1048" s="26">
        <v>136510</v>
      </c>
      <c r="C1048" s="51">
        <v>44554</v>
      </c>
      <c r="D1048" s="26">
        <v>24700</v>
      </c>
      <c r="E1048" s="26">
        <v>5</v>
      </c>
      <c r="F1048" s="26">
        <v>-1850</v>
      </c>
      <c r="G1048" s="26">
        <v>-1850</v>
      </c>
      <c r="H1048" s="26">
        <v>4636578</v>
      </c>
      <c r="I1048" s="26">
        <v>116989</v>
      </c>
      <c r="J1048" s="26">
        <v>17030</v>
      </c>
      <c r="K1048" s="26">
        <v>-14206</v>
      </c>
      <c r="L1048" s="26">
        <v>0</v>
      </c>
      <c r="M1048" s="26">
        <v>0</v>
      </c>
      <c r="N1048" s="26">
        <v>0</v>
      </c>
      <c r="O1048" s="26">
        <v>0</v>
      </c>
      <c r="P1048" s="26">
        <v>0</v>
      </c>
      <c r="Q1048" s="26">
        <v>0</v>
      </c>
      <c r="R1048" s="26">
        <v>0</v>
      </c>
      <c r="S1048" s="26">
        <v>0</v>
      </c>
      <c r="T1048" s="26">
        <v>0</v>
      </c>
      <c r="U1048" s="26">
        <v>-4532</v>
      </c>
      <c r="V1048" s="26">
        <v>1708</v>
      </c>
    </row>
    <row r="1049" spans="1:22" x14ac:dyDescent="0.3">
      <c r="A1049" s="26" t="s">
        <v>151</v>
      </c>
      <c r="B1049" s="26">
        <v>136510</v>
      </c>
      <c r="C1049" s="51">
        <v>44553</v>
      </c>
      <c r="D1049" s="26">
        <v>26550</v>
      </c>
      <c r="E1049" s="26">
        <v>5</v>
      </c>
      <c r="F1049" s="26">
        <v>-450</v>
      </c>
      <c r="G1049" s="26">
        <v>-450</v>
      </c>
      <c r="H1049" s="26">
        <v>4678701</v>
      </c>
      <c r="I1049" s="26">
        <v>124680</v>
      </c>
      <c r="J1049" s="26">
        <v>-25838</v>
      </c>
      <c r="K1049" s="26">
        <v>27793</v>
      </c>
      <c r="L1049" s="26">
        <v>0</v>
      </c>
      <c r="M1049" s="26">
        <v>0</v>
      </c>
      <c r="N1049" s="26">
        <v>0</v>
      </c>
      <c r="O1049" s="26">
        <v>0</v>
      </c>
      <c r="P1049" s="26">
        <v>0</v>
      </c>
      <c r="Q1049" s="26">
        <v>0</v>
      </c>
      <c r="R1049" s="26">
        <v>0</v>
      </c>
      <c r="S1049" s="26">
        <v>0</v>
      </c>
      <c r="T1049" s="26">
        <v>0</v>
      </c>
      <c r="U1049" s="26">
        <v>-4096</v>
      </c>
      <c r="V1049" s="26">
        <v>2141</v>
      </c>
    </row>
    <row r="1050" spans="1:22" x14ac:dyDescent="0.3">
      <c r="A1050" s="26" t="s">
        <v>151</v>
      </c>
      <c r="B1050" s="26">
        <v>136510</v>
      </c>
      <c r="C1050" s="51">
        <v>44552</v>
      </c>
      <c r="D1050" s="26">
        <v>27000</v>
      </c>
      <c r="E1050" s="26">
        <v>5</v>
      </c>
      <c r="F1050" s="26">
        <v>-300</v>
      </c>
      <c r="G1050" s="26">
        <v>-300</v>
      </c>
      <c r="H1050" s="26">
        <v>10573175</v>
      </c>
      <c r="I1050" s="26">
        <v>284703</v>
      </c>
      <c r="J1050" s="26">
        <v>-44909</v>
      </c>
      <c r="K1050" s="26">
        <v>23229</v>
      </c>
      <c r="L1050" s="26">
        <v>0</v>
      </c>
      <c r="M1050" s="26">
        <v>0</v>
      </c>
      <c r="N1050" s="26">
        <v>0</v>
      </c>
      <c r="O1050" s="26">
        <v>0</v>
      </c>
      <c r="P1050" s="26">
        <v>0</v>
      </c>
      <c r="Q1050" s="26">
        <v>0</v>
      </c>
      <c r="R1050" s="26">
        <v>0</v>
      </c>
      <c r="S1050" s="26">
        <v>0</v>
      </c>
      <c r="T1050" s="26">
        <v>0</v>
      </c>
      <c r="U1050" s="26">
        <v>22589</v>
      </c>
      <c r="V1050" s="26">
        <v>-909</v>
      </c>
    </row>
    <row r="1051" spans="1:22" x14ac:dyDescent="0.3">
      <c r="A1051" s="26" t="s">
        <v>151</v>
      </c>
      <c r="B1051" s="26">
        <v>136510</v>
      </c>
      <c r="C1051" s="51">
        <v>44551</v>
      </c>
      <c r="D1051" s="26">
        <v>27300</v>
      </c>
      <c r="E1051" s="26">
        <v>2</v>
      </c>
      <c r="F1051" s="26">
        <v>800</v>
      </c>
      <c r="G1051" s="26">
        <v>800</v>
      </c>
      <c r="H1051" s="26">
        <v>27419381</v>
      </c>
      <c r="I1051" s="26">
        <v>765416</v>
      </c>
      <c r="J1051" s="26">
        <v>417286</v>
      </c>
      <c r="K1051" s="26">
        <v>-353526</v>
      </c>
      <c r="L1051" s="26">
        <v>-10382</v>
      </c>
      <c r="M1051" s="26">
        <v>0</v>
      </c>
      <c r="N1051" s="26">
        <v>0</v>
      </c>
      <c r="O1051" s="26">
        <v>-10382</v>
      </c>
      <c r="P1051" s="26">
        <v>0</v>
      </c>
      <c r="Q1051" s="26">
        <v>0</v>
      </c>
      <c r="R1051" s="26">
        <v>0</v>
      </c>
      <c r="S1051" s="26">
        <v>0</v>
      </c>
      <c r="T1051" s="26">
        <v>0</v>
      </c>
      <c r="U1051" s="26">
        <v>-76768</v>
      </c>
      <c r="V1051" s="26">
        <v>23390</v>
      </c>
    </row>
    <row r="1052" spans="1:22" x14ac:dyDescent="0.3">
      <c r="A1052" s="26" t="s">
        <v>151</v>
      </c>
      <c r="B1052" s="26">
        <v>136510</v>
      </c>
      <c r="C1052" s="51">
        <v>44550</v>
      </c>
      <c r="D1052" s="26">
        <v>26500</v>
      </c>
      <c r="E1052" s="26">
        <v>1</v>
      </c>
      <c r="F1052" s="26">
        <v>6100</v>
      </c>
      <c r="G1052" s="26">
        <v>6100</v>
      </c>
      <c r="H1052" s="26">
        <v>14942144</v>
      </c>
      <c r="I1052" s="26">
        <v>371526</v>
      </c>
      <c r="J1052" s="26">
        <v>-345013</v>
      </c>
      <c r="K1052" s="26">
        <v>385225</v>
      </c>
      <c r="L1052" s="26">
        <v>8727</v>
      </c>
      <c r="M1052" s="26">
        <v>-1655</v>
      </c>
      <c r="N1052" s="26">
        <v>0</v>
      </c>
      <c r="O1052" s="26">
        <v>10382</v>
      </c>
      <c r="P1052" s="26">
        <v>0</v>
      </c>
      <c r="Q1052" s="26">
        <v>0</v>
      </c>
      <c r="R1052" s="26">
        <v>0</v>
      </c>
      <c r="S1052" s="26">
        <v>0</v>
      </c>
      <c r="T1052" s="26">
        <v>0</v>
      </c>
      <c r="U1052" s="26">
        <v>-32775</v>
      </c>
      <c r="V1052" s="26">
        <v>-16164</v>
      </c>
    </row>
    <row r="1053" spans="1:22" x14ac:dyDescent="0.3">
      <c r="A1053" s="26" t="s">
        <v>151</v>
      </c>
      <c r="B1053" s="26">
        <v>136510</v>
      </c>
      <c r="C1053" s="51">
        <v>44547</v>
      </c>
      <c r="D1053" s="26">
        <v>20400</v>
      </c>
      <c r="E1053" s="26">
        <v>2</v>
      </c>
      <c r="F1053" s="26">
        <v>300</v>
      </c>
      <c r="G1053" s="26">
        <v>300</v>
      </c>
      <c r="H1053" s="26">
        <v>3429104</v>
      </c>
      <c r="I1053" s="26">
        <v>70275</v>
      </c>
      <c r="J1053" s="26">
        <v>43921</v>
      </c>
      <c r="K1053" s="26">
        <v>-6081</v>
      </c>
      <c r="L1053" s="26">
        <v>891</v>
      </c>
      <c r="M1053" s="26">
        <v>1655</v>
      </c>
      <c r="N1053" s="26">
        <v>0</v>
      </c>
      <c r="O1053" s="26">
        <v>0</v>
      </c>
      <c r="P1053" s="26">
        <v>0</v>
      </c>
      <c r="Q1053" s="26">
        <v>0</v>
      </c>
      <c r="R1053" s="26">
        <v>0</v>
      </c>
      <c r="S1053" s="26">
        <v>-764</v>
      </c>
      <c r="T1053" s="26">
        <v>0</v>
      </c>
      <c r="U1053" s="26">
        <v>-37187</v>
      </c>
      <c r="V1053" s="26">
        <v>-1544</v>
      </c>
    </row>
    <row r="1054" spans="1:22" x14ac:dyDescent="0.3">
      <c r="A1054" s="26" t="s">
        <v>151</v>
      </c>
      <c r="B1054" s="26">
        <v>136510</v>
      </c>
      <c r="C1054" s="51">
        <v>44546</v>
      </c>
      <c r="D1054" s="26">
        <v>20100</v>
      </c>
      <c r="E1054" s="26">
        <v>5</v>
      </c>
      <c r="F1054" s="26">
        <v>-500</v>
      </c>
      <c r="G1054" s="26">
        <v>-500</v>
      </c>
      <c r="H1054" s="26">
        <v>3370141</v>
      </c>
      <c r="I1054" s="26">
        <v>69245</v>
      </c>
      <c r="J1054" s="26">
        <v>27132</v>
      </c>
      <c r="K1054" s="26">
        <v>-10943</v>
      </c>
      <c r="L1054" s="26">
        <v>-15579</v>
      </c>
      <c r="M1054" s="26">
        <v>-486</v>
      </c>
      <c r="N1054" s="26">
        <v>0</v>
      </c>
      <c r="O1054" s="26">
        <v>-15093</v>
      </c>
      <c r="P1054" s="26">
        <v>0</v>
      </c>
      <c r="Q1054" s="26">
        <v>0</v>
      </c>
      <c r="R1054" s="26">
        <v>0</v>
      </c>
      <c r="S1054" s="26">
        <v>0</v>
      </c>
      <c r="T1054" s="26">
        <v>0</v>
      </c>
      <c r="U1054" s="26">
        <v>-4968</v>
      </c>
      <c r="V1054" s="26">
        <v>4358</v>
      </c>
    </row>
    <row r="1055" spans="1:22" x14ac:dyDescent="0.3">
      <c r="A1055" s="26" t="s">
        <v>151</v>
      </c>
      <c r="B1055" s="26">
        <v>136510</v>
      </c>
      <c r="C1055" s="51">
        <v>44545</v>
      </c>
      <c r="D1055" s="26">
        <v>20600</v>
      </c>
      <c r="E1055" s="26">
        <v>2</v>
      </c>
      <c r="F1055" s="26">
        <v>100</v>
      </c>
      <c r="G1055" s="26">
        <v>100</v>
      </c>
      <c r="H1055" s="26">
        <v>7122668</v>
      </c>
      <c r="I1055" s="26">
        <v>148546</v>
      </c>
      <c r="J1055" s="26">
        <v>-15959</v>
      </c>
      <c r="K1055" s="26">
        <v>-9545</v>
      </c>
      <c r="L1055" s="26">
        <v>-1974</v>
      </c>
      <c r="M1055" s="26">
        <v>486</v>
      </c>
      <c r="N1055" s="26">
        <v>0</v>
      </c>
      <c r="O1055" s="26">
        <v>-2460</v>
      </c>
      <c r="P1055" s="26">
        <v>0</v>
      </c>
      <c r="Q1055" s="26">
        <v>0</v>
      </c>
      <c r="R1055" s="26">
        <v>0</v>
      </c>
      <c r="S1055" s="26">
        <v>0</v>
      </c>
      <c r="T1055" s="26">
        <v>0</v>
      </c>
      <c r="U1055" s="26">
        <v>27723</v>
      </c>
      <c r="V1055" s="26">
        <v>-245</v>
      </c>
    </row>
    <row r="1056" spans="1:22" x14ac:dyDescent="0.3">
      <c r="A1056" s="26" t="s">
        <v>151</v>
      </c>
      <c r="B1056" s="26">
        <v>136510</v>
      </c>
      <c r="C1056" s="51">
        <v>44544</v>
      </c>
      <c r="D1056" s="26">
        <v>20500</v>
      </c>
      <c r="E1056" s="26">
        <v>2</v>
      </c>
      <c r="F1056" s="26">
        <v>1500</v>
      </c>
      <c r="G1056" s="26">
        <v>1500</v>
      </c>
      <c r="H1056" s="26">
        <v>18094291</v>
      </c>
      <c r="I1056" s="26">
        <v>374383</v>
      </c>
      <c r="J1056" s="26">
        <v>-37974</v>
      </c>
      <c r="K1056" s="26">
        <v>14322</v>
      </c>
      <c r="L1056" s="26">
        <v>17553</v>
      </c>
      <c r="M1056" s="26">
        <v>0</v>
      </c>
      <c r="N1056" s="26">
        <v>0</v>
      </c>
      <c r="O1056" s="26">
        <v>17553</v>
      </c>
      <c r="P1056" s="26">
        <v>0</v>
      </c>
      <c r="Q1056" s="26">
        <v>0</v>
      </c>
      <c r="R1056" s="26">
        <v>0</v>
      </c>
      <c r="S1056" s="26">
        <v>0</v>
      </c>
      <c r="T1056" s="26">
        <v>0</v>
      </c>
      <c r="U1056" s="26">
        <v>7518</v>
      </c>
      <c r="V1056" s="26">
        <v>-1419</v>
      </c>
    </row>
    <row r="1057" spans="1:22" x14ac:dyDescent="0.3">
      <c r="A1057" s="26" t="s">
        <v>151</v>
      </c>
      <c r="B1057" s="26">
        <v>136510</v>
      </c>
      <c r="C1057" s="51">
        <v>44543</v>
      </c>
      <c r="D1057" s="26">
        <v>19000</v>
      </c>
      <c r="E1057" s="26">
        <v>5</v>
      </c>
      <c r="F1057" s="26">
        <v>-600</v>
      </c>
      <c r="G1057" s="26">
        <v>-600</v>
      </c>
      <c r="H1057" s="26">
        <v>3335877</v>
      </c>
      <c r="I1057" s="26">
        <v>63728</v>
      </c>
      <c r="J1057" s="26">
        <v>-11793</v>
      </c>
      <c r="K1057" s="26">
        <v>5750</v>
      </c>
      <c r="L1057" s="26">
        <v>0</v>
      </c>
      <c r="M1057" s="26">
        <v>0</v>
      </c>
      <c r="N1057" s="26">
        <v>0</v>
      </c>
      <c r="O1057" s="26">
        <v>0</v>
      </c>
      <c r="P1057" s="26">
        <v>0</v>
      </c>
      <c r="Q1057" s="26">
        <v>0</v>
      </c>
      <c r="R1057" s="26">
        <v>0</v>
      </c>
      <c r="S1057" s="26">
        <v>0</v>
      </c>
      <c r="T1057" s="26">
        <v>0</v>
      </c>
      <c r="U1057" s="26">
        <v>9556</v>
      </c>
      <c r="V1057" s="26">
        <v>-3513</v>
      </c>
    </row>
    <row r="1058" spans="1:22" x14ac:dyDescent="0.3">
      <c r="A1058" s="26" t="s">
        <v>151</v>
      </c>
      <c r="B1058" s="26">
        <v>136510</v>
      </c>
      <c r="C1058" s="51">
        <v>44540</v>
      </c>
      <c r="D1058" s="26">
        <v>19600</v>
      </c>
      <c r="E1058" s="26">
        <v>2</v>
      </c>
      <c r="F1058" s="26">
        <v>100</v>
      </c>
      <c r="G1058" s="26">
        <v>100</v>
      </c>
      <c r="H1058" s="26">
        <v>3428241</v>
      </c>
      <c r="I1058" s="26">
        <v>67853</v>
      </c>
      <c r="J1058" s="26">
        <v>55535</v>
      </c>
      <c r="K1058" s="26">
        <v>-55210</v>
      </c>
      <c r="L1058" s="26">
        <v>-1771</v>
      </c>
      <c r="M1058" s="26">
        <v>-1</v>
      </c>
      <c r="N1058" s="26">
        <v>0</v>
      </c>
      <c r="O1058" s="26">
        <v>-1770</v>
      </c>
      <c r="P1058" s="26">
        <v>0</v>
      </c>
      <c r="Q1058" s="26">
        <v>0</v>
      </c>
      <c r="R1058" s="26">
        <v>0</v>
      </c>
      <c r="S1058" s="26">
        <v>0</v>
      </c>
      <c r="T1058" s="26">
        <v>0</v>
      </c>
      <c r="U1058" s="26">
        <v>3473</v>
      </c>
      <c r="V1058" s="26">
        <v>-2027</v>
      </c>
    </row>
    <row r="1059" spans="1:22" x14ac:dyDescent="0.3">
      <c r="A1059" s="26" t="s">
        <v>151</v>
      </c>
      <c r="B1059" s="26">
        <v>136510</v>
      </c>
      <c r="C1059" s="51">
        <v>44539</v>
      </c>
      <c r="D1059" s="26">
        <v>19500</v>
      </c>
      <c r="E1059" s="26">
        <v>2</v>
      </c>
      <c r="F1059" s="26">
        <v>150</v>
      </c>
      <c r="G1059" s="26">
        <v>150</v>
      </c>
      <c r="H1059" s="26">
        <v>3486236</v>
      </c>
      <c r="I1059" s="26">
        <v>67940</v>
      </c>
      <c r="J1059" s="26">
        <v>-14044</v>
      </c>
      <c r="K1059" s="26">
        <v>-5365</v>
      </c>
      <c r="L1059" s="26">
        <v>510</v>
      </c>
      <c r="M1059" s="26">
        <v>-1</v>
      </c>
      <c r="N1059" s="26">
        <v>0</v>
      </c>
      <c r="O1059" s="26">
        <v>512</v>
      </c>
      <c r="P1059" s="26">
        <v>0</v>
      </c>
      <c r="Q1059" s="26">
        <v>0</v>
      </c>
      <c r="R1059" s="26">
        <v>-1</v>
      </c>
      <c r="S1059" s="26">
        <v>0</v>
      </c>
      <c r="T1059" s="26">
        <v>0</v>
      </c>
      <c r="U1059" s="26">
        <v>12646</v>
      </c>
      <c r="V1059" s="26">
        <v>6253</v>
      </c>
    </row>
    <row r="1060" spans="1:22" x14ac:dyDescent="0.3">
      <c r="A1060" s="26" t="s">
        <v>151</v>
      </c>
      <c r="B1060" s="26">
        <v>136510</v>
      </c>
      <c r="C1060" s="51">
        <v>44538</v>
      </c>
      <c r="D1060" s="26">
        <v>19350</v>
      </c>
      <c r="E1060" s="26">
        <v>2</v>
      </c>
      <c r="F1060" s="26">
        <v>950</v>
      </c>
      <c r="G1060" s="26">
        <v>950</v>
      </c>
      <c r="H1060" s="26">
        <v>7293633</v>
      </c>
      <c r="I1060" s="26">
        <v>143627</v>
      </c>
      <c r="J1060" s="26">
        <v>5867</v>
      </c>
      <c r="K1060" s="26">
        <v>2726</v>
      </c>
      <c r="L1060" s="26">
        <v>1249</v>
      </c>
      <c r="M1060" s="26">
        <v>0</v>
      </c>
      <c r="N1060" s="26">
        <v>0</v>
      </c>
      <c r="O1060" s="26">
        <v>1248</v>
      </c>
      <c r="P1060" s="26">
        <v>0</v>
      </c>
      <c r="Q1060" s="26">
        <v>0</v>
      </c>
      <c r="R1060" s="26">
        <v>1</v>
      </c>
      <c r="S1060" s="26">
        <v>0</v>
      </c>
      <c r="T1060" s="26">
        <v>0</v>
      </c>
      <c r="U1060" s="26">
        <v>-12196</v>
      </c>
      <c r="V1060" s="26">
        <v>2354</v>
      </c>
    </row>
    <row r="1061" spans="1:22" x14ac:dyDescent="0.3">
      <c r="A1061" s="26" t="s">
        <v>151</v>
      </c>
      <c r="B1061" s="26">
        <v>136510</v>
      </c>
      <c r="C1061" s="51">
        <v>44537</v>
      </c>
      <c r="D1061" s="26">
        <v>18400</v>
      </c>
      <c r="E1061" s="26">
        <v>5</v>
      </c>
      <c r="F1061" s="26">
        <v>-1600</v>
      </c>
      <c r="G1061" s="26">
        <v>-1600</v>
      </c>
      <c r="H1061" s="26">
        <v>3972005</v>
      </c>
      <c r="I1061" s="26">
        <v>75309</v>
      </c>
      <c r="J1061" s="26">
        <v>17043</v>
      </c>
      <c r="K1061" s="26">
        <v>-22519</v>
      </c>
      <c r="L1061" s="26">
        <v>0</v>
      </c>
      <c r="M1061" s="26">
        <v>0</v>
      </c>
      <c r="N1061" s="26">
        <v>0</v>
      </c>
      <c r="O1061" s="26">
        <v>0</v>
      </c>
      <c r="P1061" s="26">
        <v>0</v>
      </c>
      <c r="Q1061" s="26">
        <v>0</v>
      </c>
      <c r="R1061" s="26">
        <v>0</v>
      </c>
      <c r="S1061" s="26">
        <v>0</v>
      </c>
      <c r="T1061" s="26">
        <v>0</v>
      </c>
      <c r="U1061" s="26">
        <v>5055</v>
      </c>
      <c r="V1061" s="26">
        <v>421</v>
      </c>
    </row>
    <row r="1062" spans="1:22" x14ac:dyDescent="0.3">
      <c r="A1062" s="26" t="s">
        <v>151</v>
      </c>
      <c r="B1062" s="26">
        <v>136510</v>
      </c>
      <c r="C1062" s="51">
        <v>44536</v>
      </c>
      <c r="D1062" s="26">
        <v>20000</v>
      </c>
      <c r="E1062" s="26">
        <v>2</v>
      </c>
      <c r="F1062" s="26">
        <v>350</v>
      </c>
      <c r="G1062" s="26">
        <v>350</v>
      </c>
      <c r="H1062" s="26">
        <v>7944897</v>
      </c>
      <c r="I1062" s="26">
        <v>156767</v>
      </c>
      <c r="J1062" s="26">
        <v>-20063</v>
      </c>
      <c r="K1062" s="26">
        <v>18015</v>
      </c>
      <c r="L1062" s="26">
        <v>-123</v>
      </c>
      <c r="M1062" s="26">
        <v>0</v>
      </c>
      <c r="N1062" s="26">
        <v>0</v>
      </c>
      <c r="O1062" s="26">
        <v>10</v>
      </c>
      <c r="P1062" s="26">
        <v>0</v>
      </c>
      <c r="Q1062" s="26">
        <v>0</v>
      </c>
      <c r="R1062" s="26">
        <v>0</v>
      </c>
      <c r="S1062" s="26">
        <v>-133</v>
      </c>
      <c r="T1062" s="26">
        <v>0</v>
      </c>
      <c r="U1062" s="26">
        <v>2561</v>
      </c>
      <c r="V1062" s="26">
        <v>-390</v>
      </c>
    </row>
    <row r="1063" spans="1:22" x14ac:dyDescent="0.3">
      <c r="A1063" s="26" t="s">
        <v>151</v>
      </c>
      <c r="B1063" s="26">
        <v>136510</v>
      </c>
      <c r="C1063" s="51">
        <v>44533</v>
      </c>
      <c r="D1063" s="26">
        <v>19650</v>
      </c>
      <c r="E1063" s="26">
        <v>2</v>
      </c>
      <c r="F1063" s="26">
        <v>650</v>
      </c>
      <c r="G1063" s="26">
        <v>650</v>
      </c>
      <c r="H1063" s="26">
        <v>26489418</v>
      </c>
      <c r="I1063" s="26">
        <v>552101</v>
      </c>
      <c r="J1063" s="26">
        <v>16315</v>
      </c>
      <c r="K1063" s="26">
        <v>-33828</v>
      </c>
      <c r="L1063" s="26">
        <v>0</v>
      </c>
      <c r="M1063" s="26">
        <v>0</v>
      </c>
      <c r="N1063" s="26">
        <v>0</v>
      </c>
      <c r="O1063" s="26">
        <v>0</v>
      </c>
      <c r="P1063" s="26">
        <v>0</v>
      </c>
      <c r="Q1063" s="26">
        <v>0</v>
      </c>
      <c r="R1063" s="26">
        <v>0</v>
      </c>
      <c r="S1063" s="26">
        <v>0</v>
      </c>
      <c r="T1063" s="26">
        <v>0</v>
      </c>
      <c r="U1063" s="26">
        <v>-7732</v>
      </c>
      <c r="V1063" s="26">
        <v>25245</v>
      </c>
    </row>
    <row r="1064" spans="1:22" x14ac:dyDescent="0.3">
      <c r="A1064" s="26" t="s">
        <v>79</v>
      </c>
      <c r="B1064" s="26">
        <v>95700</v>
      </c>
      <c r="C1064" s="51">
        <v>44680</v>
      </c>
      <c r="D1064" s="26">
        <v>39700</v>
      </c>
      <c r="E1064" s="26">
        <v>2</v>
      </c>
      <c r="F1064" s="26">
        <v>1700</v>
      </c>
      <c r="G1064" s="26">
        <v>1700</v>
      </c>
      <c r="H1064" s="26">
        <v>107150</v>
      </c>
      <c r="I1064" s="26">
        <v>4222</v>
      </c>
      <c r="J1064" s="26">
        <v>0</v>
      </c>
      <c r="K1064" s="26">
        <v>19000</v>
      </c>
      <c r="L1064" s="26">
        <v>0</v>
      </c>
      <c r="M1064" s="26">
        <v>0</v>
      </c>
      <c r="N1064" s="26">
        <v>0</v>
      </c>
      <c r="O1064" s="26">
        <v>0</v>
      </c>
      <c r="P1064" s="26">
        <v>0</v>
      </c>
      <c r="Q1064" s="26">
        <v>0</v>
      </c>
      <c r="R1064" s="26">
        <v>0</v>
      </c>
      <c r="S1064" s="26">
        <v>0</v>
      </c>
      <c r="T1064" s="26">
        <v>0</v>
      </c>
      <c r="U1064" s="26">
        <v>0</v>
      </c>
      <c r="V1064" s="26">
        <v>0</v>
      </c>
    </row>
    <row r="1065" spans="1:22" x14ac:dyDescent="0.3">
      <c r="A1065" s="26" t="s">
        <v>79</v>
      </c>
      <c r="B1065" s="26">
        <v>95700</v>
      </c>
      <c r="C1065" s="51">
        <v>44679</v>
      </c>
      <c r="D1065" s="26">
        <v>38000</v>
      </c>
      <c r="E1065" s="26">
        <v>2</v>
      </c>
      <c r="F1065" s="26">
        <v>50</v>
      </c>
      <c r="G1065" s="26">
        <v>50</v>
      </c>
      <c r="H1065" s="26">
        <v>109817</v>
      </c>
      <c r="I1065" s="26">
        <v>4187</v>
      </c>
      <c r="J1065" s="26">
        <v>6866</v>
      </c>
      <c r="K1065" s="26">
        <v>-16801</v>
      </c>
      <c r="L1065" s="26">
        <v>9832</v>
      </c>
      <c r="M1065" s="26">
        <v>3934</v>
      </c>
      <c r="N1065" s="26">
        <v>0</v>
      </c>
      <c r="O1065" s="26">
        <v>806</v>
      </c>
      <c r="P1065" s="26">
        <v>0</v>
      </c>
      <c r="Q1065" s="26">
        <v>0</v>
      </c>
      <c r="R1065" s="26">
        <v>186</v>
      </c>
      <c r="S1065" s="26">
        <v>4906</v>
      </c>
      <c r="T1065" s="26">
        <v>0</v>
      </c>
      <c r="U1065" s="26">
        <v>100</v>
      </c>
      <c r="V1065" s="26">
        <v>3</v>
      </c>
    </row>
    <row r="1066" spans="1:22" x14ac:dyDescent="0.3">
      <c r="A1066" s="26" t="s">
        <v>79</v>
      </c>
      <c r="B1066" s="26">
        <v>95700</v>
      </c>
      <c r="C1066" s="51">
        <v>44678</v>
      </c>
      <c r="D1066" s="26">
        <v>37950</v>
      </c>
      <c r="E1066" s="26">
        <v>5</v>
      </c>
      <c r="F1066" s="26">
        <v>-850</v>
      </c>
      <c r="G1066" s="26">
        <v>-850</v>
      </c>
      <c r="H1066" s="26">
        <v>80215</v>
      </c>
      <c r="I1066" s="26">
        <v>3045</v>
      </c>
      <c r="J1066" s="26">
        <v>-5735</v>
      </c>
      <c r="K1066" s="26">
        <v>12580</v>
      </c>
      <c r="L1066" s="26">
        <v>-3504</v>
      </c>
      <c r="M1066" s="26">
        <v>-4250</v>
      </c>
      <c r="N1066" s="26">
        <v>0</v>
      </c>
      <c r="O1066" s="26">
        <v>55</v>
      </c>
      <c r="P1066" s="26">
        <v>0</v>
      </c>
      <c r="Q1066" s="26">
        <v>0</v>
      </c>
      <c r="R1066" s="26">
        <v>0</v>
      </c>
      <c r="S1066" s="26">
        <v>691</v>
      </c>
      <c r="T1066" s="26">
        <v>0</v>
      </c>
      <c r="U1066" s="26">
        <v>-96</v>
      </c>
      <c r="V1066" s="26">
        <v>-3245</v>
      </c>
    </row>
    <row r="1067" spans="1:22" x14ac:dyDescent="0.3">
      <c r="A1067" s="26" t="s">
        <v>79</v>
      </c>
      <c r="B1067" s="26">
        <v>95700</v>
      </c>
      <c r="C1067" s="51">
        <v>44677</v>
      </c>
      <c r="D1067" s="26">
        <v>38800</v>
      </c>
      <c r="E1067" s="26">
        <v>2</v>
      </c>
      <c r="F1067" s="26">
        <v>650</v>
      </c>
      <c r="G1067" s="26">
        <v>650</v>
      </c>
      <c r="H1067" s="26">
        <v>102987</v>
      </c>
      <c r="I1067" s="26">
        <v>3976</v>
      </c>
      <c r="J1067" s="26">
        <v>-16851</v>
      </c>
      <c r="K1067" s="26">
        <v>-2020</v>
      </c>
      <c r="L1067" s="26">
        <v>15988</v>
      </c>
      <c r="M1067" s="26">
        <v>13970</v>
      </c>
      <c r="N1067" s="26">
        <v>0</v>
      </c>
      <c r="O1067" s="26">
        <v>1315</v>
      </c>
      <c r="P1067" s="26">
        <v>0</v>
      </c>
      <c r="Q1067" s="26">
        <v>0</v>
      </c>
      <c r="R1067" s="26">
        <v>0</v>
      </c>
      <c r="S1067" s="26">
        <v>703</v>
      </c>
      <c r="T1067" s="26">
        <v>0</v>
      </c>
      <c r="U1067" s="26">
        <v>477</v>
      </c>
      <c r="V1067" s="26">
        <v>2406</v>
      </c>
    </row>
    <row r="1068" spans="1:22" x14ac:dyDescent="0.3">
      <c r="A1068" s="26" t="s">
        <v>79</v>
      </c>
      <c r="B1068" s="26">
        <v>95700</v>
      </c>
      <c r="C1068" s="51">
        <v>44676</v>
      </c>
      <c r="D1068" s="26">
        <v>38150</v>
      </c>
      <c r="E1068" s="26">
        <v>5</v>
      </c>
      <c r="F1068" s="26">
        <v>-450</v>
      </c>
      <c r="G1068" s="26">
        <v>-450</v>
      </c>
      <c r="H1068" s="26">
        <v>380054</v>
      </c>
      <c r="I1068" s="26">
        <v>14861</v>
      </c>
      <c r="J1068" s="26">
        <v>42094</v>
      </c>
      <c r="K1068" s="26">
        <v>-39000</v>
      </c>
      <c r="L1068" s="26">
        <v>-3980</v>
      </c>
      <c r="M1068" s="26">
        <v>-4707</v>
      </c>
      <c r="N1068" s="26">
        <v>0</v>
      </c>
      <c r="O1068" s="26">
        <v>324</v>
      </c>
      <c r="P1068" s="26">
        <v>0</v>
      </c>
      <c r="Q1068" s="26">
        <v>0</v>
      </c>
      <c r="R1068" s="26">
        <v>0</v>
      </c>
      <c r="S1068" s="26">
        <v>403</v>
      </c>
      <c r="T1068" s="26">
        <v>0</v>
      </c>
      <c r="U1068" s="26">
        <v>88</v>
      </c>
      <c r="V1068" s="26">
        <v>798</v>
      </c>
    </row>
    <row r="1069" spans="1:22" x14ac:dyDescent="0.3">
      <c r="A1069" s="26" t="s">
        <v>79</v>
      </c>
      <c r="B1069" s="26">
        <v>95700</v>
      </c>
      <c r="C1069" s="51">
        <v>44673</v>
      </c>
      <c r="D1069" s="26">
        <v>38600</v>
      </c>
      <c r="E1069" s="26">
        <v>5</v>
      </c>
      <c r="F1069" s="26">
        <v>-1100</v>
      </c>
      <c r="G1069" s="26">
        <v>-1100</v>
      </c>
      <c r="H1069" s="26">
        <v>113069</v>
      </c>
      <c r="I1069" s="26">
        <v>4383</v>
      </c>
      <c r="J1069" s="26">
        <v>37176</v>
      </c>
      <c r="K1069" s="26">
        <v>-12203</v>
      </c>
      <c r="L1069" s="26">
        <v>-24636</v>
      </c>
      <c r="M1069" s="26">
        <v>-27040</v>
      </c>
      <c r="N1069" s="26">
        <v>0</v>
      </c>
      <c r="O1069" s="26">
        <v>300</v>
      </c>
      <c r="P1069" s="26">
        <v>0</v>
      </c>
      <c r="Q1069" s="26">
        <v>0</v>
      </c>
      <c r="R1069" s="26">
        <v>0</v>
      </c>
      <c r="S1069" s="26">
        <v>2104</v>
      </c>
      <c r="T1069" s="26">
        <v>0</v>
      </c>
      <c r="U1069" s="26">
        <v>315</v>
      </c>
      <c r="V1069" s="26">
        <v>-652</v>
      </c>
    </row>
    <row r="1070" spans="1:22" x14ac:dyDescent="0.3">
      <c r="A1070" s="26" t="s">
        <v>79</v>
      </c>
      <c r="B1070" s="26">
        <v>95700</v>
      </c>
      <c r="C1070" s="51">
        <v>44672</v>
      </c>
      <c r="D1070" s="26">
        <v>39700</v>
      </c>
      <c r="E1070" s="26">
        <v>5</v>
      </c>
      <c r="F1070" s="26">
        <v>-350</v>
      </c>
      <c r="G1070" s="26">
        <v>-350</v>
      </c>
      <c r="H1070" s="26">
        <v>67551</v>
      </c>
      <c r="I1070" s="26">
        <v>2696</v>
      </c>
      <c r="J1070" s="26">
        <v>15742</v>
      </c>
      <c r="K1070" s="26">
        <v>-15944</v>
      </c>
      <c r="L1070" s="26">
        <v>5210</v>
      </c>
      <c r="M1070" s="26">
        <v>2855</v>
      </c>
      <c r="N1070" s="26">
        <v>0</v>
      </c>
      <c r="O1070" s="26">
        <v>73</v>
      </c>
      <c r="P1070" s="26">
        <v>0</v>
      </c>
      <c r="Q1070" s="26">
        <v>0</v>
      </c>
      <c r="R1070" s="26">
        <v>0</v>
      </c>
      <c r="S1070" s="26">
        <v>2282</v>
      </c>
      <c r="T1070" s="26">
        <v>0</v>
      </c>
      <c r="U1070" s="26">
        <v>-4977</v>
      </c>
      <c r="V1070" s="26">
        <v>-31</v>
      </c>
    </row>
    <row r="1071" spans="1:22" x14ac:dyDescent="0.3">
      <c r="A1071" s="26" t="s">
        <v>79</v>
      </c>
      <c r="B1071" s="26">
        <v>95700</v>
      </c>
      <c r="C1071" s="51">
        <v>44671</v>
      </c>
      <c r="D1071" s="26">
        <v>40050</v>
      </c>
      <c r="E1071" s="26">
        <v>5</v>
      </c>
      <c r="F1071" s="26">
        <v>-700</v>
      </c>
      <c r="G1071" s="26">
        <v>-700</v>
      </c>
      <c r="H1071" s="26">
        <v>45814</v>
      </c>
      <c r="I1071" s="26">
        <v>1852</v>
      </c>
      <c r="J1071" s="26">
        <v>6520</v>
      </c>
      <c r="K1071" s="26">
        <v>-1831</v>
      </c>
      <c r="L1071" s="26">
        <v>-4490</v>
      </c>
      <c r="M1071" s="26">
        <v>-3110</v>
      </c>
      <c r="N1071" s="26">
        <v>0</v>
      </c>
      <c r="O1071" s="26">
        <v>50</v>
      </c>
      <c r="P1071" s="26">
        <v>0</v>
      </c>
      <c r="Q1071" s="26">
        <v>0</v>
      </c>
      <c r="R1071" s="26">
        <v>0</v>
      </c>
      <c r="S1071" s="26">
        <v>-1430</v>
      </c>
      <c r="T1071" s="26">
        <v>0</v>
      </c>
      <c r="U1071" s="26">
        <v>1</v>
      </c>
      <c r="V1071" s="26">
        <v>-200</v>
      </c>
    </row>
    <row r="1072" spans="1:22" x14ac:dyDescent="0.3">
      <c r="A1072" s="26" t="s">
        <v>79</v>
      </c>
      <c r="B1072" s="26">
        <v>95700</v>
      </c>
      <c r="C1072" s="51">
        <v>44670</v>
      </c>
      <c r="D1072" s="26">
        <v>40750</v>
      </c>
      <c r="E1072" s="26">
        <v>2</v>
      </c>
      <c r="F1072" s="26">
        <v>1200</v>
      </c>
      <c r="G1072" s="26">
        <v>1200</v>
      </c>
      <c r="H1072" s="26">
        <v>75554</v>
      </c>
      <c r="I1072" s="26">
        <v>3058</v>
      </c>
      <c r="J1072" s="26">
        <v>-34324</v>
      </c>
      <c r="K1072" s="26">
        <v>11626</v>
      </c>
      <c r="L1072" s="26">
        <v>23520</v>
      </c>
      <c r="M1072" s="26">
        <v>23204</v>
      </c>
      <c r="N1072" s="26">
        <v>0</v>
      </c>
      <c r="O1072" s="26">
        <v>551</v>
      </c>
      <c r="P1072" s="26">
        <v>0</v>
      </c>
      <c r="Q1072" s="26">
        <v>0</v>
      </c>
      <c r="R1072" s="26">
        <v>0</v>
      </c>
      <c r="S1072" s="26">
        <v>-235</v>
      </c>
      <c r="T1072" s="26">
        <v>0</v>
      </c>
      <c r="U1072" s="26">
        <v>-2</v>
      </c>
      <c r="V1072" s="26">
        <v>-820</v>
      </c>
    </row>
    <row r="1073" spans="1:22" x14ac:dyDescent="0.3">
      <c r="A1073" s="26" t="s">
        <v>79</v>
      </c>
      <c r="B1073" s="26">
        <v>95700</v>
      </c>
      <c r="C1073" s="51">
        <v>44669</v>
      </c>
      <c r="D1073" s="26">
        <v>39550</v>
      </c>
      <c r="E1073" s="26">
        <v>5</v>
      </c>
      <c r="F1073" s="26">
        <v>-450</v>
      </c>
      <c r="G1073" s="26">
        <v>-450</v>
      </c>
      <c r="H1073" s="26">
        <v>65511</v>
      </c>
      <c r="I1073" s="26">
        <v>2590</v>
      </c>
      <c r="J1073" s="26">
        <v>-6194</v>
      </c>
      <c r="K1073" s="26">
        <v>7804</v>
      </c>
      <c r="L1073" s="26">
        <v>-1603</v>
      </c>
      <c r="M1073" s="26">
        <v>-1794</v>
      </c>
      <c r="N1073" s="26">
        <v>0</v>
      </c>
      <c r="O1073" s="26">
        <v>240</v>
      </c>
      <c r="P1073" s="26">
        <v>0</v>
      </c>
      <c r="Q1073" s="26">
        <v>0</v>
      </c>
      <c r="R1073" s="26">
        <v>0</v>
      </c>
      <c r="S1073" s="26">
        <v>-49</v>
      </c>
      <c r="T1073" s="26">
        <v>0</v>
      </c>
      <c r="U1073" s="26">
        <v>3</v>
      </c>
      <c r="V1073" s="26">
        <v>-10</v>
      </c>
    </row>
    <row r="1074" spans="1:22" x14ac:dyDescent="0.3">
      <c r="A1074" s="26" t="s">
        <v>79</v>
      </c>
      <c r="B1074" s="26">
        <v>95700</v>
      </c>
      <c r="C1074" s="51">
        <v>44666</v>
      </c>
      <c r="D1074" s="26">
        <v>40000</v>
      </c>
      <c r="E1074" s="26">
        <v>5</v>
      </c>
      <c r="F1074" s="26">
        <v>-1200</v>
      </c>
      <c r="G1074" s="26">
        <v>-1200</v>
      </c>
      <c r="H1074" s="26">
        <v>106861</v>
      </c>
      <c r="I1074" s="26">
        <v>4279</v>
      </c>
      <c r="J1074" s="26">
        <v>31224</v>
      </c>
      <c r="K1074" s="26">
        <v>-14379</v>
      </c>
      <c r="L1074" s="26">
        <v>-16894</v>
      </c>
      <c r="M1074" s="26">
        <v>-10049</v>
      </c>
      <c r="N1074" s="26">
        <v>0</v>
      </c>
      <c r="O1074" s="26">
        <v>250</v>
      </c>
      <c r="P1074" s="26">
        <v>0</v>
      </c>
      <c r="Q1074" s="26">
        <v>0</v>
      </c>
      <c r="R1074" s="26">
        <v>-6826</v>
      </c>
      <c r="S1074" s="26">
        <v>-269</v>
      </c>
      <c r="T1074" s="26">
        <v>0</v>
      </c>
      <c r="U1074" s="26">
        <v>79</v>
      </c>
      <c r="V1074" s="26">
        <v>-30</v>
      </c>
    </row>
    <row r="1075" spans="1:22" x14ac:dyDescent="0.3">
      <c r="A1075" s="26" t="s">
        <v>79</v>
      </c>
      <c r="B1075" s="26">
        <v>95700</v>
      </c>
      <c r="C1075" s="51">
        <v>44665</v>
      </c>
      <c r="D1075" s="26">
        <v>41200</v>
      </c>
      <c r="E1075" s="26">
        <v>5</v>
      </c>
      <c r="F1075" s="26">
        <v>-700</v>
      </c>
      <c r="G1075" s="26">
        <v>-700</v>
      </c>
      <c r="H1075" s="26">
        <v>82364</v>
      </c>
      <c r="I1075" s="26">
        <v>3399</v>
      </c>
      <c r="J1075" s="26">
        <v>28816</v>
      </c>
      <c r="K1075" s="26">
        <v>-7012</v>
      </c>
      <c r="L1075" s="26">
        <v>-21814</v>
      </c>
      <c r="M1075" s="26">
        <v>-882</v>
      </c>
      <c r="N1075" s="26">
        <v>0</v>
      </c>
      <c r="O1075" s="26">
        <v>0</v>
      </c>
      <c r="P1075" s="26">
        <v>0</v>
      </c>
      <c r="Q1075" s="26">
        <v>0</v>
      </c>
      <c r="R1075" s="26">
        <v>-20715</v>
      </c>
      <c r="S1075" s="26">
        <v>-217</v>
      </c>
      <c r="T1075" s="26">
        <v>0</v>
      </c>
      <c r="U1075" s="26">
        <v>-22</v>
      </c>
      <c r="V1075" s="26">
        <v>32</v>
      </c>
    </row>
    <row r="1076" spans="1:22" x14ac:dyDescent="0.3">
      <c r="A1076" s="26" t="s">
        <v>79</v>
      </c>
      <c r="B1076" s="26">
        <v>95700</v>
      </c>
      <c r="C1076" s="51">
        <v>44664</v>
      </c>
      <c r="D1076" s="26">
        <v>41900</v>
      </c>
      <c r="E1076" s="26">
        <v>2</v>
      </c>
      <c r="F1076" s="26">
        <v>850</v>
      </c>
      <c r="G1076" s="26">
        <v>850</v>
      </c>
      <c r="H1076" s="26">
        <v>67919</v>
      </c>
      <c r="I1076" s="26">
        <v>2809</v>
      </c>
      <c r="J1076" s="26">
        <v>-19331</v>
      </c>
      <c r="K1076" s="26">
        <v>1485</v>
      </c>
      <c r="L1076" s="26">
        <v>17683</v>
      </c>
      <c r="M1076" s="26">
        <v>17485</v>
      </c>
      <c r="N1076" s="26">
        <v>0</v>
      </c>
      <c r="O1076" s="26">
        <v>250</v>
      </c>
      <c r="P1076" s="26">
        <v>0</v>
      </c>
      <c r="Q1076" s="26">
        <v>0</v>
      </c>
      <c r="R1076" s="26">
        <v>28</v>
      </c>
      <c r="S1076" s="26">
        <v>-80</v>
      </c>
      <c r="T1076" s="26">
        <v>0</v>
      </c>
      <c r="U1076" s="26">
        <v>150</v>
      </c>
      <c r="V1076" s="26">
        <v>13</v>
      </c>
    </row>
    <row r="1077" spans="1:22" x14ac:dyDescent="0.3">
      <c r="A1077" s="26" t="s">
        <v>79</v>
      </c>
      <c r="B1077" s="26">
        <v>95700</v>
      </c>
      <c r="C1077" s="51">
        <v>44663</v>
      </c>
      <c r="D1077" s="26">
        <v>41050</v>
      </c>
      <c r="E1077" s="26">
        <v>5</v>
      </c>
      <c r="F1077" s="26">
        <v>-100</v>
      </c>
      <c r="G1077" s="26">
        <v>-100</v>
      </c>
      <c r="H1077" s="26">
        <v>105657</v>
      </c>
      <c r="I1077" s="26">
        <v>4278</v>
      </c>
      <c r="J1077" s="26">
        <v>-3775</v>
      </c>
      <c r="K1077" s="26">
        <v>7060</v>
      </c>
      <c r="L1077" s="26">
        <v>-1329</v>
      </c>
      <c r="M1077" s="26">
        <v>-3260</v>
      </c>
      <c r="N1077" s="26">
        <v>0</v>
      </c>
      <c r="O1077" s="26">
        <v>0</v>
      </c>
      <c r="P1077" s="26">
        <v>0</v>
      </c>
      <c r="Q1077" s="26">
        <v>0</v>
      </c>
      <c r="R1077" s="26">
        <v>0</v>
      </c>
      <c r="S1077" s="26">
        <v>1931</v>
      </c>
      <c r="T1077" s="26">
        <v>0</v>
      </c>
      <c r="U1077" s="26">
        <v>86</v>
      </c>
      <c r="V1077" s="26">
        <v>-2042</v>
      </c>
    </row>
    <row r="1078" spans="1:22" x14ac:dyDescent="0.3">
      <c r="A1078" s="26" t="s">
        <v>79</v>
      </c>
      <c r="B1078" s="26">
        <v>95700</v>
      </c>
      <c r="C1078" s="51">
        <v>44662</v>
      </c>
      <c r="D1078" s="26">
        <v>41150</v>
      </c>
      <c r="E1078" s="26">
        <v>5</v>
      </c>
      <c r="F1078" s="26">
        <v>-1700</v>
      </c>
      <c r="G1078" s="26">
        <v>-1700</v>
      </c>
      <c r="H1078" s="26">
        <v>102569</v>
      </c>
      <c r="I1078" s="26">
        <v>4273</v>
      </c>
      <c r="J1078" s="26">
        <v>39168</v>
      </c>
      <c r="K1078" s="26">
        <v>-25257</v>
      </c>
      <c r="L1078" s="26">
        <v>-14966</v>
      </c>
      <c r="M1078" s="26">
        <v>-14174</v>
      </c>
      <c r="N1078" s="26">
        <v>0</v>
      </c>
      <c r="O1078" s="26">
        <v>36</v>
      </c>
      <c r="P1078" s="26">
        <v>0</v>
      </c>
      <c r="Q1078" s="26">
        <v>0</v>
      </c>
      <c r="R1078" s="26">
        <v>0</v>
      </c>
      <c r="S1078" s="26">
        <v>-828</v>
      </c>
      <c r="T1078" s="26">
        <v>0</v>
      </c>
      <c r="U1078" s="26">
        <v>769</v>
      </c>
      <c r="V1078" s="26">
        <v>286</v>
      </c>
    </row>
    <row r="1079" spans="1:22" x14ac:dyDescent="0.3">
      <c r="A1079" s="26" t="s">
        <v>79</v>
      </c>
      <c r="B1079" s="26">
        <v>95700</v>
      </c>
      <c r="C1079" s="51">
        <v>44659</v>
      </c>
      <c r="D1079" s="26">
        <v>42850</v>
      </c>
      <c r="E1079" s="26">
        <v>2</v>
      </c>
      <c r="F1079" s="26">
        <v>400</v>
      </c>
      <c r="G1079" s="26">
        <v>400</v>
      </c>
      <c r="H1079" s="26">
        <v>57948</v>
      </c>
      <c r="I1079" s="26">
        <v>2475</v>
      </c>
      <c r="J1079" s="26">
        <v>-5211</v>
      </c>
      <c r="K1079" s="26">
        <v>-2147</v>
      </c>
      <c r="L1079" s="26">
        <v>7410</v>
      </c>
      <c r="M1079" s="26">
        <v>4702</v>
      </c>
      <c r="N1079" s="26">
        <v>0</v>
      </c>
      <c r="O1079" s="26">
        <v>301</v>
      </c>
      <c r="P1079" s="26">
        <v>0</v>
      </c>
      <c r="Q1079" s="26">
        <v>0</v>
      </c>
      <c r="R1079" s="26">
        <v>0</v>
      </c>
      <c r="S1079" s="26">
        <v>2407</v>
      </c>
      <c r="T1079" s="26">
        <v>0</v>
      </c>
      <c r="U1079" s="26">
        <v>1</v>
      </c>
      <c r="V1079" s="26">
        <v>-53</v>
      </c>
    </row>
    <row r="1080" spans="1:22" x14ac:dyDescent="0.3">
      <c r="A1080" s="26" t="s">
        <v>79</v>
      </c>
      <c r="B1080" s="26">
        <v>95700</v>
      </c>
      <c r="C1080" s="51">
        <v>44658</v>
      </c>
      <c r="D1080" s="26">
        <v>42450</v>
      </c>
      <c r="E1080" s="26">
        <v>5</v>
      </c>
      <c r="F1080" s="26">
        <v>-950</v>
      </c>
      <c r="G1080" s="26">
        <v>-950</v>
      </c>
      <c r="H1080" s="26">
        <v>78645</v>
      </c>
      <c r="I1080" s="26">
        <v>3340</v>
      </c>
      <c r="J1080" s="26">
        <v>11589</v>
      </c>
      <c r="K1080" s="26">
        <v>-5727</v>
      </c>
      <c r="L1080" s="26">
        <v>-6709</v>
      </c>
      <c r="M1080" s="26">
        <v>-510</v>
      </c>
      <c r="N1080" s="26">
        <v>0</v>
      </c>
      <c r="O1080" s="26">
        <v>-6000</v>
      </c>
      <c r="P1080" s="26">
        <v>0</v>
      </c>
      <c r="Q1080" s="26">
        <v>0</v>
      </c>
      <c r="R1080" s="26">
        <v>0</v>
      </c>
      <c r="S1080" s="26">
        <v>-199</v>
      </c>
      <c r="T1080" s="26">
        <v>0</v>
      </c>
      <c r="U1080" s="26">
        <v>4</v>
      </c>
      <c r="V1080" s="26">
        <v>843</v>
      </c>
    </row>
    <row r="1081" spans="1:22" x14ac:dyDescent="0.3">
      <c r="A1081" s="26" t="s">
        <v>79</v>
      </c>
      <c r="B1081" s="26">
        <v>95700</v>
      </c>
      <c r="C1081" s="51">
        <v>44657</v>
      </c>
      <c r="D1081" s="26">
        <v>43400</v>
      </c>
      <c r="E1081" s="26">
        <v>5</v>
      </c>
      <c r="F1081" s="26">
        <v>-1350</v>
      </c>
      <c r="G1081" s="26">
        <v>-1350</v>
      </c>
      <c r="H1081" s="26">
        <v>105980</v>
      </c>
      <c r="I1081" s="26">
        <v>4626</v>
      </c>
      <c r="J1081" s="26">
        <v>52668</v>
      </c>
      <c r="K1081" s="26">
        <v>-19012</v>
      </c>
      <c r="L1081" s="26">
        <v>-33743</v>
      </c>
      <c r="M1081" s="26">
        <v>-27593</v>
      </c>
      <c r="N1081" s="26">
        <v>0</v>
      </c>
      <c r="O1081" s="26">
        <v>-807</v>
      </c>
      <c r="P1081" s="26">
        <v>0</v>
      </c>
      <c r="Q1081" s="26">
        <v>0</v>
      </c>
      <c r="R1081" s="26">
        <v>-5000</v>
      </c>
      <c r="S1081" s="26">
        <v>-343</v>
      </c>
      <c r="T1081" s="26">
        <v>0</v>
      </c>
      <c r="U1081" s="26">
        <v>13</v>
      </c>
      <c r="V1081" s="26">
        <v>74</v>
      </c>
    </row>
    <row r="1082" spans="1:22" x14ac:dyDescent="0.3">
      <c r="A1082" s="26" t="s">
        <v>79</v>
      </c>
      <c r="B1082" s="26">
        <v>95700</v>
      </c>
      <c r="C1082" s="51">
        <v>44656</v>
      </c>
      <c r="D1082" s="26">
        <v>44750</v>
      </c>
      <c r="E1082" s="26">
        <v>5</v>
      </c>
      <c r="F1082" s="26">
        <v>-150</v>
      </c>
      <c r="G1082" s="26">
        <v>-150</v>
      </c>
      <c r="H1082" s="26">
        <v>49827</v>
      </c>
      <c r="I1082" s="26">
        <v>2237</v>
      </c>
      <c r="J1082" s="26">
        <v>4455</v>
      </c>
      <c r="K1082" s="26">
        <v>-3446</v>
      </c>
      <c r="L1082" s="26">
        <v>-1331</v>
      </c>
      <c r="M1082" s="26">
        <v>-1765</v>
      </c>
      <c r="N1082" s="26">
        <v>-151</v>
      </c>
      <c r="O1082" s="26">
        <v>1080</v>
      </c>
      <c r="P1082" s="26">
        <v>0</v>
      </c>
      <c r="Q1082" s="26">
        <v>0</v>
      </c>
      <c r="R1082" s="26">
        <v>0</v>
      </c>
      <c r="S1082" s="26">
        <v>-495</v>
      </c>
      <c r="T1082" s="26">
        <v>0</v>
      </c>
      <c r="U1082" s="26">
        <v>211</v>
      </c>
      <c r="V1082" s="26">
        <v>111</v>
      </c>
    </row>
    <row r="1083" spans="1:22" x14ac:dyDescent="0.3">
      <c r="A1083" s="26" t="s">
        <v>79</v>
      </c>
      <c r="B1083" s="26">
        <v>95700</v>
      </c>
      <c r="C1083" s="51">
        <v>44655</v>
      </c>
      <c r="D1083" s="26">
        <v>44900</v>
      </c>
      <c r="E1083" s="26">
        <v>2</v>
      </c>
      <c r="F1083" s="26">
        <v>50</v>
      </c>
      <c r="G1083" s="26">
        <v>50</v>
      </c>
      <c r="H1083" s="26">
        <v>52802</v>
      </c>
      <c r="I1083" s="26">
        <v>2360</v>
      </c>
      <c r="J1083" s="26">
        <v>-1196</v>
      </c>
      <c r="K1083" s="26">
        <v>-7376</v>
      </c>
      <c r="L1083" s="26">
        <v>8469</v>
      </c>
      <c r="M1083" s="26">
        <v>6557</v>
      </c>
      <c r="N1083" s="26">
        <v>0</v>
      </c>
      <c r="O1083" s="26">
        <v>505</v>
      </c>
      <c r="P1083" s="26">
        <v>0</v>
      </c>
      <c r="Q1083" s="26">
        <v>0</v>
      </c>
      <c r="R1083" s="26">
        <v>0</v>
      </c>
      <c r="S1083" s="26">
        <v>1407</v>
      </c>
      <c r="T1083" s="26">
        <v>0</v>
      </c>
      <c r="U1083" s="26">
        <v>89</v>
      </c>
      <c r="V1083" s="26">
        <v>14</v>
      </c>
    </row>
    <row r="1084" spans="1:22" x14ac:dyDescent="0.3">
      <c r="A1084" s="26" t="s">
        <v>79</v>
      </c>
      <c r="B1084" s="26">
        <v>95700</v>
      </c>
      <c r="C1084" s="51">
        <v>44652</v>
      </c>
      <c r="D1084" s="26">
        <v>44850</v>
      </c>
      <c r="E1084" s="26">
        <v>5</v>
      </c>
      <c r="F1084" s="26">
        <v>-1250</v>
      </c>
      <c r="G1084" s="26">
        <v>-1250</v>
      </c>
      <c r="H1084" s="26">
        <v>80549</v>
      </c>
      <c r="I1084" s="26">
        <v>3616</v>
      </c>
      <c r="J1084" s="26">
        <v>30512</v>
      </c>
      <c r="K1084" s="26">
        <v>-24336</v>
      </c>
      <c r="L1084" s="26">
        <v>-5973</v>
      </c>
      <c r="M1084" s="26">
        <v>-5987</v>
      </c>
      <c r="N1084" s="26">
        <v>0</v>
      </c>
      <c r="O1084" s="26">
        <v>1650</v>
      </c>
      <c r="P1084" s="26">
        <v>0</v>
      </c>
      <c r="Q1084" s="26">
        <v>0</v>
      </c>
      <c r="R1084" s="26">
        <v>0</v>
      </c>
      <c r="S1084" s="26">
        <v>-1636</v>
      </c>
      <c r="T1084" s="26">
        <v>0</v>
      </c>
      <c r="U1084" s="26">
        <v>-338</v>
      </c>
      <c r="V1084" s="26">
        <v>135</v>
      </c>
    </row>
    <row r="1085" spans="1:22" x14ac:dyDescent="0.3">
      <c r="A1085" s="26" t="s">
        <v>79</v>
      </c>
      <c r="B1085" s="26">
        <v>95700</v>
      </c>
      <c r="C1085" s="51">
        <v>44651</v>
      </c>
      <c r="D1085" s="26">
        <v>46100</v>
      </c>
      <c r="E1085" s="26">
        <v>5</v>
      </c>
      <c r="F1085" s="26">
        <v>-300</v>
      </c>
      <c r="G1085" s="26">
        <v>-300</v>
      </c>
      <c r="H1085" s="26">
        <v>59274</v>
      </c>
      <c r="I1085" s="26">
        <v>2750</v>
      </c>
      <c r="J1085" s="26">
        <v>8372</v>
      </c>
      <c r="K1085" s="26">
        <v>-10909</v>
      </c>
      <c r="L1085" s="26">
        <v>2553</v>
      </c>
      <c r="M1085" s="26">
        <v>3161</v>
      </c>
      <c r="N1085" s="26">
        <v>0</v>
      </c>
      <c r="O1085" s="26">
        <v>-3</v>
      </c>
      <c r="P1085" s="26">
        <v>0</v>
      </c>
      <c r="Q1085" s="26">
        <v>0</v>
      </c>
      <c r="R1085" s="26">
        <v>0</v>
      </c>
      <c r="S1085" s="26">
        <v>-605</v>
      </c>
      <c r="T1085" s="26">
        <v>0</v>
      </c>
      <c r="U1085" s="26">
        <v>1</v>
      </c>
      <c r="V1085" s="26">
        <v>-17</v>
      </c>
    </row>
    <row r="1086" spans="1:22" x14ac:dyDescent="0.3">
      <c r="A1086" s="26" t="s">
        <v>79</v>
      </c>
      <c r="B1086" s="26">
        <v>95700</v>
      </c>
      <c r="C1086" s="51">
        <v>44650</v>
      </c>
      <c r="D1086" s="26">
        <v>46400</v>
      </c>
      <c r="E1086" s="26">
        <v>2</v>
      </c>
      <c r="F1086" s="26">
        <v>1900</v>
      </c>
      <c r="G1086" s="26">
        <v>1900</v>
      </c>
      <c r="H1086" s="26">
        <v>132285</v>
      </c>
      <c r="I1086" s="26">
        <v>6131</v>
      </c>
      <c r="J1086" s="26">
        <v>-47650</v>
      </c>
      <c r="K1086" s="26">
        <v>50440</v>
      </c>
      <c r="L1086" s="26">
        <v>-2866</v>
      </c>
      <c r="M1086" s="26">
        <v>-1535</v>
      </c>
      <c r="N1086" s="26">
        <v>0</v>
      </c>
      <c r="O1086" s="26">
        <v>0</v>
      </c>
      <c r="P1086" s="26">
        <v>0</v>
      </c>
      <c r="Q1086" s="26">
        <v>0</v>
      </c>
      <c r="R1086" s="26">
        <v>0</v>
      </c>
      <c r="S1086" s="26">
        <v>-1331</v>
      </c>
      <c r="T1086" s="26">
        <v>0</v>
      </c>
      <c r="U1086" s="26">
        <v>175</v>
      </c>
      <c r="V1086" s="26">
        <v>-99</v>
      </c>
    </row>
    <row r="1087" spans="1:22" x14ac:dyDescent="0.3">
      <c r="A1087" s="26" t="s">
        <v>79</v>
      </c>
      <c r="B1087" s="26">
        <v>95700</v>
      </c>
      <c r="C1087" s="51">
        <v>44649</v>
      </c>
      <c r="D1087" s="26">
        <v>44500</v>
      </c>
      <c r="E1087" s="26">
        <v>2</v>
      </c>
      <c r="F1087" s="26">
        <v>950</v>
      </c>
      <c r="G1087" s="26">
        <v>950</v>
      </c>
      <c r="H1087" s="26">
        <v>96465</v>
      </c>
      <c r="I1087" s="26">
        <v>4262</v>
      </c>
      <c r="J1087" s="26">
        <v>-28920</v>
      </c>
      <c r="K1087" s="26">
        <v>20791</v>
      </c>
      <c r="L1087" s="26">
        <v>8267</v>
      </c>
      <c r="M1087" s="26">
        <v>8654</v>
      </c>
      <c r="N1087" s="26">
        <v>0</v>
      </c>
      <c r="O1087" s="26">
        <v>200</v>
      </c>
      <c r="P1087" s="26">
        <v>0</v>
      </c>
      <c r="Q1087" s="26">
        <v>0</v>
      </c>
      <c r="R1087" s="26">
        <v>-3000</v>
      </c>
      <c r="S1087" s="26">
        <v>2413</v>
      </c>
      <c r="T1087" s="26">
        <v>0</v>
      </c>
      <c r="U1087" s="26">
        <v>-110</v>
      </c>
      <c r="V1087" s="26">
        <v>-28</v>
      </c>
    </row>
    <row r="1088" spans="1:22" x14ac:dyDescent="0.3">
      <c r="A1088" s="26" t="s">
        <v>79</v>
      </c>
      <c r="B1088" s="26">
        <v>95700</v>
      </c>
      <c r="C1088" s="51">
        <v>44648</v>
      </c>
      <c r="D1088" s="26">
        <v>43550</v>
      </c>
      <c r="E1088" s="26">
        <v>5</v>
      </c>
      <c r="F1088" s="26">
        <v>-2850</v>
      </c>
      <c r="G1088" s="26">
        <v>-2850</v>
      </c>
      <c r="H1088" s="26">
        <v>174995</v>
      </c>
      <c r="I1088" s="26">
        <v>7679</v>
      </c>
      <c r="J1088" s="26">
        <v>57336</v>
      </c>
      <c r="K1088" s="26">
        <v>-41599</v>
      </c>
      <c r="L1088" s="26">
        <v>-15878</v>
      </c>
      <c r="M1088" s="26">
        <v>-16940</v>
      </c>
      <c r="N1088" s="26">
        <v>0</v>
      </c>
      <c r="O1088" s="26">
        <v>244</v>
      </c>
      <c r="P1088" s="26">
        <v>0</v>
      </c>
      <c r="Q1088" s="26">
        <v>0</v>
      </c>
      <c r="R1088" s="26">
        <v>0</v>
      </c>
      <c r="S1088" s="26">
        <v>818</v>
      </c>
      <c r="T1088" s="26">
        <v>0</v>
      </c>
      <c r="U1088" s="26">
        <v>40</v>
      </c>
      <c r="V1088" s="26">
        <v>101</v>
      </c>
    </row>
    <row r="1089" spans="1:22" x14ac:dyDescent="0.3">
      <c r="A1089" s="26" t="s">
        <v>79</v>
      </c>
      <c r="B1089" s="26">
        <v>95700</v>
      </c>
      <c r="C1089" s="51">
        <v>44645</v>
      </c>
      <c r="D1089" s="26">
        <v>46400</v>
      </c>
      <c r="E1089" s="26">
        <v>5</v>
      </c>
      <c r="F1089" s="26">
        <v>-250</v>
      </c>
      <c r="G1089" s="26">
        <v>-250</v>
      </c>
      <c r="H1089" s="26">
        <v>55954</v>
      </c>
      <c r="I1089" s="26">
        <v>2610</v>
      </c>
      <c r="J1089" s="26">
        <v>3657</v>
      </c>
      <c r="K1089" s="26">
        <v>3844</v>
      </c>
      <c r="L1089" s="26">
        <v>-7652</v>
      </c>
      <c r="M1089" s="26">
        <v>-6465</v>
      </c>
      <c r="N1089" s="26">
        <v>0</v>
      </c>
      <c r="O1089" s="26">
        <v>-665</v>
      </c>
      <c r="P1089" s="26">
        <v>0</v>
      </c>
      <c r="Q1089" s="26">
        <v>0</v>
      </c>
      <c r="R1089" s="26">
        <v>0</v>
      </c>
      <c r="S1089" s="26">
        <v>-522</v>
      </c>
      <c r="T1089" s="26">
        <v>0</v>
      </c>
      <c r="U1089" s="26">
        <v>25</v>
      </c>
      <c r="V1089" s="26">
        <v>126</v>
      </c>
    </row>
    <row r="1090" spans="1:22" x14ac:dyDescent="0.3">
      <c r="A1090" s="26" t="s">
        <v>79</v>
      </c>
      <c r="B1090" s="26">
        <v>95700</v>
      </c>
      <c r="C1090" s="51">
        <v>44644</v>
      </c>
      <c r="D1090" s="26">
        <v>46650</v>
      </c>
      <c r="E1090" s="26">
        <v>2</v>
      </c>
      <c r="F1090" s="26">
        <v>450</v>
      </c>
      <c r="G1090" s="26">
        <v>450</v>
      </c>
      <c r="H1090" s="26">
        <v>79147</v>
      </c>
      <c r="I1090" s="26">
        <v>3655</v>
      </c>
      <c r="J1090" s="26">
        <v>75</v>
      </c>
      <c r="K1090" s="26">
        <v>821</v>
      </c>
      <c r="L1090" s="26">
        <v>-1238</v>
      </c>
      <c r="M1090" s="26">
        <v>-957</v>
      </c>
      <c r="N1090" s="26">
        <v>0</v>
      </c>
      <c r="O1090" s="26">
        <v>-11</v>
      </c>
      <c r="P1090" s="26">
        <v>0</v>
      </c>
      <c r="Q1090" s="26">
        <v>0</v>
      </c>
      <c r="R1090" s="26">
        <v>0</v>
      </c>
      <c r="S1090" s="26">
        <v>-270</v>
      </c>
      <c r="T1090" s="26">
        <v>0</v>
      </c>
      <c r="U1090" s="26">
        <v>274</v>
      </c>
      <c r="V1090" s="26">
        <v>68</v>
      </c>
    </row>
    <row r="1091" spans="1:22" x14ac:dyDescent="0.3">
      <c r="A1091" s="26" t="s">
        <v>79</v>
      </c>
      <c r="B1091" s="26">
        <v>95700</v>
      </c>
      <c r="C1091" s="51">
        <v>44643</v>
      </c>
      <c r="D1091" s="26">
        <v>46200</v>
      </c>
      <c r="E1091" s="26">
        <v>2</v>
      </c>
      <c r="F1091" s="26">
        <v>150</v>
      </c>
      <c r="G1091" s="26">
        <v>150</v>
      </c>
      <c r="H1091" s="26">
        <v>67932</v>
      </c>
      <c r="I1091" s="26">
        <v>3148</v>
      </c>
      <c r="J1091" s="26">
        <v>-18238</v>
      </c>
      <c r="K1091" s="26">
        <v>18268</v>
      </c>
      <c r="L1091" s="26">
        <v>-20</v>
      </c>
      <c r="M1091" s="26">
        <v>1078</v>
      </c>
      <c r="N1091" s="26">
        <v>0</v>
      </c>
      <c r="O1091" s="26">
        <v>-172</v>
      </c>
      <c r="P1091" s="26">
        <v>0</v>
      </c>
      <c r="Q1091" s="26">
        <v>0</v>
      </c>
      <c r="R1091" s="26">
        <v>0</v>
      </c>
      <c r="S1091" s="26">
        <v>-926</v>
      </c>
      <c r="T1091" s="26">
        <v>0</v>
      </c>
      <c r="U1091" s="26">
        <v>0</v>
      </c>
      <c r="V1091" s="26">
        <v>-10</v>
      </c>
    </row>
    <row r="1092" spans="1:22" x14ac:dyDescent="0.3">
      <c r="A1092" s="26" t="s">
        <v>79</v>
      </c>
      <c r="B1092" s="26">
        <v>95700</v>
      </c>
      <c r="C1092" s="51">
        <v>44642</v>
      </c>
      <c r="D1092" s="26">
        <v>46050</v>
      </c>
      <c r="E1092" s="26">
        <v>2</v>
      </c>
      <c r="F1092" s="26">
        <v>450</v>
      </c>
      <c r="G1092" s="26">
        <v>450</v>
      </c>
      <c r="H1092" s="26">
        <v>105625</v>
      </c>
      <c r="I1092" s="26">
        <v>4789</v>
      </c>
      <c r="J1092" s="26">
        <v>-6962</v>
      </c>
      <c r="K1092" s="26">
        <v>17387</v>
      </c>
      <c r="L1092" s="26">
        <v>-11404</v>
      </c>
      <c r="M1092" s="26">
        <v>-135</v>
      </c>
      <c r="N1092" s="26">
        <v>0</v>
      </c>
      <c r="O1092" s="26">
        <v>0</v>
      </c>
      <c r="P1092" s="26">
        <v>0</v>
      </c>
      <c r="Q1092" s="26">
        <v>0</v>
      </c>
      <c r="R1092" s="26">
        <v>-10000</v>
      </c>
      <c r="S1092" s="26">
        <v>-1269</v>
      </c>
      <c r="T1092" s="26">
        <v>0</v>
      </c>
      <c r="U1092" s="26">
        <v>968</v>
      </c>
      <c r="V1092" s="26">
        <v>11</v>
      </c>
    </row>
    <row r="1093" spans="1:22" x14ac:dyDescent="0.3">
      <c r="A1093" s="26" t="s">
        <v>79</v>
      </c>
      <c r="B1093" s="26">
        <v>95700</v>
      </c>
      <c r="C1093" s="51">
        <v>44641</v>
      </c>
      <c r="D1093" s="26">
        <v>45600</v>
      </c>
      <c r="E1093" s="26">
        <v>5</v>
      </c>
      <c r="F1093" s="26">
        <v>-1050</v>
      </c>
      <c r="G1093" s="26">
        <v>-1050</v>
      </c>
      <c r="H1093" s="26">
        <v>74216</v>
      </c>
      <c r="I1093" s="26">
        <v>3421</v>
      </c>
      <c r="J1093" s="26">
        <v>4970</v>
      </c>
      <c r="K1093" s="26">
        <v>3867</v>
      </c>
      <c r="L1093" s="26">
        <v>-8822</v>
      </c>
      <c r="M1093" s="26">
        <v>-3774</v>
      </c>
      <c r="N1093" s="26">
        <v>0</v>
      </c>
      <c r="O1093" s="26">
        <v>8</v>
      </c>
      <c r="P1093" s="26">
        <v>0</v>
      </c>
      <c r="Q1093" s="26">
        <v>0</v>
      </c>
      <c r="R1093" s="26">
        <v>-5000</v>
      </c>
      <c r="S1093" s="26">
        <v>-56</v>
      </c>
      <c r="T1093" s="26">
        <v>0</v>
      </c>
      <c r="U1093" s="26">
        <v>-5</v>
      </c>
      <c r="V1093" s="26">
        <v>-10</v>
      </c>
    </row>
    <row r="1094" spans="1:22" x14ac:dyDescent="0.3">
      <c r="A1094" s="26" t="s">
        <v>79</v>
      </c>
      <c r="B1094" s="26">
        <v>95700</v>
      </c>
      <c r="C1094" s="51">
        <v>44638</v>
      </c>
      <c r="D1094" s="26">
        <v>46650</v>
      </c>
      <c r="E1094" s="26">
        <v>2</v>
      </c>
      <c r="F1094" s="26">
        <v>800</v>
      </c>
      <c r="G1094" s="26">
        <v>800</v>
      </c>
      <c r="H1094" s="26">
        <v>109764</v>
      </c>
      <c r="I1094" s="26">
        <v>5048</v>
      </c>
      <c r="J1094" s="26">
        <v>-2350</v>
      </c>
      <c r="K1094" s="26">
        <v>7512</v>
      </c>
      <c r="L1094" s="26">
        <v>-5251</v>
      </c>
      <c r="M1094" s="26">
        <v>-6444</v>
      </c>
      <c r="N1094" s="26">
        <v>-32</v>
      </c>
      <c r="O1094" s="26">
        <v>172</v>
      </c>
      <c r="P1094" s="26">
        <v>0</v>
      </c>
      <c r="Q1094" s="26">
        <v>0</v>
      </c>
      <c r="R1094" s="26">
        <v>0</v>
      </c>
      <c r="S1094" s="26">
        <v>1053</v>
      </c>
      <c r="T1094" s="26">
        <v>0</v>
      </c>
      <c r="U1094" s="26">
        <v>3</v>
      </c>
      <c r="V1094" s="26">
        <v>86</v>
      </c>
    </row>
    <row r="1095" spans="1:22" x14ac:dyDescent="0.3">
      <c r="A1095" s="26" t="s">
        <v>79</v>
      </c>
      <c r="B1095" s="26">
        <v>95700</v>
      </c>
      <c r="C1095" s="51">
        <v>44637</v>
      </c>
      <c r="D1095" s="26">
        <v>45850</v>
      </c>
      <c r="E1095" s="26">
        <v>2</v>
      </c>
      <c r="F1095" s="26">
        <v>1550</v>
      </c>
      <c r="G1095" s="26">
        <v>1550</v>
      </c>
      <c r="H1095" s="26">
        <v>121144</v>
      </c>
      <c r="I1095" s="26">
        <v>5531</v>
      </c>
      <c r="J1095" s="26">
        <v>-69686</v>
      </c>
      <c r="K1095" s="26">
        <v>50557</v>
      </c>
      <c r="L1095" s="26">
        <v>19048</v>
      </c>
      <c r="M1095" s="26">
        <v>19508</v>
      </c>
      <c r="N1095" s="26">
        <v>0</v>
      </c>
      <c r="O1095" s="26">
        <v>0</v>
      </c>
      <c r="P1095" s="26">
        <v>0</v>
      </c>
      <c r="Q1095" s="26">
        <v>0</v>
      </c>
      <c r="R1095" s="26">
        <v>0</v>
      </c>
      <c r="S1095" s="26">
        <v>-460</v>
      </c>
      <c r="T1095" s="26">
        <v>0</v>
      </c>
      <c r="U1095" s="26">
        <v>14</v>
      </c>
      <c r="V1095" s="26">
        <v>67</v>
      </c>
    </row>
    <row r="1096" spans="1:22" x14ac:dyDescent="0.3">
      <c r="A1096" s="26" t="s">
        <v>79</v>
      </c>
      <c r="B1096" s="26">
        <v>95700</v>
      </c>
      <c r="C1096" s="51">
        <v>44636</v>
      </c>
      <c r="D1096" s="26">
        <v>44300</v>
      </c>
      <c r="E1096" s="26">
        <v>2</v>
      </c>
      <c r="F1096" s="26">
        <v>1500</v>
      </c>
      <c r="G1096" s="26">
        <v>1500</v>
      </c>
      <c r="H1096" s="26">
        <v>135839</v>
      </c>
      <c r="I1096" s="26">
        <v>5970</v>
      </c>
      <c r="J1096" s="26">
        <v>-96496</v>
      </c>
      <c r="K1096" s="26">
        <v>73747</v>
      </c>
      <c r="L1096" s="26">
        <v>23438</v>
      </c>
      <c r="M1096" s="26">
        <v>23110</v>
      </c>
      <c r="N1096" s="26">
        <v>27</v>
      </c>
      <c r="O1096" s="26">
        <v>301</v>
      </c>
      <c r="P1096" s="26">
        <v>0</v>
      </c>
      <c r="Q1096" s="26">
        <v>0</v>
      </c>
      <c r="R1096" s="26">
        <v>0</v>
      </c>
      <c r="S1096" s="26">
        <v>0</v>
      </c>
      <c r="T1096" s="26">
        <v>0</v>
      </c>
      <c r="U1096" s="26">
        <v>90</v>
      </c>
      <c r="V1096" s="26">
        <v>-779</v>
      </c>
    </row>
    <row r="1097" spans="1:22" x14ac:dyDescent="0.3">
      <c r="A1097" s="26" t="s">
        <v>79</v>
      </c>
      <c r="B1097" s="26">
        <v>95700</v>
      </c>
      <c r="C1097" s="51">
        <v>44635</v>
      </c>
      <c r="D1097" s="26">
        <v>42800</v>
      </c>
      <c r="E1097" s="26">
        <v>2</v>
      </c>
      <c r="F1097" s="26">
        <v>950</v>
      </c>
      <c r="G1097" s="26">
        <v>950</v>
      </c>
      <c r="H1097" s="26">
        <v>171126</v>
      </c>
      <c r="I1097" s="26">
        <v>7258</v>
      </c>
      <c r="J1097" s="26">
        <v>-51979</v>
      </c>
      <c r="K1097" s="26">
        <v>58888</v>
      </c>
      <c r="L1097" s="26">
        <v>-6973</v>
      </c>
      <c r="M1097" s="26">
        <v>-4824</v>
      </c>
      <c r="N1097" s="26">
        <v>0</v>
      </c>
      <c r="O1097" s="26">
        <v>-3039</v>
      </c>
      <c r="P1097" s="26">
        <v>0</v>
      </c>
      <c r="Q1097" s="26">
        <v>0</v>
      </c>
      <c r="R1097" s="26">
        <v>0</v>
      </c>
      <c r="S1097" s="26">
        <v>890</v>
      </c>
      <c r="T1097" s="26">
        <v>0</v>
      </c>
      <c r="U1097" s="26">
        <v>10</v>
      </c>
      <c r="V1097" s="26">
        <v>54</v>
      </c>
    </row>
    <row r="1098" spans="1:22" x14ac:dyDescent="0.3">
      <c r="A1098" s="26" t="s">
        <v>79</v>
      </c>
      <c r="B1098" s="26">
        <v>95700</v>
      </c>
      <c r="C1098" s="51">
        <v>44634</v>
      </c>
      <c r="D1098" s="26">
        <v>41850</v>
      </c>
      <c r="E1098" s="26">
        <v>5</v>
      </c>
      <c r="F1098" s="26">
        <v>-5450</v>
      </c>
      <c r="G1098" s="26">
        <v>-5450</v>
      </c>
      <c r="H1098" s="26">
        <v>503184</v>
      </c>
      <c r="I1098" s="26">
        <v>21513</v>
      </c>
      <c r="J1098" s="26">
        <v>196886</v>
      </c>
      <c r="K1098" s="26">
        <v>-183336</v>
      </c>
      <c r="L1098" s="26">
        <v>-20701</v>
      </c>
      <c r="M1098" s="26">
        <v>-13074</v>
      </c>
      <c r="N1098" s="26">
        <v>0</v>
      </c>
      <c r="O1098" s="26">
        <v>-7768</v>
      </c>
      <c r="P1098" s="26">
        <v>0</v>
      </c>
      <c r="Q1098" s="26">
        <v>0</v>
      </c>
      <c r="R1098" s="26">
        <v>-3340</v>
      </c>
      <c r="S1098" s="26">
        <v>3481</v>
      </c>
      <c r="T1098" s="26">
        <v>0</v>
      </c>
      <c r="U1098" s="26">
        <v>8665</v>
      </c>
      <c r="V1098" s="26">
        <v>-1514</v>
      </c>
    </row>
    <row r="1099" spans="1:22" x14ac:dyDescent="0.3">
      <c r="A1099" s="26" t="s">
        <v>79</v>
      </c>
      <c r="B1099" s="26">
        <v>95700</v>
      </c>
      <c r="C1099" s="51">
        <v>44631</v>
      </c>
      <c r="D1099" s="26">
        <v>47300</v>
      </c>
      <c r="E1099" s="26">
        <v>5</v>
      </c>
      <c r="F1099" s="26">
        <v>-50</v>
      </c>
      <c r="G1099" s="26">
        <v>-50</v>
      </c>
      <c r="H1099" s="26">
        <v>105926</v>
      </c>
      <c r="I1099" s="26">
        <v>4934</v>
      </c>
      <c r="J1099" s="26">
        <v>-10228</v>
      </c>
      <c r="K1099" s="26">
        <v>10493</v>
      </c>
      <c r="L1099" s="26">
        <v>-318</v>
      </c>
      <c r="M1099" s="26">
        <v>8603</v>
      </c>
      <c r="N1099" s="26">
        <v>0</v>
      </c>
      <c r="O1099" s="26">
        <v>477</v>
      </c>
      <c r="P1099" s="26">
        <v>0</v>
      </c>
      <c r="Q1099" s="26">
        <v>0</v>
      </c>
      <c r="R1099" s="26">
        <v>-9500</v>
      </c>
      <c r="S1099" s="26">
        <v>102</v>
      </c>
      <c r="T1099" s="26">
        <v>0</v>
      </c>
      <c r="U1099" s="26">
        <v>43</v>
      </c>
      <c r="V1099" s="26">
        <v>10</v>
      </c>
    </row>
    <row r="1100" spans="1:22" x14ac:dyDescent="0.3">
      <c r="A1100" s="26" t="s">
        <v>79</v>
      </c>
      <c r="B1100" s="26">
        <v>95700</v>
      </c>
      <c r="C1100" s="51">
        <v>44630</v>
      </c>
      <c r="D1100" s="26">
        <v>47350</v>
      </c>
      <c r="E1100" s="26">
        <v>2</v>
      </c>
      <c r="F1100" s="26">
        <v>2400</v>
      </c>
      <c r="G1100" s="26">
        <v>2400</v>
      </c>
      <c r="H1100" s="26">
        <v>152197</v>
      </c>
      <c r="I1100" s="26">
        <v>7169</v>
      </c>
      <c r="J1100" s="26">
        <v>-57520</v>
      </c>
      <c r="K1100" s="26">
        <v>28489</v>
      </c>
      <c r="L1100" s="26">
        <v>30421</v>
      </c>
      <c r="M1100" s="26">
        <v>39469</v>
      </c>
      <c r="N1100" s="26">
        <v>0</v>
      </c>
      <c r="O1100" s="26">
        <v>0</v>
      </c>
      <c r="P1100" s="26">
        <v>0</v>
      </c>
      <c r="Q1100" s="26">
        <v>0</v>
      </c>
      <c r="R1100" s="26">
        <v>-8980</v>
      </c>
      <c r="S1100" s="26">
        <v>-68</v>
      </c>
      <c r="T1100" s="26">
        <v>0</v>
      </c>
      <c r="U1100" s="26">
        <v>-89</v>
      </c>
      <c r="V1100" s="26">
        <v>-1301</v>
      </c>
    </row>
    <row r="1101" spans="1:22" x14ac:dyDescent="0.3">
      <c r="A1101" s="26" t="s">
        <v>79</v>
      </c>
      <c r="B1101" s="26">
        <v>95700</v>
      </c>
      <c r="C1101" s="51">
        <v>44628</v>
      </c>
      <c r="D1101" s="26">
        <v>44950</v>
      </c>
      <c r="E1101" s="26">
        <v>2</v>
      </c>
      <c r="F1101" s="26">
        <v>250</v>
      </c>
      <c r="G1101" s="26">
        <v>250</v>
      </c>
      <c r="H1101" s="26">
        <v>90800</v>
      </c>
      <c r="I1101" s="26">
        <v>4060</v>
      </c>
      <c r="J1101" s="26">
        <v>-15197</v>
      </c>
      <c r="K1101" s="26">
        <v>17359</v>
      </c>
      <c r="L1101" s="26">
        <v>-2173</v>
      </c>
      <c r="M1101" s="26">
        <v>-2017</v>
      </c>
      <c r="N1101" s="26">
        <v>0</v>
      </c>
      <c r="O1101" s="26">
        <v>0</v>
      </c>
      <c r="P1101" s="26">
        <v>0</v>
      </c>
      <c r="Q1101" s="26">
        <v>0</v>
      </c>
      <c r="R1101" s="26">
        <v>0</v>
      </c>
      <c r="S1101" s="26">
        <v>-156</v>
      </c>
      <c r="T1101" s="26">
        <v>0</v>
      </c>
      <c r="U1101" s="26">
        <v>1</v>
      </c>
      <c r="V1101" s="26">
        <v>10</v>
      </c>
    </row>
    <row r="1102" spans="1:22" x14ac:dyDescent="0.3">
      <c r="A1102" s="26" t="s">
        <v>79</v>
      </c>
      <c r="B1102" s="26">
        <v>95700</v>
      </c>
      <c r="C1102" s="51">
        <v>44627</v>
      </c>
      <c r="D1102" s="26">
        <v>44700</v>
      </c>
      <c r="E1102" s="26">
        <v>5</v>
      </c>
      <c r="F1102" s="26">
        <v>-1850</v>
      </c>
      <c r="G1102" s="26">
        <v>-1850</v>
      </c>
      <c r="H1102" s="26">
        <v>108411</v>
      </c>
      <c r="I1102" s="26">
        <v>4877</v>
      </c>
      <c r="J1102" s="26">
        <v>42896</v>
      </c>
      <c r="K1102" s="26">
        <v>-20890</v>
      </c>
      <c r="L1102" s="26">
        <v>-22258</v>
      </c>
      <c r="M1102" s="26">
        <v>-8555</v>
      </c>
      <c r="N1102" s="26">
        <v>0</v>
      </c>
      <c r="O1102" s="26">
        <v>-58</v>
      </c>
      <c r="P1102" s="26">
        <v>0</v>
      </c>
      <c r="Q1102" s="26">
        <v>0</v>
      </c>
      <c r="R1102" s="26">
        <v>-13182</v>
      </c>
      <c r="S1102" s="26">
        <v>-463</v>
      </c>
      <c r="T1102" s="26">
        <v>0</v>
      </c>
      <c r="U1102" s="26">
        <v>51</v>
      </c>
      <c r="V1102" s="26">
        <v>201</v>
      </c>
    </row>
    <row r="1103" spans="1:22" x14ac:dyDescent="0.3">
      <c r="A1103" s="26" t="s">
        <v>79</v>
      </c>
      <c r="B1103" s="26">
        <v>95700</v>
      </c>
      <c r="C1103" s="51">
        <v>44624</v>
      </c>
      <c r="D1103" s="26">
        <v>46550</v>
      </c>
      <c r="E1103" s="26">
        <v>5</v>
      </c>
      <c r="F1103" s="26">
        <v>-1650</v>
      </c>
      <c r="G1103" s="26">
        <v>-1650</v>
      </c>
      <c r="H1103" s="26">
        <v>97895</v>
      </c>
      <c r="I1103" s="26">
        <v>4586</v>
      </c>
      <c r="J1103" s="26">
        <v>50837</v>
      </c>
      <c r="K1103" s="26">
        <v>-23006</v>
      </c>
      <c r="L1103" s="26">
        <v>-27841</v>
      </c>
      <c r="M1103" s="26">
        <v>-24767</v>
      </c>
      <c r="N1103" s="26">
        <v>0</v>
      </c>
      <c r="O1103" s="26">
        <v>0</v>
      </c>
      <c r="P1103" s="26">
        <v>0</v>
      </c>
      <c r="Q1103" s="26">
        <v>0</v>
      </c>
      <c r="R1103" s="26">
        <v>-1968</v>
      </c>
      <c r="S1103" s="26">
        <v>-1106</v>
      </c>
      <c r="T1103" s="26">
        <v>0</v>
      </c>
      <c r="U1103" s="26">
        <v>8</v>
      </c>
      <c r="V1103" s="26">
        <v>2</v>
      </c>
    </row>
    <row r="1104" spans="1:22" x14ac:dyDescent="0.3">
      <c r="A1104" s="26" t="s">
        <v>79</v>
      </c>
      <c r="B1104" s="26">
        <v>95700</v>
      </c>
      <c r="C1104" s="51">
        <v>44623</v>
      </c>
      <c r="D1104" s="26">
        <v>48200</v>
      </c>
      <c r="E1104" s="26">
        <v>2</v>
      </c>
      <c r="F1104" s="26">
        <v>1300</v>
      </c>
      <c r="G1104" s="26">
        <v>1300</v>
      </c>
      <c r="H1104" s="26">
        <v>101189</v>
      </c>
      <c r="I1104" s="26">
        <v>4833</v>
      </c>
      <c r="J1104" s="26">
        <v>-25151</v>
      </c>
      <c r="K1104" s="26">
        <v>18472</v>
      </c>
      <c r="L1104" s="26">
        <v>6679</v>
      </c>
      <c r="M1104" s="26">
        <v>7151</v>
      </c>
      <c r="N1104" s="26">
        <v>0</v>
      </c>
      <c r="O1104" s="26">
        <v>7</v>
      </c>
      <c r="P1104" s="26">
        <v>0</v>
      </c>
      <c r="Q1104" s="26">
        <v>0</v>
      </c>
      <c r="R1104" s="26">
        <v>0</v>
      </c>
      <c r="S1104" s="26">
        <v>-479</v>
      </c>
      <c r="T1104" s="26">
        <v>0</v>
      </c>
      <c r="U1104" s="26">
        <v>0</v>
      </c>
      <c r="V1104" s="26">
        <v>0</v>
      </c>
    </row>
    <row r="1105" spans="1:22" x14ac:dyDescent="0.3">
      <c r="A1105" s="26" t="s">
        <v>79</v>
      </c>
      <c r="B1105" s="26">
        <v>95700</v>
      </c>
      <c r="C1105" s="51">
        <v>44622</v>
      </c>
      <c r="D1105" s="26">
        <v>46900</v>
      </c>
      <c r="E1105" s="26">
        <v>2</v>
      </c>
      <c r="F1105" s="26">
        <v>450</v>
      </c>
      <c r="G1105" s="26">
        <v>450</v>
      </c>
      <c r="H1105" s="26">
        <v>61913</v>
      </c>
      <c r="I1105" s="26">
        <v>2881</v>
      </c>
      <c r="J1105" s="26">
        <v>-7369</v>
      </c>
      <c r="K1105" s="26">
        <v>10539</v>
      </c>
      <c r="L1105" s="26">
        <v>-3171</v>
      </c>
      <c r="M1105" s="26">
        <v>-2258</v>
      </c>
      <c r="N1105" s="26">
        <v>0</v>
      </c>
      <c r="O1105" s="26">
        <v>-713</v>
      </c>
      <c r="P1105" s="26">
        <v>0</v>
      </c>
      <c r="Q1105" s="26">
        <v>0</v>
      </c>
      <c r="R1105" s="26">
        <v>0</v>
      </c>
      <c r="S1105" s="26">
        <v>-200</v>
      </c>
      <c r="T1105" s="26">
        <v>0</v>
      </c>
      <c r="U1105" s="26">
        <v>0</v>
      </c>
      <c r="V1105" s="26">
        <v>1</v>
      </c>
    </row>
    <row r="1106" spans="1:22" x14ac:dyDescent="0.3">
      <c r="A1106" s="26" t="s">
        <v>79</v>
      </c>
      <c r="B1106" s="26">
        <v>95700</v>
      </c>
      <c r="C1106" s="51">
        <v>44620</v>
      </c>
      <c r="D1106" s="26">
        <v>46450</v>
      </c>
      <c r="E1106" s="26">
        <v>2</v>
      </c>
      <c r="F1106" s="26">
        <v>250</v>
      </c>
      <c r="G1106" s="26">
        <v>250</v>
      </c>
      <c r="H1106" s="26">
        <v>74672</v>
      </c>
      <c r="I1106" s="26">
        <v>3413</v>
      </c>
      <c r="J1106" s="26">
        <v>2315</v>
      </c>
      <c r="K1106" s="26">
        <v>6243</v>
      </c>
      <c r="L1106" s="26">
        <v>-8608</v>
      </c>
      <c r="M1106" s="26">
        <v>-14704</v>
      </c>
      <c r="N1106" s="26">
        <v>-4531</v>
      </c>
      <c r="O1106" s="26">
        <v>10606</v>
      </c>
      <c r="P1106" s="26">
        <v>0</v>
      </c>
      <c r="Q1106" s="26">
        <v>0</v>
      </c>
      <c r="R1106" s="26">
        <v>0</v>
      </c>
      <c r="S1106" s="26">
        <v>21</v>
      </c>
      <c r="T1106" s="26">
        <v>0</v>
      </c>
      <c r="U1106" s="26">
        <v>0</v>
      </c>
      <c r="V1106" s="26">
        <v>50</v>
      </c>
    </row>
    <row r="1107" spans="1:22" x14ac:dyDescent="0.3">
      <c r="A1107" s="26" t="s">
        <v>79</v>
      </c>
      <c r="B1107" s="26">
        <v>95700</v>
      </c>
      <c r="C1107" s="51">
        <v>44617</v>
      </c>
      <c r="D1107" s="26">
        <v>46200</v>
      </c>
      <c r="E1107" s="26">
        <v>2</v>
      </c>
      <c r="F1107" s="26">
        <v>1850</v>
      </c>
      <c r="G1107" s="26">
        <v>1850</v>
      </c>
      <c r="H1107" s="26">
        <v>83692</v>
      </c>
      <c r="I1107" s="26">
        <v>3834</v>
      </c>
      <c r="J1107" s="26">
        <v>-48563</v>
      </c>
      <c r="K1107" s="26">
        <v>29221</v>
      </c>
      <c r="L1107" s="26">
        <v>19529</v>
      </c>
      <c r="M1107" s="26">
        <v>9299</v>
      </c>
      <c r="N1107" s="26">
        <v>0</v>
      </c>
      <c r="O1107" s="26">
        <v>1413</v>
      </c>
      <c r="P1107" s="26">
        <v>0</v>
      </c>
      <c r="Q1107" s="26">
        <v>0</v>
      </c>
      <c r="R1107" s="26">
        <v>0</v>
      </c>
      <c r="S1107" s="26">
        <v>8817</v>
      </c>
      <c r="T1107" s="26">
        <v>0</v>
      </c>
      <c r="U1107" s="26">
        <v>-48</v>
      </c>
      <c r="V1107" s="26">
        <v>-139</v>
      </c>
    </row>
    <row r="1108" spans="1:22" x14ac:dyDescent="0.3">
      <c r="A1108" s="26" t="s">
        <v>79</v>
      </c>
      <c r="B1108" s="26">
        <v>95700</v>
      </c>
      <c r="C1108" s="51">
        <v>44616</v>
      </c>
      <c r="D1108" s="26">
        <v>44350</v>
      </c>
      <c r="E1108" s="26">
        <v>5</v>
      </c>
      <c r="F1108" s="26">
        <v>-1350</v>
      </c>
      <c r="G1108" s="26">
        <v>-1350</v>
      </c>
      <c r="H1108" s="26">
        <v>157276</v>
      </c>
      <c r="I1108" s="26">
        <v>6979</v>
      </c>
      <c r="J1108" s="26">
        <v>-7222</v>
      </c>
      <c r="K1108" s="26">
        <v>-7668</v>
      </c>
      <c r="L1108" s="26">
        <v>14938</v>
      </c>
      <c r="M1108" s="26">
        <v>4107</v>
      </c>
      <c r="N1108" s="26">
        <v>0</v>
      </c>
      <c r="O1108" s="26">
        <v>-1429</v>
      </c>
      <c r="P1108" s="26">
        <v>0</v>
      </c>
      <c r="Q1108" s="26">
        <v>0</v>
      </c>
      <c r="R1108" s="26">
        <v>0</v>
      </c>
      <c r="S1108" s="26">
        <v>12260</v>
      </c>
      <c r="T1108" s="26">
        <v>0</v>
      </c>
      <c r="U1108" s="26">
        <v>304</v>
      </c>
      <c r="V1108" s="26">
        <v>-352</v>
      </c>
    </row>
    <row r="1109" spans="1:22" x14ac:dyDescent="0.3">
      <c r="A1109" s="26" t="s">
        <v>79</v>
      </c>
      <c r="B1109" s="26">
        <v>95700</v>
      </c>
      <c r="C1109" s="51">
        <v>44615</v>
      </c>
      <c r="D1109" s="26">
        <v>45700</v>
      </c>
      <c r="E1109" s="26">
        <v>2</v>
      </c>
      <c r="F1109" s="26">
        <v>900</v>
      </c>
      <c r="G1109" s="26">
        <v>900</v>
      </c>
      <c r="H1109" s="26">
        <v>74542</v>
      </c>
      <c r="I1109" s="26">
        <v>3409</v>
      </c>
      <c r="J1109" s="26">
        <v>-32192</v>
      </c>
      <c r="K1109" s="26">
        <v>30477</v>
      </c>
      <c r="L1109" s="26">
        <v>1751</v>
      </c>
      <c r="M1109" s="26">
        <v>1898</v>
      </c>
      <c r="N1109" s="26">
        <v>0</v>
      </c>
      <c r="O1109" s="26">
        <v>0</v>
      </c>
      <c r="P1109" s="26">
        <v>0</v>
      </c>
      <c r="Q1109" s="26">
        <v>0</v>
      </c>
      <c r="R1109" s="26">
        <v>0</v>
      </c>
      <c r="S1109" s="26">
        <v>-147</v>
      </c>
      <c r="T1109" s="26">
        <v>0</v>
      </c>
      <c r="U1109" s="26">
        <v>-1</v>
      </c>
      <c r="V1109" s="26">
        <v>-35</v>
      </c>
    </row>
    <row r="1110" spans="1:22" x14ac:dyDescent="0.3">
      <c r="A1110" s="26" t="s">
        <v>79</v>
      </c>
      <c r="B1110" s="26">
        <v>95700</v>
      </c>
      <c r="C1110" s="51">
        <v>44614</v>
      </c>
      <c r="D1110" s="26">
        <v>44800</v>
      </c>
      <c r="E1110" s="26">
        <v>5</v>
      </c>
      <c r="F1110" s="26">
        <v>-1500</v>
      </c>
      <c r="G1110" s="26">
        <v>-1500</v>
      </c>
      <c r="H1110" s="26">
        <v>97666</v>
      </c>
      <c r="I1110" s="26">
        <v>4391</v>
      </c>
      <c r="J1110" s="26">
        <v>17090</v>
      </c>
      <c r="K1110" s="26">
        <v>10223</v>
      </c>
      <c r="L1110" s="26">
        <v>-27518</v>
      </c>
      <c r="M1110" s="26">
        <v>-9706</v>
      </c>
      <c r="N1110" s="26">
        <v>-2222</v>
      </c>
      <c r="O1110" s="26">
        <v>0</v>
      </c>
      <c r="P1110" s="26">
        <v>0</v>
      </c>
      <c r="Q1110" s="26">
        <v>0</v>
      </c>
      <c r="R1110" s="26">
        <v>-15282</v>
      </c>
      <c r="S1110" s="26">
        <v>-308</v>
      </c>
      <c r="T1110" s="26">
        <v>0</v>
      </c>
      <c r="U1110" s="26">
        <v>205</v>
      </c>
      <c r="V1110" s="26">
        <v>0</v>
      </c>
    </row>
    <row r="1111" spans="1:22" x14ac:dyDescent="0.3">
      <c r="A1111" s="26" t="s">
        <v>79</v>
      </c>
      <c r="B1111" s="26">
        <v>95700</v>
      </c>
      <c r="C1111" s="51">
        <v>44613</v>
      </c>
      <c r="D1111" s="26">
        <v>46300</v>
      </c>
      <c r="E1111" s="26">
        <v>5</v>
      </c>
      <c r="F1111" s="26">
        <v>-700</v>
      </c>
      <c r="G1111" s="26">
        <v>-700</v>
      </c>
      <c r="H1111" s="26">
        <v>77341</v>
      </c>
      <c r="I1111" s="26">
        <v>3547</v>
      </c>
      <c r="J1111" s="26">
        <v>3863</v>
      </c>
      <c r="K1111" s="26">
        <v>-924</v>
      </c>
      <c r="L1111" s="26">
        <v>-3908</v>
      </c>
      <c r="M1111" s="26">
        <v>-4006</v>
      </c>
      <c r="N1111" s="26">
        <v>0</v>
      </c>
      <c r="O1111" s="26">
        <v>100</v>
      </c>
      <c r="P1111" s="26">
        <v>0</v>
      </c>
      <c r="Q1111" s="26">
        <v>0</v>
      </c>
      <c r="R1111" s="26">
        <v>0</v>
      </c>
      <c r="S1111" s="26">
        <v>-2</v>
      </c>
      <c r="T1111" s="26">
        <v>0</v>
      </c>
      <c r="U1111" s="26">
        <v>2</v>
      </c>
      <c r="V1111" s="26">
        <v>967</v>
      </c>
    </row>
    <row r="1112" spans="1:22" x14ac:dyDescent="0.3">
      <c r="A1112" s="26" t="s">
        <v>79</v>
      </c>
      <c r="B1112" s="26">
        <v>95700</v>
      </c>
      <c r="C1112" s="51">
        <v>44610</v>
      </c>
      <c r="D1112" s="26">
        <v>47000</v>
      </c>
      <c r="E1112" s="26">
        <v>2</v>
      </c>
      <c r="F1112" s="26">
        <v>450</v>
      </c>
      <c r="G1112" s="26">
        <v>450</v>
      </c>
      <c r="H1112" s="26">
        <v>65895</v>
      </c>
      <c r="I1112" s="26">
        <v>3047</v>
      </c>
      <c r="J1112" s="26">
        <v>-7382</v>
      </c>
      <c r="K1112" s="26">
        <v>8663</v>
      </c>
      <c r="L1112" s="26">
        <v>-1291</v>
      </c>
      <c r="M1112" s="26">
        <v>-1022</v>
      </c>
      <c r="N1112" s="26">
        <v>-309</v>
      </c>
      <c r="O1112" s="26">
        <v>0</v>
      </c>
      <c r="P1112" s="26">
        <v>0</v>
      </c>
      <c r="Q1112" s="26">
        <v>0</v>
      </c>
      <c r="R1112" s="26">
        <v>0</v>
      </c>
      <c r="S1112" s="26">
        <v>40</v>
      </c>
      <c r="T1112" s="26">
        <v>0</v>
      </c>
      <c r="U1112" s="26">
        <v>0</v>
      </c>
      <c r="V1112" s="26">
        <v>10</v>
      </c>
    </row>
    <row r="1113" spans="1:22" x14ac:dyDescent="0.3">
      <c r="A1113" s="26" t="s">
        <v>79</v>
      </c>
      <c r="B1113" s="26">
        <v>95700</v>
      </c>
      <c r="C1113" s="51">
        <v>44609</v>
      </c>
      <c r="D1113" s="26">
        <v>46550</v>
      </c>
      <c r="E1113" s="26">
        <v>5</v>
      </c>
      <c r="F1113" s="26">
        <v>-800</v>
      </c>
      <c r="G1113" s="26">
        <v>-800</v>
      </c>
      <c r="H1113" s="26">
        <v>92588</v>
      </c>
      <c r="I1113" s="26">
        <v>4349</v>
      </c>
      <c r="J1113" s="26">
        <v>-14045</v>
      </c>
      <c r="K1113" s="26">
        <v>19098</v>
      </c>
      <c r="L1113" s="26">
        <v>-5055</v>
      </c>
      <c r="M1113" s="26">
        <v>-4433</v>
      </c>
      <c r="N1113" s="26">
        <v>0</v>
      </c>
      <c r="O1113" s="26">
        <v>11</v>
      </c>
      <c r="P1113" s="26">
        <v>0</v>
      </c>
      <c r="Q1113" s="26">
        <v>0</v>
      </c>
      <c r="R1113" s="26">
        <v>-82</v>
      </c>
      <c r="S1113" s="26">
        <v>-551</v>
      </c>
      <c r="T1113" s="26">
        <v>0</v>
      </c>
      <c r="U1113" s="26">
        <v>3</v>
      </c>
      <c r="V1113" s="26">
        <v>-1</v>
      </c>
    </row>
    <row r="1114" spans="1:22" x14ac:dyDescent="0.3">
      <c r="A1114" s="26" t="s">
        <v>79</v>
      </c>
      <c r="B1114" s="26">
        <v>95700</v>
      </c>
      <c r="C1114" s="51">
        <v>44608</v>
      </c>
      <c r="D1114" s="26">
        <v>47350</v>
      </c>
      <c r="E1114" s="26">
        <v>2</v>
      </c>
      <c r="F1114" s="26">
        <v>3250</v>
      </c>
      <c r="G1114" s="26">
        <v>3250</v>
      </c>
      <c r="H1114" s="26">
        <v>103534</v>
      </c>
      <c r="I1114" s="26">
        <v>4786</v>
      </c>
      <c r="J1114" s="26">
        <v>-55782</v>
      </c>
      <c r="K1114" s="26">
        <v>52756</v>
      </c>
      <c r="L1114" s="26">
        <v>3073</v>
      </c>
      <c r="M1114" s="26">
        <v>364</v>
      </c>
      <c r="N1114" s="26">
        <v>0</v>
      </c>
      <c r="O1114" s="26">
        <v>2737</v>
      </c>
      <c r="P1114" s="26">
        <v>0</v>
      </c>
      <c r="Q1114" s="26">
        <v>0</v>
      </c>
      <c r="R1114" s="26">
        <v>0</v>
      </c>
      <c r="S1114" s="26">
        <v>-28</v>
      </c>
      <c r="T1114" s="26">
        <v>0</v>
      </c>
      <c r="U1114" s="26">
        <v>-17</v>
      </c>
      <c r="V1114" s="26">
        <v>-30</v>
      </c>
    </row>
    <row r="1115" spans="1:22" x14ac:dyDescent="0.3">
      <c r="A1115" s="26" t="s">
        <v>79</v>
      </c>
      <c r="B1115" s="26">
        <v>95700</v>
      </c>
      <c r="C1115" s="51">
        <v>44607</v>
      </c>
      <c r="D1115" s="26">
        <v>44100</v>
      </c>
      <c r="E1115" s="26">
        <v>5</v>
      </c>
      <c r="F1115" s="26">
        <v>-1500</v>
      </c>
      <c r="G1115" s="26">
        <v>-1500</v>
      </c>
      <c r="H1115" s="26">
        <v>88339</v>
      </c>
      <c r="I1115" s="26">
        <v>3947</v>
      </c>
      <c r="J1115" s="26">
        <v>-7113</v>
      </c>
      <c r="K1115" s="26">
        <v>-396</v>
      </c>
      <c r="L1115" s="26">
        <v>6860</v>
      </c>
      <c r="M1115" s="26">
        <v>8344</v>
      </c>
      <c r="N1115" s="26">
        <v>0</v>
      </c>
      <c r="O1115" s="26">
        <v>-1190</v>
      </c>
      <c r="P1115" s="26">
        <v>0</v>
      </c>
      <c r="Q1115" s="26">
        <v>0</v>
      </c>
      <c r="R1115" s="26">
        <v>-195</v>
      </c>
      <c r="S1115" s="26">
        <v>-99</v>
      </c>
      <c r="T1115" s="26">
        <v>0</v>
      </c>
      <c r="U1115" s="26">
        <v>-161</v>
      </c>
      <c r="V1115" s="26">
        <v>810</v>
      </c>
    </row>
    <row r="1116" spans="1:22" x14ac:dyDescent="0.3">
      <c r="A1116" s="26" t="s">
        <v>79</v>
      </c>
      <c r="B1116" s="26">
        <v>95700</v>
      </c>
      <c r="C1116" s="51">
        <v>44606</v>
      </c>
      <c r="D1116" s="26">
        <v>45600</v>
      </c>
      <c r="E1116" s="26">
        <v>5</v>
      </c>
      <c r="F1116" s="26">
        <v>-400</v>
      </c>
      <c r="G1116" s="26">
        <v>-400</v>
      </c>
      <c r="H1116" s="26">
        <v>99970</v>
      </c>
      <c r="I1116" s="26">
        <v>4543</v>
      </c>
      <c r="J1116" s="26">
        <v>-26654</v>
      </c>
      <c r="K1116" s="26">
        <v>24184</v>
      </c>
      <c r="L1116" s="26">
        <v>2604</v>
      </c>
      <c r="M1116" s="26">
        <v>8161</v>
      </c>
      <c r="N1116" s="26">
        <v>0</v>
      </c>
      <c r="O1116" s="26">
        <v>643</v>
      </c>
      <c r="P1116" s="26">
        <v>0</v>
      </c>
      <c r="Q1116" s="26">
        <v>0</v>
      </c>
      <c r="R1116" s="26">
        <v>-7500</v>
      </c>
      <c r="S1116" s="26">
        <v>1300</v>
      </c>
      <c r="T1116" s="26">
        <v>0</v>
      </c>
      <c r="U1116" s="26">
        <v>-115</v>
      </c>
      <c r="V1116" s="26">
        <v>-19</v>
      </c>
    </row>
    <row r="1117" spans="1:22" x14ac:dyDescent="0.3">
      <c r="A1117" s="26" t="s">
        <v>79</v>
      </c>
      <c r="B1117" s="26">
        <v>95700</v>
      </c>
      <c r="C1117" s="51">
        <v>44603</v>
      </c>
      <c r="D1117" s="26">
        <v>46000</v>
      </c>
      <c r="E1117" s="26">
        <v>5</v>
      </c>
      <c r="F1117" s="26">
        <v>-2050</v>
      </c>
      <c r="G1117" s="26">
        <v>-2050</v>
      </c>
      <c r="H1117" s="26">
        <v>110513</v>
      </c>
      <c r="I1117" s="26">
        <v>5158</v>
      </c>
      <c r="J1117" s="26">
        <v>24219</v>
      </c>
      <c r="K1117" s="26">
        <v>-9431</v>
      </c>
      <c r="L1117" s="26">
        <v>-14907</v>
      </c>
      <c r="M1117" s="26">
        <v>-15104</v>
      </c>
      <c r="N1117" s="26">
        <v>0</v>
      </c>
      <c r="O1117" s="26">
        <v>589</v>
      </c>
      <c r="P1117" s="26">
        <v>0</v>
      </c>
      <c r="Q1117" s="26">
        <v>0</v>
      </c>
      <c r="R1117" s="26">
        <v>0</v>
      </c>
      <c r="S1117" s="26">
        <v>-392</v>
      </c>
      <c r="T1117" s="26">
        <v>0</v>
      </c>
      <c r="U1117" s="26">
        <v>7</v>
      </c>
      <c r="V1117" s="26">
        <v>112</v>
      </c>
    </row>
    <row r="1118" spans="1:22" x14ac:dyDescent="0.3">
      <c r="A1118" s="26" t="s">
        <v>79</v>
      </c>
      <c r="B1118" s="26">
        <v>95700</v>
      </c>
      <c r="C1118" s="51">
        <v>44602</v>
      </c>
      <c r="D1118" s="26">
        <v>48050</v>
      </c>
      <c r="E1118" s="26">
        <v>5</v>
      </c>
      <c r="F1118" s="26">
        <v>-1550</v>
      </c>
      <c r="G1118" s="26">
        <v>-1550</v>
      </c>
      <c r="H1118" s="26">
        <v>95210</v>
      </c>
      <c r="I1118" s="26">
        <v>4635</v>
      </c>
      <c r="J1118" s="26">
        <v>22437</v>
      </c>
      <c r="K1118" s="26">
        <v>-5670</v>
      </c>
      <c r="L1118" s="26">
        <v>-16469</v>
      </c>
      <c r="M1118" s="26">
        <v>-15938</v>
      </c>
      <c r="N1118" s="26">
        <v>0</v>
      </c>
      <c r="O1118" s="26">
        <v>0</v>
      </c>
      <c r="P1118" s="26">
        <v>0</v>
      </c>
      <c r="Q1118" s="26">
        <v>0</v>
      </c>
      <c r="R1118" s="26">
        <v>-610</v>
      </c>
      <c r="S1118" s="26">
        <v>79</v>
      </c>
      <c r="T1118" s="26">
        <v>0</v>
      </c>
      <c r="U1118" s="26">
        <v>-394</v>
      </c>
      <c r="V1118" s="26">
        <v>96</v>
      </c>
    </row>
    <row r="1119" spans="1:22" x14ac:dyDescent="0.3">
      <c r="A1119" s="26" t="s">
        <v>79</v>
      </c>
      <c r="B1119" s="26">
        <v>95700</v>
      </c>
      <c r="C1119" s="51">
        <v>44601</v>
      </c>
      <c r="D1119" s="26">
        <v>49600</v>
      </c>
      <c r="E1119" s="26">
        <v>2</v>
      </c>
      <c r="F1119" s="26">
        <v>1200</v>
      </c>
      <c r="G1119" s="26">
        <v>1200</v>
      </c>
      <c r="H1119" s="26">
        <v>64248</v>
      </c>
      <c r="I1119" s="26">
        <v>3153</v>
      </c>
      <c r="J1119" s="26">
        <v>-8699</v>
      </c>
      <c r="K1119" s="26">
        <v>6132</v>
      </c>
      <c r="L1119" s="26">
        <v>2567</v>
      </c>
      <c r="M1119" s="26">
        <v>449</v>
      </c>
      <c r="N1119" s="26">
        <v>0</v>
      </c>
      <c r="O1119" s="26">
        <v>2118</v>
      </c>
      <c r="P1119" s="26">
        <v>0</v>
      </c>
      <c r="Q1119" s="26">
        <v>0</v>
      </c>
      <c r="R1119" s="26">
        <v>0</v>
      </c>
      <c r="S1119" s="26">
        <v>0</v>
      </c>
      <c r="T1119" s="26">
        <v>0</v>
      </c>
      <c r="U1119" s="26">
        <v>0</v>
      </c>
      <c r="V1119" s="26">
        <v>0</v>
      </c>
    </row>
    <row r="1120" spans="1:22" x14ac:dyDescent="0.3">
      <c r="A1120" s="26" t="s">
        <v>79</v>
      </c>
      <c r="B1120" s="26">
        <v>95700</v>
      </c>
      <c r="C1120" s="51">
        <v>44600</v>
      </c>
      <c r="D1120" s="26">
        <v>48400</v>
      </c>
      <c r="E1120" s="26">
        <v>5</v>
      </c>
      <c r="F1120" s="26">
        <v>-200</v>
      </c>
      <c r="G1120" s="26">
        <v>-200</v>
      </c>
      <c r="H1120" s="26">
        <v>82890</v>
      </c>
      <c r="I1120" s="26">
        <v>4040</v>
      </c>
      <c r="J1120" s="26">
        <v>-3699</v>
      </c>
      <c r="K1120" s="26">
        <v>10776</v>
      </c>
      <c r="L1120" s="26">
        <v>-9072</v>
      </c>
      <c r="M1120" s="26">
        <v>-9407</v>
      </c>
      <c r="N1120" s="26">
        <v>0</v>
      </c>
      <c r="O1120" s="26">
        <v>595</v>
      </c>
      <c r="P1120" s="26">
        <v>0</v>
      </c>
      <c r="Q1120" s="26">
        <v>0</v>
      </c>
      <c r="R1120" s="26">
        <v>-232</v>
      </c>
      <c r="S1120" s="26">
        <v>-28</v>
      </c>
      <c r="T1120" s="26">
        <v>0</v>
      </c>
      <c r="U1120" s="26">
        <v>1</v>
      </c>
      <c r="V1120" s="26">
        <v>1994</v>
      </c>
    </row>
    <row r="1121" spans="1:22" x14ac:dyDescent="0.3">
      <c r="A1121" s="26" t="s">
        <v>79</v>
      </c>
      <c r="B1121" s="26">
        <v>95700</v>
      </c>
      <c r="C1121" s="51">
        <v>44599</v>
      </c>
      <c r="D1121" s="26">
        <v>48600</v>
      </c>
      <c r="E1121" s="26">
        <v>5</v>
      </c>
      <c r="F1121" s="26">
        <v>-200</v>
      </c>
      <c r="G1121" s="26">
        <v>-200</v>
      </c>
      <c r="H1121" s="26">
        <v>94203</v>
      </c>
      <c r="I1121" s="26">
        <v>4527</v>
      </c>
      <c r="J1121" s="26">
        <v>-316</v>
      </c>
      <c r="K1121" s="26">
        <v>20276</v>
      </c>
      <c r="L1121" s="26">
        <v>-20962</v>
      </c>
      <c r="M1121" s="26">
        <v>-20459</v>
      </c>
      <c r="N1121" s="26">
        <v>-119</v>
      </c>
      <c r="O1121" s="26">
        <v>28</v>
      </c>
      <c r="P1121" s="26">
        <v>0</v>
      </c>
      <c r="Q1121" s="26">
        <v>0</v>
      </c>
      <c r="R1121" s="26">
        <v>-439</v>
      </c>
      <c r="S1121" s="26">
        <v>27</v>
      </c>
      <c r="T1121" s="26">
        <v>0</v>
      </c>
      <c r="U1121" s="26">
        <v>52</v>
      </c>
      <c r="V1121" s="26">
        <v>950</v>
      </c>
    </row>
    <row r="1122" spans="1:22" x14ac:dyDescent="0.3">
      <c r="A1122" s="26" t="s">
        <v>79</v>
      </c>
      <c r="B1122" s="26">
        <v>95700</v>
      </c>
      <c r="C1122" s="51">
        <v>44596</v>
      </c>
      <c r="D1122" s="26">
        <v>48800</v>
      </c>
      <c r="E1122" s="26">
        <v>5</v>
      </c>
      <c r="F1122" s="26">
        <v>-800</v>
      </c>
      <c r="G1122" s="26">
        <v>-800</v>
      </c>
      <c r="H1122" s="26">
        <v>60173</v>
      </c>
      <c r="I1122" s="26">
        <v>2951</v>
      </c>
      <c r="J1122" s="26">
        <v>7903</v>
      </c>
      <c r="K1122" s="26">
        <v>-7181</v>
      </c>
      <c r="L1122" s="26">
        <v>-578</v>
      </c>
      <c r="M1122" s="26">
        <v>-4050</v>
      </c>
      <c r="N1122" s="26">
        <v>0</v>
      </c>
      <c r="O1122" s="26">
        <v>3570</v>
      </c>
      <c r="P1122" s="26">
        <v>0</v>
      </c>
      <c r="Q1122" s="26">
        <v>0</v>
      </c>
      <c r="R1122" s="26">
        <v>0</v>
      </c>
      <c r="S1122" s="26">
        <v>-98</v>
      </c>
      <c r="T1122" s="26">
        <v>0</v>
      </c>
      <c r="U1122" s="26">
        <v>2</v>
      </c>
      <c r="V1122" s="26">
        <v>-146</v>
      </c>
    </row>
    <row r="1123" spans="1:22" x14ac:dyDescent="0.3">
      <c r="A1123" s="26" t="s">
        <v>79</v>
      </c>
      <c r="B1123" s="26">
        <v>95700</v>
      </c>
      <c r="C1123" s="51">
        <v>44595</v>
      </c>
      <c r="D1123" s="26">
        <v>49600</v>
      </c>
      <c r="E1123" s="26">
        <v>2</v>
      </c>
      <c r="F1123" s="26">
        <v>1650</v>
      </c>
      <c r="G1123" s="26">
        <v>1650</v>
      </c>
      <c r="H1123" s="26">
        <v>78824</v>
      </c>
      <c r="I1123" s="26">
        <v>3895</v>
      </c>
      <c r="J1123" s="26">
        <v>-8612</v>
      </c>
      <c r="K1123" s="26">
        <v>21639</v>
      </c>
      <c r="L1123" s="26">
        <v>-13089</v>
      </c>
      <c r="M1123" s="26">
        <v>-18000</v>
      </c>
      <c r="N1123" s="26">
        <v>0</v>
      </c>
      <c r="O1123" s="26">
        <v>4956</v>
      </c>
      <c r="P1123" s="26">
        <v>0</v>
      </c>
      <c r="Q1123" s="26">
        <v>0</v>
      </c>
      <c r="R1123" s="26">
        <v>0</v>
      </c>
      <c r="S1123" s="26">
        <v>-45</v>
      </c>
      <c r="T1123" s="26">
        <v>0</v>
      </c>
      <c r="U1123" s="26">
        <v>100</v>
      </c>
      <c r="V1123" s="26">
        <v>-38</v>
      </c>
    </row>
    <row r="1124" spans="1:22" x14ac:dyDescent="0.3">
      <c r="A1124" s="26" t="s">
        <v>79</v>
      </c>
      <c r="B1124" s="26">
        <v>95700</v>
      </c>
      <c r="C1124" s="51">
        <v>44589</v>
      </c>
      <c r="D1124" s="26">
        <v>47950</v>
      </c>
      <c r="E1124" s="26">
        <v>2</v>
      </c>
      <c r="F1124" s="26">
        <v>3050</v>
      </c>
      <c r="G1124" s="26">
        <v>3050</v>
      </c>
      <c r="H1124" s="26">
        <v>147545</v>
      </c>
      <c r="I1124" s="26">
        <v>6902</v>
      </c>
      <c r="J1124" s="26">
        <v>-61591</v>
      </c>
      <c r="K1124" s="26">
        <v>44853</v>
      </c>
      <c r="L1124" s="26">
        <v>16701</v>
      </c>
      <c r="M1124" s="26">
        <v>9539</v>
      </c>
      <c r="N1124" s="26">
        <v>-779</v>
      </c>
      <c r="O1124" s="26">
        <v>7724</v>
      </c>
      <c r="P1124" s="26">
        <v>0</v>
      </c>
      <c r="Q1124" s="26">
        <v>0</v>
      </c>
      <c r="R1124" s="26">
        <v>-646</v>
      </c>
      <c r="S1124" s="26">
        <v>863</v>
      </c>
      <c r="T1124" s="26">
        <v>0</v>
      </c>
      <c r="U1124" s="26">
        <v>0</v>
      </c>
      <c r="V1124" s="26">
        <v>37</v>
      </c>
    </row>
    <row r="1125" spans="1:22" x14ac:dyDescent="0.3">
      <c r="A1125" s="26" t="s">
        <v>79</v>
      </c>
      <c r="B1125" s="26">
        <v>95700</v>
      </c>
      <c r="C1125" s="51">
        <v>44588</v>
      </c>
      <c r="D1125" s="26">
        <v>44900</v>
      </c>
      <c r="E1125" s="26">
        <v>5</v>
      </c>
      <c r="F1125" s="26">
        <v>-4100</v>
      </c>
      <c r="G1125" s="26">
        <v>-4100</v>
      </c>
      <c r="H1125" s="26">
        <v>211043</v>
      </c>
      <c r="I1125" s="26">
        <v>9766</v>
      </c>
      <c r="J1125" s="26">
        <v>1817</v>
      </c>
      <c r="K1125" s="26">
        <v>-12087</v>
      </c>
      <c r="L1125" s="26">
        <v>9849</v>
      </c>
      <c r="M1125" s="26">
        <v>7729</v>
      </c>
      <c r="N1125" s="26">
        <v>0</v>
      </c>
      <c r="O1125" s="26">
        <v>2560</v>
      </c>
      <c r="P1125" s="26">
        <v>0</v>
      </c>
      <c r="Q1125" s="26">
        <v>0</v>
      </c>
      <c r="R1125" s="26">
        <v>0</v>
      </c>
      <c r="S1125" s="26">
        <v>-440</v>
      </c>
      <c r="T1125" s="26">
        <v>0</v>
      </c>
      <c r="U1125" s="26">
        <v>34</v>
      </c>
      <c r="V1125" s="26">
        <v>387</v>
      </c>
    </row>
    <row r="1126" spans="1:22" x14ac:dyDescent="0.3">
      <c r="A1126" s="26" t="s">
        <v>79</v>
      </c>
      <c r="B1126" s="26">
        <v>95700</v>
      </c>
      <c r="C1126" s="51">
        <v>44587</v>
      </c>
      <c r="D1126" s="26">
        <v>49000</v>
      </c>
      <c r="E1126" s="26">
        <v>3</v>
      </c>
      <c r="F1126" s="26">
        <v>0</v>
      </c>
      <c r="G1126" s="26">
        <v>0</v>
      </c>
      <c r="H1126" s="26">
        <v>140145</v>
      </c>
      <c r="I1126" s="26">
        <v>6906</v>
      </c>
      <c r="J1126" s="26">
        <v>-19210</v>
      </c>
      <c r="K1126" s="26">
        <v>-1943</v>
      </c>
      <c r="L1126" s="26">
        <v>21453</v>
      </c>
      <c r="M1126" s="26">
        <v>17715</v>
      </c>
      <c r="N1126" s="26">
        <v>0</v>
      </c>
      <c r="O1126" s="26">
        <v>4907</v>
      </c>
      <c r="P1126" s="26">
        <v>0</v>
      </c>
      <c r="Q1126" s="26">
        <v>0</v>
      </c>
      <c r="R1126" s="26">
        <v>-944</v>
      </c>
      <c r="S1126" s="26">
        <v>-225</v>
      </c>
      <c r="T1126" s="26">
        <v>0</v>
      </c>
      <c r="U1126" s="26">
        <v>-177</v>
      </c>
      <c r="V1126" s="26">
        <v>-123</v>
      </c>
    </row>
    <row r="1127" spans="1:22" x14ac:dyDescent="0.3">
      <c r="A1127" s="26" t="s">
        <v>79</v>
      </c>
      <c r="B1127" s="26">
        <v>95700</v>
      </c>
      <c r="C1127" s="51">
        <v>44586</v>
      </c>
      <c r="D1127" s="26">
        <v>49000</v>
      </c>
      <c r="E1127" s="26">
        <v>5</v>
      </c>
      <c r="F1127" s="26">
        <v>-2200</v>
      </c>
      <c r="G1127" s="26">
        <v>-2200</v>
      </c>
      <c r="H1127" s="26">
        <v>154291</v>
      </c>
      <c r="I1127" s="26">
        <v>7658</v>
      </c>
      <c r="J1127" s="26">
        <v>-22149</v>
      </c>
      <c r="K1127" s="26">
        <v>3173</v>
      </c>
      <c r="L1127" s="26">
        <v>18897</v>
      </c>
      <c r="M1127" s="26">
        <v>16458</v>
      </c>
      <c r="N1127" s="26">
        <v>0</v>
      </c>
      <c r="O1127" s="26">
        <v>3551</v>
      </c>
      <c r="P1127" s="26">
        <v>0</v>
      </c>
      <c r="Q1127" s="26">
        <v>0</v>
      </c>
      <c r="R1127" s="26">
        <v>-1257</v>
      </c>
      <c r="S1127" s="26">
        <v>145</v>
      </c>
      <c r="T1127" s="26">
        <v>0</v>
      </c>
      <c r="U1127" s="26">
        <v>9</v>
      </c>
      <c r="V1127" s="26">
        <v>70</v>
      </c>
    </row>
    <row r="1128" spans="1:22" x14ac:dyDescent="0.3">
      <c r="A1128" s="26" t="s">
        <v>79</v>
      </c>
      <c r="B1128" s="26">
        <v>95700</v>
      </c>
      <c r="C1128" s="51">
        <v>44585</v>
      </c>
      <c r="D1128" s="26">
        <v>51200</v>
      </c>
      <c r="E1128" s="26">
        <v>5</v>
      </c>
      <c r="F1128" s="26">
        <v>-1800</v>
      </c>
      <c r="G1128" s="26">
        <v>-1800</v>
      </c>
      <c r="H1128" s="26">
        <v>83910</v>
      </c>
      <c r="I1128" s="26">
        <v>4345</v>
      </c>
      <c r="J1128" s="26">
        <v>-17834</v>
      </c>
      <c r="K1128" s="26">
        <v>-2485</v>
      </c>
      <c r="L1128" s="26">
        <v>20048</v>
      </c>
      <c r="M1128" s="26">
        <v>22589</v>
      </c>
      <c r="N1128" s="26">
        <v>-1622</v>
      </c>
      <c r="O1128" s="26">
        <v>-924</v>
      </c>
      <c r="P1128" s="26">
        <v>0</v>
      </c>
      <c r="Q1128" s="26">
        <v>0</v>
      </c>
      <c r="R1128" s="26">
        <v>0</v>
      </c>
      <c r="S1128" s="26">
        <v>5</v>
      </c>
      <c r="T1128" s="26">
        <v>0</v>
      </c>
      <c r="U1128" s="26">
        <v>4</v>
      </c>
      <c r="V1128" s="26">
        <v>267</v>
      </c>
    </row>
    <row r="1129" spans="1:22" x14ac:dyDescent="0.3">
      <c r="A1129" s="26" t="s">
        <v>79</v>
      </c>
      <c r="B1129" s="26">
        <v>95700</v>
      </c>
      <c r="C1129" s="51">
        <v>44582</v>
      </c>
      <c r="D1129" s="26">
        <v>53000</v>
      </c>
      <c r="E1129" s="26">
        <v>5</v>
      </c>
      <c r="F1129" s="26">
        <v>-700</v>
      </c>
      <c r="G1129" s="26">
        <v>-700</v>
      </c>
      <c r="H1129" s="26">
        <v>103124</v>
      </c>
      <c r="I1129" s="26">
        <v>5467</v>
      </c>
      <c r="J1129" s="26">
        <v>-10458</v>
      </c>
      <c r="K1129" s="26">
        <v>18773</v>
      </c>
      <c r="L1129" s="26">
        <v>-8329</v>
      </c>
      <c r="M1129" s="26">
        <v>-6605</v>
      </c>
      <c r="N1129" s="26">
        <v>-722</v>
      </c>
      <c r="O1129" s="26">
        <v>2700</v>
      </c>
      <c r="P1129" s="26">
        <v>0</v>
      </c>
      <c r="Q1129" s="26">
        <v>0</v>
      </c>
      <c r="R1129" s="26">
        <v>-3795</v>
      </c>
      <c r="S1129" s="26">
        <v>93</v>
      </c>
      <c r="T1129" s="26">
        <v>0</v>
      </c>
      <c r="U1129" s="26">
        <v>2</v>
      </c>
      <c r="V1129" s="26">
        <v>12</v>
      </c>
    </row>
    <row r="1130" spans="1:22" x14ac:dyDescent="0.3">
      <c r="A1130" s="26" t="s">
        <v>79</v>
      </c>
      <c r="B1130" s="26">
        <v>95700</v>
      </c>
      <c r="C1130" s="51">
        <v>44581</v>
      </c>
      <c r="D1130" s="26">
        <v>53700</v>
      </c>
      <c r="E1130" s="26">
        <v>2</v>
      </c>
      <c r="F1130" s="26">
        <v>2900</v>
      </c>
      <c r="G1130" s="26">
        <v>2900</v>
      </c>
      <c r="H1130" s="26">
        <v>134685</v>
      </c>
      <c r="I1130" s="26">
        <v>7085</v>
      </c>
      <c r="J1130" s="26">
        <v>-56963</v>
      </c>
      <c r="K1130" s="26">
        <v>42217</v>
      </c>
      <c r="L1130" s="26">
        <v>14670</v>
      </c>
      <c r="M1130" s="26">
        <v>11543</v>
      </c>
      <c r="N1130" s="26">
        <v>0</v>
      </c>
      <c r="O1130" s="26">
        <v>3700</v>
      </c>
      <c r="P1130" s="26">
        <v>0</v>
      </c>
      <c r="Q1130" s="26">
        <v>0</v>
      </c>
      <c r="R1130" s="26">
        <v>-509</v>
      </c>
      <c r="S1130" s="26">
        <v>-64</v>
      </c>
      <c r="T1130" s="26">
        <v>0</v>
      </c>
      <c r="U1130" s="26">
        <v>100</v>
      </c>
      <c r="V1130" s="26">
        <v>-24</v>
      </c>
    </row>
    <row r="1131" spans="1:22" x14ac:dyDescent="0.3">
      <c r="A1131" s="26" t="s">
        <v>79</v>
      </c>
      <c r="B1131" s="26">
        <v>95700</v>
      </c>
      <c r="C1131" s="51">
        <v>44580</v>
      </c>
      <c r="D1131" s="26">
        <v>50800</v>
      </c>
      <c r="E1131" s="26">
        <v>5</v>
      </c>
      <c r="F1131" s="26">
        <v>-1500</v>
      </c>
      <c r="G1131" s="26">
        <v>-1500</v>
      </c>
      <c r="H1131" s="26">
        <v>126201</v>
      </c>
      <c r="I1131" s="26">
        <v>6466</v>
      </c>
      <c r="J1131" s="26">
        <v>-32185</v>
      </c>
      <c r="K1131" s="26">
        <v>30462</v>
      </c>
      <c r="L1131" s="26">
        <v>1948</v>
      </c>
      <c r="M1131" s="26">
        <v>353</v>
      </c>
      <c r="N1131" s="26">
        <v>-514</v>
      </c>
      <c r="O1131" s="26">
        <v>2422</v>
      </c>
      <c r="P1131" s="26">
        <v>0</v>
      </c>
      <c r="Q1131" s="26">
        <v>0</v>
      </c>
      <c r="R1131" s="26">
        <v>-235</v>
      </c>
      <c r="S1131" s="26">
        <v>-78</v>
      </c>
      <c r="T1131" s="26">
        <v>0</v>
      </c>
      <c r="U1131" s="26">
        <v>-33</v>
      </c>
      <c r="V1131" s="26">
        <v>-192</v>
      </c>
    </row>
    <row r="1132" spans="1:22" x14ac:dyDescent="0.3">
      <c r="A1132" s="26" t="s">
        <v>79</v>
      </c>
      <c r="B1132" s="26">
        <v>95700</v>
      </c>
      <c r="C1132" s="51">
        <v>44579</v>
      </c>
      <c r="D1132" s="26">
        <v>52300</v>
      </c>
      <c r="E1132" s="26">
        <v>5</v>
      </c>
      <c r="F1132" s="26">
        <v>-2100</v>
      </c>
      <c r="G1132" s="26">
        <v>-2100</v>
      </c>
      <c r="H1132" s="26">
        <v>123411</v>
      </c>
      <c r="I1132" s="26">
        <v>6622</v>
      </c>
      <c r="J1132" s="26">
        <v>4428</v>
      </c>
      <c r="K1132" s="26">
        <v>-8942</v>
      </c>
      <c r="L1132" s="26">
        <v>4244</v>
      </c>
      <c r="M1132" s="26">
        <v>4202</v>
      </c>
      <c r="N1132" s="26">
        <v>0</v>
      </c>
      <c r="O1132" s="26">
        <v>-2</v>
      </c>
      <c r="P1132" s="26">
        <v>0</v>
      </c>
      <c r="Q1132" s="26">
        <v>0</v>
      </c>
      <c r="R1132" s="26">
        <v>-128</v>
      </c>
      <c r="S1132" s="26">
        <v>172</v>
      </c>
      <c r="T1132" s="26">
        <v>0</v>
      </c>
      <c r="U1132" s="26">
        <v>108</v>
      </c>
      <c r="V1132" s="26">
        <v>162</v>
      </c>
    </row>
    <row r="1133" spans="1:22" x14ac:dyDescent="0.3">
      <c r="A1133" s="26" t="s">
        <v>79</v>
      </c>
      <c r="B1133" s="26">
        <v>95700</v>
      </c>
      <c r="C1133" s="51">
        <v>44578</v>
      </c>
      <c r="D1133" s="26">
        <v>54400</v>
      </c>
      <c r="E1133" s="26">
        <v>5</v>
      </c>
      <c r="F1133" s="26">
        <v>-200</v>
      </c>
      <c r="G1133" s="26">
        <v>-200</v>
      </c>
      <c r="H1133" s="26">
        <v>91766</v>
      </c>
      <c r="I1133" s="26">
        <v>4974</v>
      </c>
      <c r="J1133" s="26">
        <v>-30613</v>
      </c>
      <c r="K1133" s="26">
        <v>1525</v>
      </c>
      <c r="L1133" s="26">
        <v>29148</v>
      </c>
      <c r="M1133" s="26">
        <v>29379</v>
      </c>
      <c r="N1133" s="26">
        <v>0</v>
      </c>
      <c r="O1133" s="26">
        <v>-7</v>
      </c>
      <c r="P1133" s="26">
        <v>0</v>
      </c>
      <c r="Q1133" s="26">
        <v>0</v>
      </c>
      <c r="R1133" s="26">
        <v>0</v>
      </c>
      <c r="S1133" s="26">
        <v>-224</v>
      </c>
      <c r="T1133" s="26">
        <v>0</v>
      </c>
      <c r="U1133" s="26">
        <v>0</v>
      </c>
      <c r="V1133" s="26">
        <v>-60</v>
      </c>
    </row>
    <row r="1134" spans="1:22" x14ac:dyDescent="0.3">
      <c r="A1134" s="26" t="s">
        <v>79</v>
      </c>
      <c r="B1134" s="26">
        <v>95700</v>
      </c>
      <c r="C1134" s="51">
        <v>44575</v>
      </c>
      <c r="D1134" s="26">
        <v>54600</v>
      </c>
      <c r="E1134" s="26">
        <v>5</v>
      </c>
      <c r="F1134" s="26">
        <v>-400</v>
      </c>
      <c r="G1134" s="26">
        <v>-400</v>
      </c>
      <c r="H1134" s="26">
        <v>110257</v>
      </c>
      <c r="I1134" s="26">
        <v>6021</v>
      </c>
      <c r="J1134" s="26">
        <v>-11414</v>
      </c>
      <c r="K1134" s="26">
        <v>31562</v>
      </c>
      <c r="L1134" s="26">
        <v>-20797</v>
      </c>
      <c r="M1134" s="26">
        <v>-3927</v>
      </c>
      <c r="N1134" s="26">
        <v>0</v>
      </c>
      <c r="O1134" s="26">
        <v>-15053</v>
      </c>
      <c r="P1134" s="26">
        <v>0</v>
      </c>
      <c r="Q1134" s="26">
        <v>0</v>
      </c>
      <c r="R1134" s="26">
        <v>-1837</v>
      </c>
      <c r="S1134" s="26">
        <v>20</v>
      </c>
      <c r="T1134" s="26">
        <v>0</v>
      </c>
      <c r="U1134" s="26">
        <v>461</v>
      </c>
      <c r="V1134" s="26">
        <v>188</v>
      </c>
    </row>
    <row r="1135" spans="1:22" x14ac:dyDescent="0.3">
      <c r="A1135" s="26" t="s">
        <v>79</v>
      </c>
      <c r="B1135" s="26">
        <v>95700</v>
      </c>
      <c r="C1135" s="51">
        <v>44574</v>
      </c>
      <c r="D1135" s="26">
        <v>55000</v>
      </c>
      <c r="E1135" s="26">
        <v>5</v>
      </c>
      <c r="F1135" s="26">
        <v>-1700</v>
      </c>
      <c r="G1135" s="26">
        <v>-1700</v>
      </c>
      <c r="H1135" s="26">
        <v>152609</v>
      </c>
      <c r="I1135" s="26">
        <v>8404</v>
      </c>
      <c r="J1135" s="26">
        <v>23531</v>
      </c>
      <c r="K1135" s="26">
        <v>4800</v>
      </c>
      <c r="L1135" s="26">
        <v>-34658</v>
      </c>
      <c r="M1135" s="26">
        <v>-4386</v>
      </c>
      <c r="N1135" s="26">
        <v>0</v>
      </c>
      <c r="O1135" s="26">
        <v>300</v>
      </c>
      <c r="P1135" s="26">
        <v>0</v>
      </c>
      <c r="Q1135" s="26">
        <v>0</v>
      </c>
      <c r="R1135" s="26">
        <v>-30543</v>
      </c>
      <c r="S1135" s="26">
        <v>-29</v>
      </c>
      <c r="T1135" s="26">
        <v>0</v>
      </c>
      <c r="U1135" s="26">
        <v>6203</v>
      </c>
      <c r="V1135" s="26">
        <v>124</v>
      </c>
    </row>
    <row r="1136" spans="1:22" x14ac:dyDescent="0.3">
      <c r="A1136" s="26" t="s">
        <v>79</v>
      </c>
      <c r="B1136" s="26">
        <v>95700</v>
      </c>
      <c r="C1136" s="51">
        <v>44573</v>
      </c>
      <c r="D1136" s="26">
        <v>56700</v>
      </c>
      <c r="E1136" s="26">
        <v>2</v>
      </c>
      <c r="F1136" s="26">
        <v>1700</v>
      </c>
      <c r="G1136" s="26">
        <v>1700</v>
      </c>
      <c r="H1136" s="26">
        <v>98750</v>
      </c>
      <c r="I1136" s="26">
        <v>5558</v>
      </c>
      <c r="J1136" s="26">
        <v>-34695</v>
      </c>
      <c r="K1136" s="26">
        <v>30420</v>
      </c>
      <c r="L1136" s="26">
        <v>4379</v>
      </c>
      <c r="M1136" s="26">
        <v>3108</v>
      </c>
      <c r="N1136" s="26">
        <v>-2127</v>
      </c>
      <c r="O1136" s="26">
        <v>3470</v>
      </c>
      <c r="P1136" s="26">
        <v>0</v>
      </c>
      <c r="Q1136" s="26">
        <v>0</v>
      </c>
      <c r="R1136" s="26">
        <v>0</v>
      </c>
      <c r="S1136" s="26">
        <v>-72</v>
      </c>
      <c r="T1136" s="26">
        <v>0</v>
      </c>
      <c r="U1136" s="26">
        <v>-124</v>
      </c>
      <c r="V1136" s="26">
        <v>20</v>
      </c>
    </row>
    <row r="1137" spans="1:22" x14ac:dyDescent="0.3">
      <c r="A1137" s="26" t="s">
        <v>79</v>
      </c>
      <c r="B1137" s="26">
        <v>95700</v>
      </c>
      <c r="C1137" s="51">
        <v>44572</v>
      </c>
      <c r="D1137" s="26">
        <v>55000</v>
      </c>
      <c r="E1137" s="26">
        <v>3</v>
      </c>
      <c r="F1137" s="26">
        <v>0</v>
      </c>
      <c r="G1137" s="26">
        <v>0</v>
      </c>
      <c r="H1137" s="26">
        <v>91468</v>
      </c>
      <c r="I1137" s="26">
        <v>5031</v>
      </c>
      <c r="J1137" s="26">
        <v>2578</v>
      </c>
      <c r="K1137" s="26">
        <v>-6639</v>
      </c>
      <c r="L1137" s="26">
        <v>3748</v>
      </c>
      <c r="M1137" s="26">
        <v>3870</v>
      </c>
      <c r="N1137" s="26">
        <v>-726</v>
      </c>
      <c r="O1137" s="26">
        <v>486</v>
      </c>
      <c r="P1137" s="26">
        <v>0</v>
      </c>
      <c r="Q1137" s="26">
        <v>0</v>
      </c>
      <c r="R1137" s="26">
        <v>0</v>
      </c>
      <c r="S1137" s="26">
        <v>118</v>
      </c>
      <c r="T1137" s="26">
        <v>0</v>
      </c>
      <c r="U1137" s="26">
        <v>42</v>
      </c>
      <c r="V1137" s="26">
        <v>271</v>
      </c>
    </row>
    <row r="1138" spans="1:22" x14ac:dyDescent="0.3">
      <c r="A1138" s="26" t="s">
        <v>79</v>
      </c>
      <c r="B1138" s="26">
        <v>95700</v>
      </c>
      <c r="C1138" s="51">
        <v>44571</v>
      </c>
      <c r="D1138" s="26">
        <v>55000</v>
      </c>
      <c r="E1138" s="26">
        <v>5</v>
      </c>
      <c r="F1138" s="26">
        <v>-500</v>
      </c>
      <c r="G1138" s="26">
        <v>-500</v>
      </c>
      <c r="H1138" s="26">
        <v>96501</v>
      </c>
      <c r="I1138" s="26">
        <v>5302</v>
      </c>
      <c r="J1138" s="26">
        <v>-8347</v>
      </c>
      <c r="K1138" s="26">
        <v>14995</v>
      </c>
      <c r="L1138" s="26">
        <v>-6535</v>
      </c>
      <c r="M1138" s="26">
        <v>-8464</v>
      </c>
      <c r="N1138" s="26">
        <v>0</v>
      </c>
      <c r="O1138" s="26">
        <v>1000</v>
      </c>
      <c r="P1138" s="26">
        <v>0</v>
      </c>
      <c r="Q1138" s="26">
        <v>0</v>
      </c>
      <c r="R1138" s="26">
        <v>0</v>
      </c>
      <c r="S1138" s="26">
        <v>929</v>
      </c>
      <c r="T1138" s="26">
        <v>0</v>
      </c>
      <c r="U1138" s="26">
        <v>-8</v>
      </c>
      <c r="V1138" s="26">
        <v>-105</v>
      </c>
    </row>
    <row r="1139" spans="1:22" x14ac:dyDescent="0.3">
      <c r="A1139" s="26" t="s">
        <v>79</v>
      </c>
      <c r="B1139" s="26">
        <v>95700</v>
      </c>
      <c r="C1139" s="51">
        <v>44568</v>
      </c>
      <c r="D1139" s="26">
        <v>55500</v>
      </c>
      <c r="E1139" s="26">
        <v>2</v>
      </c>
      <c r="F1139" s="26">
        <v>300</v>
      </c>
      <c r="G1139" s="26">
        <v>300</v>
      </c>
      <c r="H1139" s="26">
        <v>71634</v>
      </c>
      <c r="I1139" s="26">
        <v>3984</v>
      </c>
      <c r="J1139" s="26">
        <v>6071</v>
      </c>
      <c r="K1139" s="26">
        <v>-1548</v>
      </c>
      <c r="L1139" s="26">
        <v>-4739</v>
      </c>
      <c r="M1139" s="26">
        <v>-7248</v>
      </c>
      <c r="N1139" s="26">
        <v>0</v>
      </c>
      <c r="O1139" s="26">
        <v>2800</v>
      </c>
      <c r="P1139" s="26">
        <v>0</v>
      </c>
      <c r="Q1139" s="26">
        <v>0</v>
      </c>
      <c r="R1139" s="26">
        <v>0</v>
      </c>
      <c r="S1139" s="26">
        <v>-291</v>
      </c>
      <c r="T1139" s="26">
        <v>0</v>
      </c>
      <c r="U1139" s="26">
        <v>101</v>
      </c>
      <c r="V1139" s="26">
        <v>115</v>
      </c>
    </row>
    <row r="1140" spans="1:22" x14ac:dyDescent="0.3">
      <c r="A1140" s="26" t="s">
        <v>79</v>
      </c>
      <c r="B1140" s="26">
        <v>95700</v>
      </c>
      <c r="C1140" s="51">
        <v>44567</v>
      </c>
      <c r="D1140" s="26">
        <v>55200</v>
      </c>
      <c r="E1140" s="26">
        <v>5</v>
      </c>
      <c r="F1140" s="26">
        <v>-2100</v>
      </c>
      <c r="G1140" s="26">
        <v>-2100</v>
      </c>
      <c r="H1140" s="26">
        <v>175497</v>
      </c>
      <c r="I1140" s="26">
        <v>9793</v>
      </c>
      <c r="J1140" s="26">
        <v>53463</v>
      </c>
      <c r="K1140" s="26">
        <v>-61181</v>
      </c>
      <c r="L1140" s="26">
        <v>8569</v>
      </c>
      <c r="M1140" s="26">
        <v>7661</v>
      </c>
      <c r="N1140" s="26">
        <v>0</v>
      </c>
      <c r="O1140" s="26">
        <v>868</v>
      </c>
      <c r="P1140" s="26">
        <v>0</v>
      </c>
      <c r="Q1140" s="26">
        <v>0</v>
      </c>
      <c r="R1140" s="26">
        <v>0</v>
      </c>
      <c r="S1140" s="26">
        <v>40</v>
      </c>
      <c r="T1140" s="26">
        <v>0</v>
      </c>
      <c r="U1140" s="26">
        <v>67</v>
      </c>
      <c r="V1140" s="26">
        <v>-918</v>
      </c>
    </row>
    <row r="1141" spans="1:22" x14ac:dyDescent="0.3">
      <c r="A1141" s="26" t="s">
        <v>79</v>
      </c>
      <c r="B1141" s="26">
        <v>95700</v>
      </c>
      <c r="C1141" s="51">
        <v>44566</v>
      </c>
      <c r="D1141" s="26">
        <v>57300</v>
      </c>
      <c r="E1141" s="26">
        <v>5</v>
      </c>
      <c r="F1141" s="26">
        <v>-1100</v>
      </c>
      <c r="G1141" s="26">
        <v>-1100</v>
      </c>
      <c r="H1141" s="26">
        <v>99554</v>
      </c>
      <c r="I1141" s="26">
        <v>5733</v>
      </c>
      <c r="J1141" s="26">
        <v>26071</v>
      </c>
      <c r="K1141" s="26">
        <v>-27035</v>
      </c>
      <c r="L1141" s="26">
        <v>1777</v>
      </c>
      <c r="M1141" s="26">
        <v>2551</v>
      </c>
      <c r="N1141" s="26">
        <v>0</v>
      </c>
      <c r="O1141" s="26">
        <v>1100</v>
      </c>
      <c r="P1141" s="26">
        <v>0</v>
      </c>
      <c r="Q1141" s="26">
        <v>0</v>
      </c>
      <c r="R1141" s="26">
        <v>0</v>
      </c>
      <c r="S1141" s="26">
        <v>-1874</v>
      </c>
      <c r="T1141" s="26">
        <v>0</v>
      </c>
      <c r="U1141" s="26">
        <v>-809</v>
      </c>
      <c r="V1141" s="26">
        <v>-4</v>
      </c>
    </row>
    <row r="1142" spans="1:22" x14ac:dyDescent="0.3">
      <c r="A1142" s="26" t="s">
        <v>79</v>
      </c>
      <c r="B1142" s="26">
        <v>95700</v>
      </c>
      <c r="C1142" s="51">
        <v>44565</v>
      </c>
      <c r="D1142" s="26">
        <v>58400</v>
      </c>
      <c r="E1142" s="26">
        <v>5</v>
      </c>
      <c r="F1142" s="26">
        <v>-800</v>
      </c>
      <c r="G1142" s="26">
        <v>-800</v>
      </c>
      <c r="H1142" s="26">
        <v>74008</v>
      </c>
      <c r="I1142" s="26">
        <v>4331</v>
      </c>
      <c r="J1142" s="26">
        <v>24541</v>
      </c>
      <c r="K1142" s="26">
        <v>-23197</v>
      </c>
      <c r="L1142" s="26">
        <v>-2608</v>
      </c>
      <c r="M1142" s="26">
        <v>-4058</v>
      </c>
      <c r="N1142" s="26">
        <v>0</v>
      </c>
      <c r="O1142" s="26">
        <v>131</v>
      </c>
      <c r="P1142" s="26">
        <v>0</v>
      </c>
      <c r="Q1142" s="26">
        <v>0</v>
      </c>
      <c r="R1142" s="26">
        <v>1867</v>
      </c>
      <c r="S1142" s="26">
        <v>-548</v>
      </c>
      <c r="T1142" s="26">
        <v>0</v>
      </c>
      <c r="U1142" s="26">
        <v>1300</v>
      </c>
      <c r="V1142" s="26">
        <v>-36</v>
      </c>
    </row>
    <row r="1143" spans="1:22" x14ac:dyDescent="0.3">
      <c r="A1143" s="26" t="s">
        <v>79</v>
      </c>
      <c r="B1143" s="26">
        <v>95700</v>
      </c>
      <c r="C1143" s="51">
        <v>44564</v>
      </c>
      <c r="D1143" s="26">
        <v>59200</v>
      </c>
      <c r="E1143" s="26">
        <v>2</v>
      </c>
      <c r="F1143" s="26">
        <v>900</v>
      </c>
      <c r="G1143" s="26">
        <v>900</v>
      </c>
      <c r="H1143" s="26">
        <v>102646</v>
      </c>
      <c r="I1143" s="26">
        <v>6036</v>
      </c>
      <c r="J1143" s="26">
        <v>-11607</v>
      </c>
      <c r="K1143" s="26">
        <v>13807</v>
      </c>
      <c r="L1143" s="26">
        <v>-2969</v>
      </c>
      <c r="M1143" s="26">
        <v>-1253</v>
      </c>
      <c r="N1143" s="26">
        <v>0</v>
      </c>
      <c r="O1143" s="26">
        <v>-71</v>
      </c>
      <c r="P1143" s="26">
        <v>0</v>
      </c>
      <c r="Q1143" s="26">
        <v>0</v>
      </c>
      <c r="R1143" s="26">
        <v>0</v>
      </c>
      <c r="S1143" s="26">
        <v>-1645</v>
      </c>
      <c r="T1143" s="26">
        <v>0</v>
      </c>
      <c r="U1143" s="26">
        <v>653</v>
      </c>
      <c r="V1143" s="26">
        <v>116</v>
      </c>
    </row>
    <row r="1144" spans="1:22" x14ac:dyDescent="0.3">
      <c r="A1144" s="26" t="s">
        <v>79</v>
      </c>
      <c r="B1144" s="26">
        <v>95700</v>
      </c>
      <c r="C1144" s="51">
        <v>44560</v>
      </c>
      <c r="D1144" s="26">
        <v>58300</v>
      </c>
      <c r="E1144" s="26">
        <v>5</v>
      </c>
      <c r="F1144" s="26">
        <v>-700</v>
      </c>
      <c r="G1144" s="26">
        <v>-700</v>
      </c>
      <c r="H1144" s="26">
        <v>95560</v>
      </c>
      <c r="I1144" s="26">
        <v>5587</v>
      </c>
      <c r="J1144" s="26">
        <v>17054</v>
      </c>
      <c r="K1144" s="26">
        <v>-1058</v>
      </c>
      <c r="L1144" s="26">
        <v>-16019</v>
      </c>
      <c r="M1144" s="26">
        <v>-15789</v>
      </c>
      <c r="N1144" s="26">
        <v>-10</v>
      </c>
      <c r="O1144" s="26">
        <v>600</v>
      </c>
      <c r="P1144" s="26">
        <v>0</v>
      </c>
      <c r="Q1144" s="26">
        <v>0</v>
      </c>
      <c r="R1144" s="26">
        <v>-120</v>
      </c>
      <c r="S1144" s="26">
        <v>-700</v>
      </c>
      <c r="T1144" s="26">
        <v>0</v>
      </c>
      <c r="U1144" s="26">
        <v>3</v>
      </c>
      <c r="V1144" s="26">
        <v>20</v>
      </c>
    </row>
    <row r="1145" spans="1:22" x14ac:dyDescent="0.3">
      <c r="A1145" s="26" t="s">
        <v>79</v>
      </c>
      <c r="B1145" s="26">
        <v>95700</v>
      </c>
      <c r="C1145" s="51">
        <v>44559</v>
      </c>
      <c r="D1145" s="26">
        <v>59000</v>
      </c>
      <c r="E1145" s="26">
        <v>5</v>
      </c>
      <c r="F1145" s="26">
        <v>-1000</v>
      </c>
      <c r="G1145" s="26">
        <v>-1000</v>
      </c>
      <c r="H1145" s="26">
        <v>162292</v>
      </c>
      <c r="I1145" s="26">
        <v>9630</v>
      </c>
      <c r="J1145" s="26">
        <v>48874</v>
      </c>
      <c r="K1145" s="26">
        <v>10316</v>
      </c>
      <c r="L1145" s="26">
        <v>-59522</v>
      </c>
      <c r="M1145" s="26">
        <v>-59212</v>
      </c>
      <c r="N1145" s="26">
        <v>449</v>
      </c>
      <c r="O1145" s="26">
        <v>-108</v>
      </c>
      <c r="P1145" s="26">
        <v>0</v>
      </c>
      <c r="Q1145" s="26">
        <v>0</v>
      </c>
      <c r="R1145" s="26">
        <v>0</v>
      </c>
      <c r="S1145" s="26">
        <v>-651</v>
      </c>
      <c r="T1145" s="26">
        <v>0</v>
      </c>
      <c r="U1145" s="26">
        <v>422</v>
      </c>
      <c r="V1145" s="26">
        <v>-90</v>
      </c>
    </row>
    <row r="1146" spans="1:22" x14ac:dyDescent="0.3">
      <c r="A1146" s="26" t="s">
        <v>79</v>
      </c>
      <c r="B1146" s="26">
        <v>95700</v>
      </c>
      <c r="C1146" s="51">
        <v>44558</v>
      </c>
      <c r="D1146" s="26">
        <v>60000</v>
      </c>
      <c r="E1146" s="26">
        <v>2</v>
      </c>
      <c r="F1146" s="26">
        <v>1400</v>
      </c>
      <c r="G1146" s="26">
        <v>1400</v>
      </c>
      <c r="H1146" s="26">
        <v>189846</v>
      </c>
      <c r="I1146" s="26">
        <v>11284</v>
      </c>
      <c r="J1146" s="26">
        <v>-65949</v>
      </c>
      <c r="K1146" s="26">
        <v>5448</v>
      </c>
      <c r="L1146" s="26">
        <v>71355</v>
      </c>
      <c r="M1146" s="26">
        <v>68540</v>
      </c>
      <c r="N1146" s="26">
        <v>0</v>
      </c>
      <c r="O1146" s="26">
        <v>210</v>
      </c>
      <c r="P1146" s="26">
        <v>0</v>
      </c>
      <c r="Q1146" s="26">
        <v>0</v>
      </c>
      <c r="R1146" s="26">
        <v>2705</v>
      </c>
      <c r="S1146" s="26">
        <v>-100</v>
      </c>
      <c r="T1146" s="26">
        <v>0</v>
      </c>
      <c r="U1146" s="26">
        <v>-10105</v>
      </c>
      <c r="V1146" s="26">
        <v>-749</v>
      </c>
    </row>
    <row r="1147" spans="1:22" x14ac:dyDescent="0.3">
      <c r="A1147" s="26" t="s">
        <v>79</v>
      </c>
      <c r="B1147" s="26">
        <v>95700</v>
      </c>
      <c r="C1147" s="51">
        <v>44557</v>
      </c>
      <c r="D1147" s="26">
        <v>58600</v>
      </c>
      <c r="E1147" s="26">
        <v>2</v>
      </c>
      <c r="F1147" s="26">
        <v>1000</v>
      </c>
      <c r="G1147" s="26">
        <v>1000</v>
      </c>
      <c r="H1147" s="26">
        <v>135867</v>
      </c>
      <c r="I1147" s="26">
        <v>7924</v>
      </c>
      <c r="J1147" s="26">
        <v>-48472</v>
      </c>
      <c r="K1147" s="26">
        <v>26312</v>
      </c>
      <c r="L1147" s="26">
        <v>32038</v>
      </c>
      <c r="M1147" s="26">
        <v>20808</v>
      </c>
      <c r="N1147" s="26">
        <v>0</v>
      </c>
      <c r="O1147" s="26">
        <v>0</v>
      </c>
      <c r="P1147" s="26">
        <v>0</v>
      </c>
      <c r="Q1147" s="26">
        <v>0</v>
      </c>
      <c r="R1147" s="26">
        <v>11602</v>
      </c>
      <c r="S1147" s="26">
        <v>-372</v>
      </c>
      <c r="T1147" s="26">
        <v>0</v>
      </c>
      <c r="U1147" s="26">
        <v>-9938</v>
      </c>
      <c r="V1147" s="26">
        <v>60</v>
      </c>
    </row>
    <row r="1148" spans="1:22" x14ac:dyDescent="0.3">
      <c r="A1148" s="26" t="s">
        <v>79</v>
      </c>
      <c r="B1148" s="26">
        <v>95700</v>
      </c>
      <c r="C1148" s="51">
        <v>44554</v>
      </c>
      <c r="D1148" s="26">
        <v>57600</v>
      </c>
      <c r="E1148" s="26">
        <v>5</v>
      </c>
      <c r="F1148" s="26">
        <v>-200</v>
      </c>
      <c r="G1148" s="26">
        <v>-200</v>
      </c>
      <c r="H1148" s="26">
        <v>108717</v>
      </c>
      <c r="I1148" s="26">
        <v>6273</v>
      </c>
      <c r="J1148" s="26">
        <v>-6916</v>
      </c>
      <c r="K1148" s="26">
        <v>-5288</v>
      </c>
      <c r="L1148" s="26">
        <v>13144</v>
      </c>
      <c r="M1148" s="26">
        <v>14116</v>
      </c>
      <c r="N1148" s="26">
        <v>0</v>
      </c>
      <c r="O1148" s="26">
        <v>1050</v>
      </c>
      <c r="P1148" s="26">
        <v>0</v>
      </c>
      <c r="Q1148" s="26">
        <v>0</v>
      </c>
      <c r="R1148" s="26">
        <v>-2000</v>
      </c>
      <c r="S1148" s="26">
        <v>-22</v>
      </c>
      <c r="T1148" s="26">
        <v>0</v>
      </c>
      <c r="U1148" s="26">
        <v>-757</v>
      </c>
      <c r="V1148" s="26">
        <v>-183</v>
      </c>
    </row>
    <row r="1149" spans="1:22" x14ac:dyDescent="0.3">
      <c r="A1149" s="26" t="s">
        <v>79</v>
      </c>
      <c r="B1149" s="26">
        <v>95700</v>
      </c>
      <c r="C1149" s="51">
        <v>44553</v>
      </c>
      <c r="D1149" s="26">
        <v>57800</v>
      </c>
      <c r="E1149" s="26">
        <v>5</v>
      </c>
      <c r="F1149" s="26">
        <v>-1400</v>
      </c>
      <c r="G1149" s="26">
        <v>-1400</v>
      </c>
      <c r="H1149" s="26">
        <v>181201</v>
      </c>
      <c r="I1149" s="26">
        <v>10528</v>
      </c>
      <c r="J1149" s="26">
        <v>25179</v>
      </c>
      <c r="K1149" s="26">
        <v>-18459</v>
      </c>
      <c r="L1149" s="26">
        <v>-3485</v>
      </c>
      <c r="M1149" s="26">
        <v>18340</v>
      </c>
      <c r="N1149" s="26">
        <v>0</v>
      </c>
      <c r="O1149" s="26">
        <v>-13772</v>
      </c>
      <c r="P1149" s="26">
        <v>0</v>
      </c>
      <c r="Q1149" s="26">
        <v>0</v>
      </c>
      <c r="R1149" s="26">
        <v>-8053</v>
      </c>
      <c r="S1149" s="26">
        <v>0</v>
      </c>
      <c r="T1149" s="26">
        <v>0</v>
      </c>
      <c r="U1149" s="26">
        <v>-3014</v>
      </c>
      <c r="V1149" s="26">
        <v>-221</v>
      </c>
    </row>
    <row r="1150" spans="1:22" x14ac:dyDescent="0.3">
      <c r="A1150" s="26" t="s">
        <v>79</v>
      </c>
      <c r="B1150" s="26">
        <v>95700</v>
      </c>
      <c r="C1150" s="51">
        <v>44552</v>
      </c>
      <c r="D1150" s="26">
        <v>59200</v>
      </c>
      <c r="E1150" s="26">
        <v>5</v>
      </c>
      <c r="F1150" s="26">
        <v>-1500</v>
      </c>
      <c r="G1150" s="26">
        <v>-1500</v>
      </c>
      <c r="H1150" s="26">
        <v>184953</v>
      </c>
      <c r="I1150" s="26">
        <v>11022</v>
      </c>
      <c r="J1150" s="26">
        <v>66812</v>
      </c>
      <c r="K1150" s="26">
        <v>-11015</v>
      </c>
      <c r="L1150" s="26">
        <v>-55362</v>
      </c>
      <c r="M1150" s="26">
        <v>-16212</v>
      </c>
      <c r="N1150" s="26">
        <v>-310</v>
      </c>
      <c r="O1150" s="26">
        <v>-25155</v>
      </c>
      <c r="P1150" s="26">
        <v>0</v>
      </c>
      <c r="Q1150" s="26">
        <v>0</v>
      </c>
      <c r="R1150" s="26">
        <v>-13585</v>
      </c>
      <c r="S1150" s="26">
        <v>-100</v>
      </c>
      <c r="T1150" s="26">
        <v>0</v>
      </c>
      <c r="U1150" s="26">
        <v>-432</v>
      </c>
      <c r="V1150" s="26">
        <v>-3</v>
      </c>
    </row>
    <row r="1151" spans="1:22" x14ac:dyDescent="0.3">
      <c r="A1151" s="26" t="s">
        <v>79</v>
      </c>
      <c r="B1151" s="26">
        <v>95700</v>
      </c>
      <c r="C1151" s="51">
        <v>44551</v>
      </c>
      <c r="D1151" s="26">
        <v>60700</v>
      </c>
      <c r="E1151" s="26">
        <v>5</v>
      </c>
      <c r="F1151" s="26">
        <v>-500</v>
      </c>
      <c r="G1151" s="26">
        <v>-500</v>
      </c>
      <c r="H1151" s="26">
        <v>112153</v>
      </c>
      <c r="I1151" s="26">
        <v>6823</v>
      </c>
      <c r="J1151" s="26">
        <v>-24603</v>
      </c>
      <c r="K1151" s="26">
        <v>20099</v>
      </c>
      <c r="L1151" s="26">
        <v>5834</v>
      </c>
      <c r="M1151" s="26">
        <v>5530</v>
      </c>
      <c r="N1151" s="26">
        <v>0</v>
      </c>
      <c r="O1151" s="26">
        <v>64</v>
      </c>
      <c r="P1151" s="26">
        <v>0</v>
      </c>
      <c r="Q1151" s="26">
        <v>0</v>
      </c>
      <c r="R1151" s="26">
        <v>240</v>
      </c>
      <c r="S1151" s="26">
        <v>0</v>
      </c>
      <c r="T1151" s="26">
        <v>0</v>
      </c>
      <c r="U1151" s="26">
        <v>-1559</v>
      </c>
      <c r="V1151" s="26">
        <v>229</v>
      </c>
    </row>
    <row r="1152" spans="1:22" x14ac:dyDescent="0.3">
      <c r="A1152" s="26" t="s">
        <v>79</v>
      </c>
      <c r="B1152" s="26">
        <v>95700</v>
      </c>
      <c r="C1152" s="51">
        <v>44550</v>
      </c>
      <c r="D1152" s="26">
        <v>61200</v>
      </c>
      <c r="E1152" s="26">
        <v>5</v>
      </c>
      <c r="F1152" s="26">
        <v>-900</v>
      </c>
      <c r="G1152" s="26">
        <v>-900</v>
      </c>
      <c r="H1152" s="26">
        <v>92375</v>
      </c>
      <c r="I1152" s="26">
        <v>5712</v>
      </c>
      <c r="J1152" s="26">
        <v>3686</v>
      </c>
      <c r="K1152" s="26">
        <v>-2903</v>
      </c>
      <c r="L1152" s="26">
        <v>2146</v>
      </c>
      <c r="M1152" s="26">
        <v>1306</v>
      </c>
      <c r="N1152" s="26">
        <v>0</v>
      </c>
      <c r="O1152" s="26">
        <v>200</v>
      </c>
      <c r="P1152" s="26">
        <v>0</v>
      </c>
      <c r="Q1152" s="26">
        <v>0</v>
      </c>
      <c r="R1152" s="26">
        <v>740</v>
      </c>
      <c r="S1152" s="26">
        <v>-100</v>
      </c>
      <c r="T1152" s="26">
        <v>0</v>
      </c>
      <c r="U1152" s="26">
        <v>-2224</v>
      </c>
      <c r="V1152" s="26">
        <v>-705</v>
      </c>
    </row>
    <row r="1153" spans="1:22" x14ac:dyDescent="0.3">
      <c r="A1153" s="26" t="s">
        <v>79</v>
      </c>
      <c r="B1153" s="26">
        <v>95700</v>
      </c>
      <c r="C1153" s="51">
        <v>44547</v>
      </c>
      <c r="D1153" s="26">
        <v>62100</v>
      </c>
      <c r="E1153" s="26">
        <v>5</v>
      </c>
      <c r="F1153" s="26">
        <v>-1000</v>
      </c>
      <c r="G1153" s="26">
        <v>-1000</v>
      </c>
      <c r="H1153" s="26">
        <v>128621</v>
      </c>
      <c r="I1153" s="26">
        <v>8036</v>
      </c>
      <c r="J1153" s="26">
        <v>3734</v>
      </c>
      <c r="K1153" s="26">
        <v>132</v>
      </c>
      <c r="L1153" s="26">
        <v>-4660</v>
      </c>
      <c r="M1153" s="26">
        <v>-9290</v>
      </c>
      <c r="N1153" s="26">
        <v>147</v>
      </c>
      <c r="O1153" s="26">
        <v>8</v>
      </c>
      <c r="P1153" s="26">
        <v>0</v>
      </c>
      <c r="Q1153" s="26">
        <v>0</v>
      </c>
      <c r="R1153" s="26">
        <v>5006</v>
      </c>
      <c r="S1153" s="26">
        <v>-531</v>
      </c>
      <c r="T1153" s="26">
        <v>0</v>
      </c>
      <c r="U1153" s="26">
        <v>339</v>
      </c>
      <c r="V1153" s="26">
        <v>455</v>
      </c>
    </row>
    <row r="1154" spans="1:22" x14ac:dyDescent="0.3">
      <c r="A1154" s="26" t="s">
        <v>79</v>
      </c>
      <c r="B1154" s="26">
        <v>95700</v>
      </c>
      <c r="C1154" s="51">
        <v>44546</v>
      </c>
      <c r="D1154" s="26">
        <v>63100</v>
      </c>
      <c r="E1154" s="26">
        <v>5</v>
      </c>
      <c r="F1154" s="26">
        <v>-1200</v>
      </c>
      <c r="G1154" s="26">
        <v>-1200</v>
      </c>
      <c r="H1154" s="26">
        <v>204898</v>
      </c>
      <c r="I1154" s="26">
        <v>13210</v>
      </c>
      <c r="J1154" s="26">
        <v>22083</v>
      </c>
      <c r="K1154" s="26">
        <v>-30330</v>
      </c>
      <c r="L1154" s="26">
        <v>3858</v>
      </c>
      <c r="M1154" s="26">
        <v>2231</v>
      </c>
      <c r="N1154" s="26">
        <v>0</v>
      </c>
      <c r="O1154" s="26">
        <v>100</v>
      </c>
      <c r="P1154" s="26">
        <v>0</v>
      </c>
      <c r="Q1154" s="26">
        <v>0</v>
      </c>
      <c r="R1154" s="26">
        <v>4751</v>
      </c>
      <c r="S1154" s="26">
        <v>-3224</v>
      </c>
      <c r="T1154" s="26">
        <v>0</v>
      </c>
      <c r="U1154" s="26">
        <v>4461</v>
      </c>
      <c r="V1154" s="26">
        <v>-72</v>
      </c>
    </row>
    <row r="1155" spans="1:22" x14ac:dyDescent="0.3">
      <c r="A1155" s="26" t="s">
        <v>79</v>
      </c>
      <c r="B1155" s="26">
        <v>95700</v>
      </c>
      <c r="C1155" s="51">
        <v>44545</v>
      </c>
      <c r="D1155" s="26">
        <v>64300</v>
      </c>
      <c r="E1155" s="26">
        <v>5</v>
      </c>
      <c r="F1155" s="26">
        <v>-800</v>
      </c>
      <c r="G1155" s="26">
        <v>-800</v>
      </c>
      <c r="H1155" s="26">
        <v>218679</v>
      </c>
      <c r="I1155" s="26">
        <v>14069</v>
      </c>
      <c r="J1155" s="26">
        <v>-22818</v>
      </c>
      <c r="K1155" s="26">
        <v>12407</v>
      </c>
      <c r="L1155" s="26">
        <v>10821</v>
      </c>
      <c r="M1155" s="26">
        <v>4910</v>
      </c>
      <c r="N1155" s="26">
        <v>0</v>
      </c>
      <c r="O1155" s="26">
        <v>-124</v>
      </c>
      <c r="P1155" s="26">
        <v>0</v>
      </c>
      <c r="Q1155" s="26">
        <v>0</v>
      </c>
      <c r="R1155" s="26">
        <v>6249</v>
      </c>
      <c r="S1155" s="26">
        <v>-214</v>
      </c>
      <c r="T1155" s="26">
        <v>0</v>
      </c>
      <c r="U1155" s="26">
        <v>-497</v>
      </c>
      <c r="V1155" s="26">
        <v>87</v>
      </c>
    </row>
    <row r="1156" spans="1:22" x14ac:dyDescent="0.3">
      <c r="A1156" s="26" t="s">
        <v>79</v>
      </c>
      <c r="B1156" s="26">
        <v>95700</v>
      </c>
      <c r="C1156" s="51">
        <v>44544</v>
      </c>
      <c r="D1156" s="26">
        <v>65100</v>
      </c>
      <c r="E1156" s="26">
        <v>2</v>
      </c>
      <c r="F1156" s="26">
        <v>3800</v>
      </c>
      <c r="G1156" s="26">
        <v>3800</v>
      </c>
      <c r="H1156" s="26">
        <v>926767</v>
      </c>
      <c r="I1156" s="26">
        <v>61219</v>
      </c>
      <c r="J1156" s="26">
        <v>35290</v>
      </c>
      <c r="K1156" s="26">
        <v>-81488</v>
      </c>
      <c r="L1156" s="26">
        <v>47827</v>
      </c>
      <c r="M1156" s="26">
        <v>6073</v>
      </c>
      <c r="N1156" s="26">
        <v>145</v>
      </c>
      <c r="O1156" s="26">
        <v>7584</v>
      </c>
      <c r="P1156" s="26">
        <v>0</v>
      </c>
      <c r="Q1156" s="26">
        <v>0</v>
      </c>
      <c r="R1156" s="26">
        <v>6393</v>
      </c>
      <c r="S1156" s="26">
        <v>27632</v>
      </c>
      <c r="T1156" s="26">
        <v>0</v>
      </c>
      <c r="U1156" s="26">
        <v>-163</v>
      </c>
      <c r="V1156" s="26">
        <v>-1466</v>
      </c>
    </row>
    <row r="1157" spans="1:22" x14ac:dyDescent="0.3">
      <c r="A1157" s="26" t="s">
        <v>79</v>
      </c>
      <c r="B1157" s="26">
        <v>95700</v>
      </c>
      <c r="C1157" s="51">
        <v>44543</v>
      </c>
      <c r="D1157" s="26">
        <v>61300</v>
      </c>
      <c r="E1157" s="26">
        <v>5</v>
      </c>
      <c r="F1157" s="26">
        <v>-2200</v>
      </c>
      <c r="G1157" s="26">
        <v>-2200</v>
      </c>
      <c r="H1157" s="26">
        <v>129384</v>
      </c>
      <c r="I1157" s="26">
        <v>8028</v>
      </c>
      <c r="J1157" s="26">
        <v>4862</v>
      </c>
      <c r="K1157" s="26">
        <v>-2755</v>
      </c>
      <c r="L1157" s="26">
        <v>-518</v>
      </c>
      <c r="M1157" s="26">
        <v>436</v>
      </c>
      <c r="N1157" s="26">
        <v>0</v>
      </c>
      <c r="O1157" s="26">
        <v>-803</v>
      </c>
      <c r="P1157" s="26">
        <v>0</v>
      </c>
      <c r="Q1157" s="26">
        <v>0</v>
      </c>
      <c r="R1157" s="26">
        <v>808</v>
      </c>
      <c r="S1157" s="26">
        <v>-959</v>
      </c>
      <c r="T1157" s="26">
        <v>0</v>
      </c>
      <c r="U1157" s="26">
        <v>-2217</v>
      </c>
      <c r="V1157" s="26">
        <v>628</v>
      </c>
    </row>
    <row r="1158" spans="1:22" x14ac:dyDescent="0.3">
      <c r="A1158" s="26" t="s">
        <v>79</v>
      </c>
      <c r="B1158" s="26">
        <v>95700</v>
      </c>
      <c r="C1158" s="51">
        <v>44540</v>
      </c>
      <c r="D1158" s="26">
        <v>63500</v>
      </c>
      <c r="E1158" s="26">
        <v>5</v>
      </c>
      <c r="F1158" s="26">
        <v>-700</v>
      </c>
      <c r="G1158" s="26">
        <v>-700</v>
      </c>
      <c r="H1158" s="26">
        <v>110414</v>
      </c>
      <c r="I1158" s="26">
        <v>7022</v>
      </c>
      <c r="J1158" s="26">
        <v>-7723</v>
      </c>
      <c r="K1158" s="26">
        <v>7939</v>
      </c>
      <c r="L1158" s="26">
        <v>-1635</v>
      </c>
      <c r="M1158" s="26">
        <v>-7563</v>
      </c>
      <c r="N1158" s="26">
        <v>-162</v>
      </c>
      <c r="O1158" s="26">
        <v>-288</v>
      </c>
      <c r="P1158" s="26">
        <v>0</v>
      </c>
      <c r="Q1158" s="26">
        <v>0</v>
      </c>
      <c r="R1158" s="26">
        <v>6596</v>
      </c>
      <c r="S1158" s="26">
        <v>-218</v>
      </c>
      <c r="T1158" s="26">
        <v>0</v>
      </c>
      <c r="U1158" s="26">
        <v>652</v>
      </c>
      <c r="V1158" s="26">
        <v>767</v>
      </c>
    </row>
    <row r="1159" spans="1:22" x14ac:dyDescent="0.3">
      <c r="A1159" s="26" t="s">
        <v>79</v>
      </c>
      <c r="B1159" s="26">
        <v>95700</v>
      </c>
      <c r="C1159" s="51">
        <v>44539</v>
      </c>
      <c r="D1159" s="26">
        <v>64200</v>
      </c>
      <c r="E1159" s="26">
        <v>2</v>
      </c>
      <c r="F1159" s="26">
        <v>1400</v>
      </c>
      <c r="G1159" s="26">
        <v>1400</v>
      </c>
      <c r="H1159" s="26">
        <v>209152</v>
      </c>
      <c r="I1159" s="26">
        <v>13336</v>
      </c>
      <c r="J1159" s="26">
        <v>-32115</v>
      </c>
      <c r="K1159" s="26">
        <v>-7691</v>
      </c>
      <c r="L1159" s="26">
        <v>39020</v>
      </c>
      <c r="M1159" s="26">
        <v>33704</v>
      </c>
      <c r="N1159" s="26">
        <v>68</v>
      </c>
      <c r="O1159" s="26">
        <v>-8026</v>
      </c>
      <c r="P1159" s="26">
        <v>0</v>
      </c>
      <c r="Q1159" s="26">
        <v>0</v>
      </c>
      <c r="R1159" s="26">
        <v>13769</v>
      </c>
      <c r="S1159" s="26">
        <v>-495</v>
      </c>
      <c r="T1159" s="26">
        <v>0</v>
      </c>
      <c r="U1159" s="26">
        <v>1400</v>
      </c>
      <c r="V1159" s="26">
        <v>-614</v>
      </c>
    </row>
    <row r="1160" spans="1:22" x14ac:dyDescent="0.3">
      <c r="A1160" s="26" t="s">
        <v>79</v>
      </c>
      <c r="B1160" s="26">
        <v>95700</v>
      </c>
      <c r="C1160" s="51">
        <v>44538</v>
      </c>
      <c r="D1160" s="26">
        <v>62800</v>
      </c>
      <c r="E1160" s="26">
        <v>2</v>
      </c>
      <c r="F1160" s="26">
        <v>1600</v>
      </c>
      <c r="G1160" s="26">
        <v>1600</v>
      </c>
      <c r="H1160" s="26">
        <v>186759</v>
      </c>
      <c r="I1160" s="26">
        <v>11750</v>
      </c>
      <c r="J1160" s="26">
        <v>-47103</v>
      </c>
      <c r="K1160" s="26">
        <v>40534</v>
      </c>
      <c r="L1160" s="26">
        <v>11193</v>
      </c>
      <c r="M1160" s="26">
        <v>11896</v>
      </c>
      <c r="N1160" s="26">
        <v>0</v>
      </c>
      <c r="O1160" s="26">
        <v>-858</v>
      </c>
      <c r="P1160" s="26">
        <v>0</v>
      </c>
      <c r="Q1160" s="26">
        <v>0</v>
      </c>
      <c r="R1160" s="26">
        <v>155</v>
      </c>
      <c r="S1160" s="26">
        <v>0</v>
      </c>
      <c r="T1160" s="26">
        <v>0</v>
      </c>
      <c r="U1160" s="26">
        <v>-3690</v>
      </c>
      <c r="V1160" s="26">
        <v>-934</v>
      </c>
    </row>
    <row r="1161" spans="1:22" x14ac:dyDescent="0.3">
      <c r="A1161" s="26" t="s">
        <v>79</v>
      </c>
      <c r="B1161" s="26">
        <v>95700</v>
      </c>
      <c r="C1161" s="51">
        <v>44537</v>
      </c>
      <c r="D1161" s="26">
        <v>61200</v>
      </c>
      <c r="E1161" s="26">
        <v>2</v>
      </c>
      <c r="F1161" s="26">
        <v>900</v>
      </c>
      <c r="G1161" s="26">
        <v>900</v>
      </c>
      <c r="H1161" s="26">
        <v>116505</v>
      </c>
      <c r="I1161" s="26">
        <v>7101</v>
      </c>
      <c r="J1161" s="26">
        <v>-22417</v>
      </c>
      <c r="K1161" s="26">
        <v>11021</v>
      </c>
      <c r="L1161" s="26">
        <v>6840</v>
      </c>
      <c r="M1161" s="26">
        <v>7666</v>
      </c>
      <c r="N1161" s="26">
        <v>0</v>
      </c>
      <c r="O1161" s="26">
        <v>0</v>
      </c>
      <c r="P1161" s="26">
        <v>0</v>
      </c>
      <c r="Q1161" s="26">
        <v>0</v>
      </c>
      <c r="R1161" s="26">
        <v>0</v>
      </c>
      <c r="S1161" s="26">
        <v>-826</v>
      </c>
      <c r="T1161" s="26">
        <v>0</v>
      </c>
      <c r="U1161" s="26">
        <v>4400</v>
      </c>
      <c r="V1161" s="26">
        <v>156</v>
      </c>
    </row>
    <row r="1162" spans="1:22" x14ac:dyDescent="0.3">
      <c r="A1162" s="26" t="s">
        <v>79</v>
      </c>
      <c r="B1162" s="26">
        <v>95700</v>
      </c>
      <c r="C1162" s="51">
        <v>44536</v>
      </c>
      <c r="D1162" s="26">
        <v>60300</v>
      </c>
      <c r="E1162" s="26">
        <v>5</v>
      </c>
      <c r="F1162" s="26">
        <v>-200</v>
      </c>
      <c r="G1162" s="26">
        <v>-200</v>
      </c>
      <c r="H1162" s="26">
        <v>112807</v>
      </c>
      <c r="I1162" s="26">
        <v>6718</v>
      </c>
      <c r="J1162" s="26">
        <v>-3762</v>
      </c>
      <c r="K1162" s="26">
        <v>11782</v>
      </c>
      <c r="L1162" s="26">
        <v>-9075</v>
      </c>
      <c r="M1162" s="26">
        <v>-9075</v>
      </c>
      <c r="N1162" s="26">
        <v>0</v>
      </c>
      <c r="O1162" s="26">
        <v>0</v>
      </c>
      <c r="P1162" s="26">
        <v>0</v>
      </c>
      <c r="Q1162" s="26">
        <v>0</v>
      </c>
      <c r="R1162" s="26">
        <v>0</v>
      </c>
      <c r="S1162" s="26">
        <v>0</v>
      </c>
      <c r="T1162" s="26">
        <v>0</v>
      </c>
      <c r="U1162" s="26">
        <v>1002</v>
      </c>
      <c r="V1162" s="26">
        <v>53</v>
      </c>
    </row>
    <row r="1163" spans="1:22" x14ac:dyDescent="0.3">
      <c r="A1163" s="26" t="s">
        <v>79</v>
      </c>
      <c r="B1163" s="26">
        <v>95700</v>
      </c>
      <c r="C1163" s="51">
        <v>44533</v>
      </c>
      <c r="D1163" s="26">
        <v>60500</v>
      </c>
      <c r="E1163" s="26">
        <v>2</v>
      </c>
      <c r="F1163" s="26">
        <v>1300</v>
      </c>
      <c r="G1163" s="26">
        <v>1300</v>
      </c>
      <c r="H1163" s="26">
        <v>99013</v>
      </c>
      <c r="I1163" s="26">
        <v>5919</v>
      </c>
      <c r="J1163" s="26">
        <v>-29688</v>
      </c>
      <c r="K1163" s="26">
        <v>19210</v>
      </c>
      <c r="L1163" s="26">
        <v>8371</v>
      </c>
      <c r="M1163" s="26">
        <v>7626</v>
      </c>
      <c r="N1163" s="26">
        <v>-17</v>
      </c>
      <c r="O1163" s="26">
        <v>100</v>
      </c>
      <c r="P1163" s="26">
        <v>0</v>
      </c>
      <c r="Q1163" s="26">
        <v>0</v>
      </c>
      <c r="R1163" s="26">
        <v>0</v>
      </c>
      <c r="S1163" s="26">
        <v>662</v>
      </c>
      <c r="T1163" s="26">
        <v>0</v>
      </c>
      <c r="U1163" s="26">
        <v>2113</v>
      </c>
      <c r="V1163" s="26">
        <v>-6</v>
      </c>
    </row>
    <row r="1164" spans="1:22" x14ac:dyDescent="0.3">
      <c r="A1164" s="26" t="s">
        <v>139</v>
      </c>
      <c r="B1164" s="26">
        <v>49070</v>
      </c>
      <c r="C1164" s="51">
        <v>44680</v>
      </c>
      <c r="D1164" s="26">
        <v>38200</v>
      </c>
      <c r="E1164" s="26">
        <v>5</v>
      </c>
      <c r="F1164" s="26">
        <v>-100</v>
      </c>
      <c r="G1164" s="26">
        <v>-100</v>
      </c>
      <c r="H1164" s="26">
        <v>65796</v>
      </c>
      <c r="I1164" s="26">
        <v>2527</v>
      </c>
      <c r="J1164" s="26">
        <v>0</v>
      </c>
      <c r="K1164" s="26">
        <v>-6000</v>
      </c>
      <c r="L1164" s="26">
        <v>0</v>
      </c>
      <c r="M1164" s="26">
        <v>0</v>
      </c>
      <c r="N1164" s="26">
        <v>0</v>
      </c>
      <c r="O1164" s="26">
        <v>0</v>
      </c>
      <c r="P1164" s="26">
        <v>0</v>
      </c>
      <c r="Q1164" s="26">
        <v>0</v>
      </c>
      <c r="R1164" s="26">
        <v>0</v>
      </c>
      <c r="S1164" s="26">
        <v>0</v>
      </c>
      <c r="T1164" s="26">
        <v>0</v>
      </c>
      <c r="U1164" s="26">
        <v>-2000</v>
      </c>
      <c r="V1164" s="26">
        <v>0</v>
      </c>
    </row>
    <row r="1165" spans="1:22" x14ac:dyDescent="0.3">
      <c r="A1165" s="26" t="s">
        <v>139</v>
      </c>
      <c r="B1165" s="26">
        <v>49070</v>
      </c>
      <c r="C1165" s="51">
        <v>44679</v>
      </c>
      <c r="D1165" s="26">
        <v>38300</v>
      </c>
      <c r="E1165" s="26">
        <v>5</v>
      </c>
      <c r="F1165" s="26">
        <v>-200</v>
      </c>
      <c r="G1165" s="26">
        <v>-200</v>
      </c>
      <c r="H1165" s="26">
        <v>347547</v>
      </c>
      <c r="I1165" s="26">
        <v>12847</v>
      </c>
      <c r="J1165" s="26">
        <v>44240</v>
      </c>
      <c r="K1165" s="26">
        <v>47318</v>
      </c>
      <c r="L1165" s="26">
        <v>-36378</v>
      </c>
      <c r="M1165" s="26">
        <v>-2</v>
      </c>
      <c r="N1165" s="26">
        <v>1454</v>
      </c>
      <c r="O1165" s="26">
        <v>-36182</v>
      </c>
      <c r="P1165" s="26">
        <v>0</v>
      </c>
      <c r="Q1165" s="26">
        <v>0</v>
      </c>
      <c r="R1165" s="26">
        <v>-1255</v>
      </c>
      <c r="S1165" s="26">
        <v>-393</v>
      </c>
      <c r="T1165" s="26">
        <v>0</v>
      </c>
      <c r="U1165" s="26">
        <v>-55379</v>
      </c>
      <c r="V1165" s="26">
        <v>199</v>
      </c>
    </row>
    <row r="1166" spans="1:22" x14ac:dyDescent="0.3">
      <c r="A1166" s="26" t="s">
        <v>139</v>
      </c>
      <c r="B1166" s="26">
        <v>49070</v>
      </c>
      <c r="C1166" s="51">
        <v>44678</v>
      </c>
      <c r="D1166" s="26">
        <v>38500</v>
      </c>
      <c r="E1166" s="26">
        <v>5</v>
      </c>
      <c r="F1166" s="26">
        <v>-800</v>
      </c>
      <c r="G1166" s="26">
        <v>-800</v>
      </c>
      <c r="H1166" s="26">
        <v>238155</v>
      </c>
      <c r="I1166" s="26">
        <v>9012</v>
      </c>
      <c r="J1166" s="26">
        <v>-3664</v>
      </c>
      <c r="K1166" s="26">
        <v>-26294</v>
      </c>
      <c r="L1166" s="26">
        <v>11638</v>
      </c>
      <c r="M1166" s="26">
        <v>1</v>
      </c>
      <c r="N1166" s="26">
        <v>0</v>
      </c>
      <c r="O1166" s="26">
        <v>3410</v>
      </c>
      <c r="P1166" s="26">
        <v>0</v>
      </c>
      <c r="Q1166" s="26">
        <v>0</v>
      </c>
      <c r="R1166" s="26">
        <v>5576</v>
      </c>
      <c r="S1166" s="26">
        <v>2651</v>
      </c>
      <c r="T1166" s="26">
        <v>0</v>
      </c>
      <c r="U1166" s="26">
        <v>18319</v>
      </c>
      <c r="V1166" s="26">
        <v>1</v>
      </c>
    </row>
    <row r="1167" spans="1:22" x14ac:dyDescent="0.3">
      <c r="A1167" s="26" t="s">
        <v>139</v>
      </c>
      <c r="B1167" s="26">
        <v>49070</v>
      </c>
      <c r="C1167" s="51">
        <v>44677</v>
      </c>
      <c r="D1167" s="26">
        <v>39300</v>
      </c>
      <c r="E1167" s="26">
        <v>2</v>
      </c>
      <c r="F1167" s="26">
        <v>750</v>
      </c>
      <c r="G1167" s="26">
        <v>750</v>
      </c>
      <c r="H1167" s="26">
        <v>378473</v>
      </c>
      <c r="I1167" s="26">
        <v>14969</v>
      </c>
      <c r="J1167" s="26">
        <v>22818</v>
      </c>
      <c r="K1167" s="26">
        <v>46952</v>
      </c>
      <c r="L1167" s="26">
        <v>-48051</v>
      </c>
      <c r="M1167" s="26">
        <v>-4534</v>
      </c>
      <c r="N1167" s="26">
        <v>-7890</v>
      </c>
      <c r="O1167" s="26">
        <v>-5035</v>
      </c>
      <c r="P1167" s="26">
        <v>1180</v>
      </c>
      <c r="Q1167" s="26">
        <v>0</v>
      </c>
      <c r="R1167" s="26">
        <v>-10262</v>
      </c>
      <c r="S1167" s="26">
        <v>-21510</v>
      </c>
      <c r="T1167" s="26">
        <v>0</v>
      </c>
      <c r="U1167" s="26">
        <v>-21386</v>
      </c>
      <c r="V1167" s="26">
        <v>-333</v>
      </c>
    </row>
    <row r="1168" spans="1:22" x14ac:dyDescent="0.3">
      <c r="A1168" s="26" t="s">
        <v>139</v>
      </c>
      <c r="B1168" s="26">
        <v>49070</v>
      </c>
      <c r="C1168" s="51">
        <v>44676</v>
      </c>
      <c r="D1168" s="26">
        <v>38550</v>
      </c>
      <c r="E1168" s="26">
        <v>5</v>
      </c>
      <c r="F1168" s="26">
        <v>-700</v>
      </c>
      <c r="G1168" s="26">
        <v>-700</v>
      </c>
      <c r="H1168" s="26">
        <v>273199</v>
      </c>
      <c r="I1168" s="26">
        <v>10583</v>
      </c>
      <c r="J1168" s="26">
        <v>-63753</v>
      </c>
      <c r="K1168" s="26">
        <v>63414</v>
      </c>
      <c r="L1168" s="26">
        <v>-5279</v>
      </c>
      <c r="M1168" s="26">
        <v>-14070</v>
      </c>
      <c r="N1168" s="26">
        <v>-3184</v>
      </c>
      <c r="O1168" s="26">
        <v>-539</v>
      </c>
      <c r="P1168" s="26">
        <v>0</v>
      </c>
      <c r="Q1168" s="26">
        <v>0</v>
      </c>
      <c r="R1168" s="26">
        <v>9592</v>
      </c>
      <c r="S1168" s="26">
        <v>2922</v>
      </c>
      <c r="T1168" s="26">
        <v>0</v>
      </c>
      <c r="U1168" s="26">
        <v>5474</v>
      </c>
      <c r="V1168" s="26">
        <v>144</v>
      </c>
    </row>
    <row r="1169" spans="1:22" x14ac:dyDescent="0.3">
      <c r="A1169" s="26" t="s">
        <v>139</v>
      </c>
      <c r="B1169" s="26">
        <v>49070</v>
      </c>
      <c r="C1169" s="51">
        <v>44673</v>
      </c>
      <c r="D1169" s="26">
        <v>39250</v>
      </c>
      <c r="E1169" s="26">
        <v>2</v>
      </c>
      <c r="F1169" s="26">
        <v>900</v>
      </c>
      <c r="G1169" s="26">
        <v>900</v>
      </c>
      <c r="H1169" s="26">
        <v>420070</v>
      </c>
      <c r="I1169" s="26">
        <v>16313</v>
      </c>
      <c r="J1169" s="26">
        <v>-89620</v>
      </c>
      <c r="K1169" s="26">
        <v>110594</v>
      </c>
      <c r="L1169" s="26">
        <v>-56757</v>
      </c>
      <c r="M1169" s="26">
        <v>-1502</v>
      </c>
      <c r="N1169" s="26">
        <v>2031</v>
      </c>
      <c r="O1169" s="26">
        <v>130</v>
      </c>
      <c r="P1169" s="26">
        <v>0</v>
      </c>
      <c r="Q1169" s="26">
        <v>0</v>
      </c>
      <c r="R1169" s="26">
        <v>-45000</v>
      </c>
      <c r="S1169" s="26">
        <v>-12416</v>
      </c>
      <c r="T1169" s="26">
        <v>0</v>
      </c>
      <c r="U1169" s="26">
        <v>35811</v>
      </c>
      <c r="V1169" s="26">
        <v>-28</v>
      </c>
    </row>
    <row r="1170" spans="1:22" x14ac:dyDescent="0.3">
      <c r="A1170" s="26" t="s">
        <v>139</v>
      </c>
      <c r="B1170" s="26">
        <v>49070</v>
      </c>
      <c r="C1170" s="51">
        <v>44672</v>
      </c>
      <c r="D1170" s="26">
        <v>38350</v>
      </c>
      <c r="E1170" s="26">
        <v>5</v>
      </c>
      <c r="F1170" s="26">
        <v>-5000</v>
      </c>
      <c r="G1170" s="26">
        <v>-5000</v>
      </c>
      <c r="H1170" s="26">
        <v>1395648</v>
      </c>
      <c r="I1170" s="26">
        <v>55408</v>
      </c>
      <c r="J1170" s="26">
        <v>108328</v>
      </c>
      <c r="K1170" s="26">
        <v>-112665</v>
      </c>
      <c r="L1170" s="26">
        <v>-25622</v>
      </c>
      <c r="M1170" s="26">
        <v>-8875</v>
      </c>
      <c r="N1170" s="26">
        <v>16134</v>
      </c>
      <c r="O1170" s="26">
        <v>-57228</v>
      </c>
      <c r="P1170" s="26">
        <v>0</v>
      </c>
      <c r="Q1170" s="26">
        <v>0</v>
      </c>
      <c r="R1170" s="26">
        <v>25970</v>
      </c>
      <c r="S1170" s="26">
        <v>-1623</v>
      </c>
      <c r="T1170" s="26">
        <v>0</v>
      </c>
      <c r="U1170" s="26">
        <v>28808</v>
      </c>
      <c r="V1170" s="26">
        <v>1151</v>
      </c>
    </row>
    <row r="1171" spans="1:22" x14ac:dyDescent="0.3">
      <c r="A1171" s="26" t="s">
        <v>139</v>
      </c>
      <c r="B1171" s="26">
        <v>49070</v>
      </c>
      <c r="C1171" s="51">
        <v>44671</v>
      </c>
      <c r="D1171" s="26">
        <v>43350</v>
      </c>
      <c r="E1171" s="26">
        <v>2</v>
      </c>
      <c r="F1171" s="26">
        <v>1050</v>
      </c>
      <c r="G1171" s="26">
        <v>1050</v>
      </c>
      <c r="H1171" s="26">
        <v>415234</v>
      </c>
      <c r="I1171" s="26">
        <v>18011</v>
      </c>
      <c r="J1171" s="26">
        <v>-101536</v>
      </c>
      <c r="K1171" s="26">
        <v>88119</v>
      </c>
      <c r="L1171" s="26">
        <v>35243</v>
      </c>
      <c r="M1171" s="26">
        <v>-6135</v>
      </c>
      <c r="N1171" s="26">
        <v>10119</v>
      </c>
      <c r="O1171" s="26">
        <v>3452</v>
      </c>
      <c r="P1171" s="26">
        <v>0</v>
      </c>
      <c r="Q1171" s="26">
        <v>0</v>
      </c>
      <c r="R1171" s="26">
        <v>32249</v>
      </c>
      <c r="S1171" s="26">
        <v>-4442</v>
      </c>
      <c r="T1171" s="26">
        <v>0</v>
      </c>
      <c r="U1171" s="26">
        <v>-21798</v>
      </c>
      <c r="V1171" s="26">
        <v>-28</v>
      </c>
    </row>
    <row r="1172" spans="1:22" x14ac:dyDescent="0.3">
      <c r="A1172" s="26" t="s">
        <v>139</v>
      </c>
      <c r="B1172" s="26">
        <v>49070</v>
      </c>
      <c r="C1172" s="51">
        <v>44670</v>
      </c>
      <c r="D1172" s="26">
        <v>42300</v>
      </c>
      <c r="E1172" s="26">
        <v>2</v>
      </c>
      <c r="F1172" s="26">
        <v>500</v>
      </c>
      <c r="G1172" s="26">
        <v>500</v>
      </c>
      <c r="H1172" s="26">
        <v>194088</v>
      </c>
      <c r="I1172" s="26">
        <v>8164</v>
      </c>
      <c r="J1172" s="26">
        <v>-30861</v>
      </c>
      <c r="K1172" s="26">
        <v>44318</v>
      </c>
      <c r="L1172" s="26">
        <v>4232</v>
      </c>
      <c r="M1172" s="26">
        <v>-1880</v>
      </c>
      <c r="N1172" s="26">
        <v>4472</v>
      </c>
      <c r="O1172" s="26">
        <v>-1501</v>
      </c>
      <c r="P1172" s="26">
        <v>0</v>
      </c>
      <c r="Q1172" s="26">
        <v>0</v>
      </c>
      <c r="R1172" s="26">
        <v>3225</v>
      </c>
      <c r="S1172" s="26">
        <v>-84</v>
      </c>
      <c r="T1172" s="26">
        <v>0</v>
      </c>
      <c r="U1172" s="26">
        <v>-17687</v>
      </c>
      <c r="V1172" s="26">
        <v>-2</v>
      </c>
    </row>
    <row r="1173" spans="1:22" x14ac:dyDescent="0.3">
      <c r="A1173" s="26" t="s">
        <v>139</v>
      </c>
      <c r="B1173" s="26">
        <v>49070</v>
      </c>
      <c r="C1173" s="51">
        <v>44669</v>
      </c>
      <c r="D1173" s="26">
        <v>41800</v>
      </c>
      <c r="E1173" s="26">
        <v>2</v>
      </c>
      <c r="F1173" s="26">
        <v>400</v>
      </c>
      <c r="G1173" s="26">
        <v>400</v>
      </c>
      <c r="H1173" s="26">
        <v>327875</v>
      </c>
      <c r="I1173" s="26">
        <v>13642</v>
      </c>
      <c r="J1173" s="26">
        <v>71512</v>
      </c>
      <c r="K1173" s="26">
        <v>-49907</v>
      </c>
      <c r="L1173" s="26">
        <v>-8480</v>
      </c>
      <c r="M1173" s="26">
        <v>-18406</v>
      </c>
      <c r="N1173" s="26">
        <v>337</v>
      </c>
      <c r="O1173" s="26">
        <v>-10189</v>
      </c>
      <c r="P1173" s="26">
        <v>0</v>
      </c>
      <c r="Q1173" s="26">
        <v>0</v>
      </c>
      <c r="R1173" s="26">
        <v>19024</v>
      </c>
      <c r="S1173" s="26">
        <v>754</v>
      </c>
      <c r="T1173" s="26">
        <v>0</v>
      </c>
      <c r="U1173" s="26">
        <v>-13125</v>
      </c>
      <c r="V1173" s="26">
        <v>0</v>
      </c>
    </row>
    <row r="1174" spans="1:22" x14ac:dyDescent="0.3">
      <c r="A1174" s="26" t="s">
        <v>139</v>
      </c>
      <c r="B1174" s="26">
        <v>49070</v>
      </c>
      <c r="C1174" s="51">
        <v>44666</v>
      </c>
      <c r="D1174" s="26">
        <v>41400</v>
      </c>
      <c r="E1174" s="26">
        <v>2</v>
      </c>
      <c r="F1174" s="26">
        <v>1900</v>
      </c>
      <c r="G1174" s="26">
        <v>1900</v>
      </c>
      <c r="H1174" s="26">
        <v>1069499</v>
      </c>
      <c r="I1174" s="26">
        <v>44652</v>
      </c>
      <c r="J1174" s="26">
        <v>-108050</v>
      </c>
      <c r="K1174" s="26">
        <v>165199</v>
      </c>
      <c r="L1174" s="26">
        <v>-19091</v>
      </c>
      <c r="M1174" s="26">
        <v>26095</v>
      </c>
      <c r="N1174" s="26">
        <v>3531</v>
      </c>
      <c r="O1174" s="26">
        <v>9656</v>
      </c>
      <c r="P1174" s="26">
        <v>0</v>
      </c>
      <c r="Q1174" s="26">
        <v>0</v>
      </c>
      <c r="R1174" s="26">
        <v>-28508</v>
      </c>
      <c r="S1174" s="26">
        <v>-29865</v>
      </c>
      <c r="T1174" s="26">
        <v>0</v>
      </c>
      <c r="U1174" s="26">
        <v>-38088</v>
      </c>
      <c r="V1174" s="26">
        <v>30</v>
      </c>
    </row>
    <row r="1175" spans="1:22" x14ac:dyDescent="0.3">
      <c r="A1175" s="26" t="s">
        <v>139</v>
      </c>
      <c r="B1175" s="26">
        <v>49070</v>
      </c>
      <c r="C1175" s="51">
        <v>44665</v>
      </c>
      <c r="D1175" s="26">
        <v>39500</v>
      </c>
      <c r="E1175" s="26">
        <v>5</v>
      </c>
      <c r="F1175" s="26">
        <v>-300</v>
      </c>
      <c r="G1175" s="26">
        <v>-300</v>
      </c>
      <c r="H1175" s="26">
        <v>266673</v>
      </c>
      <c r="I1175" s="26">
        <v>10630</v>
      </c>
      <c r="J1175" s="26">
        <v>45928</v>
      </c>
      <c r="K1175" s="26">
        <v>-17494</v>
      </c>
      <c r="L1175" s="26">
        <v>-17762</v>
      </c>
      <c r="M1175" s="26">
        <v>-18070</v>
      </c>
      <c r="N1175" s="26">
        <v>634</v>
      </c>
      <c r="O1175" s="26">
        <v>4731</v>
      </c>
      <c r="P1175" s="26">
        <v>3000</v>
      </c>
      <c r="Q1175" s="26">
        <v>0</v>
      </c>
      <c r="R1175" s="26">
        <v>-4025</v>
      </c>
      <c r="S1175" s="26">
        <v>-4032</v>
      </c>
      <c r="T1175" s="26">
        <v>0</v>
      </c>
      <c r="U1175" s="26">
        <v>-10528</v>
      </c>
      <c r="V1175" s="26">
        <v>-144</v>
      </c>
    </row>
    <row r="1176" spans="1:22" x14ac:dyDescent="0.3">
      <c r="A1176" s="26" t="s">
        <v>139</v>
      </c>
      <c r="B1176" s="26">
        <v>49070</v>
      </c>
      <c r="C1176" s="51">
        <v>44664</v>
      </c>
      <c r="D1176" s="26">
        <v>39800</v>
      </c>
      <c r="E1176" s="26">
        <v>2</v>
      </c>
      <c r="F1176" s="26">
        <v>900</v>
      </c>
      <c r="G1176" s="26">
        <v>900</v>
      </c>
      <c r="H1176" s="26">
        <v>302972</v>
      </c>
      <c r="I1176" s="26">
        <v>11959</v>
      </c>
      <c r="J1176" s="26">
        <v>-1399</v>
      </c>
      <c r="K1176" s="26">
        <v>4876</v>
      </c>
      <c r="L1176" s="26">
        <v>578</v>
      </c>
      <c r="M1176" s="26">
        <v>3531</v>
      </c>
      <c r="N1176" s="26">
        <v>24</v>
      </c>
      <c r="O1176" s="26">
        <v>4176</v>
      </c>
      <c r="P1176" s="26">
        <v>0</v>
      </c>
      <c r="Q1176" s="26">
        <v>0</v>
      </c>
      <c r="R1176" s="26">
        <v>0</v>
      </c>
      <c r="S1176" s="26">
        <v>-7153</v>
      </c>
      <c r="T1176" s="26">
        <v>0</v>
      </c>
      <c r="U1176" s="26">
        <v>-3987</v>
      </c>
      <c r="V1176" s="26">
        <v>-68</v>
      </c>
    </row>
    <row r="1177" spans="1:22" x14ac:dyDescent="0.3">
      <c r="A1177" s="26" t="s">
        <v>139</v>
      </c>
      <c r="B1177" s="26">
        <v>49070</v>
      </c>
      <c r="C1177" s="51">
        <v>44663</v>
      </c>
      <c r="D1177" s="26">
        <v>38900</v>
      </c>
      <c r="E1177" s="26">
        <v>2</v>
      </c>
      <c r="F1177" s="26">
        <v>400</v>
      </c>
      <c r="G1177" s="26">
        <v>400</v>
      </c>
      <c r="H1177" s="26">
        <v>354503</v>
      </c>
      <c r="I1177" s="26">
        <v>13731</v>
      </c>
      <c r="J1177" s="26">
        <v>28113</v>
      </c>
      <c r="K1177" s="26">
        <v>-6367</v>
      </c>
      <c r="L1177" s="26">
        <v>-21488</v>
      </c>
      <c r="M1177" s="26">
        <v>-4439</v>
      </c>
      <c r="N1177" s="26">
        <v>0</v>
      </c>
      <c r="O1177" s="26">
        <v>2135</v>
      </c>
      <c r="P1177" s="26">
        <v>0</v>
      </c>
      <c r="Q1177" s="26">
        <v>0</v>
      </c>
      <c r="R1177" s="26">
        <v>-7176</v>
      </c>
      <c r="S1177" s="26">
        <v>-12008</v>
      </c>
      <c r="T1177" s="26">
        <v>0</v>
      </c>
      <c r="U1177" s="26">
        <v>-1389</v>
      </c>
      <c r="V1177" s="26">
        <v>1131</v>
      </c>
    </row>
    <row r="1178" spans="1:22" x14ac:dyDescent="0.3">
      <c r="A1178" s="26" t="s">
        <v>139</v>
      </c>
      <c r="B1178" s="26">
        <v>49070</v>
      </c>
      <c r="C1178" s="51">
        <v>44662</v>
      </c>
      <c r="D1178" s="26">
        <v>38500</v>
      </c>
      <c r="E1178" s="26">
        <v>2</v>
      </c>
      <c r="F1178" s="26">
        <v>850</v>
      </c>
      <c r="G1178" s="26">
        <v>850</v>
      </c>
      <c r="H1178" s="26">
        <v>542723</v>
      </c>
      <c r="I1178" s="26">
        <v>21201</v>
      </c>
      <c r="J1178" s="26">
        <v>18487</v>
      </c>
      <c r="K1178" s="26">
        <v>12867</v>
      </c>
      <c r="L1178" s="26">
        <v>-26072</v>
      </c>
      <c r="M1178" s="26">
        <v>11911</v>
      </c>
      <c r="N1178" s="26">
        <v>-350</v>
      </c>
      <c r="O1178" s="26">
        <v>-36833</v>
      </c>
      <c r="P1178" s="26">
        <v>0</v>
      </c>
      <c r="Q1178" s="26">
        <v>0</v>
      </c>
      <c r="R1178" s="26">
        <v>0</v>
      </c>
      <c r="S1178" s="26">
        <v>-800</v>
      </c>
      <c r="T1178" s="26">
        <v>0</v>
      </c>
      <c r="U1178" s="26">
        <v>-4758</v>
      </c>
      <c r="V1178" s="26">
        <v>-524</v>
      </c>
    </row>
    <row r="1179" spans="1:22" x14ac:dyDescent="0.3">
      <c r="A1179" s="26" t="s">
        <v>139</v>
      </c>
      <c r="B1179" s="26">
        <v>49070</v>
      </c>
      <c r="C1179" s="51">
        <v>44659</v>
      </c>
      <c r="D1179" s="26">
        <v>37650</v>
      </c>
      <c r="E1179" s="26">
        <v>2</v>
      </c>
      <c r="F1179" s="26">
        <v>1700</v>
      </c>
      <c r="G1179" s="26">
        <v>1700</v>
      </c>
      <c r="H1179" s="26">
        <v>339139</v>
      </c>
      <c r="I1179" s="26">
        <v>12555</v>
      </c>
      <c r="J1179" s="26">
        <v>-12121</v>
      </c>
      <c r="K1179" s="26">
        <v>-314</v>
      </c>
      <c r="L1179" s="26">
        <v>35191</v>
      </c>
      <c r="M1179" s="26">
        <v>15325</v>
      </c>
      <c r="N1179" s="26">
        <v>-89</v>
      </c>
      <c r="O1179" s="26">
        <v>8158</v>
      </c>
      <c r="P1179" s="26">
        <v>-521</v>
      </c>
      <c r="Q1179" s="26">
        <v>0</v>
      </c>
      <c r="R1179" s="26">
        <v>0</v>
      </c>
      <c r="S1179" s="26">
        <v>12318</v>
      </c>
      <c r="T1179" s="26">
        <v>0</v>
      </c>
      <c r="U1179" s="26">
        <v>-22841</v>
      </c>
      <c r="V1179" s="26">
        <v>85</v>
      </c>
    </row>
    <row r="1180" spans="1:22" x14ac:dyDescent="0.3">
      <c r="A1180" s="26" t="s">
        <v>139</v>
      </c>
      <c r="B1180" s="26">
        <v>49070</v>
      </c>
      <c r="C1180" s="51">
        <v>44658</v>
      </c>
      <c r="D1180" s="26">
        <v>35950</v>
      </c>
      <c r="E1180" s="26">
        <v>5</v>
      </c>
      <c r="F1180" s="26">
        <v>-500</v>
      </c>
      <c r="G1180" s="26">
        <v>-500</v>
      </c>
      <c r="H1180" s="26">
        <v>95073</v>
      </c>
      <c r="I1180" s="26">
        <v>3417</v>
      </c>
      <c r="J1180" s="26">
        <v>-10476</v>
      </c>
      <c r="K1180" s="26">
        <v>4294</v>
      </c>
      <c r="L1180" s="26">
        <v>-596</v>
      </c>
      <c r="M1180" s="26">
        <v>-1002</v>
      </c>
      <c r="N1180" s="26">
        <v>0</v>
      </c>
      <c r="O1180" s="26">
        <v>-404</v>
      </c>
      <c r="P1180" s="26">
        <v>0</v>
      </c>
      <c r="Q1180" s="26">
        <v>0</v>
      </c>
      <c r="R1180" s="26">
        <v>0</v>
      </c>
      <c r="S1180" s="26">
        <v>810</v>
      </c>
      <c r="T1180" s="26">
        <v>0</v>
      </c>
      <c r="U1180" s="26">
        <v>9218</v>
      </c>
      <c r="V1180" s="26">
        <v>-2440</v>
      </c>
    </row>
    <row r="1181" spans="1:22" x14ac:dyDescent="0.3">
      <c r="A1181" s="26" t="s">
        <v>139</v>
      </c>
      <c r="B1181" s="26">
        <v>49070</v>
      </c>
      <c r="C1181" s="51">
        <v>44657</v>
      </c>
      <c r="D1181" s="26">
        <v>36450</v>
      </c>
      <c r="E1181" s="26">
        <v>2</v>
      </c>
      <c r="F1181" s="26">
        <v>200</v>
      </c>
      <c r="G1181" s="26">
        <v>200</v>
      </c>
      <c r="H1181" s="26">
        <v>122115</v>
      </c>
      <c r="I1181" s="26">
        <v>4398</v>
      </c>
      <c r="J1181" s="26">
        <v>-14321</v>
      </c>
      <c r="K1181" s="26">
        <v>15217</v>
      </c>
      <c r="L1181" s="26">
        <v>-4565</v>
      </c>
      <c r="M1181" s="26">
        <v>-508</v>
      </c>
      <c r="N1181" s="26">
        <v>-235</v>
      </c>
      <c r="O1181" s="26">
        <v>-3876</v>
      </c>
      <c r="P1181" s="26">
        <v>0</v>
      </c>
      <c r="Q1181" s="26">
        <v>0</v>
      </c>
      <c r="R1181" s="26">
        <v>0</v>
      </c>
      <c r="S1181" s="26">
        <v>54</v>
      </c>
      <c r="T1181" s="26">
        <v>0</v>
      </c>
      <c r="U1181" s="26">
        <v>3669</v>
      </c>
      <c r="V1181" s="26">
        <v>0</v>
      </c>
    </row>
    <row r="1182" spans="1:22" x14ac:dyDescent="0.3">
      <c r="A1182" s="26" t="s">
        <v>139</v>
      </c>
      <c r="B1182" s="26">
        <v>49070</v>
      </c>
      <c r="C1182" s="51">
        <v>44656</v>
      </c>
      <c r="D1182" s="26">
        <v>36250</v>
      </c>
      <c r="E1182" s="26">
        <v>5</v>
      </c>
      <c r="F1182" s="26">
        <v>-150</v>
      </c>
      <c r="G1182" s="26">
        <v>-150</v>
      </c>
      <c r="H1182" s="26">
        <v>63435</v>
      </c>
      <c r="I1182" s="26">
        <v>2304</v>
      </c>
      <c r="J1182" s="26">
        <v>-2490</v>
      </c>
      <c r="K1182" s="26">
        <v>8253</v>
      </c>
      <c r="L1182" s="26">
        <v>-7789</v>
      </c>
      <c r="M1182" s="26">
        <v>-4</v>
      </c>
      <c r="N1182" s="26">
        <v>-143</v>
      </c>
      <c r="O1182" s="26">
        <v>-1154</v>
      </c>
      <c r="P1182" s="26">
        <v>0</v>
      </c>
      <c r="Q1182" s="26">
        <v>0</v>
      </c>
      <c r="R1182" s="26">
        <v>0</v>
      </c>
      <c r="S1182" s="26">
        <v>-6488</v>
      </c>
      <c r="T1182" s="26">
        <v>0</v>
      </c>
      <c r="U1182" s="26">
        <v>2176</v>
      </c>
      <c r="V1182" s="26">
        <v>-150</v>
      </c>
    </row>
    <row r="1183" spans="1:22" x14ac:dyDescent="0.3">
      <c r="A1183" s="26" t="s">
        <v>139</v>
      </c>
      <c r="B1183" s="26">
        <v>49070</v>
      </c>
      <c r="C1183" s="51">
        <v>44655</v>
      </c>
      <c r="D1183" s="26">
        <v>36400</v>
      </c>
      <c r="E1183" s="26">
        <v>5</v>
      </c>
      <c r="F1183" s="26">
        <v>-350</v>
      </c>
      <c r="G1183" s="26">
        <v>-350</v>
      </c>
      <c r="H1183" s="26">
        <v>154863</v>
      </c>
      <c r="I1183" s="26">
        <v>5586</v>
      </c>
      <c r="J1183" s="26">
        <v>-9647</v>
      </c>
      <c r="K1183" s="26">
        <v>1847</v>
      </c>
      <c r="L1183" s="26">
        <v>-11971</v>
      </c>
      <c r="M1183" s="26">
        <v>4792</v>
      </c>
      <c r="N1183" s="26">
        <v>-1199</v>
      </c>
      <c r="O1183" s="26">
        <v>-10965</v>
      </c>
      <c r="P1183" s="26">
        <v>0</v>
      </c>
      <c r="Q1183" s="26">
        <v>0</v>
      </c>
      <c r="R1183" s="26">
        <v>-3343</v>
      </c>
      <c r="S1183" s="26">
        <v>-1256</v>
      </c>
      <c r="T1183" s="26">
        <v>0</v>
      </c>
      <c r="U1183" s="26">
        <v>20027</v>
      </c>
      <c r="V1183" s="26">
        <v>-256</v>
      </c>
    </row>
    <row r="1184" spans="1:22" x14ac:dyDescent="0.3">
      <c r="A1184" s="26" t="s">
        <v>139</v>
      </c>
      <c r="B1184" s="26">
        <v>49070</v>
      </c>
      <c r="C1184" s="51">
        <v>44652</v>
      </c>
      <c r="D1184" s="26">
        <v>36750</v>
      </c>
      <c r="E1184" s="26">
        <v>2</v>
      </c>
      <c r="F1184" s="26">
        <v>100</v>
      </c>
      <c r="G1184" s="26">
        <v>100</v>
      </c>
      <c r="H1184" s="26">
        <v>102871</v>
      </c>
      <c r="I1184" s="26">
        <v>3758</v>
      </c>
      <c r="J1184" s="26">
        <v>-24743</v>
      </c>
      <c r="K1184" s="26">
        <v>-2261</v>
      </c>
      <c r="L1184" s="26">
        <v>55</v>
      </c>
      <c r="M1184" s="26">
        <v>-266</v>
      </c>
      <c r="N1184" s="26">
        <v>-21</v>
      </c>
      <c r="O1184" s="26">
        <v>353</v>
      </c>
      <c r="P1184" s="26">
        <v>0</v>
      </c>
      <c r="Q1184" s="26">
        <v>0</v>
      </c>
      <c r="R1184" s="26">
        <v>0</v>
      </c>
      <c r="S1184" s="26">
        <v>-11</v>
      </c>
      <c r="T1184" s="26">
        <v>0</v>
      </c>
      <c r="U1184" s="26">
        <v>27111</v>
      </c>
      <c r="V1184" s="26">
        <v>-162</v>
      </c>
    </row>
    <row r="1185" spans="1:22" x14ac:dyDescent="0.3">
      <c r="A1185" s="26" t="s">
        <v>139</v>
      </c>
      <c r="B1185" s="26">
        <v>49070</v>
      </c>
      <c r="C1185" s="51">
        <v>44651</v>
      </c>
      <c r="D1185" s="26">
        <v>36650</v>
      </c>
      <c r="E1185" s="26">
        <v>2</v>
      </c>
      <c r="F1185" s="26">
        <v>500</v>
      </c>
      <c r="G1185" s="26">
        <v>500</v>
      </c>
      <c r="H1185" s="26">
        <v>150235</v>
      </c>
      <c r="I1185" s="26">
        <v>5425</v>
      </c>
      <c r="J1185" s="26">
        <v>-21685</v>
      </c>
      <c r="K1185" s="26">
        <v>21103</v>
      </c>
      <c r="L1185" s="26">
        <v>-47</v>
      </c>
      <c r="M1185" s="26">
        <v>744</v>
      </c>
      <c r="N1185" s="26">
        <v>303</v>
      </c>
      <c r="O1185" s="26">
        <v>-912</v>
      </c>
      <c r="P1185" s="26">
        <v>5000</v>
      </c>
      <c r="Q1185" s="26">
        <v>0</v>
      </c>
      <c r="R1185" s="26">
        <v>0</v>
      </c>
      <c r="S1185" s="26">
        <v>-5182</v>
      </c>
      <c r="T1185" s="26">
        <v>0</v>
      </c>
      <c r="U1185" s="26">
        <v>1072</v>
      </c>
      <c r="V1185" s="26">
        <v>-443</v>
      </c>
    </row>
    <row r="1186" spans="1:22" x14ac:dyDescent="0.3">
      <c r="A1186" s="26" t="s">
        <v>139</v>
      </c>
      <c r="B1186" s="26">
        <v>49070</v>
      </c>
      <c r="C1186" s="51">
        <v>44650</v>
      </c>
      <c r="D1186" s="26">
        <v>36150</v>
      </c>
      <c r="E1186" s="26">
        <v>5</v>
      </c>
      <c r="F1186" s="26">
        <v>-1450</v>
      </c>
      <c r="G1186" s="26">
        <v>-1450</v>
      </c>
      <c r="H1186" s="26">
        <v>302727</v>
      </c>
      <c r="I1186" s="26">
        <v>11035</v>
      </c>
      <c r="J1186" s="26">
        <v>-35787</v>
      </c>
      <c r="K1186" s="26">
        <v>42486</v>
      </c>
      <c r="L1186" s="26">
        <v>-17150</v>
      </c>
      <c r="M1186" s="26">
        <v>-1928</v>
      </c>
      <c r="N1186" s="26">
        <v>2381</v>
      </c>
      <c r="O1186" s="26">
        <v>-880</v>
      </c>
      <c r="P1186" s="26">
        <v>-13637</v>
      </c>
      <c r="Q1186" s="26">
        <v>0</v>
      </c>
      <c r="R1186" s="26">
        <v>0</v>
      </c>
      <c r="S1186" s="26">
        <v>-3086</v>
      </c>
      <c r="T1186" s="26">
        <v>0</v>
      </c>
      <c r="U1186" s="26">
        <v>10447</v>
      </c>
      <c r="V1186" s="26">
        <v>4</v>
      </c>
    </row>
    <row r="1187" spans="1:22" x14ac:dyDescent="0.3">
      <c r="A1187" s="26" t="s">
        <v>139</v>
      </c>
      <c r="B1187" s="26">
        <v>49070</v>
      </c>
      <c r="C1187" s="51">
        <v>44649</v>
      </c>
      <c r="D1187" s="26">
        <v>37600</v>
      </c>
      <c r="E1187" s="26">
        <v>5</v>
      </c>
      <c r="F1187" s="26">
        <v>-500</v>
      </c>
      <c r="G1187" s="26">
        <v>-500</v>
      </c>
      <c r="H1187" s="26">
        <v>178114</v>
      </c>
      <c r="I1187" s="26">
        <v>6677</v>
      </c>
      <c r="J1187" s="26">
        <v>5444</v>
      </c>
      <c r="K1187" s="26">
        <v>-2493</v>
      </c>
      <c r="L1187" s="26">
        <v>-7487</v>
      </c>
      <c r="M1187" s="26">
        <v>4863</v>
      </c>
      <c r="N1187" s="26">
        <v>0</v>
      </c>
      <c r="O1187" s="26">
        <v>0</v>
      </c>
      <c r="P1187" s="26">
        <v>-12350</v>
      </c>
      <c r="Q1187" s="26">
        <v>0</v>
      </c>
      <c r="R1187" s="26">
        <v>0</v>
      </c>
      <c r="S1187" s="26">
        <v>0</v>
      </c>
      <c r="T1187" s="26">
        <v>0</v>
      </c>
      <c r="U1187" s="26">
        <v>4536</v>
      </c>
      <c r="V1187" s="26">
        <v>0</v>
      </c>
    </row>
    <row r="1188" spans="1:22" x14ac:dyDescent="0.3">
      <c r="A1188" s="26" t="s">
        <v>139</v>
      </c>
      <c r="B1188" s="26">
        <v>49070</v>
      </c>
      <c r="C1188" s="51">
        <v>44648</v>
      </c>
      <c r="D1188" s="26">
        <v>38100</v>
      </c>
      <c r="E1188" s="26">
        <v>2</v>
      </c>
      <c r="F1188" s="26">
        <v>650</v>
      </c>
      <c r="G1188" s="26">
        <v>650</v>
      </c>
      <c r="H1188" s="26">
        <v>331171</v>
      </c>
      <c r="I1188" s="26">
        <v>12465</v>
      </c>
      <c r="J1188" s="26">
        <v>-8174</v>
      </c>
      <c r="K1188" s="26">
        <v>41367</v>
      </c>
      <c r="L1188" s="26">
        <v>-15813</v>
      </c>
      <c r="M1188" s="26">
        <v>-3980</v>
      </c>
      <c r="N1188" s="26">
        <v>-130</v>
      </c>
      <c r="O1188" s="26">
        <v>-148</v>
      </c>
      <c r="P1188" s="26">
        <v>-15364</v>
      </c>
      <c r="Q1188" s="26">
        <v>0</v>
      </c>
      <c r="R1188" s="26">
        <v>0</v>
      </c>
      <c r="S1188" s="26">
        <v>3809</v>
      </c>
      <c r="T1188" s="26">
        <v>0</v>
      </c>
      <c r="U1188" s="26">
        <v>-17650</v>
      </c>
      <c r="V1188" s="26">
        <v>270</v>
      </c>
    </row>
    <row r="1189" spans="1:22" x14ac:dyDescent="0.3">
      <c r="A1189" s="26" t="s">
        <v>139</v>
      </c>
      <c r="B1189" s="26">
        <v>49070</v>
      </c>
      <c r="C1189" s="51">
        <v>44645</v>
      </c>
      <c r="D1189" s="26">
        <v>37450</v>
      </c>
      <c r="E1189" s="26">
        <v>2</v>
      </c>
      <c r="F1189" s="26">
        <v>1250</v>
      </c>
      <c r="G1189" s="26">
        <v>1250</v>
      </c>
      <c r="H1189" s="26">
        <v>288698</v>
      </c>
      <c r="I1189" s="26">
        <v>10584</v>
      </c>
      <c r="J1189" s="26">
        <v>-16005</v>
      </c>
      <c r="K1189" s="26">
        <v>47888</v>
      </c>
      <c r="L1189" s="26">
        <v>11978</v>
      </c>
      <c r="M1189" s="26">
        <v>10354</v>
      </c>
      <c r="N1189" s="26">
        <v>4267</v>
      </c>
      <c r="O1189" s="26">
        <v>-821</v>
      </c>
      <c r="P1189" s="26">
        <v>0</v>
      </c>
      <c r="Q1189" s="26">
        <v>0</v>
      </c>
      <c r="R1189" s="26">
        <v>0</v>
      </c>
      <c r="S1189" s="26">
        <v>-1822</v>
      </c>
      <c r="T1189" s="26">
        <v>0</v>
      </c>
      <c r="U1189" s="26">
        <v>-43870</v>
      </c>
      <c r="V1189" s="26">
        <v>9</v>
      </c>
    </row>
    <row r="1190" spans="1:22" x14ac:dyDescent="0.3">
      <c r="A1190" s="26" t="s">
        <v>139</v>
      </c>
      <c r="B1190" s="26">
        <v>49070</v>
      </c>
      <c r="C1190" s="51">
        <v>44644</v>
      </c>
      <c r="D1190" s="26">
        <v>36200</v>
      </c>
      <c r="E1190" s="26">
        <v>5</v>
      </c>
      <c r="F1190" s="26">
        <v>-800</v>
      </c>
      <c r="G1190" s="26">
        <v>-800</v>
      </c>
      <c r="H1190" s="26">
        <v>359217</v>
      </c>
      <c r="I1190" s="26">
        <v>12901</v>
      </c>
      <c r="J1190" s="26">
        <v>46593</v>
      </c>
      <c r="K1190" s="26">
        <v>15843</v>
      </c>
      <c r="L1190" s="26">
        <v>-42981</v>
      </c>
      <c r="M1190" s="26">
        <v>-22081</v>
      </c>
      <c r="N1190" s="26">
        <v>-148</v>
      </c>
      <c r="O1190" s="26">
        <v>-28018</v>
      </c>
      <c r="P1190" s="26">
        <v>0</v>
      </c>
      <c r="Q1190" s="26">
        <v>0</v>
      </c>
      <c r="R1190" s="26">
        <v>5754</v>
      </c>
      <c r="S1190" s="26">
        <v>1512</v>
      </c>
      <c r="T1190" s="26">
        <v>0</v>
      </c>
      <c r="U1190" s="26">
        <v>-19754</v>
      </c>
      <c r="V1190" s="26">
        <v>299</v>
      </c>
    </row>
    <row r="1191" spans="1:22" x14ac:dyDescent="0.3">
      <c r="A1191" s="26" t="s">
        <v>139</v>
      </c>
      <c r="B1191" s="26">
        <v>49070</v>
      </c>
      <c r="C1191" s="51">
        <v>44643</v>
      </c>
      <c r="D1191" s="26">
        <v>37000</v>
      </c>
      <c r="E1191" s="26">
        <v>2</v>
      </c>
      <c r="F1191" s="26">
        <v>1900</v>
      </c>
      <c r="G1191" s="26">
        <v>1900</v>
      </c>
      <c r="H1191" s="26">
        <v>766691</v>
      </c>
      <c r="I1191" s="26">
        <v>27952</v>
      </c>
      <c r="J1191" s="26">
        <v>5413</v>
      </c>
      <c r="K1191" s="26">
        <v>107532</v>
      </c>
      <c r="L1191" s="26">
        <v>-45358</v>
      </c>
      <c r="M1191" s="26">
        <v>-34000</v>
      </c>
      <c r="N1191" s="26">
        <v>1706</v>
      </c>
      <c r="O1191" s="26">
        <v>-8535</v>
      </c>
      <c r="P1191" s="26">
        <v>0</v>
      </c>
      <c r="Q1191" s="26">
        <v>0</v>
      </c>
      <c r="R1191" s="26">
        <v>0</v>
      </c>
      <c r="S1191" s="26">
        <v>-4529</v>
      </c>
      <c r="T1191" s="26">
        <v>0</v>
      </c>
      <c r="U1191" s="26">
        <v>-66793</v>
      </c>
      <c r="V1191" s="26">
        <v>-794</v>
      </c>
    </row>
    <row r="1192" spans="1:22" x14ac:dyDescent="0.3">
      <c r="A1192" s="26" t="s">
        <v>139</v>
      </c>
      <c r="B1192" s="26">
        <v>49070</v>
      </c>
      <c r="C1192" s="51">
        <v>44642</v>
      </c>
      <c r="D1192" s="26">
        <v>35100</v>
      </c>
      <c r="E1192" s="26">
        <v>5</v>
      </c>
      <c r="F1192" s="26">
        <v>-50</v>
      </c>
      <c r="G1192" s="26">
        <v>-50</v>
      </c>
      <c r="H1192" s="26">
        <v>323323</v>
      </c>
      <c r="I1192" s="26">
        <v>11160</v>
      </c>
      <c r="J1192" s="26">
        <v>19242</v>
      </c>
      <c r="K1192" s="26">
        <v>74427</v>
      </c>
      <c r="L1192" s="26">
        <v>-42761</v>
      </c>
      <c r="M1192" s="26">
        <v>-1998</v>
      </c>
      <c r="N1192" s="26">
        <v>-263</v>
      </c>
      <c r="O1192" s="26">
        <v>-40078</v>
      </c>
      <c r="P1192" s="26">
        <v>0</v>
      </c>
      <c r="Q1192" s="26">
        <v>0</v>
      </c>
      <c r="R1192" s="26">
        <v>0</v>
      </c>
      <c r="S1192" s="26">
        <v>-422</v>
      </c>
      <c r="T1192" s="26">
        <v>0</v>
      </c>
      <c r="U1192" s="26">
        <v>-50910</v>
      </c>
      <c r="V1192" s="26">
        <v>2</v>
      </c>
    </row>
    <row r="1193" spans="1:22" x14ac:dyDescent="0.3">
      <c r="A1193" s="26" t="s">
        <v>139</v>
      </c>
      <c r="B1193" s="26">
        <v>49070</v>
      </c>
      <c r="C1193" s="51">
        <v>44641</v>
      </c>
      <c r="D1193" s="26">
        <v>35150</v>
      </c>
      <c r="E1193" s="26">
        <v>2</v>
      </c>
      <c r="F1193" s="26">
        <v>100</v>
      </c>
      <c r="G1193" s="26">
        <v>100</v>
      </c>
      <c r="H1193" s="26">
        <v>347063</v>
      </c>
      <c r="I1193" s="26">
        <v>12144</v>
      </c>
      <c r="J1193" s="26">
        <v>54682</v>
      </c>
      <c r="K1193" s="26">
        <v>13820</v>
      </c>
      <c r="L1193" s="26">
        <v>-11510</v>
      </c>
      <c r="M1193" s="26">
        <v>-1810</v>
      </c>
      <c r="N1193" s="26">
        <v>0</v>
      </c>
      <c r="O1193" s="26">
        <v>-9673</v>
      </c>
      <c r="P1193" s="26">
        <v>0</v>
      </c>
      <c r="Q1193" s="26">
        <v>0</v>
      </c>
      <c r="R1193" s="26">
        <v>0</v>
      </c>
      <c r="S1193" s="26">
        <v>-27</v>
      </c>
      <c r="T1193" s="26">
        <v>0</v>
      </c>
      <c r="U1193" s="26">
        <v>-57038</v>
      </c>
      <c r="V1193" s="26">
        <v>46</v>
      </c>
    </row>
    <row r="1194" spans="1:22" x14ac:dyDescent="0.3">
      <c r="A1194" s="26" t="s">
        <v>139</v>
      </c>
      <c r="B1194" s="26">
        <v>49070</v>
      </c>
      <c r="C1194" s="51">
        <v>44638</v>
      </c>
      <c r="D1194" s="26">
        <v>35050</v>
      </c>
      <c r="E1194" s="26">
        <v>2</v>
      </c>
      <c r="F1194" s="26">
        <v>500</v>
      </c>
      <c r="G1194" s="26">
        <v>500</v>
      </c>
      <c r="H1194" s="26">
        <v>543277</v>
      </c>
      <c r="I1194" s="26">
        <v>18889</v>
      </c>
      <c r="J1194" s="26">
        <v>25799</v>
      </c>
      <c r="K1194" s="26">
        <v>7645</v>
      </c>
      <c r="L1194" s="26">
        <v>21841</v>
      </c>
      <c r="M1194" s="26">
        <v>-3401</v>
      </c>
      <c r="N1194" s="26">
        <v>-63</v>
      </c>
      <c r="O1194" s="26">
        <v>25591</v>
      </c>
      <c r="P1194" s="26">
        <v>-276</v>
      </c>
      <c r="Q1194" s="26">
        <v>0</v>
      </c>
      <c r="R1194" s="26">
        <v>0</v>
      </c>
      <c r="S1194" s="26">
        <v>-10</v>
      </c>
      <c r="T1194" s="26">
        <v>0</v>
      </c>
      <c r="U1194" s="26">
        <v>-52264</v>
      </c>
      <c r="V1194" s="26">
        <v>-3021</v>
      </c>
    </row>
    <row r="1195" spans="1:22" x14ac:dyDescent="0.3">
      <c r="A1195" s="26" t="s">
        <v>139</v>
      </c>
      <c r="B1195" s="26">
        <v>49070</v>
      </c>
      <c r="C1195" s="51">
        <v>44637</v>
      </c>
      <c r="D1195" s="26">
        <v>34550</v>
      </c>
      <c r="E1195" s="26">
        <v>2</v>
      </c>
      <c r="F1195" s="26">
        <v>5100</v>
      </c>
      <c r="G1195" s="26">
        <v>5100</v>
      </c>
      <c r="H1195" s="26">
        <v>1132044</v>
      </c>
      <c r="I1195" s="26">
        <v>36923</v>
      </c>
      <c r="J1195" s="26">
        <v>-215343</v>
      </c>
      <c r="K1195" s="26">
        <v>130364</v>
      </c>
      <c r="L1195" s="26">
        <v>81295</v>
      </c>
      <c r="M1195" s="26">
        <v>53349</v>
      </c>
      <c r="N1195" s="26">
        <v>-142</v>
      </c>
      <c r="O1195" s="26">
        <v>26329</v>
      </c>
      <c r="P1195" s="26">
        <v>0</v>
      </c>
      <c r="Q1195" s="26">
        <v>0</v>
      </c>
      <c r="R1195" s="26">
        <v>0</v>
      </c>
      <c r="S1195" s="26">
        <v>1759</v>
      </c>
      <c r="T1195" s="26">
        <v>0</v>
      </c>
      <c r="U1195" s="26">
        <v>3999</v>
      </c>
      <c r="V1195" s="26">
        <v>-315</v>
      </c>
    </row>
    <row r="1196" spans="1:22" x14ac:dyDescent="0.3">
      <c r="A1196" s="26" t="s">
        <v>139</v>
      </c>
      <c r="B1196" s="26">
        <v>49070</v>
      </c>
      <c r="C1196" s="51">
        <v>44636</v>
      </c>
      <c r="D1196" s="26">
        <v>29450</v>
      </c>
      <c r="E1196" s="26">
        <v>2</v>
      </c>
      <c r="F1196" s="26">
        <v>700</v>
      </c>
      <c r="G1196" s="26">
        <v>700</v>
      </c>
      <c r="H1196" s="26">
        <v>211026</v>
      </c>
      <c r="I1196" s="26">
        <v>6191</v>
      </c>
      <c r="J1196" s="26">
        <v>15975</v>
      </c>
      <c r="K1196" s="26">
        <v>-9110</v>
      </c>
      <c r="L1196" s="26">
        <v>-16879</v>
      </c>
      <c r="M1196" s="26">
        <v>5640</v>
      </c>
      <c r="N1196" s="26">
        <v>-1725</v>
      </c>
      <c r="O1196" s="26">
        <v>0</v>
      </c>
      <c r="P1196" s="26">
        <v>-19800</v>
      </c>
      <c r="Q1196" s="26">
        <v>0</v>
      </c>
      <c r="R1196" s="26">
        <v>0</v>
      </c>
      <c r="S1196" s="26">
        <v>-994</v>
      </c>
      <c r="T1196" s="26">
        <v>0</v>
      </c>
      <c r="U1196" s="26">
        <v>6865</v>
      </c>
      <c r="V1196" s="26">
        <v>3149</v>
      </c>
    </row>
    <row r="1197" spans="1:22" x14ac:dyDescent="0.3">
      <c r="A1197" s="26" t="s">
        <v>139</v>
      </c>
      <c r="B1197" s="26">
        <v>49070</v>
      </c>
      <c r="C1197" s="51">
        <v>44635</v>
      </c>
      <c r="D1197" s="26">
        <v>28750</v>
      </c>
      <c r="E1197" s="26">
        <v>2</v>
      </c>
      <c r="F1197" s="26">
        <v>200</v>
      </c>
      <c r="G1197" s="26">
        <v>200</v>
      </c>
      <c r="H1197" s="26">
        <v>153117</v>
      </c>
      <c r="I1197" s="26">
        <v>4306</v>
      </c>
      <c r="J1197" s="26">
        <v>-11315</v>
      </c>
      <c r="K1197" s="26">
        <v>9265</v>
      </c>
      <c r="L1197" s="26">
        <v>-696</v>
      </c>
      <c r="M1197" s="26">
        <v>1007</v>
      </c>
      <c r="N1197" s="26">
        <v>0</v>
      </c>
      <c r="O1197" s="26">
        <v>-903</v>
      </c>
      <c r="P1197" s="26">
        <v>-800</v>
      </c>
      <c r="Q1197" s="26">
        <v>0</v>
      </c>
      <c r="R1197" s="26">
        <v>0</v>
      </c>
      <c r="S1197" s="26">
        <v>0</v>
      </c>
      <c r="T1197" s="26">
        <v>0</v>
      </c>
      <c r="U1197" s="26">
        <v>3000</v>
      </c>
      <c r="V1197" s="26">
        <v>-254</v>
      </c>
    </row>
    <row r="1198" spans="1:22" x14ac:dyDescent="0.3">
      <c r="A1198" s="26" t="s">
        <v>139</v>
      </c>
      <c r="B1198" s="26">
        <v>49070</v>
      </c>
      <c r="C1198" s="51">
        <v>44634</v>
      </c>
      <c r="D1198" s="26">
        <v>28550</v>
      </c>
      <c r="E1198" s="26">
        <v>5</v>
      </c>
      <c r="F1198" s="26">
        <v>-550</v>
      </c>
      <c r="G1198" s="26">
        <v>-550</v>
      </c>
      <c r="H1198" s="26">
        <v>184096</v>
      </c>
      <c r="I1198" s="26">
        <v>5175</v>
      </c>
      <c r="J1198" s="26">
        <v>-19878</v>
      </c>
      <c r="K1198" s="26">
        <v>9991</v>
      </c>
      <c r="L1198" s="26">
        <v>16080</v>
      </c>
      <c r="M1198" s="26">
        <v>18800</v>
      </c>
      <c r="N1198" s="26">
        <v>0</v>
      </c>
      <c r="O1198" s="26">
        <v>-2131</v>
      </c>
      <c r="P1198" s="26">
        <v>-89</v>
      </c>
      <c r="Q1198" s="26">
        <v>0</v>
      </c>
      <c r="R1198" s="26">
        <v>0</v>
      </c>
      <c r="S1198" s="26">
        <v>-500</v>
      </c>
      <c r="T1198" s="26">
        <v>0</v>
      </c>
      <c r="U1198" s="26">
        <v>-5220</v>
      </c>
      <c r="V1198" s="26">
        <v>-973</v>
      </c>
    </row>
    <row r="1199" spans="1:22" x14ac:dyDescent="0.3">
      <c r="A1199" s="26" t="s">
        <v>139</v>
      </c>
      <c r="B1199" s="26">
        <v>49070</v>
      </c>
      <c r="C1199" s="51">
        <v>44631</v>
      </c>
      <c r="D1199" s="26">
        <v>29100</v>
      </c>
      <c r="E1199" s="26">
        <v>3</v>
      </c>
      <c r="F1199" s="26">
        <v>0</v>
      </c>
      <c r="G1199" s="26">
        <v>0</v>
      </c>
      <c r="H1199" s="26">
        <v>93607</v>
      </c>
      <c r="I1199" s="26">
        <v>2695</v>
      </c>
      <c r="J1199" s="26">
        <v>20723</v>
      </c>
      <c r="K1199" s="26">
        <v>-6388</v>
      </c>
      <c r="L1199" s="26">
        <v>1756</v>
      </c>
      <c r="M1199" s="26">
        <v>2423</v>
      </c>
      <c r="N1199" s="26">
        <v>0</v>
      </c>
      <c r="O1199" s="26">
        <v>-1367</v>
      </c>
      <c r="P1199" s="26">
        <v>700</v>
      </c>
      <c r="Q1199" s="26">
        <v>0</v>
      </c>
      <c r="R1199" s="26">
        <v>0</v>
      </c>
      <c r="S1199" s="26">
        <v>0</v>
      </c>
      <c r="T1199" s="26">
        <v>0</v>
      </c>
      <c r="U1199" s="26">
        <v>-16104</v>
      </c>
      <c r="V1199" s="26">
        <v>13</v>
      </c>
    </row>
    <row r="1200" spans="1:22" x14ac:dyDescent="0.3">
      <c r="A1200" s="26" t="s">
        <v>139</v>
      </c>
      <c r="B1200" s="26">
        <v>49070</v>
      </c>
      <c r="C1200" s="51">
        <v>44630</v>
      </c>
      <c r="D1200" s="26">
        <v>29100</v>
      </c>
      <c r="E1200" s="26">
        <v>2</v>
      </c>
      <c r="F1200" s="26">
        <v>50</v>
      </c>
      <c r="G1200" s="26">
        <v>50</v>
      </c>
      <c r="H1200" s="26">
        <v>156243</v>
      </c>
      <c r="I1200" s="26">
        <v>4602</v>
      </c>
      <c r="J1200" s="26">
        <v>31557</v>
      </c>
      <c r="K1200" s="26">
        <v>-55436</v>
      </c>
      <c r="L1200" s="26">
        <v>18976</v>
      </c>
      <c r="M1200" s="26">
        <v>20509</v>
      </c>
      <c r="N1200" s="26">
        <v>0</v>
      </c>
      <c r="O1200" s="26">
        <v>-1533</v>
      </c>
      <c r="P1200" s="26">
        <v>0</v>
      </c>
      <c r="Q1200" s="26">
        <v>0</v>
      </c>
      <c r="R1200" s="26">
        <v>0</v>
      </c>
      <c r="S1200" s="26">
        <v>0</v>
      </c>
      <c r="T1200" s="26">
        <v>0</v>
      </c>
      <c r="U1200" s="26">
        <v>5388</v>
      </c>
      <c r="V1200" s="26">
        <v>-485</v>
      </c>
    </row>
    <row r="1201" spans="1:22" x14ac:dyDescent="0.3">
      <c r="A1201" s="26" t="s">
        <v>139</v>
      </c>
      <c r="B1201" s="26">
        <v>49070</v>
      </c>
      <c r="C1201" s="51">
        <v>44628</v>
      </c>
      <c r="D1201" s="26">
        <v>29050</v>
      </c>
      <c r="E1201" s="26">
        <v>5</v>
      </c>
      <c r="F1201" s="26">
        <v>-900</v>
      </c>
      <c r="G1201" s="26">
        <v>-900</v>
      </c>
      <c r="H1201" s="26">
        <v>296793</v>
      </c>
      <c r="I1201" s="26">
        <v>8657</v>
      </c>
      <c r="J1201" s="26">
        <v>-2251</v>
      </c>
      <c r="K1201" s="26">
        <v>26832</v>
      </c>
      <c r="L1201" s="26">
        <v>-24796</v>
      </c>
      <c r="M1201" s="26">
        <v>-12497</v>
      </c>
      <c r="N1201" s="26">
        <v>-714</v>
      </c>
      <c r="O1201" s="26">
        <v>-10181</v>
      </c>
      <c r="P1201" s="26">
        <v>0</v>
      </c>
      <c r="Q1201" s="26">
        <v>0</v>
      </c>
      <c r="R1201" s="26">
        <v>0</v>
      </c>
      <c r="S1201" s="26">
        <v>-1404</v>
      </c>
      <c r="T1201" s="26">
        <v>0</v>
      </c>
      <c r="U1201" s="26">
        <v>2250</v>
      </c>
      <c r="V1201" s="26">
        <v>-2035</v>
      </c>
    </row>
    <row r="1202" spans="1:22" x14ac:dyDescent="0.3">
      <c r="A1202" s="26" t="s">
        <v>139</v>
      </c>
      <c r="B1202" s="26">
        <v>49070</v>
      </c>
      <c r="C1202" s="51">
        <v>44627</v>
      </c>
      <c r="D1202" s="26">
        <v>29950</v>
      </c>
      <c r="E1202" s="26">
        <v>5</v>
      </c>
      <c r="F1202" s="26">
        <v>-1700</v>
      </c>
      <c r="G1202" s="26">
        <v>-1700</v>
      </c>
      <c r="H1202" s="26">
        <v>270077</v>
      </c>
      <c r="I1202" s="26">
        <v>8196</v>
      </c>
      <c r="J1202" s="26">
        <v>13891</v>
      </c>
      <c r="K1202" s="26">
        <v>-7891</v>
      </c>
      <c r="L1202" s="26">
        <v>1169</v>
      </c>
      <c r="M1202" s="26">
        <v>12812</v>
      </c>
      <c r="N1202" s="26">
        <v>0</v>
      </c>
      <c r="O1202" s="26">
        <v>-11643</v>
      </c>
      <c r="P1202" s="26">
        <v>0</v>
      </c>
      <c r="Q1202" s="26">
        <v>0</v>
      </c>
      <c r="R1202" s="26">
        <v>0</v>
      </c>
      <c r="S1202" s="26">
        <v>0</v>
      </c>
      <c r="T1202" s="26">
        <v>0</v>
      </c>
      <c r="U1202" s="26">
        <v>-6947</v>
      </c>
      <c r="V1202" s="26">
        <v>-222</v>
      </c>
    </row>
    <row r="1203" spans="1:22" x14ac:dyDescent="0.3">
      <c r="A1203" s="26" t="s">
        <v>139</v>
      </c>
      <c r="B1203" s="26">
        <v>49070</v>
      </c>
      <c r="C1203" s="51">
        <v>44624</v>
      </c>
      <c r="D1203" s="26">
        <v>31650</v>
      </c>
      <c r="E1203" s="26">
        <v>5</v>
      </c>
      <c r="F1203" s="26">
        <v>-150</v>
      </c>
      <c r="G1203" s="26">
        <v>-150</v>
      </c>
      <c r="H1203" s="26">
        <v>131742</v>
      </c>
      <c r="I1203" s="26">
        <v>4168</v>
      </c>
      <c r="J1203" s="26">
        <v>-11217</v>
      </c>
      <c r="K1203" s="26">
        <v>7136</v>
      </c>
      <c r="L1203" s="26">
        <v>89</v>
      </c>
      <c r="M1203" s="26">
        <v>7810</v>
      </c>
      <c r="N1203" s="26">
        <v>1088</v>
      </c>
      <c r="O1203" s="26">
        <v>0</v>
      </c>
      <c r="P1203" s="26">
        <v>0</v>
      </c>
      <c r="Q1203" s="26">
        <v>0</v>
      </c>
      <c r="R1203" s="26">
        <v>-8809</v>
      </c>
      <c r="S1203" s="26">
        <v>0</v>
      </c>
      <c r="T1203" s="26">
        <v>0</v>
      </c>
      <c r="U1203" s="26">
        <v>4000</v>
      </c>
      <c r="V1203" s="26">
        <v>-8</v>
      </c>
    </row>
    <row r="1204" spans="1:22" x14ac:dyDescent="0.3">
      <c r="A1204" s="26" t="s">
        <v>139</v>
      </c>
      <c r="B1204" s="26">
        <v>49070</v>
      </c>
      <c r="C1204" s="51">
        <v>44623</v>
      </c>
      <c r="D1204" s="26">
        <v>31800</v>
      </c>
      <c r="E1204" s="26">
        <v>5</v>
      </c>
      <c r="F1204" s="26">
        <v>-450</v>
      </c>
      <c r="G1204" s="26">
        <v>-450</v>
      </c>
      <c r="H1204" s="26">
        <v>208774</v>
      </c>
      <c r="I1204" s="26">
        <v>6656</v>
      </c>
      <c r="J1204" s="26">
        <v>16060</v>
      </c>
      <c r="K1204" s="26">
        <v>-10352</v>
      </c>
      <c r="L1204" s="26">
        <v>9804</v>
      </c>
      <c r="M1204" s="26">
        <v>10557</v>
      </c>
      <c r="N1204" s="26">
        <v>963</v>
      </c>
      <c r="O1204" s="26">
        <v>-4897</v>
      </c>
      <c r="P1204" s="26">
        <v>0</v>
      </c>
      <c r="Q1204" s="26">
        <v>0</v>
      </c>
      <c r="R1204" s="26">
        <v>0</v>
      </c>
      <c r="S1204" s="26">
        <v>3181</v>
      </c>
      <c r="T1204" s="26">
        <v>0</v>
      </c>
      <c r="U1204" s="26">
        <v>-15582</v>
      </c>
      <c r="V1204" s="26">
        <v>70</v>
      </c>
    </row>
    <row r="1205" spans="1:22" x14ac:dyDescent="0.3">
      <c r="A1205" s="26" t="s">
        <v>139</v>
      </c>
      <c r="B1205" s="26">
        <v>49070</v>
      </c>
      <c r="C1205" s="51">
        <v>44622</v>
      </c>
      <c r="D1205" s="26">
        <v>32250</v>
      </c>
      <c r="E1205" s="26">
        <v>5</v>
      </c>
      <c r="F1205" s="26">
        <v>-650</v>
      </c>
      <c r="G1205" s="26">
        <v>-650</v>
      </c>
      <c r="H1205" s="26">
        <v>176314</v>
      </c>
      <c r="I1205" s="26">
        <v>5687</v>
      </c>
      <c r="J1205" s="26">
        <v>17210</v>
      </c>
      <c r="K1205" s="26">
        <v>-3958</v>
      </c>
      <c r="L1205" s="26">
        <v>-13311</v>
      </c>
      <c r="M1205" s="26">
        <v>-7249</v>
      </c>
      <c r="N1205" s="26">
        <v>0</v>
      </c>
      <c r="O1205" s="26">
        <v>-2869</v>
      </c>
      <c r="P1205" s="26">
        <v>0</v>
      </c>
      <c r="Q1205" s="26">
        <v>0</v>
      </c>
      <c r="R1205" s="26">
        <v>0</v>
      </c>
      <c r="S1205" s="26">
        <v>-3193</v>
      </c>
      <c r="T1205" s="26">
        <v>0</v>
      </c>
      <c r="U1205" s="26">
        <v>61</v>
      </c>
      <c r="V1205" s="26">
        <v>-2</v>
      </c>
    </row>
    <row r="1206" spans="1:22" x14ac:dyDescent="0.3">
      <c r="A1206" s="26" t="s">
        <v>139</v>
      </c>
      <c r="B1206" s="26">
        <v>49070</v>
      </c>
      <c r="C1206" s="51">
        <v>44620</v>
      </c>
      <c r="D1206" s="26">
        <v>32900</v>
      </c>
      <c r="E1206" s="26">
        <v>5</v>
      </c>
      <c r="F1206" s="26">
        <v>-600</v>
      </c>
      <c r="G1206" s="26">
        <v>-600</v>
      </c>
      <c r="H1206" s="26">
        <v>234797</v>
      </c>
      <c r="I1206" s="26">
        <v>7679</v>
      </c>
      <c r="J1206" s="26">
        <v>44069</v>
      </c>
      <c r="K1206" s="26">
        <v>-27346</v>
      </c>
      <c r="L1206" s="26">
        <v>-9479</v>
      </c>
      <c r="M1206" s="26">
        <v>2473</v>
      </c>
      <c r="N1206" s="26">
        <v>0</v>
      </c>
      <c r="O1206" s="26">
        <v>-11238</v>
      </c>
      <c r="P1206" s="26">
        <v>0</v>
      </c>
      <c r="Q1206" s="26">
        <v>0</v>
      </c>
      <c r="R1206" s="26">
        <v>0</v>
      </c>
      <c r="S1206" s="26">
        <v>-714</v>
      </c>
      <c r="T1206" s="26">
        <v>0</v>
      </c>
      <c r="U1206" s="26">
        <v>-7258</v>
      </c>
      <c r="V1206" s="26">
        <v>14</v>
      </c>
    </row>
    <row r="1207" spans="1:22" x14ac:dyDescent="0.3">
      <c r="A1207" s="26" t="s">
        <v>139</v>
      </c>
      <c r="B1207" s="26">
        <v>49070</v>
      </c>
      <c r="C1207" s="51">
        <v>44617</v>
      </c>
      <c r="D1207" s="26">
        <v>33500</v>
      </c>
      <c r="E1207" s="26">
        <v>2</v>
      </c>
      <c r="F1207" s="26">
        <v>2100</v>
      </c>
      <c r="G1207" s="26">
        <v>2100</v>
      </c>
      <c r="H1207" s="26">
        <v>348210</v>
      </c>
      <c r="I1207" s="26">
        <v>11308</v>
      </c>
      <c r="J1207" s="26">
        <v>-35932</v>
      </c>
      <c r="K1207" s="26">
        <v>34058</v>
      </c>
      <c r="L1207" s="26">
        <v>1731</v>
      </c>
      <c r="M1207" s="26">
        <v>784</v>
      </c>
      <c r="N1207" s="26">
        <v>0</v>
      </c>
      <c r="O1207" s="26">
        <v>1370</v>
      </c>
      <c r="P1207" s="26">
        <v>0</v>
      </c>
      <c r="Q1207" s="26">
        <v>0</v>
      </c>
      <c r="R1207" s="26">
        <v>0</v>
      </c>
      <c r="S1207" s="26">
        <v>-423</v>
      </c>
      <c r="T1207" s="26">
        <v>0</v>
      </c>
      <c r="U1207" s="26">
        <v>164</v>
      </c>
      <c r="V1207" s="26">
        <v>-21</v>
      </c>
    </row>
    <row r="1208" spans="1:22" x14ac:dyDescent="0.3">
      <c r="A1208" s="26" t="s">
        <v>139</v>
      </c>
      <c r="B1208" s="26">
        <v>49070</v>
      </c>
      <c r="C1208" s="51">
        <v>44616</v>
      </c>
      <c r="D1208" s="26">
        <v>31400</v>
      </c>
      <c r="E1208" s="26">
        <v>5</v>
      </c>
      <c r="F1208" s="26">
        <v>-1250</v>
      </c>
      <c r="G1208" s="26">
        <v>-1250</v>
      </c>
      <c r="H1208" s="26">
        <v>263069</v>
      </c>
      <c r="I1208" s="26">
        <v>8366</v>
      </c>
      <c r="J1208" s="26">
        <v>23976</v>
      </c>
      <c r="K1208" s="26">
        <v>-25892</v>
      </c>
      <c r="L1208" s="26">
        <v>9062</v>
      </c>
      <c r="M1208" s="26">
        <v>20221</v>
      </c>
      <c r="N1208" s="26">
        <v>0</v>
      </c>
      <c r="O1208" s="26">
        <v>-2084</v>
      </c>
      <c r="P1208" s="26">
        <v>2300</v>
      </c>
      <c r="Q1208" s="26">
        <v>0</v>
      </c>
      <c r="R1208" s="26">
        <v>0</v>
      </c>
      <c r="S1208" s="26">
        <v>-11375</v>
      </c>
      <c r="T1208" s="26">
        <v>0</v>
      </c>
      <c r="U1208" s="26">
        <v>-7160</v>
      </c>
      <c r="V1208" s="26">
        <v>14</v>
      </c>
    </row>
    <row r="1209" spans="1:22" x14ac:dyDescent="0.3">
      <c r="A1209" s="26" t="s">
        <v>139</v>
      </c>
      <c r="B1209" s="26">
        <v>49070</v>
      </c>
      <c r="C1209" s="51">
        <v>44615</v>
      </c>
      <c r="D1209" s="26">
        <v>32650</v>
      </c>
      <c r="E1209" s="26">
        <v>2</v>
      </c>
      <c r="F1209" s="26">
        <v>1900</v>
      </c>
      <c r="G1209" s="26">
        <v>1900</v>
      </c>
      <c r="H1209" s="26">
        <v>342045</v>
      </c>
      <c r="I1209" s="26">
        <v>10919</v>
      </c>
      <c r="J1209" s="26">
        <v>-71865</v>
      </c>
      <c r="K1209" s="26">
        <v>37034</v>
      </c>
      <c r="L1209" s="26">
        <v>19754</v>
      </c>
      <c r="M1209" s="26">
        <v>8623</v>
      </c>
      <c r="N1209" s="26">
        <v>0</v>
      </c>
      <c r="O1209" s="26">
        <v>-937</v>
      </c>
      <c r="P1209" s="26">
        <v>4200</v>
      </c>
      <c r="Q1209" s="26">
        <v>0</v>
      </c>
      <c r="R1209" s="26">
        <v>6134</v>
      </c>
      <c r="S1209" s="26">
        <v>1734</v>
      </c>
      <c r="T1209" s="26">
        <v>0</v>
      </c>
      <c r="U1209" s="26">
        <v>14975</v>
      </c>
      <c r="V1209" s="26">
        <v>102</v>
      </c>
    </row>
    <row r="1210" spans="1:22" x14ac:dyDescent="0.3">
      <c r="A1210" s="26" t="s">
        <v>139</v>
      </c>
      <c r="B1210" s="26">
        <v>49070</v>
      </c>
      <c r="C1210" s="51">
        <v>44614</v>
      </c>
      <c r="D1210" s="26">
        <v>30750</v>
      </c>
      <c r="E1210" s="26">
        <v>5</v>
      </c>
      <c r="F1210" s="26">
        <v>-2050</v>
      </c>
      <c r="G1210" s="26">
        <v>-2050</v>
      </c>
      <c r="H1210" s="26">
        <v>377178</v>
      </c>
      <c r="I1210" s="26">
        <v>11741</v>
      </c>
      <c r="J1210" s="26">
        <v>16563</v>
      </c>
      <c r="K1210" s="26">
        <v>-17457</v>
      </c>
      <c r="L1210" s="26">
        <v>24627</v>
      </c>
      <c r="M1210" s="26">
        <v>19646</v>
      </c>
      <c r="N1210" s="26">
        <v>1023</v>
      </c>
      <c r="O1210" s="26">
        <v>1085</v>
      </c>
      <c r="P1210" s="26">
        <v>0</v>
      </c>
      <c r="Q1210" s="26">
        <v>0</v>
      </c>
      <c r="R1210" s="26">
        <v>5693</v>
      </c>
      <c r="S1210" s="26">
        <v>-2820</v>
      </c>
      <c r="T1210" s="26">
        <v>0</v>
      </c>
      <c r="U1210" s="26">
        <v>-23229</v>
      </c>
      <c r="V1210" s="26">
        <v>-504</v>
      </c>
    </row>
    <row r="1211" spans="1:22" x14ac:dyDescent="0.3">
      <c r="A1211" s="26" t="s">
        <v>139</v>
      </c>
      <c r="B1211" s="26">
        <v>49070</v>
      </c>
      <c r="C1211" s="51">
        <v>44613</v>
      </c>
      <c r="D1211" s="26">
        <v>32800</v>
      </c>
      <c r="E1211" s="26">
        <v>2</v>
      </c>
      <c r="F1211" s="26">
        <v>300</v>
      </c>
      <c r="G1211" s="26">
        <v>300</v>
      </c>
      <c r="H1211" s="26">
        <v>314888</v>
      </c>
      <c r="I1211" s="26">
        <v>10367</v>
      </c>
      <c r="J1211" s="26">
        <v>37113</v>
      </c>
      <c r="K1211" s="26">
        <v>-68197</v>
      </c>
      <c r="L1211" s="26">
        <v>31037</v>
      </c>
      <c r="M1211" s="26">
        <v>13650</v>
      </c>
      <c r="N1211" s="26">
        <v>-426</v>
      </c>
      <c r="O1211" s="26">
        <v>13389</v>
      </c>
      <c r="P1211" s="26">
        <v>294</v>
      </c>
      <c r="Q1211" s="26">
        <v>659</v>
      </c>
      <c r="R1211" s="26">
        <v>0</v>
      </c>
      <c r="S1211" s="26">
        <v>3471</v>
      </c>
      <c r="T1211" s="26">
        <v>0</v>
      </c>
      <c r="U1211" s="26">
        <v>-145</v>
      </c>
      <c r="V1211" s="26">
        <v>192</v>
      </c>
    </row>
    <row r="1212" spans="1:22" x14ac:dyDescent="0.3">
      <c r="A1212" s="26" t="s">
        <v>139</v>
      </c>
      <c r="B1212" s="26">
        <v>49070</v>
      </c>
      <c r="C1212" s="51">
        <v>44610</v>
      </c>
      <c r="D1212" s="26">
        <v>32500</v>
      </c>
      <c r="E1212" s="26">
        <v>2</v>
      </c>
      <c r="F1212" s="26">
        <v>1550</v>
      </c>
      <c r="G1212" s="26">
        <v>1550</v>
      </c>
      <c r="H1212" s="26">
        <v>363160</v>
      </c>
      <c r="I1212" s="26">
        <v>11627</v>
      </c>
      <c r="J1212" s="26">
        <v>-40034</v>
      </c>
      <c r="K1212" s="26">
        <v>8908</v>
      </c>
      <c r="L1212" s="26">
        <v>30145</v>
      </c>
      <c r="M1212" s="26">
        <v>30706</v>
      </c>
      <c r="N1212" s="26">
        <v>-87</v>
      </c>
      <c r="O1212" s="26">
        <v>650</v>
      </c>
      <c r="P1212" s="26">
        <v>0</v>
      </c>
      <c r="Q1212" s="26">
        <v>0</v>
      </c>
      <c r="R1212" s="26">
        <v>0</v>
      </c>
      <c r="S1212" s="26">
        <v>-1124</v>
      </c>
      <c r="T1212" s="26">
        <v>0</v>
      </c>
      <c r="U1212" s="26">
        <v>1481</v>
      </c>
      <c r="V1212" s="26">
        <v>-500</v>
      </c>
    </row>
    <row r="1213" spans="1:22" x14ac:dyDescent="0.3">
      <c r="A1213" s="26" t="s">
        <v>139</v>
      </c>
      <c r="B1213" s="26">
        <v>49070</v>
      </c>
      <c r="C1213" s="51">
        <v>44609</v>
      </c>
      <c r="D1213" s="26">
        <v>30950</v>
      </c>
      <c r="E1213" s="26">
        <v>5</v>
      </c>
      <c r="F1213" s="26">
        <v>-800</v>
      </c>
      <c r="G1213" s="26">
        <v>-800</v>
      </c>
      <c r="H1213" s="26">
        <v>459802</v>
      </c>
      <c r="I1213" s="26">
        <v>14332</v>
      </c>
      <c r="J1213" s="26">
        <v>10769</v>
      </c>
      <c r="K1213" s="26">
        <v>1619</v>
      </c>
      <c r="L1213" s="26">
        <v>17036</v>
      </c>
      <c r="M1213" s="26">
        <v>15067</v>
      </c>
      <c r="N1213" s="26">
        <v>-264</v>
      </c>
      <c r="O1213" s="26">
        <v>1363</v>
      </c>
      <c r="P1213" s="26">
        <v>0</v>
      </c>
      <c r="Q1213" s="26">
        <v>0</v>
      </c>
      <c r="R1213" s="26">
        <v>0</v>
      </c>
      <c r="S1213" s="26">
        <v>870</v>
      </c>
      <c r="T1213" s="26">
        <v>0</v>
      </c>
      <c r="U1213" s="26">
        <v>-29297</v>
      </c>
      <c r="V1213" s="26">
        <v>-127</v>
      </c>
    </row>
    <row r="1214" spans="1:22" x14ac:dyDescent="0.3">
      <c r="A1214" s="26" t="s">
        <v>139</v>
      </c>
      <c r="B1214" s="26">
        <v>49070</v>
      </c>
      <c r="C1214" s="51">
        <v>44608</v>
      </c>
      <c r="D1214" s="26">
        <v>31750</v>
      </c>
      <c r="E1214" s="26">
        <v>3</v>
      </c>
      <c r="F1214" s="26">
        <v>0</v>
      </c>
      <c r="G1214" s="26">
        <v>0</v>
      </c>
      <c r="H1214" s="26">
        <v>1192985</v>
      </c>
      <c r="I1214" s="26">
        <v>37622</v>
      </c>
      <c r="J1214" s="26">
        <v>532777</v>
      </c>
      <c r="K1214" s="26">
        <v>-702725</v>
      </c>
      <c r="L1214" s="26">
        <v>38908</v>
      </c>
      <c r="M1214" s="26">
        <v>13341</v>
      </c>
      <c r="N1214" s="26">
        <v>1765</v>
      </c>
      <c r="O1214" s="26">
        <v>16839</v>
      </c>
      <c r="P1214" s="26">
        <v>0</v>
      </c>
      <c r="Q1214" s="26">
        <v>0</v>
      </c>
      <c r="R1214" s="26">
        <v>0</v>
      </c>
      <c r="S1214" s="26">
        <v>6963</v>
      </c>
      <c r="T1214" s="26">
        <v>0</v>
      </c>
      <c r="U1214" s="26">
        <v>130375</v>
      </c>
      <c r="V1214" s="26">
        <v>665</v>
      </c>
    </row>
    <row r="1215" spans="1:22" x14ac:dyDescent="0.3">
      <c r="A1215" s="26" t="s">
        <v>139</v>
      </c>
      <c r="B1215" s="26">
        <v>49070</v>
      </c>
      <c r="C1215" s="51">
        <v>44607</v>
      </c>
      <c r="D1215" s="26">
        <v>31750</v>
      </c>
      <c r="E1215" s="26">
        <v>5</v>
      </c>
      <c r="F1215" s="26">
        <v>-1150</v>
      </c>
      <c r="G1215" s="26">
        <v>-1150</v>
      </c>
      <c r="H1215" s="26">
        <v>443929</v>
      </c>
      <c r="I1215" s="26">
        <v>13994</v>
      </c>
      <c r="J1215" s="26">
        <v>10241</v>
      </c>
      <c r="K1215" s="26">
        <v>27675</v>
      </c>
      <c r="L1215" s="26">
        <v>-43008</v>
      </c>
      <c r="M1215" s="26">
        <v>13615</v>
      </c>
      <c r="N1215" s="26">
        <v>458</v>
      </c>
      <c r="O1215" s="26">
        <v>-175</v>
      </c>
      <c r="P1215" s="26">
        <v>3016</v>
      </c>
      <c r="Q1215" s="26">
        <v>698</v>
      </c>
      <c r="R1215" s="26">
        <v>-1755</v>
      </c>
      <c r="S1215" s="26">
        <v>-58865</v>
      </c>
      <c r="T1215" s="26">
        <v>0</v>
      </c>
      <c r="U1215" s="26">
        <v>5072</v>
      </c>
      <c r="V1215" s="26">
        <v>20</v>
      </c>
    </row>
    <row r="1216" spans="1:22" x14ac:dyDescent="0.3">
      <c r="A1216" s="26" t="s">
        <v>139</v>
      </c>
      <c r="B1216" s="26">
        <v>49070</v>
      </c>
      <c r="C1216" s="51">
        <v>44606</v>
      </c>
      <c r="D1216" s="26">
        <v>32900</v>
      </c>
      <c r="E1216" s="26">
        <v>5</v>
      </c>
      <c r="F1216" s="26">
        <v>-850</v>
      </c>
      <c r="G1216" s="26">
        <v>-850</v>
      </c>
      <c r="H1216" s="26">
        <v>376086</v>
      </c>
      <c r="I1216" s="26">
        <v>12197</v>
      </c>
      <c r="J1216" s="26">
        <v>-54249</v>
      </c>
      <c r="K1216" s="26">
        <v>39778</v>
      </c>
      <c r="L1216" s="26">
        <v>7882</v>
      </c>
      <c r="M1216" s="26">
        <v>-31941</v>
      </c>
      <c r="N1216" s="26">
        <v>1609</v>
      </c>
      <c r="O1216" s="26">
        <v>13662</v>
      </c>
      <c r="P1216" s="26">
        <v>22328</v>
      </c>
      <c r="Q1216" s="26">
        <v>683</v>
      </c>
      <c r="R1216" s="26">
        <v>0</v>
      </c>
      <c r="S1216" s="26">
        <v>1541</v>
      </c>
      <c r="T1216" s="26">
        <v>0</v>
      </c>
      <c r="U1216" s="26">
        <v>6516</v>
      </c>
      <c r="V1216" s="26">
        <v>73</v>
      </c>
    </row>
    <row r="1217" spans="1:22" x14ac:dyDescent="0.3">
      <c r="A1217" s="26" t="s">
        <v>139</v>
      </c>
      <c r="B1217" s="26">
        <v>49070</v>
      </c>
      <c r="C1217" s="51">
        <v>44603</v>
      </c>
      <c r="D1217" s="26">
        <v>33750</v>
      </c>
      <c r="E1217" s="26">
        <v>5</v>
      </c>
      <c r="F1217" s="26">
        <v>-800</v>
      </c>
      <c r="G1217" s="26">
        <v>-800</v>
      </c>
      <c r="H1217" s="26">
        <v>305631</v>
      </c>
      <c r="I1217" s="26">
        <v>10266</v>
      </c>
      <c r="J1217" s="26">
        <v>-56378</v>
      </c>
      <c r="K1217" s="26">
        <v>40374</v>
      </c>
      <c r="L1217" s="26">
        <v>4380</v>
      </c>
      <c r="M1217" s="26">
        <v>-1215</v>
      </c>
      <c r="N1217" s="26">
        <v>0</v>
      </c>
      <c r="O1217" s="26">
        <v>49</v>
      </c>
      <c r="P1217" s="26">
        <v>5912</v>
      </c>
      <c r="Q1217" s="26">
        <v>0</v>
      </c>
      <c r="R1217" s="26">
        <v>0</v>
      </c>
      <c r="S1217" s="26">
        <v>-366</v>
      </c>
      <c r="T1217" s="26">
        <v>0</v>
      </c>
      <c r="U1217" s="26">
        <v>14367</v>
      </c>
      <c r="V1217" s="26">
        <v>-2743</v>
      </c>
    </row>
    <row r="1218" spans="1:22" x14ac:dyDescent="0.3">
      <c r="A1218" s="26" t="s">
        <v>139</v>
      </c>
      <c r="B1218" s="26">
        <v>49070</v>
      </c>
      <c r="C1218" s="51">
        <v>44602</v>
      </c>
      <c r="D1218" s="26">
        <v>34550</v>
      </c>
      <c r="E1218" s="26">
        <v>5</v>
      </c>
      <c r="F1218" s="26">
        <v>-2050</v>
      </c>
      <c r="G1218" s="26">
        <v>-2050</v>
      </c>
      <c r="H1218" s="26">
        <v>486447</v>
      </c>
      <c r="I1218" s="26">
        <v>17353</v>
      </c>
      <c r="J1218" s="26">
        <v>27485</v>
      </c>
      <c r="K1218" s="26">
        <v>-46637</v>
      </c>
      <c r="L1218" s="26">
        <v>13249</v>
      </c>
      <c r="M1218" s="26">
        <v>-54068</v>
      </c>
      <c r="N1218" s="26">
        <v>4268</v>
      </c>
      <c r="O1218" s="26">
        <v>4620</v>
      </c>
      <c r="P1218" s="26">
        <v>58343</v>
      </c>
      <c r="Q1218" s="26">
        <v>0</v>
      </c>
      <c r="R1218" s="26">
        <v>0</v>
      </c>
      <c r="S1218" s="26">
        <v>86</v>
      </c>
      <c r="T1218" s="26">
        <v>0</v>
      </c>
      <c r="U1218" s="26">
        <v>6101</v>
      </c>
      <c r="V1218" s="26">
        <v>-198</v>
      </c>
    </row>
    <row r="1219" spans="1:22" x14ac:dyDescent="0.3">
      <c r="A1219" s="26" t="s">
        <v>139</v>
      </c>
      <c r="B1219" s="26">
        <v>49070</v>
      </c>
      <c r="C1219" s="51">
        <v>44601</v>
      </c>
      <c r="D1219" s="26">
        <v>36600</v>
      </c>
      <c r="E1219" s="26">
        <v>2</v>
      </c>
      <c r="F1219" s="26">
        <v>1000</v>
      </c>
      <c r="G1219" s="26">
        <v>1000</v>
      </c>
      <c r="H1219" s="26">
        <v>223234</v>
      </c>
      <c r="I1219" s="26">
        <v>8074</v>
      </c>
      <c r="J1219" s="26">
        <v>-1161</v>
      </c>
      <c r="K1219" s="26">
        <v>14855</v>
      </c>
      <c r="L1219" s="26">
        <v>-15645</v>
      </c>
      <c r="M1219" s="26">
        <v>1160</v>
      </c>
      <c r="N1219" s="26">
        <v>0</v>
      </c>
      <c r="O1219" s="26">
        <v>5520</v>
      </c>
      <c r="P1219" s="26">
        <v>-20029</v>
      </c>
      <c r="Q1219" s="26">
        <v>0</v>
      </c>
      <c r="R1219" s="26">
        <v>-3286</v>
      </c>
      <c r="S1219" s="26">
        <v>990</v>
      </c>
      <c r="T1219" s="26">
        <v>0</v>
      </c>
      <c r="U1219" s="26">
        <v>1532</v>
      </c>
      <c r="V1219" s="26">
        <v>419</v>
      </c>
    </row>
    <row r="1220" spans="1:22" x14ac:dyDescent="0.3">
      <c r="A1220" s="26" t="s">
        <v>139</v>
      </c>
      <c r="B1220" s="26">
        <v>49070</v>
      </c>
      <c r="C1220" s="51">
        <v>44600</v>
      </c>
      <c r="D1220" s="26">
        <v>35600</v>
      </c>
      <c r="E1220" s="26">
        <v>5</v>
      </c>
      <c r="F1220" s="26">
        <v>-1400</v>
      </c>
      <c r="G1220" s="26">
        <v>-1400</v>
      </c>
      <c r="H1220" s="26">
        <v>423664</v>
      </c>
      <c r="I1220" s="26">
        <v>15074</v>
      </c>
      <c r="J1220" s="26">
        <v>22807</v>
      </c>
      <c r="K1220" s="26">
        <v>9513</v>
      </c>
      <c r="L1220" s="26">
        <v>-38215</v>
      </c>
      <c r="M1220" s="26">
        <v>32</v>
      </c>
      <c r="N1220" s="26">
        <v>417</v>
      </c>
      <c r="O1220" s="26">
        <v>-637</v>
      </c>
      <c r="P1220" s="26">
        <v>-30000</v>
      </c>
      <c r="Q1220" s="26">
        <v>0</v>
      </c>
      <c r="R1220" s="26">
        <v>-6809</v>
      </c>
      <c r="S1220" s="26">
        <v>-1218</v>
      </c>
      <c r="T1220" s="26">
        <v>0</v>
      </c>
      <c r="U1220" s="26">
        <v>4588</v>
      </c>
      <c r="V1220" s="26">
        <v>1307</v>
      </c>
    </row>
    <row r="1221" spans="1:22" x14ac:dyDescent="0.3">
      <c r="A1221" s="26" t="s">
        <v>139</v>
      </c>
      <c r="B1221" s="26">
        <v>49070</v>
      </c>
      <c r="C1221" s="51">
        <v>44599</v>
      </c>
      <c r="D1221" s="26">
        <v>37000</v>
      </c>
      <c r="E1221" s="26">
        <v>5</v>
      </c>
      <c r="F1221" s="26">
        <v>-400</v>
      </c>
      <c r="G1221" s="26">
        <v>-400</v>
      </c>
      <c r="H1221" s="26">
        <v>463637</v>
      </c>
      <c r="I1221" s="26">
        <v>16853</v>
      </c>
      <c r="J1221" s="26">
        <v>-27680</v>
      </c>
      <c r="K1221" s="26">
        <v>15986</v>
      </c>
      <c r="L1221" s="26">
        <v>-11383</v>
      </c>
      <c r="M1221" s="26">
        <v>9023</v>
      </c>
      <c r="N1221" s="26">
        <v>585</v>
      </c>
      <c r="O1221" s="26">
        <v>18662</v>
      </c>
      <c r="P1221" s="26">
        <v>-32060</v>
      </c>
      <c r="Q1221" s="26">
        <v>0</v>
      </c>
      <c r="R1221" s="26">
        <v>0</v>
      </c>
      <c r="S1221" s="26">
        <v>-7593</v>
      </c>
      <c r="T1221" s="26">
        <v>0</v>
      </c>
      <c r="U1221" s="26">
        <v>23267</v>
      </c>
      <c r="V1221" s="26">
        <v>-190</v>
      </c>
    </row>
    <row r="1222" spans="1:22" x14ac:dyDescent="0.3">
      <c r="A1222" s="26" t="s">
        <v>139</v>
      </c>
      <c r="B1222" s="26">
        <v>49070</v>
      </c>
      <c r="C1222" s="51">
        <v>44596</v>
      </c>
      <c r="D1222" s="26">
        <v>37400</v>
      </c>
      <c r="E1222" s="26">
        <v>5</v>
      </c>
      <c r="F1222" s="26">
        <v>-3100</v>
      </c>
      <c r="G1222" s="26">
        <v>-3100</v>
      </c>
      <c r="H1222" s="26">
        <v>980411</v>
      </c>
      <c r="I1222" s="26">
        <v>37650</v>
      </c>
      <c r="J1222" s="26">
        <v>57263</v>
      </c>
      <c r="K1222" s="26">
        <v>-21429</v>
      </c>
      <c r="L1222" s="26">
        <v>-3641</v>
      </c>
      <c r="M1222" s="26">
        <v>-19495</v>
      </c>
      <c r="N1222" s="26">
        <v>1126</v>
      </c>
      <c r="O1222" s="26">
        <v>1777</v>
      </c>
      <c r="P1222" s="26">
        <v>4800</v>
      </c>
      <c r="Q1222" s="26">
        <v>0</v>
      </c>
      <c r="R1222" s="26">
        <v>-1089</v>
      </c>
      <c r="S1222" s="26">
        <v>9240</v>
      </c>
      <c r="T1222" s="26">
        <v>0</v>
      </c>
      <c r="U1222" s="26">
        <v>-32369</v>
      </c>
      <c r="V1222" s="26">
        <v>176</v>
      </c>
    </row>
    <row r="1223" spans="1:22" x14ac:dyDescent="0.3">
      <c r="A1223" s="26" t="s">
        <v>139</v>
      </c>
      <c r="B1223" s="26">
        <v>49070</v>
      </c>
      <c r="C1223" s="51">
        <v>44595</v>
      </c>
      <c r="D1223" s="26">
        <v>40500</v>
      </c>
      <c r="E1223" s="26">
        <v>2</v>
      </c>
      <c r="F1223" s="26">
        <v>1500</v>
      </c>
      <c r="G1223" s="26">
        <v>1500</v>
      </c>
      <c r="H1223" s="26">
        <v>1240665</v>
      </c>
      <c r="I1223" s="26">
        <v>50400</v>
      </c>
      <c r="J1223" s="26">
        <v>-49338</v>
      </c>
      <c r="K1223" s="26">
        <v>36478</v>
      </c>
      <c r="L1223" s="26">
        <v>32759</v>
      </c>
      <c r="M1223" s="26">
        <v>11201</v>
      </c>
      <c r="N1223" s="26">
        <v>3062</v>
      </c>
      <c r="O1223" s="26">
        <v>19208</v>
      </c>
      <c r="P1223" s="26">
        <v>7900</v>
      </c>
      <c r="Q1223" s="26">
        <v>0</v>
      </c>
      <c r="R1223" s="26">
        <v>5902</v>
      </c>
      <c r="S1223" s="26">
        <v>-14514</v>
      </c>
      <c r="T1223" s="26">
        <v>0</v>
      </c>
      <c r="U1223" s="26">
        <v>-19801</v>
      </c>
      <c r="V1223" s="26">
        <v>-98</v>
      </c>
    </row>
    <row r="1224" spans="1:22" x14ac:dyDescent="0.3">
      <c r="A1224" s="26" t="s">
        <v>139</v>
      </c>
      <c r="B1224" s="26">
        <v>49070</v>
      </c>
      <c r="C1224" s="51">
        <v>44589</v>
      </c>
      <c r="D1224" s="26">
        <v>39000</v>
      </c>
      <c r="E1224" s="26">
        <v>2</v>
      </c>
      <c r="F1224" s="26">
        <v>3100</v>
      </c>
      <c r="G1224" s="26">
        <v>3100</v>
      </c>
      <c r="H1224" s="26">
        <v>1560132</v>
      </c>
      <c r="I1224" s="26">
        <v>58280</v>
      </c>
      <c r="J1224" s="26">
        <v>-278447</v>
      </c>
      <c r="K1224" s="26">
        <v>205573</v>
      </c>
      <c r="L1224" s="26">
        <v>67516</v>
      </c>
      <c r="M1224" s="26">
        <v>-12155</v>
      </c>
      <c r="N1224" s="26">
        <v>4298</v>
      </c>
      <c r="O1224" s="26">
        <v>43162</v>
      </c>
      <c r="P1224" s="26">
        <v>0</v>
      </c>
      <c r="Q1224" s="26">
        <v>0</v>
      </c>
      <c r="R1224" s="26">
        <v>2882</v>
      </c>
      <c r="S1224" s="26">
        <v>29329</v>
      </c>
      <c r="T1224" s="26">
        <v>0</v>
      </c>
      <c r="U1224" s="26">
        <v>4543</v>
      </c>
      <c r="V1224" s="26">
        <v>815</v>
      </c>
    </row>
    <row r="1225" spans="1:22" x14ac:dyDescent="0.3">
      <c r="A1225" s="26" t="s">
        <v>139</v>
      </c>
      <c r="B1225" s="26">
        <v>49070</v>
      </c>
      <c r="C1225" s="51">
        <v>44588</v>
      </c>
      <c r="D1225" s="26">
        <v>35900</v>
      </c>
      <c r="E1225" s="26">
        <v>2</v>
      </c>
      <c r="F1225" s="26">
        <v>1000</v>
      </c>
      <c r="G1225" s="26">
        <v>1000</v>
      </c>
      <c r="H1225" s="26">
        <v>935698</v>
      </c>
      <c r="I1225" s="26">
        <v>33777</v>
      </c>
      <c r="J1225" s="26">
        <v>69992</v>
      </c>
      <c r="K1225" s="26">
        <v>-127881</v>
      </c>
      <c r="L1225" s="26">
        <v>69078</v>
      </c>
      <c r="M1225" s="26">
        <v>18936</v>
      </c>
      <c r="N1225" s="26">
        <v>2998</v>
      </c>
      <c r="O1225" s="26">
        <v>63469</v>
      </c>
      <c r="P1225" s="26">
        <v>0</v>
      </c>
      <c r="Q1225" s="26">
        <v>0</v>
      </c>
      <c r="R1225" s="26">
        <v>-33583</v>
      </c>
      <c r="S1225" s="26">
        <v>17258</v>
      </c>
      <c r="T1225" s="26">
        <v>0</v>
      </c>
      <c r="U1225" s="26">
        <v>-10242</v>
      </c>
      <c r="V1225" s="26">
        <v>-947</v>
      </c>
    </row>
    <row r="1226" spans="1:22" x14ac:dyDescent="0.3">
      <c r="A1226" s="26" t="s">
        <v>139</v>
      </c>
      <c r="B1226" s="26">
        <v>49070</v>
      </c>
      <c r="C1226" s="51">
        <v>44587</v>
      </c>
      <c r="D1226" s="26">
        <v>34900</v>
      </c>
      <c r="E1226" s="26">
        <v>2</v>
      </c>
      <c r="F1226" s="26">
        <v>1000</v>
      </c>
      <c r="G1226" s="26">
        <v>1000</v>
      </c>
      <c r="H1226" s="26">
        <v>583044</v>
      </c>
      <c r="I1226" s="26">
        <v>20498</v>
      </c>
      <c r="J1226" s="26">
        <v>10649</v>
      </c>
      <c r="K1226" s="26">
        <v>-26615</v>
      </c>
      <c r="L1226" s="26">
        <v>75170</v>
      </c>
      <c r="M1226" s="26">
        <v>-2837</v>
      </c>
      <c r="N1226" s="26">
        <v>2443</v>
      </c>
      <c r="O1226" s="26">
        <v>74858</v>
      </c>
      <c r="P1226" s="26">
        <v>0</v>
      </c>
      <c r="Q1226" s="26">
        <v>0</v>
      </c>
      <c r="R1226" s="26">
        <v>0</v>
      </c>
      <c r="S1226" s="26">
        <v>706</v>
      </c>
      <c r="T1226" s="26">
        <v>0</v>
      </c>
      <c r="U1226" s="26">
        <v>-59364</v>
      </c>
      <c r="V1226" s="26">
        <v>160</v>
      </c>
    </row>
    <row r="1227" spans="1:22" x14ac:dyDescent="0.3">
      <c r="A1227" s="26" t="s">
        <v>139</v>
      </c>
      <c r="B1227" s="26">
        <v>49070</v>
      </c>
      <c r="C1227" s="51">
        <v>44586</v>
      </c>
      <c r="D1227" s="26">
        <v>33900</v>
      </c>
      <c r="E1227" s="26">
        <v>2</v>
      </c>
      <c r="F1227" s="26">
        <v>250</v>
      </c>
      <c r="G1227" s="26">
        <v>250</v>
      </c>
      <c r="H1227" s="26">
        <v>510211</v>
      </c>
      <c r="I1227" s="26">
        <v>17534</v>
      </c>
      <c r="J1227" s="26">
        <v>-11343</v>
      </c>
      <c r="K1227" s="26">
        <v>-16042</v>
      </c>
      <c r="L1227" s="26">
        <v>63086</v>
      </c>
      <c r="M1227" s="26">
        <v>10654</v>
      </c>
      <c r="N1227" s="26">
        <v>1834</v>
      </c>
      <c r="O1227" s="26">
        <v>36091</v>
      </c>
      <c r="P1227" s="26">
        <v>0</v>
      </c>
      <c r="Q1227" s="26">
        <v>0</v>
      </c>
      <c r="R1227" s="26">
        <v>0</v>
      </c>
      <c r="S1227" s="26">
        <v>14507</v>
      </c>
      <c r="T1227" s="26">
        <v>0</v>
      </c>
      <c r="U1227" s="26">
        <v>-35673</v>
      </c>
      <c r="V1227" s="26">
        <v>-28</v>
      </c>
    </row>
    <row r="1228" spans="1:22" x14ac:dyDescent="0.3">
      <c r="A1228" s="26" t="s">
        <v>139</v>
      </c>
      <c r="B1228" s="26">
        <v>49070</v>
      </c>
      <c r="C1228" s="51">
        <v>44585</v>
      </c>
      <c r="D1228" s="26">
        <v>33650</v>
      </c>
      <c r="E1228" s="26">
        <v>5</v>
      </c>
      <c r="F1228" s="26">
        <v>-300</v>
      </c>
      <c r="G1228" s="26">
        <v>-300</v>
      </c>
      <c r="H1228" s="26">
        <v>273685</v>
      </c>
      <c r="I1228" s="26">
        <v>9232</v>
      </c>
      <c r="J1228" s="26">
        <v>-10287</v>
      </c>
      <c r="K1228" s="26">
        <v>-10890</v>
      </c>
      <c r="L1228" s="26">
        <v>30080</v>
      </c>
      <c r="M1228" s="26">
        <v>10225</v>
      </c>
      <c r="N1228" s="26">
        <v>-128</v>
      </c>
      <c r="O1228" s="26">
        <v>13675</v>
      </c>
      <c r="P1228" s="26">
        <v>0</v>
      </c>
      <c r="Q1228" s="26">
        <v>0</v>
      </c>
      <c r="R1228" s="26">
        <v>0</v>
      </c>
      <c r="S1228" s="26">
        <v>6308</v>
      </c>
      <c r="T1228" s="26">
        <v>0</v>
      </c>
      <c r="U1228" s="26">
        <v>-8392</v>
      </c>
      <c r="V1228" s="26">
        <v>-511</v>
      </c>
    </row>
    <row r="1229" spans="1:22" x14ac:dyDescent="0.3">
      <c r="A1229" s="26" t="s">
        <v>139</v>
      </c>
      <c r="B1229" s="26">
        <v>49070</v>
      </c>
      <c r="C1229" s="51">
        <v>44582</v>
      </c>
      <c r="D1229" s="26">
        <v>33950</v>
      </c>
      <c r="E1229" s="26">
        <v>5</v>
      </c>
      <c r="F1229" s="26">
        <v>-850</v>
      </c>
      <c r="G1229" s="26">
        <v>-850</v>
      </c>
      <c r="H1229" s="26">
        <v>188465</v>
      </c>
      <c r="I1229" s="26">
        <v>6422</v>
      </c>
      <c r="J1229" s="26">
        <v>-9427</v>
      </c>
      <c r="K1229" s="26">
        <v>-12164</v>
      </c>
      <c r="L1229" s="26">
        <v>22283</v>
      </c>
      <c r="M1229" s="26">
        <v>3070</v>
      </c>
      <c r="N1229" s="26">
        <v>0</v>
      </c>
      <c r="O1229" s="26">
        <v>15536</v>
      </c>
      <c r="P1229" s="26">
        <v>8246</v>
      </c>
      <c r="Q1229" s="26">
        <v>0</v>
      </c>
      <c r="R1229" s="26">
        <v>0</v>
      </c>
      <c r="S1229" s="26">
        <v>-4569</v>
      </c>
      <c r="T1229" s="26">
        <v>0</v>
      </c>
      <c r="U1229" s="26">
        <v>-694</v>
      </c>
      <c r="V1229" s="26">
        <v>2</v>
      </c>
    </row>
    <row r="1230" spans="1:22" x14ac:dyDescent="0.3">
      <c r="A1230" s="26" t="s">
        <v>139</v>
      </c>
      <c r="B1230" s="26">
        <v>49070</v>
      </c>
      <c r="C1230" s="51">
        <v>44581</v>
      </c>
      <c r="D1230" s="26">
        <v>34800</v>
      </c>
      <c r="E1230" s="26">
        <v>2</v>
      </c>
      <c r="F1230" s="26">
        <v>400</v>
      </c>
      <c r="G1230" s="26">
        <v>400</v>
      </c>
      <c r="H1230" s="26">
        <v>102561</v>
      </c>
      <c r="I1230" s="26">
        <v>3536</v>
      </c>
      <c r="J1230" s="26">
        <v>1968</v>
      </c>
      <c r="K1230" s="26">
        <v>-5070</v>
      </c>
      <c r="L1230" s="26">
        <v>-629</v>
      </c>
      <c r="M1230" s="26">
        <v>11</v>
      </c>
      <c r="N1230" s="26">
        <v>0</v>
      </c>
      <c r="O1230" s="26">
        <v>79</v>
      </c>
      <c r="P1230" s="26">
        <v>0</v>
      </c>
      <c r="Q1230" s="26">
        <v>0</v>
      </c>
      <c r="R1230" s="26">
        <v>0</v>
      </c>
      <c r="S1230" s="26">
        <v>-719</v>
      </c>
      <c r="T1230" s="26">
        <v>0</v>
      </c>
      <c r="U1230" s="26">
        <v>3753</v>
      </c>
      <c r="V1230" s="26">
        <v>-22</v>
      </c>
    </row>
    <row r="1231" spans="1:22" x14ac:dyDescent="0.3">
      <c r="A1231" s="26" t="s">
        <v>139</v>
      </c>
      <c r="B1231" s="26">
        <v>49070</v>
      </c>
      <c r="C1231" s="51">
        <v>44580</v>
      </c>
      <c r="D1231" s="26">
        <v>34400</v>
      </c>
      <c r="E1231" s="26">
        <v>5</v>
      </c>
      <c r="F1231" s="26">
        <v>-600</v>
      </c>
      <c r="G1231" s="26">
        <v>-600</v>
      </c>
      <c r="H1231" s="26">
        <v>146606</v>
      </c>
      <c r="I1231" s="26">
        <v>5035</v>
      </c>
      <c r="J1231" s="26">
        <v>11255</v>
      </c>
      <c r="K1231" s="26">
        <v>-22610</v>
      </c>
      <c r="L1231" s="26">
        <v>10595</v>
      </c>
      <c r="M1231" s="26">
        <v>291</v>
      </c>
      <c r="N1231" s="26">
        <v>11345</v>
      </c>
      <c r="O1231" s="26">
        <v>-1350</v>
      </c>
      <c r="P1231" s="26">
        <v>0</v>
      </c>
      <c r="Q1231" s="26">
        <v>0</v>
      </c>
      <c r="R1231" s="26">
        <v>0</v>
      </c>
      <c r="S1231" s="26">
        <v>309</v>
      </c>
      <c r="T1231" s="26">
        <v>0</v>
      </c>
      <c r="U1231" s="26">
        <v>763</v>
      </c>
      <c r="V1231" s="26">
        <v>-3</v>
      </c>
    </row>
    <row r="1232" spans="1:22" x14ac:dyDescent="0.3">
      <c r="A1232" s="26" t="s">
        <v>139</v>
      </c>
      <c r="B1232" s="26">
        <v>49070</v>
      </c>
      <c r="C1232" s="51">
        <v>44579</v>
      </c>
      <c r="D1232" s="26">
        <v>35000</v>
      </c>
      <c r="E1232" s="26">
        <v>2</v>
      </c>
      <c r="F1232" s="26">
        <v>1750</v>
      </c>
      <c r="G1232" s="26">
        <v>1750</v>
      </c>
      <c r="H1232" s="26">
        <v>434245</v>
      </c>
      <c r="I1232" s="26">
        <v>15202</v>
      </c>
      <c r="J1232" s="26">
        <v>-39585</v>
      </c>
      <c r="K1232" s="26">
        <v>-14861</v>
      </c>
      <c r="L1232" s="26">
        <v>48787</v>
      </c>
      <c r="M1232" s="26">
        <v>12073</v>
      </c>
      <c r="N1232" s="26">
        <v>-2246</v>
      </c>
      <c r="O1232" s="26">
        <v>31613</v>
      </c>
      <c r="P1232" s="26">
        <v>0</v>
      </c>
      <c r="Q1232" s="26">
        <v>0</v>
      </c>
      <c r="R1232" s="26">
        <v>0</v>
      </c>
      <c r="S1232" s="26">
        <v>7347</v>
      </c>
      <c r="T1232" s="26">
        <v>0</v>
      </c>
      <c r="U1232" s="26">
        <v>5923</v>
      </c>
      <c r="V1232" s="26">
        <v>-264</v>
      </c>
    </row>
    <row r="1233" spans="1:22" x14ac:dyDescent="0.3">
      <c r="A1233" s="26" t="s">
        <v>139</v>
      </c>
      <c r="B1233" s="26">
        <v>49070</v>
      </c>
      <c r="C1233" s="51">
        <v>44578</v>
      </c>
      <c r="D1233" s="26">
        <v>33250</v>
      </c>
      <c r="E1233" s="26">
        <v>5</v>
      </c>
      <c r="F1233" s="26">
        <v>-550</v>
      </c>
      <c r="G1233" s="26">
        <v>-550</v>
      </c>
      <c r="H1233" s="26">
        <v>121657</v>
      </c>
      <c r="I1233" s="26">
        <v>4083</v>
      </c>
      <c r="J1233" s="26">
        <v>29228</v>
      </c>
      <c r="K1233" s="26">
        <v>-27188</v>
      </c>
      <c r="L1233" s="26">
        <v>-7700</v>
      </c>
      <c r="M1233" s="26">
        <v>112</v>
      </c>
      <c r="N1233" s="26">
        <v>0</v>
      </c>
      <c r="O1233" s="26">
        <v>-4352</v>
      </c>
      <c r="P1233" s="26">
        <v>0</v>
      </c>
      <c r="Q1233" s="26">
        <v>0</v>
      </c>
      <c r="R1233" s="26">
        <v>0</v>
      </c>
      <c r="S1233" s="26">
        <v>-3460</v>
      </c>
      <c r="T1233" s="26">
        <v>0</v>
      </c>
      <c r="U1233" s="26">
        <v>5685</v>
      </c>
      <c r="V1233" s="26">
        <v>-25</v>
      </c>
    </row>
    <row r="1234" spans="1:22" x14ac:dyDescent="0.3">
      <c r="A1234" s="26" t="s">
        <v>139</v>
      </c>
      <c r="B1234" s="26">
        <v>49070</v>
      </c>
      <c r="C1234" s="51">
        <v>44575</v>
      </c>
      <c r="D1234" s="26">
        <v>33800</v>
      </c>
      <c r="E1234" s="26">
        <v>5</v>
      </c>
      <c r="F1234" s="26">
        <v>-650</v>
      </c>
      <c r="G1234" s="26">
        <v>-650</v>
      </c>
      <c r="H1234" s="26">
        <v>205467</v>
      </c>
      <c r="I1234" s="26">
        <v>6925</v>
      </c>
      <c r="J1234" s="26">
        <v>-13201</v>
      </c>
      <c r="K1234" s="26">
        <v>24573</v>
      </c>
      <c r="L1234" s="26">
        <v>309</v>
      </c>
      <c r="M1234" s="26">
        <v>-2990</v>
      </c>
      <c r="N1234" s="26">
        <v>0</v>
      </c>
      <c r="O1234" s="26">
        <v>606</v>
      </c>
      <c r="P1234" s="26">
        <v>1900</v>
      </c>
      <c r="Q1234" s="26">
        <v>0</v>
      </c>
      <c r="R1234" s="26">
        <v>0</v>
      </c>
      <c r="S1234" s="26">
        <v>793</v>
      </c>
      <c r="T1234" s="26">
        <v>0</v>
      </c>
      <c r="U1234" s="26">
        <v>-11945</v>
      </c>
      <c r="V1234" s="26">
        <v>264</v>
      </c>
    </row>
    <row r="1235" spans="1:22" x14ac:dyDescent="0.3">
      <c r="A1235" s="26" t="s">
        <v>139</v>
      </c>
      <c r="B1235" s="26">
        <v>49070</v>
      </c>
      <c r="C1235" s="51">
        <v>44574</v>
      </c>
      <c r="D1235" s="26">
        <v>34450</v>
      </c>
      <c r="E1235" s="26">
        <v>5</v>
      </c>
      <c r="F1235" s="26">
        <v>-950</v>
      </c>
      <c r="G1235" s="26">
        <v>-950</v>
      </c>
      <c r="H1235" s="26">
        <v>198137</v>
      </c>
      <c r="I1235" s="26">
        <v>6897</v>
      </c>
      <c r="J1235" s="26">
        <v>208</v>
      </c>
      <c r="K1235" s="26">
        <v>-10060</v>
      </c>
      <c r="L1235" s="26">
        <v>10371</v>
      </c>
      <c r="M1235" s="26">
        <v>4830</v>
      </c>
      <c r="N1235" s="26">
        <v>0</v>
      </c>
      <c r="O1235" s="26">
        <v>-3790</v>
      </c>
      <c r="P1235" s="26">
        <v>0</v>
      </c>
      <c r="Q1235" s="26">
        <v>0</v>
      </c>
      <c r="R1235" s="26">
        <v>6827</v>
      </c>
      <c r="S1235" s="26">
        <v>2504</v>
      </c>
      <c r="T1235" s="26">
        <v>0</v>
      </c>
      <c r="U1235" s="26">
        <v>-525</v>
      </c>
      <c r="V1235" s="26">
        <v>6</v>
      </c>
    </row>
    <row r="1236" spans="1:22" x14ac:dyDescent="0.3">
      <c r="A1236" s="26" t="s">
        <v>139</v>
      </c>
      <c r="B1236" s="26">
        <v>49070</v>
      </c>
      <c r="C1236" s="51">
        <v>44573</v>
      </c>
      <c r="D1236" s="26">
        <v>35400</v>
      </c>
      <c r="E1236" s="26">
        <v>2</v>
      </c>
      <c r="F1236" s="26">
        <v>1850</v>
      </c>
      <c r="G1236" s="26">
        <v>1850</v>
      </c>
      <c r="H1236" s="26">
        <v>472819</v>
      </c>
      <c r="I1236" s="26">
        <v>16611</v>
      </c>
      <c r="J1236" s="26">
        <v>-44979</v>
      </c>
      <c r="K1236" s="26">
        <v>-24850</v>
      </c>
      <c r="L1236" s="26">
        <v>54336</v>
      </c>
      <c r="M1236" s="26">
        <v>4439</v>
      </c>
      <c r="N1236" s="26">
        <v>914</v>
      </c>
      <c r="O1236" s="26">
        <v>9818</v>
      </c>
      <c r="P1236" s="26">
        <v>0</v>
      </c>
      <c r="Q1236" s="26">
        <v>0</v>
      </c>
      <c r="R1236" s="26">
        <v>40000</v>
      </c>
      <c r="S1236" s="26">
        <v>-835</v>
      </c>
      <c r="T1236" s="26">
        <v>0</v>
      </c>
      <c r="U1236" s="26">
        <v>15762</v>
      </c>
      <c r="V1236" s="26">
        <v>-269</v>
      </c>
    </row>
    <row r="1237" spans="1:22" x14ac:dyDescent="0.3">
      <c r="A1237" s="26" t="s">
        <v>139</v>
      </c>
      <c r="B1237" s="26">
        <v>49070</v>
      </c>
      <c r="C1237" s="51">
        <v>44572</v>
      </c>
      <c r="D1237" s="26">
        <v>33550</v>
      </c>
      <c r="E1237" s="26">
        <v>5</v>
      </c>
      <c r="F1237" s="26">
        <v>-600</v>
      </c>
      <c r="G1237" s="26">
        <v>-600</v>
      </c>
      <c r="H1237" s="26">
        <v>419955</v>
      </c>
      <c r="I1237" s="26">
        <v>13894</v>
      </c>
      <c r="J1237" s="26">
        <v>-18710</v>
      </c>
      <c r="K1237" s="26">
        <v>-3265</v>
      </c>
      <c r="L1237" s="26">
        <v>16521</v>
      </c>
      <c r="M1237" s="26">
        <v>1940</v>
      </c>
      <c r="N1237" s="26">
        <v>-237</v>
      </c>
      <c r="O1237" s="26">
        <v>11783</v>
      </c>
      <c r="P1237" s="26">
        <v>0</v>
      </c>
      <c r="Q1237" s="26">
        <v>0</v>
      </c>
      <c r="R1237" s="26">
        <v>0</v>
      </c>
      <c r="S1237" s="26">
        <v>3035</v>
      </c>
      <c r="T1237" s="26">
        <v>0</v>
      </c>
      <c r="U1237" s="26">
        <v>5361</v>
      </c>
      <c r="V1237" s="26">
        <v>93</v>
      </c>
    </row>
    <row r="1238" spans="1:22" x14ac:dyDescent="0.3">
      <c r="A1238" s="26" t="s">
        <v>139</v>
      </c>
      <c r="B1238" s="26">
        <v>49070</v>
      </c>
      <c r="C1238" s="51">
        <v>44571</v>
      </c>
      <c r="D1238" s="26">
        <v>34150</v>
      </c>
      <c r="E1238" s="26">
        <v>5</v>
      </c>
      <c r="F1238" s="26">
        <v>-1700</v>
      </c>
      <c r="G1238" s="26">
        <v>-1700</v>
      </c>
      <c r="H1238" s="26">
        <v>359824</v>
      </c>
      <c r="I1238" s="26">
        <v>12521</v>
      </c>
      <c r="J1238" s="26">
        <v>6076</v>
      </c>
      <c r="K1238" s="26">
        <v>-23271</v>
      </c>
      <c r="L1238" s="26">
        <v>351</v>
      </c>
      <c r="M1238" s="26">
        <v>1718</v>
      </c>
      <c r="N1238" s="26">
        <v>343</v>
      </c>
      <c r="O1238" s="26">
        <v>-952</v>
      </c>
      <c r="P1238" s="26">
        <v>0</v>
      </c>
      <c r="Q1238" s="26">
        <v>0</v>
      </c>
      <c r="R1238" s="26">
        <v>0</v>
      </c>
      <c r="S1238" s="26">
        <v>-758</v>
      </c>
      <c r="T1238" s="26">
        <v>0</v>
      </c>
      <c r="U1238" s="26">
        <v>16667</v>
      </c>
      <c r="V1238" s="26">
        <v>177</v>
      </c>
    </row>
    <row r="1239" spans="1:22" x14ac:dyDescent="0.3">
      <c r="A1239" s="26" t="s">
        <v>139</v>
      </c>
      <c r="B1239" s="26">
        <v>49070</v>
      </c>
      <c r="C1239" s="51">
        <v>44568</v>
      </c>
      <c r="D1239" s="26">
        <v>35850</v>
      </c>
      <c r="E1239" s="26">
        <v>2</v>
      </c>
      <c r="F1239" s="26">
        <v>4900</v>
      </c>
      <c r="G1239" s="26">
        <v>4900</v>
      </c>
      <c r="H1239" s="26">
        <v>1498232</v>
      </c>
      <c r="I1239" s="26">
        <v>52026</v>
      </c>
      <c r="J1239" s="26">
        <v>-22239</v>
      </c>
      <c r="K1239" s="26">
        <v>83778</v>
      </c>
      <c r="L1239" s="26">
        <v>-61706</v>
      </c>
      <c r="M1239" s="26">
        <v>-637</v>
      </c>
      <c r="N1239" s="26">
        <v>-2366</v>
      </c>
      <c r="O1239" s="26">
        <v>20245</v>
      </c>
      <c r="P1239" s="26">
        <v>0</v>
      </c>
      <c r="Q1239" s="26">
        <v>0</v>
      </c>
      <c r="R1239" s="26">
        <v>-39865</v>
      </c>
      <c r="S1239" s="26">
        <v>-39083</v>
      </c>
      <c r="T1239" s="26">
        <v>0</v>
      </c>
      <c r="U1239" s="26">
        <v>522</v>
      </c>
      <c r="V1239" s="26">
        <v>-355</v>
      </c>
    </row>
    <row r="1240" spans="1:22" x14ac:dyDescent="0.3">
      <c r="A1240" s="26" t="s">
        <v>139</v>
      </c>
      <c r="B1240" s="26">
        <v>49070</v>
      </c>
      <c r="C1240" s="51">
        <v>44567</v>
      </c>
      <c r="D1240" s="26">
        <v>30950</v>
      </c>
      <c r="E1240" s="26">
        <v>2</v>
      </c>
      <c r="F1240" s="26">
        <v>650</v>
      </c>
      <c r="G1240" s="26">
        <v>650</v>
      </c>
      <c r="H1240" s="26">
        <v>250660</v>
      </c>
      <c r="I1240" s="26">
        <v>7742</v>
      </c>
      <c r="J1240" s="26">
        <v>28746</v>
      </c>
      <c r="K1240" s="26">
        <v>-43284</v>
      </c>
      <c r="L1240" s="26">
        <v>10996</v>
      </c>
      <c r="M1240" s="26">
        <v>-124</v>
      </c>
      <c r="N1240" s="26">
        <v>73</v>
      </c>
      <c r="O1240" s="26">
        <v>2998</v>
      </c>
      <c r="P1240" s="26">
        <v>1600</v>
      </c>
      <c r="Q1240" s="26">
        <v>0</v>
      </c>
      <c r="R1240" s="26">
        <v>0</v>
      </c>
      <c r="S1240" s="26">
        <v>6449</v>
      </c>
      <c r="T1240" s="26">
        <v>0</v>
      </c>
      <c r="U1240" s="26">
        <v>3502</v>
      </c>
      <c r="V1240" s="26">
        <v>40</v>
      </c>
    </row>
    <row r="1241" spans="1:22" x14ac:dyDescent="0.3">
      <c r="A1241" s="26" t="s">
        <v>139</v>
      </c>
      <c r="B1241" s="26">
        <v>49070</v>
      </c>
      <c r="C1241" s="51">
        <v>44566</v>
      </c>
      <c r="D1241" s="26">
        <v>30300</v>
      </c>
      <c r="E1241" s="26">
        <v>5</v>
      </c>
      <c r="F1241" s="26">
        <v>-1800</v>
      </c>
      <c r="G1241" s="26">
        <v>-1800</v>
      </c>
      <c r="H1241" s="26">
        <v>179493</v>
      </c>
      <c r="I1241" s="26">
        <v>5516</v>
      </c>
      <c r="J1241" s="26">
        <v>-15456</v>
      </c>
      <c r="K1241" s="26">
        <v>-1600</v>
      </c>
      <c r="L1241" s="26">
        <v>10139</v>
      </c>
      <c r="M1241" s="26">
        <v>5128</v>
      </c>
      <c r="N1241" s="26">
        <v>0</v>
      </c>
      <c r="O1241" s="26">
        <v>0</v>
      </c>
      <c r="P1241" s="26">
        <v>0</v>
      </c>
      <c r="Q1241" s="26">
        <v>0</v>
      </c>
      <c r="R1241" s="26">
        <v>5000</v>
      </c>
      <c r="S1241" s="26">
        <v>11</v>
      </c>
      <c r="T1241" s="26">
        <v>0</v>
      </c>
      <c r="U1241" s="26">
        <v>6902</v>
      </c>
      <c r="V1241" s="26">
        <v>15</v>
      </c>
    </row>
    <row r="1242" spans="1:22" x14ac:dyDescent="0.3">
      <c r="A1242" s="26" t="s">
        <v>139</v>
      </c>
      <c r="B1242" s="26">
        <v>49070</v>
      </c>
      <c r="C1242" s="51">
        <v>44565</v>
      </c>
      <c r="D1242" s="26">
        <v>32100</v>
      </c>
      <c r="E1242" s="26">
        <v>5</v>
      </c>
      <c r="F1242" s="26">
        <v>-350</v>
      </c>
      <c r="G1242" s="26">
        <v>-350</v>
      </c>
      <c r="H1242" s="26">
        <v>233663</v>
      </c>
      <c r="I1242" s="26">
        <v>7460</v>
      </c>
      <c r="J1242" s="26">
        <v>57698</v>
      </c>
      <c r="K1242" s="26">
        <v>-3796</v>
      </c>
      <c r="L1242" s="26">
        <v>-53947</v>
      </c>
      <c r="M1242" s="26">
        <v>-54990</v>
      </c>
      <c r="N1242" s="26">
        <v>0</v>
      </c>
      <c r="O1242" s="26">
        <v>-257</v>
      </c>
      <c r="P1242" s="26">
        <v>0</v>
      </c>
      <c r="Q1242" s="26">
        <v>0</v>
      </c>
      <c r="R1242" s="26">
        <v>0</v>
      </c>
      <c r="S1242" s="26">
        <v>1300</v>
      </c>
      <c r="T1242" s="26">
        <v>0</v>
      </c>
      <c r="U1242" s="26">
        <v>48</v>
      </c>
      <c r="V1242" s="26">
        <v>-3</v>
      </c>
    </row>
    <row r="1243" spans="1:22" x14ac:dyDescent="0.3">
      <c r="A1243" s="26" t="s">
        <v>139</v>
      </c>
      <c r="B1243" s="26">
        <v>49070</v>
      </c>
      <c r="C1243" s="51">
        <v>44564</v>
      </c>
      <c r="D1243" s="26">
        <v>32450</v>
      </c>
      <c r="E1243" s="26">
        <v>2</v>
      </c>
      <c r="F1243" s="26">
        <v>200</v>
      </c>
      <c r="G1243" s="26">
        <v>200</v>
      </c>
      <c r="H1243" s="26">
        <v>310158</v>
      </c>
      <c r="I1243" s="26">
        <v>10139</v>
      </c>
      <c r="J1243" s="26">
        <v>78680</v>
      </c>
      <c r="K1243" s="26">
        <v>-27024</v>
      </c>
      <c r="L1243" s="26">
        <v>-67731</v>
      </c>
      <c r="M1243" s="26">
        <v>-67597</v>
      </c>
      <c r="N1243" s="26">
        <v>0</v>
      </c>
      <c r="O1243" s="26">
        <v>-4288</v>
      </c>
      <c r="P1243" s="26">
        <v>0</v>
      </c>
      <c r="Q1243" s="26">
        <v>0</v>
      </c>
      <c r="R1243" s="26">
        <v>1500</v>
      </c>
      <c r="S1243" s="26">
        <v>2654</v>
      </c>
      <c r="T1243" s="26">
        <v>0</v>
      </c>
      <c r="U1243" s="26">
        <v>16075</v>
      </c>
      <c r="V1243" s="26">
        <v>0</v>
      </c>
    </row>
    <row r="1244" spans="1:22" x14ac:dyDescent="0.3">
      <c r="A1244" s="26" t="s">
        <v>139</v>
      </c>
      <c r="B1244" s="26">
        <v>49070</v>
      </c>
      <c r="C1244" s="51">
        <v>44560</v>
      </c>
      <c r="D1244" s="26">
        <v>32250</v>
      </c>
      <c r="E1244" s="26">
        <v>2</v>
      </c>
      <c r="F1244" s="26">
        <v>1950</v>
      </c>
      <c r="G1244" s="26">
        <v>1950</v>
      </c>
      <c r="H1244" s="26">
        <v>962944</v>
      </c>
      <c r="I1244" s="26">
        <v>31008</v>
      </c>
      <c r="J1244" s="26">
        <v>-111398</v>
      </c>
      <c r="K1244" s="26">
        <v>77871</v>
      </c>
      <c r="L1244" s="26">
        <v>67214</v>
      </c>
      <c r="M1244" s="26">
        <v>42635</v>
      </c>
      <c r="N1244" s="26">
        <v>-1044</v>
      </c>
      <c r="O1244" s="26">
        <v>17157</v>
      </c>
      <c r="P1244" s="26">
        <v>-18000</v>
      </c>
      <c r="Q1244" s="26">
        <v>0</v>
      </c>
      <c r="R1244" s="26">
        <v>18387</v>
      </c>
      <c r="S1244" s="26">
        <v>8079</v>
      </c>
      <c r="T1244" s="26">
        <v>0</v>
      </c>
      <c r="U1244" s="26">
        <v>-31431</v>
      </c>
      <c r="V1244" s="26">
        <v>-2256</v>
      </c>
    </row>
    <row r="1245" spans="1:22" x14ac:dyDescent="0.3">
      <c r="A1245" s="26" t="s">
        <v>139</v>
      </c>
      <c r="B1245" s="26">
        <v>49070</v>
      </c>
      <c r="C1245" s="51">
        <v>44559</v>
      </c>
      <c r="D1245" s="26">
        <v>30300</v>
      </c>
      <c r="E1245" s="26">
        <v>5</v>
      </c>
      <c r="F1245" s="26">
        <v>-450</v>
      </c>
      <c r="G1245" s="26">
        <v>-450</v>
      </c>
      <c r="H1245" s="26">
        <v>352346</v>
      </c>
      <c r="I1245" s="26">
        <v>10733</v>
      </c>
      <c r="J1245" s="26">
        <v>99382</v>
      </c>
      <c r="K1245" s="26">
        <v>-95190</v>
      </c>
      <c r="L1245" s="26">
        <v>-23042</v>
      </c>
      <c r="M1245" s="26">
        <v>-20199</v>
      </c>
      <c r="N1245" s="26">
        <v>-415</v>
      </c>
      <c r="O1245" s="26">
        <v>979</v>
      </c>
      <c r="P1245" s="26">
        <v>0</v>
      </c>
      <c r="Q1245" s="26">
        <v>0</v>
      </c>
      <c r="R1245" s="26">
        <v>-3396</v>
      </c>
      <c r="S1245" s="26">
        <v>-11</v>
      </c>
      <c r="T1245" s="26">
        <v>0</v>
      </c>
      <c r="U1245" s="26">
        <v>18942</v>
      </c>
      <c r="V1245" s="26">
        <v>-92</v>
      </c>
    </row>
    <row r="1246" spans="1:22" x14ac:dyDescent="0.3">
      <c r="A1246" s="26" t="s">
        <v>139</v>
      </c>
      <c r="B1246" s="26">
        <v>49070</v>
      </c>
      <c r="C1246" s="51">
        <v>44558</v>
      </c>
      <c r="D1246" s="26">
        <v>30750</v>
      </c>
      <c r="E1246" s="26">
        <v>2</v>
      </c>
      <c r="F1246" s="26">
        <v>150</v>
      </c>
      <c r="G1246" s="26">
        <v>150</v>
      </c>
      <c r="H1246" s="26">
        <v>220328</v>
      </c>
      <c r="I1246" s="26">
        <v>6733</v>
      </c>
      <c r="J1246" s="26">
        <v>8857</v>
      </c>
      <c r="K1246" s="26">
        <v>-35302</v>
      </c>
      <c r="L1246" s="26">
        <v>21305</v>
      </c>
      <c r="M1246" s="26">
        <v>6305</v>
      </c>
      <c r="N1246" s="26">
        <v>-1343</v>
      </c>
      <c r="O1246" s="26">
        <v>10439</v>
      </c>
      <c r="P1246" s="26">
        <v>0</v>
      </c>
      <c r="Q1246" s="26">
        <v>0</v>
      </c>
      <c r="R1246" s="26">
        <v>10904</v>
      </c>
      <c r="S1246" s="26">
        <v>-5000</v>
      </c>
      <c r="T1246" s="26">
        <v>0</v>
      </c>
      <c r="U1246" s="26">
        <v>4248</v>
      </c>
      <c r="V1246" s="26">
        <v>892</v>
      </c>
    </row>
    <row r="1247" spans="1:22" x14ac:dyDescent="0.3">
      <c r="A1247" s="26" t="s">
        <v>139</v>
      </c>
      <c r="B1247" s="26">
        <v>49070</v>
      </c>
      <c r="C1247" s="51">
        <v>44557</v>
      </c>
      <c r="D1247" s="26">
        <v>30600</v>
      </c>
      <c r="E1247" s="26">
        <v>5</v>
      </c>
      <c r="F1247" s="26">
        <v>-250</v>
      </c>
      <c r="G1247" s="26">
        <v>-250</v>
      </c>
      <c r="H1247" s="26">
        <v>175863</v>
      </c>
      <c r="I1247" s="26">
        <v>5366</v>
      </c>
      <c r="J1247" s="26">
        <v>-40367</v>
      </c>
      <c r="K1247" s="26">
        <v>10925</v>
      </c>
      <c r="L1247" s="26">
        <v>17658</v>
      </c>
      <c r="M1247" s="26">
        <v>3989</v>
      </c>
      <c r="N1247" s="26">
        <v>1000</v>
      </c>
      <c r="O1247" s="26">
        <v>8669</v>
      </c>
      <c r="P1247" s="26">
        <v>0</v>
      </c>
      <c r="Q1247" s="26">
        <v>0</v>
      </c>
      <c r="R1247" s="26">
        <v>4000</v>
      </c>
      <c r="S1247" s="26">
        <v>0</v>
      </c>
      <c r="T1247" s="26">
        <v>0</v>
      </c>
      <c r="U1247" s="26">
        <v>11494</v>
      </c>
      <c r="V1247" s="26">
        <v>290</v>
      </c>
    </row>
    <row r="1248" spans="1:22" x14ac:dyDescent="0.3">
      <c r="A1248" s="26" t="s">
        <v>139</v>
      </c>
      <c r="B1248" s="26">
        <v>49070</v>
      </c>
      <c r="C1248" s="51">
        <v>44554</v>
      </c>
      <c r="D1248" s="26">
        <v>30850</v>
      </c>
      <c r="E1248" s="26">
        <v>2</v>
      </c>
      <c r="F1248" s="26">
        <v>950</v>
      </c>
      <c r="G1248" s="26">
        <v>950</v>
      </c>
      <c r="H1248" s="26">
        <v>511832</v>
      </c>
      <c r="I1248" s="26">
        <v>15718</v>
      </c>
      <c r="J1248" s="26">
        <v>-59128</v>
      </c>
      <c r="K1248" s="26">
        <v>23699</v>
      </c>
      <c r="L1248" s="26">
        <v>47634</v>
      </c>
      <c r="M1248" s="26">
        <v>-129</v>
      </c>
      <c r="N1248" s="26">
        <v>1455</v>
      </c>
      <c r="O1248" s="26">
        <v>9745</v>
      </c>
      <c r="P1248" s="26">
        <v>0</v>
      </c>
      <c r="Q1248" s="26">
        <v>0</v>
      </c>
      <c r="R1248" s="26">
        <v>42574</v>
      </c>
      <c r="S1248" s="26">
        <v>-6011</v>
      </c>
      <c r="T1248" s="26">
        <v>0</v>
      </c>
      <c r="U1248" s="26">
        <v>-11804</v>
      </c>
      <c r="V1248" s="26">
        <v>-401</v>
      </c>
    </row>
    <row r="1249" spans="1:22" x14ac:dyDescent="0.3">
      <c r="A1249" s="26" t="s">
        <v>139</v>
      </c>
      <c r="B1249" s="26">
        <v>49070</v>
      </c>
      <c r="C1249" s="51">
        <v>44553</v>
      </c>
      <c r="D1249" s="26">
        <v>29900</v>
      </c>
      <c r="E1249" s="26">
        <v>2</v>
      </c>
      <c r="F1249" s="26">
        <v>2750</v>
      </c>
      <c r="G1249" s="26">
        <v>2750</v>
      </c>
      <c r="H1249" s="26">
        <v>1218108</v>
      </c>
      <c r="I1249" s="26">
        <v>35623</v>
      </c>
      <c r="J1249" s="26">
        <v>-316526</v>
      </c>
      <c r="K1249" s="26">
        <v>229286</v>
      </c>
      <c r="L1249" s="26">
        <v>201014</v>
      </c>
      <c r="M1249" s="26">
        <v>158715</v>
      </c>
      <c r="N1249" s="26">
        <v>3299</v>
      </c>
      <c r="O1249" s="26">
        <v>0</v>
      </c>
      <c r="P1249" s="26">
        <v>0</v>
      </c>
      <c r="Q1249" s="26">
        <v>0</v>
      </c>
      <c r="R1249" s="26">
        <v>39000</v>
      </c>
      <c r="S1249" s="26">
        <v>0</v>
      </c>
      <c r="T1249" s="26">
        <v>0</v>
      </c>
      <c r="U1249" s="26">
        <v>-111691</v>
      </c>
      <c r="V1249" s="26">
        <v>-2083</v>
      </c>
    </row>
    <row r="1250" spans="1:22" x14ac:dyDescent="0.3">
      <c r="A1250" s="26" t="s">
        <v>139</v>
      </c>
      <c r="B1250" s="26">
        <v>49070</v>
      </c>
      <c r="C1250" s="51">
        <v>44552</v>
      </c>
      <c r="D1250" s="26">
        <v>27150</v>
      </c>
      <c r="E1250" s="26">
        <v>5</v>
      </c>
      <c r="F1250" s="26">
        <v>-400</v>
      </c>
      <c r="G1250" s="26">
        <v>-400</v>
      </c>
      <c r="H1250" s="26">
        <v>142201</v>
      </c>
      <c r="I1250" s="26">
        <v>3853</v>
      </c>
      <c r="J1250" s="26">
        <v>-22360</v>
      </c>
      <c r="K1250" s="26">
        <v>-3067</v>
      </c>
      <c r="L1250" s="26">
        <v>10316</v>
      </c>
      <c r="M1250" s="26">
        <v>-438</v>
      </c>
      <c r="N1250" s="26">
        <v>-3351</v>
      </c>
      <c r="O1250" s="26">
        <v>778</v>
      </c>
      <c r="P1250" s="26">
        <v>0</v>
      </c>
      <c r="Q1250" s="26">
        <v>0</v>
      </c>
      <c r="R1250" s="26">
        <v>6690</v>
      </c>
      <c r="S1250" s="26">
        <v>6637</v>
      </c>
      <c r="T1250" s="26">
        <v>0</v>
      </c>
      <c r="U1250" s="26">
        <v>15111</v>
      </c>
      <c r="V1250" s="26">
        <v>0</v>
      </c>
    </row>
    <row r="1251" spans="1:22" x14ac:dyDescent="0.3">
      <c r="A1251" s="26" t="s">
        <v>139</v>
      </c>
      <c r="B1251" s="26">
        <v>49070</v>
      </c>
      <c r="C1251" s="51">
        <v>44551</v>
      </c>
      <c r="D1251" s="26">
        <v>27550</v>
      </c>
      <c r="E1251" s="26">
        <v>5</v>
      </c>
      <c r="F1251" s="26">
        <v>-350</v>
      </c>
      <c r="G1251" s="26">
        <v>-350</v>
      </c>
      <c r="H1251" s="26">
        <v>82800</v>
      </c>
      <c r="I1251" s="26">
        <v>2287</v>
      </c>
      <c r="J1251" s="26">
        <v>-11420</v>
      </c>
      <c r="K1251" s="26">
        <v>-491</v>
      </c>
      <c r="L1251" s="26">
        <v>11955</v>
      </c>
      <c r="M1251" s="26">
        <v>421</v>
      </c>
      <c r="N1251" s="26">
        <v>0</v>
      </c>
      <c r="O1251" s="26">
        <v>3024</v>
      </c>
      <c r="P1251" s="26">
        <v>0</v>
      </c>
      <c r="Q1251" s="26">
        <v>0</v>
      </c>
      <c r="R1251" s="26">
        <v>0</v>
      </c>
      <c r="S1251" s="26">
        <v>8510</v>
      </c>
      <c r="T1251" s="26">
        <v>0</v>
      </c>
      <c r="U1251" s="26">
        <v>16</v>
      </c>
      <c r="V1251" s="26">
        <v>-60</v>
      </c>
    </row>
    <row r="1252" spans="1:22" x14ac:dyDescent="0.3">
      <c r="A1252" s="26" t="s">
        <v>139</v>
      </c>
      <c r="B1252" s="26">
        <v>49070</v>
      </c>
      <c r="C1252" s="51">
        <v>44550</v>
      </c>
      <c r="D1252" s="26">
        <v>27900</v>
      </c>
      <c r="E1252" s="26">
        <v>5</v>
      </c>
      <c r="F1252" s="26">
        <v>-150</v>
      </c>
      <c r="G1252" s="26">
        <v>-150</v>
      </c>
      <c r="H1252" s="26">
        <v>97364</v>
      </c>
      <c r="I1252" s="26">
        <v>2712</v>
      </c>
      <c r="J1252" s="26">
        <v>-31706</v>
      </c>
      <c r="K1252" s="26">
        <v>5441</v>
      </c>
      <c r="L1252" s="26">
        <v>16818</v>
      </c>
      <c r="M1252" s="26">
        <v>-1</v>
      </c>
      <c r="N1252" s="26">
        <v>370</v>
      </c>
      <c r="O1252" s="26">
        <v>2652</v>
      </c>
      <c r="P1252" s="26">
        <v>0</v>
      </c>
      <c r="Q1252" s="26">
        <v>0</v>
      </c>
      <c r="R1252" s="26">
        <v>6000</v>
      </c>
      <c r="S1252" s="26">
        <v>7797</v>
      </c>
      <c r="T1252" s="26">
        <v>0</v>
      </c>
      <c r="U1252" s="26">
        <v>8027</v>
      </c>
      <c r="V1252" s="26">
        <v>1420</v>
      </c>
    </row>
    <row r="1253" spans="1:22" x14ac:dyDescent="0.3">
      <c r="A1253" s="26" t="s">
        <v>139</v>
      </c>
      <c r="B1253" s="26">
        <v>49070</v>
      </c>
      <c r="C1253" s="51">
        <v>44547</v>
      </c>
      <c r="D1253" s="26">
        <v>28050</v>
      </c>
      <c r="E1253" s="26">
        <v>2</v>
      </c>
      <c r="F1253" s="26">
        <v>250</v>
      </c>
      <c r="G1253" s="26">
        <v>250</v>
      </c>
      <c r="H1253" s="26">
        <v>87137</v>
      </c>
      <c r="I1253" s="26">
        <v>2411</v>
      </c>
      <c r="J1253" s="26">
        <v>-11752</v>
      </c>
      <c r="K1253" s="26">
        <v>13688</v>
      </c>
      <c r="L1253" s="26">
        <v>-1335</v>
      </c>
      <c r="M1253" s="26">
        <v>995</v>
      </c>
      <c r="N1253" s="26">
        <v>-2330</v>
      </c>
      <c r="O1253" s="26">
        <v>0</v>
      </c>
      <c r="P1253" s="26">
        <v>0</v>
      </c>
      <c r="Q1253" s="26">
        <v>0</v>
      </c>
      <c r="R1253" s="26">
        <v>0</v>
      </c>
      <c r="S1253" s="26">
        <v>0</v>
      </c>
      <c r="T1253" s="26">
        <v>0</v>
      </c>
      <c r="U1253" s="26">
        <v>-401</v>
      </c>
      <c r="V1253" s="26">
        <v>-200</v>
      </c>
    </row>
    <row r="1254" spans="1:22" x14ac:dyDescent="0.3">
      <c r="A1254" s="26" t="s">
        <v>139</v>
      </c>
      <c r="B1254" s="26">
        <v>49070</v>
      </c>
      <c r="C1254" s="51">
        <v>44546</v>
      </c>
      <c r="D1254" s="26">
        <v>27800</v>
      </c>
      <c r="E1254" s="26">
        <v>5</v>
      </c>
      <c r="F1254" s="26">
        <v>-300</v>
      </c>
      <c r="G1254" s="26">
        <v>-300</v>
      </c>
      <c r="H1254" s="26">
        <v>205808</v>
      </c>
      <c r="I1254" s="26">
        <v>5696</v>
      </c>
      <c r="J1254" s="26">
        <v>25436</v>
      </c>
      <c r="K1254" s="26">
        <v>-42114</v>
      </c>
      <c r="L1254" s="26">
        <v>22128</v>
      </c>
      <c r="M1254" s="26">
        <v>15989</v>
      </c>
      <c r="N1254" s="26">
        <v>-501</v>
      </c>
      <c r="O1254" s="26">
        <v>0</v>
      </c>
      <c r="P1254" s="26">
        <v>0</v>
      </c>
      <c r="Q1254" s="26">
        <v>0</v>
      </c>
      <c r="R1254" s="26">
        <v>6640</v>
      </c>
      <c r="S1254" s="26">
        <v>0</v>
      </c>
      <c r="T1254" s="26">
        <v>0</v>
      </c>
      <c r="U1254" s="26">
        <v>-2990</v>
      </c>
      <c r="V1254" s="26">
        <v>-2460</v>
      </c>
    </row>
    <row r="1255" spans="1:22" x14ac:dyDescent="0.3">
      <c r="A1255" s="26" t="s">
        <v>139</v>
      </c>
      <c r="B1255" s="26">
        <v>49070</v>
      </c>
      <c r="C1255" s="51">
        <v>44545</v>
      </c>
      <c r="D1255" s="26">
        <v>28100</v>
      </c>
      <c r="E1255" s="26">
        <v>2</v>
      </c>
      <c r="F1255" s="26">
        <v>900</v>
      </c>
      <c r="G1255" s="26">
        <v>900</v>
      </c>
      <c r="H1255" s="26">
        <v>274332</v>
      </c>
      <c r="I1255" s="26">
        <v>7646</v>
      </c>
      <c r="J1255" s="26">
        <v>-44948</v>
      </c>
      <c r="K1255" s="26">
        <v>19754</v>
      </c>
      <c r="L1255" s="26">
        <v>36007</v>
      </c>
      <c r="M1255" s="26">
        <v>5950</v>
      </c>
      <c r="N1255" s="26">
        <v>2527</v>
      </c>
      <c r="O1255" s="26">
        <v>24734</v>
      </c>
      <c r="P1255" s="26">
        <v>0</v>
      </c>
      <c r="Q1255" s="26">
        <v>0</v>
      </c>
      <c r="R1255" s="26">
        <v>2796</v>
      </c>
      <c r="S1255" s="26">
        <v>0</v>
      </c>
      <c r="T1255" s="26">
        <v>0</v>
      </c>
      <c r="U1255" s="26">
        <v>-10377</v>
      </c>
      <c r="V1255" s="26">
        <v>-436</v>
      </c>
    </row>
    <row r="1256" spans="1:22" x14ac:dyDescent="0.3">
      <c r="A1256" s="26" t="s">
        <v>139</v>
      </c>
      <c r="B1256" s="26">
        <v>49070</v>
      </c>
      <c r="C1256" s="51">
        <v>44544</v>
      </c>
      <c r="D1256" s="26">
        <v>27200</v>
      </c>
      <c r="E1256" s="26">
        <v>5</v>
      </c>
      <c r="F1256" s="26">
        <v>-150</v>
      </c>
      <c r="G1256" s="26">
        <v>-150</v>
      </c>
      <c r="H1256" s="26">
        <v>134279</v>
      </c>
      <c r="I1256" s="26">
        <v>3654</v>
      </c>
      <c r="J1256" s="26">
        <v>2488</v>
      </c>
      <c r="K1256" s="26">
        <v>-15349</v>
      </c>
      <c r="L1256" s="26">
        <v>7484</v>
      </c>
      <c r="M1256" s="26">
        <v>3136</v>
      </c>
      <c r="N1256" s="26">
        <v>1083</v>
      </c>
      <c r="O1256" s="26">
        <v>2523</v>
      </c>
      <c r="P1256" s="26">
        <v>0</v>
      </c>
      <c r="Q1256" s="26">
        <v>0</v>
      </c>
      <c r="R1256" s="26">
        <v>742</v>
      </c>
      <c r="S1256" s="26">
        <v>0</v>
      </c>
      <c r="T1256" s="26">
        <v>0</v>
      </c>
      <c r="U1256" s="26">
        <v>4867</v>
      </c>
      <c r="V1256" s="26">
        <v>510</v>
      </c>
    </row>
    <row r="1257" spans="1:22" x14ac:dyDescent="0.3">
      <c r="A1257" s="26" t="s">
        <v>139</v>
      </c>
      <c r="B1257" s="26">
        <v>49070</v>
      </c>
      <c r="C1257" s="51">
        <v>44543</v>
      </c>
      <c r="D1257" s="26">
        <v>27350</v>
      </c>
      <c r="E1257" s="26">
        <v>2</v>
      </c>
      <c r="F1257" s="26">
        <v>500</v>
      </c>
      <c r="G1257" s="26">
        <v>500</v>
      </c>
      <c r="H1257" s="26">
        <v>216420</v>
      </c>
      <c r="I1257" s="26">
        <v>5879</v>
      </c>
      <c r="J1257" s="26">
        <v>-35616</v>
      </c>
      <c r="K1257" s="26">
        <v>21237</v>
      </c>
      <c r="L1257" s="26">
        <v>21144</v>
      </c>
      <c r="M1257" s="26">
        <v>10994</v>
      </c>
      <c r="N1257" s="26">
        <v>10147</v>
      </c>
      <c r="O1257" s="26">
        <v>3</v>
      </c>
      <c r="P1257" s="26">
        <v>0</v>
      </c>
      <c r="Q1257" s="26">
        <v>0</v>
      </c>
      <c r="R1257" s="26">
        <v>0</v>
      </c>
      <c r="S1257" s="26">
        <v>0</v>
      </c>
      <c r="T1257" s="26">
        <v>0</v>
      </c>
      <c r="U1257" s="26">
        <v>-6512</v>
      </c>
      <c r="V1257" s="26">
        <v>-253</v>
      </c>
    </row>
    <row r="1258" spans="1:22" x14ac:dyDescent="0.3">
      <c r="A1258" s="26" t="s">
        <v>139</v>
      </c>
      <c r="B1258" s="26">
        <v>49070</v>
      </c>
      <c r="C1258" s="51">
        <v>44540</v>
      </c>
      <c r="D1258" s="26">
        <v>26850</v>
      </c>
      <c r="E1258" s="26">
        <v>2</v>
      </c>
      <c r="F1258" s="26">
        <v>50</v>
      </c>
      <c r="G1258" s="26">
        <v>50</v>
      </c>
      <c r="H1258" s="26">
        <v>92679</v>
      </c>
      <c r="I1258" s="26">
        <v>2482</v>
      </c>
      <c r="J1258" s="26">
        <v>-8858</v>
      </c>
      <c r="K1258" s="26">
        <v>4069</v>
      </c>
      <c r="L1258" s="26">
        <v>8597</v>
      </c>
      <c r="M1258" s="26">
        <v>57</v>
      </c>
      <c r="N1258" s="26">
        <v>2517</v>
      </c>
      <c r="O1258" s="26">
        <v>6023</v>
      </c>
      <c r="P1258" s="26">
        <v>0</v>
      </c>
      <c r="Q1258" s="26">
        <v>0</v>
      </c>
      <c r="R1258" s="26">
        <v>0</v>
      </c>
      <c r="S1258" s="26">
        <v>0</v>
      </c>
      <c r="T1258" s="26">
        <v>0</v>
      </c>
      <c r="U1258" s="26">
        <v>-3745</v>
      </c>
      <c r="V1258" s="26">
        <v>-63</v>
      </c>
    </row>
    <row r="1259" spans="1:22" x14ac:dyDescent="0.3">
      <c r="A1259" s="26" t="s">
        <v>139</v>
      </c>
      <c r="B1259" s="26">
        <v>49070</v>
      </c>
      <c r="C1259" s="51">
        <v>44539</v>
      </c>
      <c r="D1259" s="26">
        <v>26800</v>
      </c>
      <c r="E1259" s="26">
        <v>5</v>
      </c>
      <c r="F1259" s="26">
        <v>-400</v>
      </c>
      <c r="G1259" s="26">
        <v>-400</v>
      </c>
      <c r="H1259" s="26">
        <v>174757</v>
      </c>
      <c r="I1259" s="26">
        <v>4711</v>
      </c>
      <c r="J1259" s="26">
        <v>-25091</v>
      </c>
      <c r="K1259" s="26">
        <v>-5640</v>
      </c>
      <c r="L1259" s="26">
        <v>15067</v>
      </c>
      <c r="M1259" s="26">
        <v>13897</v>
      </c>
      <c r="N1259" s="26">
        <v>1170</v>
      </c>
      <c r="O1259" s="26">
        <v>0</v>
      </c>
      <c r="P1259" s="26">
        <v>0</v>
      </c>
      <c r="Q1259" s="26">
        <v>0</v>
      </c>
      <c r="R1259" s="26">
        <v>0</v>
      </c>
      <c r="S1259" s="26">
        <v>0</v>
      </c>
      <c r="T1259" s="26">
        <v>0</v>
      </c>
      <c r="U1259" s="26">
        <v>15531</v>
      </c>
      <c r="V1259" s="26">
        <v>133</v>
      </c>
    </row>
    <row r="1260" spans="1:22" x14ac:dyDescent="0.3">
      <c r="A1260" s="26" t="s">
        <v>139</v>
      </c>
      <c r="B1260" s="26">
        <v>49070</v>
      </c>
      <c r="C1260" s="51">
        <v>44538</v>
      </c>
      <c r="D1260" s="26">
        <v>27200</v>
      </c>
      <c r="E1260" s="26">
        <v>2</v>
      </c>
      <c r="F1260" s="26">
        <v>150</v>
      </c>
      <c r="G1260" s="26">
        <v>150</v>
      </c>
      <c r="H1260" s="26">
        <v>373450</v>
      </c>
      <c r="I1260" s="26">
        <v>10091</v>
      </c>
      <c r="J1260" s="26">
        <v>-63597</v>
      </c>
      <c r="K1260" s="26">
        <v>65924</v>
      </c>
      <c r="L1260" s="26">
        <v>-8169</v>
      </c>
      <c r="M1260" s="26">
        <v>7990</v>
      </c>
      <c r="N1260" s="26">
        <v>0</v>
      </c>
      <c r="O1260" s="26">
        <v>23927</v>
      </c>
      <c r="P1260" s="26">
        <v>-45000</v>
      </c>
      <c r="Q1260" s="26">
        <v>0</v>
      </c>
      <c r="R1260" s="26">
        <v>0</v>
      </c>
      <c r="S1260" s="26">
        <v>4914</v>
      </c>
      <c r="T1260" s="26">
        <v>0</v>
      </c>
      <c r="U1260" s="26">
        <v>5869</v>
      </c>
      <c r="V1260" s="26">
        <v>-27</v>
      </c>
    </row>
    <row r="1261" spans="1:22" x14ac:dyDescent="0.3">
      <c r="A1261" s="26" t="s">
        <v>139</v>
      </c>
      <c r="B1261" s="26">
        <v>49070</v>
      </c>
      <c r="C1261" s="51">
        <v>44537</v>
      </c>
      <c r="D1261" s="26">
        <v>27050</v>
      </c>
      <c r="E1261" s="26">
        <v>2</v>
      </c>
      <c r="F1261" s="26">
        <v>1050</v>
      </c>
      <c r="G1261" s="26">
        <v>1050</v>
      </c>
      <c r="H1261" s="26">
        <v>644038</v>
      </c>
      <c r="I1261" s="26">
        <v>17433</v>
      </c>
      <c r="J1261" s="26">
        <v>76239</v>
      </c>
      <c r="K1261" s="26">
        <v>-72332</v>
      </c>
      <c r="L1261" s="26">
        <v>-55</v>
      </c>
      <c r="M1261" s="26">
        <v>18496</v>
      </c>
      <c r="N1261" s="26">
        <v>8505</v>
      </c>
      <c r="O1261" s="26">
        <v>829</v>
      </c>
      <c r="P1261" s="26">
        <v>-40000</v>
      </c>
      <c r="Q1261" s="26">
        <v>0</v>
      </c>
      <c r="R1261" s="26">
        <v>9537</v>
      </c>
      <c r="S1261" s="26">
        <v>2578</v>
      </c>
      <c r="T1261" s="26">
        <v>0</v>
      </c>
      <c r="U1261" s="26">
        <v>-4095</v>
      </c>
      <c r="V1261" s="26">
        <v>243</v>
      </c>
    </row>
    <row r="1262" spans="1:22" x14ac:dyDescent="0.3">
      <c r="A1262" s="26" t="s">
        <v>139</v>
      </c>
      <c r="B1262" s="26">
        <v>49070</v>
      </c>
      <c r="C1262" s="51">
        <v>44536</v>
      </c>
      <c r="D1262" s="26">
        <v>26000</v>
      </c>
      <c r="E1262" s="26">
        <v>2</v>
      </c>
      <c r="F1262" s="26">
        <v>1650</v>
      </c>
      <c r="G1262" s="26">
        <v>1650</v>
      </c>
      <c r="H1262" s="26">
        <v>581716</v>
      </c>
      <c r="I1262" s="26">
        <v>14883</v>
      </c>
      <c r="J1262" s="26">
        <v>33188</v>
      </c>
      <c r="K1262" s="26">
        <v>22024</v>
      </c>
      <c r="L1262" s="26">
        <v>11372</v>
      </c>
      <c r="M1262" s="26">
        <v>-5</v>
      </c>
      <c r="N1262" s="26">
        <v>1106</v>
      </c>
      <c r="O1262" s="26">
        <v>9171</v>
      </c>
      <c r="P1262" s="26">
        <v>-12000</v>
      </c>
      <c r="Q1262" s="26">
        <v>0</v>
      </c>
      <c r="R1262" s="26">
        <v>13100</v>
      </c>
      <c r="S1262" s="26">
        <v>0</v>
      </c>
      <c r="T1262" s="26">
        <v>0</v>
      </c>
      <c r="U1262" s="26">
        <v>-70217</v>
      </c>
      <c r="V1262" s="26">
        <v>3633</v>
      </c>
    </row>
    <row r="1263" spans="1:22" x14ac:dyDescent="0.3">
      <c r="A1263" s="26" t="s">
        <v>139</v>
      </c>
      <c r="B1263" s="26">
        <v>49070</v>
      </c>
      <c r="C1263" s="51">
        <v>44533</v>
      </c>
      <c r="D1263" s="26">
        <v>24350</v>
      </c>
      <c r="E1263" s="26">
        <v>2</v>
      </c>
      <c r="F1263" s="26">
        <v>400</v>
      </c>
      <c r="G1263" s="26">
        <v>400</v>
      </c>
      <c r="H1263" s="26">
        <v>358238</v>
      </c>
      <c r="I1263" s="26">
        <v>8359</v>
      </c>
      <c r="J1263" s="26">
        <v>30430</v>
      </c>
      <c r="K1263" s="26">
        <v>-728</v>
      </c>
      <c r="L1263" s="26">
        <v>-11413</v>
      </c>
      <c r="M1263" s="26">
        <v>-7</v>
      </c>
      <c r="N1263" s="26">
        <v>0</v>
      </c>
      <c r="O1263" s="26">
        <v>-603</v>
      </c>
      <c r="P1263" s="26">
        <v>-26780</v>
      </c>
      <c r="Q1263" s="26">
        <v>0</v>
      </c>
      <c r="R1263" s="26">
        <v>15977</v>
      </c>
      <c r="S1263" s="26">
        <v>0</v>
      </c>
      <c r="T1263" s="26">
        <v>0</v>
      </c>
      <c r="U1263" s="26">
        <v>-19269</v>
      </c>
      <c r="V1263" s="26">
        <v>980</v>
      </c>
    </row>
    <row r="1264" spans="1:22" x14ac:dyDescent="0.3">
      <c r="A1264" s="26" t="s">
        <v>152</v>
      </c>
      <c r="B1264" s="26">
        <v>352820</v>
      </c>
      <c r="C1264" s="51">
        <v>44680</v>
      </c>
      <c r="D1264" s="26">
        <v>251500</v>
      </c>
      <c r="E1264" s="26">
        <v>5</v>
      </c>
      <c r="F1264" s="26">
        <v>-7500</v>
      </c>
      <c r="G1264" s="26">
        <v>-7500</v>
      </c>
      <c r="H1264" s="26">
        <v>135987</v>
      </c>
      <c r="I1264" s="26">
        <v>34644</v>
      </c>
      <c r="J1264" s="26">
        <v>0</v>
      </c>
      <c r="K1264" s="26">
        <v>10000</v>
      </c>
      <c r="L1264" s="26">
        <v>-3000</v>
      </c>
      <c r="M1264" s="26">
        <v>0</v>
      </c>
      <c r="N1264" s="26">
        <v>0</v>
      </c>
      <c r="O1264" s="26">
        <v>-2000</v>
      </c>
      <c r="P1264" s="26">
        <v>0</v>
      </c>
      <c r="Q1264" s="26">
        <v>0</v>
      </c>
      <c r="R1264" s="26">
        <v>-1000</v>
      </c>
      <c r="S1264" s="26">
        <v>0</v>
      </c>
      <c r="T1264" s="26">
        <v>0</v>
      </c>
      <c r="U1264" s="26">
        <v>1000</v>
      </c>
      <c r="V1264" s="26">
        <v>0</v>
      </c>
    </row>
    <row r="1265" spans="1:22" x14ac:dyDescent="0.3">
      <c r="A1265" s="26" t="s">
        <v>152</v>
      </c>
      <c r="B1265" s="26">
        <v>352820</v>
      </c>
      <c r="C1265" s="51">
        <v>44679</v>
      </c>
      <c r="D1265" s="26">
        <v>259000</v>
      </c>
      <c r="E1265" s="26">
        <v>5</v>
      </c>
      <c r="F1265" s="26">
        <v>-1500</v>
      </c>
      <c r="G1265" s="26">
        <v>-1500</v>
      </c>
      <c r="H1265" s="26">
        <v>149230</v>
      </c>
      <c r="I1265" s="26">
        <v>38708</v>
      </c>
      <c r="J1265" s="26">
        <v>29085</v>
      </c>
      <c r="K1265" s="26">
        <v>-24601</v>
      </c>
      <c r="L1265" s="26">
        <v>-5328</v>
      </c>
      <c r="M1265" s="26">
        <v>6966</v>
      </c>
      <c r="N1265" s="26">
        <v>-2236</v>
      </c>
      <c r="O1265" s="26">
        <v>5559</v>
      </c>
      <c r="P1265" s="26">
        <v>0</v>
      </c>
      <c r="Q1265" s="26">
        <v>0</v>
      </c>
      <c r="R1265" s="26">
        <v>-21188</v>
      </c>
      <c r="S1265" s="26">
        <v>5571</v>
      </c>
      <c r="T1265" s="26">
        <v>0</v>
      </c>
      <c r="U1265" s="26">
        <v>-1140</v>
      </c>
      <c r="V1265" s="26">
        <v>1984</v>
      </c>
    </row>
    <row r="1266" spans="1:22" x14ac:dyDescent="0.3">
      <c r="A1266" s="26" t="s">
        <v>152</v>
      </c>
      <c r="B1266" s="26">
        <v>352820</v>
      </c>
      <c r="C1266" s="51">
        <v>44678</v>
      </c>
      <c r="D1266" s="26">
        <v>260500</v>
      </c>
      <c r="E1266" s="26">
        <v>3</v>
      </c>
      <c r="F1266" s="26">
        <v>0</v>
      </c>
      <c r="G1266" s="26">
        <v>0</v>
      </c>
      <c r="H1266" s="26">
        <v>256788</v>
      </c>
      <c r="I1266" s="26">
        <v>66296</v>
      </c>
      <c r="J1266" s="26">
        <v>27056</v>
      </c>
      <c r="K1266" s="26">
        <v>-51223</v>
      </c>
      <c r="L1266" s="26">
        <v>24132</v>
      </c>
      <c r="M1266" s="26">
        <v>1380</v>
      </c>
      <c r="N1266" s="26">
        <v>-2435</v>
      </c>
      <c r="O1266" s="26">
        <v>7081</v>
      </c>
      <c r="P1266" s="26">
        <v>-19</v>
      </c>
      <c r="Q1266" s="26">
        <v>10</v>
      </c>
      <c r="R1266" s="26">
        <v>-5039</v>
      </c>
      <c r="S1266" s="26">
        <v>23154</v>
      </c>
      <c r="T1266" s="26">
        <v>0</v>
      </c>
      <c r="U1266" s="26">
        <v>-134</v>
      </c>
      <c r="V1266" s="26">
        <v>169</v>
      </c>
    </row>
    <row r="1267" spans="1:22" x14ac:dyDescent="0.3">
      <c r="A1267" s="26" t="s">
        <v>152</v>
      </c>
      <c r="B1267" s="26">
        <v>352820</v>
      </c>
      <c r="C1267" s="51">
        <v>44677</v>
      </c>
      <c r="D1267" s="26">
        <v>260500</v>
      </c>
      <c r="E1267" s="26">
        <v>2</v>
      </c>
      <c r="F1267" s="26">
        <v>10000</v>
      </c>
      <c r="G1267" s="26">
        <v>10000</v>
      </c>
      <c r="H1267" s="26">
        <v>252790</v>
      </c>
      <c r="I1267" s="26">
        <v>65697</v>
      </c>
      <c r="J1267" s="26">
        <v>-20588</v>
      </c>
      <c r="K1267" s="26">
        <v>-3272</v>
      </c>
      <c r="L1267" s="26">
        <v>23040</v>
      </c>
      <c r="M1267" s="26">
        <v>9948</v>
      </c>
      <c r="N1267" s="26">
        <v>-506</v>
      </c>
      <c r="O1267" s="26">
        <v>6598</v>
      </c>
      <c r="P1267" s="26">
        <v>1308</v>
      </c>
      <c r="Q1267" s="26">
        <v>0</v>
      </c>
      <c r="R1267" s="26">
        <v>4157</v>
      </c>
      <c r="S1267" s="26">
        <v>1535</v>
      </c>
      <c r="T1267" s="26">
        <v>0</v>
      </c>
      <c r="U1267" s="26">
        <v>872</v>
      </c>
      <c r="V1267" s="26">
        <v>-52</v>
      </c>
    </row>
    <row r="1268" spans="1:22" x14ac:dyDescent="0.3">
      <c r="A1268" s="26" t="s">
        <v>152</v>
      </c>
      <c r="B1268" s="26">
        <v>352820</v>
      </c>
      <c r="C1268" s="51">
        <v>44676</v>
      </c>
      <c r="D1268" s="26">
        <v>250500</v>
      </c>
      <c r="E1268" s="26">
        <v>5</v>
      </c>
      <c r="F1268" s="26">
        <v>-4000</v>
      </c>
      <c r="G1268" s="26">
        <v>-4000</v>
      </c>
      <c r="H1268" s="26">
        <v>168202</v>
      </c>
      <c r="I1268" s="26">
        <v>42215</v>
      </c>
      <c r="J1268" s="26">
        <v>15844</v>
      </c>
      <c r="K1268" s="26">
        <v>5521</v>
      </c>
      <c r="L1268" s="26">
        <v>-21565</v>
      </c>
      <c r="M1268" s="26">
        <v>-3333</v>
      </c>
      <c r="N1268" s="26">
        <v>-1545</v>
      </c>
      <c r="O1268" s="26">
        <v>-5761</v>
      </c>
      <c r="P1268" s="26">
        <v>-1175</v>
      </c>
      <c r="Q1268" s="26">
        <v>44</v>
      </c>
      <c r="R1268" s="26">
        <v>-3619</v>
      </c>
      <c r="S1268" s="26">
        <v>-6176</v>
      </c>
      <c r="T1268" s="26">
        <v>0</v>
      </c>
      <c r="U1268" s="26">
        <v>106</v>
      </c>
      <c r="V1268" s="26">
        <v>94</v>
      </c>
    </row>
    <row r="1269" spans="1:22" x14ac:dyDescent="0.3">
      <c r="A1269" s="26" t="s">
        <v>152</v>
      </c>
      <c r="B1269" s="26">
        <v>352820</v>
      </c>
      <c r="C1269" s="51">
        <v>44673</v>
      </c>
      <c r="D1269" s="26">
        <v>254500</v>
      </c>
      <c r="E1269" s="26">
        <v>5</v>
      </c>
      <c r="F1269" s="26">
        <v>-6500</v>
      </c>
      <c r="G1269" s="26">
        <v>-6500</v>
      </c>
      <c r="H1269" s="26">
        <v>222681</v>
      </c>
      <c r="I1269" s="26">
        <v>56964</v>
      </c>
      <c r="J1269" s="26">
        <v>49408</v>
      </c>
      <c r="K1269" s="26">
        <v>5578</v>
      </c>
      <c r="L1269" s="26">
        <v>-57219</v>
      </c>
      <c r="M1269" s="26">
        <v>-17916</v>
      </c>
      <c r="N1269" s="26">
        <v>-6304</v>
      </c>
      <c r="O1269" s="26">
        <v>-3565</v>
      </c>
      <c r="P1269" s="26">
        <v>-246</v>
      </c>
      <c r="Q1269" s="26">
        <v>-88</v>
      </c>
      <c r="R1269" s="26">
        <v>346</v>
      </c>
      <c r="S1269" s="26">
        <v>-29446</v>
      </c>
      <c r="T1269" s="26">
        <v>0</v>
      </c>
      <c r="U1269" s="26">
        <v>1949</v>
      </c>
      <c r="V1269" s="26">
        <v>284</v>
      </c>
    </row>
    <row r="1270" spans="1:22" x14ac:dyDescent="0.3">
      <c r="A1270" s="26" t="s">
        <v>152</v>
      </c>
      <c r="B1270" s="26">
        <v>352820</v>
      </c>
      <c r="C1270" s="51">
        <v>44672</v>
      </c>
      <c r="D1270" s="26">
        <v>261000</v>
      </c>
      <c r="E1270" s="26">
        <v>5</v>
      </c>
      <c r="F1270" s="26">
        <v>-3000</v>
      </c>
      <c r="G1270" s="26">
        <v>-3000</v>
      </c>
      <c r="H1270" s="26">
        <v>235355</v>
      </c>
      <c r="I1270" s="26">
        <v>61495</v>
      </c>
      <c r="J1270" s="26">
        <v>27270</v>
      </c>
      <c r="K1270" s="26">
        <v>35586</v>
      </c>
      <c r="L1270" s="26">
        <v>-61344</v>
      </c>
      <c r="M1270" s="26">
        <v>3615</v>
      </c>
      <c r="N1270" s="26">
        <v>-4086</v>
      </c>
      <c r="O1270" s="26">
        <v>-12272</v>
      </c>
      <c r="P1270" s="26">
        <v>-786</v>
      </c>
      <c r="Q1270" s="26">
        <v>-210</v>
      </c>
      <c r="R1270" s="26">
        <v>-8931</v>
      </c>
      <c r="S1270" s="26">
        <v>-38674</v>
      </c>
      <c r="T1270" s="26">
        <v>0</v>
      </c>
      <c r="U1270" s="26">
        <v>-1347</v>
      </c>
      <c r="V1270" s="26">
        <v>-165</v>
      </c>
    </row>
    <row r="1271" spans="1:22" x14ac:dyDescent="0.3">
      <c r="A1271" s="26" t="s">
        <v>152</v>
      </c>
      <c r="B1271" s="26">
        <v>352820</v>
      </c>
      <c r="C1271" s="51">
        <v>44671</v>
      </c>
      <c r="D1271" s="26">
        <v>264000</v>
      </c>
      <c r="E1271" s="26">
        <v>5</v>
      </c>
      <c r="F1271" s="26">
        <v>-16000</v>
      </c>
      <c r="G1271" s="26">
        <v>-16000</v>
      </c>
      <c r="H1271" s="26">
        <v>469129</v>
      </c>
      <c r="I1271" s="26">
        <v>125217</v>
      </c>
      <c r="J1271" s="26">
        <v>129120</v>
      </c>
      <c r="K1271" s="26">
        <v>14560</v>
      </c>
      <c r="L1271" s="26">
        <v>-139937</v>
      </c>
      <c r="M1271" s="26">
        <v>-19069</v>
      </c>
      <c r="N1271" s="26">
        <v>-11648</v>
      </c>
      <c r="O1271" s="26">
        <v>-42658</v>
      </c>
      <c r="P1271" s="26">
        <v>-279</v>
      </c>
      <c r="Q1271" s="26">
        <v>-117</v>
      </c>
      <c r="R1271" s="26">
        <v>-34324</v>
      </c>
      <c r="S1271" s="26">
        <v>-31842</v>
      </c>
      <c r="T1271" s="26">
        <v>0</v>
      </c>
      <c r="U1271" s="26">
        <v>-4908</v>
      </c>
      <c r="V1271" s="26">
        <v>1165</v>
      </c>
    </row>
    <row r="1272" spans="1:22" x14ac:dyDescent="0.3">
      <c r="A1272" s="26" t="s">
        <v>152</v>
      </c>
      <c r="B1272" s="26">
        <v>352820</v>
      </c>
      <c r="C1272" s="51">
        <v>44670</v>
      </c>
      <c r="D1272" s="26">
        <v>280000</v>
      </c>
      <c r="E1272" s="26">
        <v>2</v>
      </c>
      <c r="F1272" s="26">
        <v>500</v>
      </c>
      <c r="G1272" s="26">
        <v>500</v>
      </c>
      <c r="H1272" s="26">
        <v>121423</v>
      </c>
      <c r="I1272" s="26">
        <v>34046</v>
      </c>
      <c r="J1272" s="26">
        <v>28200</v>
      </c>
      <c r="K1272" s="26">
        <v>153</v>
      </c>
      <c r="L1272" s="26">
        <v>-28193</v>
      </c>
      <c r="M1272" s="26">
        <v>5803</v>
      </c>
      <c r="N1272" s="26">
        <v>-5461</v>
      </c>
      <c r="O1272" s="26">
        <v>-9148</v>
      </c>
      <c r="P1272" s="26">
        <v>1</v>
      </c>
      <c r="Q1272" s="26">
        <v>0</v>
      </c>
      <c r="R1272" s="26">
        <v>-13112</v>
      </c>
      <c r="S1272" s="26">
        <v>-6276</v>
      </c>
      <c r="T1272" s="26">
        <v>0</v>
      </c>
      <c r="U1272" s="26">
        <v>-163</v>
      </c>
      <c r="V1272" s="26">
        <v>3</v>
      </c>
    </row>
    <row r="1273" spans="1:22" x14ac:dyDescent="0.3">
      <c r="A1273" s="26" t="s">
        <v>152</v>
      </c>
      <c r="B1273" s="26">
        <v>352820</v>
      </c>
      <c r="C1273" s="51">
        <v>44669</v>
      </c>
      <c r="D1273" s="26">
        <v>279500</v>
      </c>
      <c r="E1273" s="26">
        <v>5</v>
      </c>
      <c r="F1273" s="26">
        <v>-14500</v>
      </c>
      <c r="G1273" s="26">
        <v>-14500</v>
      </c>
      <c r="H1273" s="26">
        <v>267792</v>
      </c>
      <c r="I1273" s="26">
        <v>75397</v>
      </c>
      <c r="J1273" s="26">
        <v>79287</v>
      </c>
      <c r="K1273" s="26">
        <v>-16377</v>
      </c>
      <c r="L1273" s="26">
        <v>-60964</v>
      </c>
      <c r="M1273" s="26">
        <v>-8597</v>
      </c>
      <c r="N1273" s="26">
        <v>-1804</v>
      </c>
      <c r="O1273" s="26">
        <v>-5919</v>
      </c>
      <c r="P1273" s="26">
        <v>-455</v>
      </c>
      <c r="Q1273" s="26">
        <v>0</v>
      </c>
      <c r="R1273" s="26">
        <v>-30022</v>
      </c>
      <c r="S1273" s="26">
        <v>-14167</v>
      </c>
      <c r="T1273" s="26">
        <v>0</v>
      </c>
      <c r="U1273" s="26">
        <v>-2283</v>
      </c>
      <c r="V1273" s="26">
        <v>337</v>
      </c>
    </row>
    <row r="1274" spans="1:22" x14ac:dyDescent="0.3">
      <c r="A1274" s="26" t="s">
        <v>152</v>
      </c>
      <c r="B1274" s="26">
        <v>352820</v>
      </c>
      <c r="C1274" s="51">
        <v>44666</v>
      </c>
      <c r="D1274" s="26">
        <v>294000</v>
      </c>
      <c r="E1274" s="26">
        <v>5</v>
      </c>
      <c r="F1274" s="26">
        <v>-3000</v>
      </c>
      <c r="G1274" s="26">
        <v>-3000</v>
      </c>
      <c r="H1274" s="26">
        <v>126475</v>
      </c>
      <c r="I1274" s="26">
        <v>37300</v>
      </c>
      <c r="J1274" s="26">
        <v>15582</v>
      </c>
      <c r="K1274" s="26">
        <v>-5208</v>
      </c>
      <c r="L1274" s="26">
        <v>-10298</v>
      </c>
      <c r="M1274" s="26">
        <v>-5680</v>
      </c>
      <c r="N1274" s="26">
        <v>2045</v>
      </c>
      <c r="O1274" s="26">
        <v>-3343</v>
      </c>
      <c r="P1274" s="26">
        <v>-98</v>
      </c>
      <c r="Q1274" s="26">
        <v>0</v>
      </c>
      <c r="R1274" s="26">
        <v>-2060</v>
      </c>
      <c r="S1274" s="26">
        <v>-1162</v>
      </c>
      <c r="T1274" s="26">
        <v>0</v>
      </c>
      <c r="U1274" s="26">
        <v>-165</v>
      </c>
      <c r="V1274" s="26">
        <v>89</v>
      </c>
    </row>
    <row r="1275" spans="1:22" x14ac:dyDescent="0.3">
      <c r="A1275" s="26" t="s">
        <v>152</v>
      </c>
      <c r="B1275" s="26">
        <v>352820</v>
      </c>
      <c r="C1275" s="51">
        <v>44665</v>
      </c>
      <c r="D1275" s="26">
        <v>297000</v>
      </c>
      <c r="E1275" s="26">
        <v>5</v>
      </c>
      <c r="F1275" s="26">
        <v>-4500</v>
      </c>
      <c r="G1275" s="26">
        <v>-4500</v>
      </c>
      <c r="H1275" s="26">
        <v>194491</v>
      </c>
      <c r="I1275" s="26">
        <v>57617</v>
      </c>
      <c r="J1275" s="26">
        <v>3069</v>
      </c>
      <c r="K1275" s="26">
        <v>-21094</v>
      </c>
      <c r="L1275" s="26">
        <v>16660</v>
      </c>
      <c r="M1275" s="26">
        <v>3938</v>
      </c>
      <c r="N1275" s="26">
        <v>3763</v>
      </c>
      <c r="O1275" s="26">
        <v>2410</v>
      </c>
      <c r="P1275" s="26">
        <v>-165</v>
      </c>
      <c r="Q1275" s="26">
        <v>0</v>
      </c>
      <c r="R1275" s="26">
        <v>944</v>
      </c>
      <c r="S1275" s="26">
        <v>5770</v>
      </c>
      <c r="T1275" s="26">
        <v>0</v>
      </c>
      <c r="U1275" s="26">
        <v>1452</v>
      </c>
      <c r="V1275" s="26">
        <v>-87</v>
      </c>
    </row>
    <row r="1276" spans="1:22" x14ac:dyDescent="0.3">
      <c r="A1276" s="26" t="s">
        <v>152</v>
      </c>
      <c r="B1276" s="26">
        <v>352820</v>
      </c>
      <c r="C1276" s="51">
        <v>44664</v>
      </c>
      <c r="D1276" s="26">
        <v>301500</v>
      </c>
      <c r="E1276" s="26">
        <v>2</v>
      </c>
      <c r="F1276" s="26">
        <v>18000</v>
      </c>
      <c r="G1276" s="26">
        <v>18000</v>
      </c>
      <c r="H1276" s="26">
        <v>320345</v>
      </c>
      <c r="I1276" s="26">
        <v>94583</v>
      </c>
      <c r="J1276" s="26">
        <v>-68225</v>
      </c>
      <c r="K1276" s="26">
        <v>-1001</v>
      </c>
      <c r="L1276" s="26">
        <v>67897</v>
      </c>
      <c r="M1276" s="26">
        <v>1970</v>
      </c>
      <c r="N1276" s="26">
        <v>1539</v>
      </c>
      <c r="O1276" s="26">
        <v>12111</v>
      </c>
      <c r="P1276" s="26">
        <v>1663</v>
      </c>
      <c r="Q1276" s="26">
        <v>0</v>
      </c>
      <c r="R1276" s="26">
        <v>7007</v>
      </c>
      <c r="S1276" s="26">
        <v>43607</v>
      </c>
      <c r="T1276" s="26">
        <v>0</v>
      </c>
      <c r="U1276" s="26">
        <v>800</v>
      </c>
      <c r="V1276" s="26">
        <v>529</v>
      </c>
    </row>
    <row r="1277" spans="1:22" x14ac:dyDescent="0.3">
      <c r="A1277" s="26" t="s">
        <v>152</v>
      </c>
      <c r="B1277" s="26">
        <v>352820</v>
      </c>
      <c r="C1277" s="51">
        <v>44663</v>
      </c>
      <c r="D1277" s="26">
        <v>283500</v>
      </c>
      <c r="E1277" s="26">
        <v>2</v>
      </c>
      <c r="F1277" s="26">
        <v>1500</v>
      </c>
      <c r="G1277" s="26">
        <v>1500</v>
      </c>
      <c r="H1277" s="26">
        <v>181292</v>
      </c>
      <c r="I1277" s="26">
        <v>50995</v>
      </c>
      <c r="J1277" s="26">
        <v>31481</v>
      </c>
      <c r="K1277" s="26">
        <v>-8541</v>
      </c>
      <c r="L1277" s="26">
        <v>-24834</v>
      </c>
      <c r="M1277" s="26">
        <v>-4955</v>
      </c>
      <c r="N1277" s="26">
        <v>-458</v>
      </c>
      <c r="O1277" s="26">
        <v>-9423</v>
      </c>
      <c r="P1277" s="26">
        <v>4</v>
      </c>
      <c r="Q1277" s="26">
        <v>44</v>
      </c>
      <c r="R1277" s="26">
        <v>-5066</v>
      </c>
      <c r="S1277" s="26">
        <v>-4980</v>
      </c>
      <c r="T1277" s="26">
        <v>0</v>
      </c>
      <c r="U1277" s="26">
        <v>1990</v>
      </c>
      <c r="V1277" s="26">
        <v>-96</v>
      </c>
    </row>
    <row r="1278" spans="1:22" x14ac:dyDescent="0.3">
      <c r="A1278" s="26" t="s">
        <v>152</v>
      </c>
      <c r="B1278" s="26">
        <v>352820</v>
      </c>
      <c r="C1278" s="51">
        <v>44662</v>
      </c>
      <c r="D1278" s="26">
        <v>282000</v>
      </c>
      <c r="E1278" s="26">
        <v>5</v>
      </c>
      <c r="F1278" s="26">
        <v>-1500</v>
      </c>
      <c r="G1278" s="26">
        <v>-1500</v>
      </c>
      <c r="H1278" s="26">
        <v>258351</v>
      </c>
      <c r="I1278" s="26">
        <v>74110</v>
      </c>
      <c r="J1278" s="26">
        <v>71579</v>
      </c>
      <c r="K1278" s="26">
        <v>-55044</v>
      </c>
      <c r="L1278" s="26">
        <v>-17178</v>
      </c>
      <c r="M1278" s="26">
        <v>-2190</v>
      </c>
      <c r="N1278" s="26">
        <v>-552</v>
      </c>
      <c r="O1278" s="26">
        <v>-475</v>
      </c>
      <c r="P1278" s="26">
        <v>-328</v>
      </c>
      <c r="Q1278" s="26">
        <v>0</v>
      </c>
      <c r="R1278" s="26">
        <v>-251</v>
      </c>
      <c r="S1278" s="26">
        <v>-13382</v>
      </c>
      <c r="T1278" s="26">
        <v>0</v>
      </c>
      <c r="U1278" s="26">
        <v>484</v>
      </c>
      <c r="V1278" s="26">
        <v>159</v>
      </c>
    </row>
    <row r="1279" spans="1:22" x14ac:dyDescent="0.3">
      <c r="A1279" s="26" t="s">
        <v>152</v>
      </c>
      <c r="B1279" s="26">
        <v>352820</v>
      </c>
      <c r="C1279" s="51">
        <v>44659</v>
      </c>
      <c r="D1279" s="26">
        <v>283500</v>
      </c>
      <c r="E1279" s="26">
        <v>5</v>
      </c>
      <c r="F1279" s="26">
        <v>-6500</v>
      </c>
      <c r="G1279" s="26">
        <v>-6500</v>
      </c>
      <c r="H1279" s="26">
        <v>274873</v>
      </c>
      <c r="I1279" s="26">
        <v>78698</v>
      </c>
      <c r="J1279" s="26">
        <v>75049</v>
      </c>
      <c r="K1279" s="26">
        <v>-17584</v>
      </c>
      <c r="L1279" s="26">
        <v>-59518</v>
      </c>
      <c r="M1279" s="26">
        <v>-5319</v>
      </c>
      <c r="N1279" s="26">
        <v>-2840</v>
      </c>
      <c r="O1279" s="26">
        <v>-13061</v>
      </c>
      <c r="P1279" s="26">
        <v>-331</v>
      </c>
      <c r="Q1279" s="26">
        <v>-14</v>
      </c>
      <c r="R1279" s="26">
        <v>-21412</v>
      </c>
      <c r="S1279" s="26">
        <v>-16541</v>
      </c>
      <c r="T1279" s="26">
        <v>0</v>
      </c>
      <c r="U1279" s="26">
        <v>1980</v>
      </c>
      <c r="V1279" s="26">
        <v>73</v>
      </c>
    </row>
    <row r="1280" spans="1:22" x14ac:dyDescent="0.3">
      <c r="A1280" s="26" t="s">
        <v>152</v>
      </c>
      <c r="B1280" s="26">
        <v>352820</v>
      </c>
      <c r="C1280" s="51">
        <v>44658</v>
      </c>
      <c r="D1280" s="26">
        <v>290000</v>
      </c>
      <c r="E1280" s="26">
        <v>5</v>
      </c>
      <c r="F1280" s="26">
        <v>-10000</v>
      </c>
      <c r="G1280" s="26">
        <v>-10000</v>
      </c>
      <c r="H1280" s="26">
        <v>270975</v>
      </c>
      <c r="I1280" s="26">
        <v>79562</v>
      </c>
      <c r="J1280" s="26">
        <v>23037</v>
      </c>
      <c r="K1280" s="26">
        <v>37364</v>
      </c>
      <c r="L1280" s="26">
        <v>-62141</v>
      </c>
      <c r="M1280" s="26">
        <v>-17733</v>
      </c>
      <c r="N1280" s="26">
        <v>-1079</v>
      </c>
      <c r="O1280" s="26">
        <v>-9275</v>
      </c>
      <c r="P1280" s="26">
        <v>0</v>
      </c>
      <c r="Q1280" s="26">
        <v>-1956</v>
      </c>
      <c r="R1280" s="26">
        <v>-14188</v>
      </c>
      <c r="S1280" s="26">
        <v>-17910</v>
      </c>
      <c r="T1280" s="26">
        <v>0</v>
      </c>
      <c r="U1280" s="26">
        <v>1467</v>
      </c>
      <c r="V1280" s="26">
        <v>273</v>
      </c>
    </row>
    <row r="1281" spans="1:22" x14ac:dyDescent="0.3">
      <c r="A1281" s="26" t="s">
        <v>152</v>
      </c>
      <c r="B1281" s="26">
        <v>352820</v>
      </c>
      <c r="C1281" s="51">
        <v>44657</v>
      </c>
      <c r="D1281" s="26">
        <v>300000</v>
      </c>
      <c r="E1281" s="26">
        <v>5</v>
      </c>
      <c r="F1281" s="26">
        <v>-11500</v>
      </c>
      <c r="G1281" s="26">
        <v>-11500</v>
      </c>
      <c r="H1281" s="26">
        <v>266799</v>
      </c>
      <c r="I1281" s="26">
        <v>80835</v>
      </c>
      <c r="J1281" s="26">
        <v>35401</v>
      </c>
      <c r="K1281" s="26">
        <v>8942</v>
      </c>
      <c r="L1281" s="26">
        <v>-42793</v>
      </c>
      <c r="M1281" s="26">
        <v>-9816</v>
      </c>
      <c r="N1281" s="26">
        <v>-5503</v>
      </c>
      <c r="O1281" s="26">
        <v>-8578</v>
      </c>
      <c r="P1281" s="26">
        <v>-646</v>
      </c>
      <c r="Q1281" s="26">
        <v>-1952</v>
      </c>
      <c r="R1281" s="26">
        <v>-2774</v>
      </c>
      <c r="S1281" s="26">
        <v>-13524</v>
      </c>
      <c r="T1281" s="26">
        <v>0</v>
      </c>
      <c r="U1281" s="26">
        <v>-1443</v>
      </c>
      <c r="V1281" s="26">
        <v>-107</v>
      </c>
    </row>
    <row r="1282" spans="1:22" x14ac:dyDescent="0.3">
      <c r="A1282" s="26" t="s">
        <v>152</v>
      </c>
      <c r="B1282" s="26">
        <v>352820</v>
      </c>
      <c r="C1282" s="51">
        <v>44656</v>
      </c>
      <c r="D1282" s="26">
        <v>311500</v>
      </c>
      <c r="E1282" s="26">
        <v>5</v>
      </c>
      <c r="F1282" s="26">
        <v>-2000</v>
      </c>
      <c r="G1282" s="26">
        <v>-2000</v>
      </c>
      <c r="H1282" s="26">
        <v>182959</v>
      </c>
      <c r="I1282" s="26">
        <v>57077</v>
      </c>
      <c r="J1282" s="26">
        <v>4937</v>
      </c>
      <c r="K1282" s="26">
        <v>3990</v>
      </c>
      <c r="L1282" s="26">
        <v>-9176</v>
      </c>
      <c r="M1282" s="26">
        <v>-6790</v>
      </c>
      <c r="N1282" s="26">
        <v>225</v>
      </c>
      <c r="O1282" s="26">
        <v>-6093</v>
      </c>
      <c r="P1282" s="26">
        <v>-30</v>
      </c>
      <c r="Q1282" s="26">
        <v>0</v>
      </c>
      <c r="R1282" s="26">
        <v>-4493</v>
      </c>
      <c r="S1282" s="26">
        <v>8005</v>
      </c>
      <c r="T1282" s="26">
        <v>0</v>
      </c>
      <c r="U1282" s="26">
        <v>282</v>
      </c>
      <c r="V1282" s="26">
        <v>-33</v>
      </c>
    </row>
    <row r="1283" spans="1:22" x14ac:dyDescent="0.3">
      <c r="A1283" s="26" t="s">
        <v>152</v>
      </c>
      <c r="B1283" s="26">
        <v>352820</v>
      </c>
      <c r="C1283" s="51">
        <v>44655</v>
      </c>
      <c r="D1283" s="26">
        <v>313500</v>
      </c>
      <c r="E1283" s="26">
        <v>5</v>
      </c>
      <c r="F1283" s="26">
        <v>-9500</v>
      </c>
      <c r="G1283" s="26">
        <v>-9500</v>
      </c>
      <c r="H1283" s="26">
        <v>561925</v>
      </c>
      <c r="I1283" s="26">
        <v>180005</v>
      </c>
      <c r="J1283" s="26">
        <v>39093</v>
      </c>
      <c r="K1283" s="26">
        <v>-37327</v>
      </c>
      <c r="L1283" s="26">
        <v>-3538</v>
      </c>
      <c r="M1283" s="26">
        <v>-4346</v>
      </c>
      <c r="N1283" s="26">
        <v>1477</v>
      </c>
      <c r="O1283" s="26">
        <v>5711</v>
      </c>
      <c r="P1283" s="26">
        <v>-25</v>
      </c>
      <c r="Q1283" s="26">
        <v>-1300</v>
      </c>
      <c r="R1283" s="26">
        <v>1408</v>
      </c>
      <c r="S1283" s="26">
        <v>-6463</v>
      </c>
      <c r="T1283" s="26">
        <v>0</v>
      </c>
      <c r="U1283" s="26">
        <v>1894</v>
      </c>
      <c r="V1283" s="26">
        <v>-122</v>
      </c>
    </row>
    <row r="1284" spans="1:22" x14ac:dyDescent="0.3">
      <c r="A1284" s="26" t="s">
        <v>152</v>
      </c>
      <c r="B1284" s="26">
        <v>352820</v>
      </c>
      <c r="C1284" s="51">
        <v>44652</v>
      </c>
      <c r="D1284" s="26">
        <v>323000</v>
      </c>
      <c r="E1284" s="26">
        <v>2</v>
      </c>
      <c r="F1284" s="26">
        <v>13500</v>
      </c>
      <c r="G1284" s="26">
        <v>13500</v>
      </c>
      <c r="H1284" s="26">
        <v>715079</v>
      </c>
      <c r="I1284" s="26">
        <v>227667</v>
      </c>
      <c r="J1284" s="26">
        <v>-25483</v>
      </c>
      <c r="K1284" s="26">
        <v>-4360</v>
      </c>
      <c r="L1284" s="26">
        <v>32791</v>
      </c>
      <c r="M1284" s="26">
        <v>-8465</v>
      </c>
      <c r="N1284" s="26">
        <v>1934</v>
      </c>
      <c r="O1284" s="26">
        <v>3264</v>
      </c>
      <c r="P1284" s="26">
        <v>0</v>
      </c>
      <c r="Q1284" s="26">
        <v>512</v>
      </c>
      <c r="R1284" s="26">
        <v>1120</v>
      </c>
      <c r="S1284" s="26">
        <v>34426</v>
      </c>
      <c r="T1284" s="26">
        <v>0</v>
      </c>
      <c r="U1284" s="26">
        <v>-2637</v>
      </c>
      <c r="V1284" s="26">
        <v>-311</v>
      </c>
    </row>
    <row r="1285" spans="1:22" x14ac:dyDescent="0.3">
      <c r="A1285" s="26" t="s">
        <v>152</v>
      </c>
      <c r="B1285" s="26">
        <v>352820</v>
      </c>
      <c r="C1285" s="51">
        <v>44651</v>
      </c>
      <c r="D1285" s="26">
        <v>309500</v>
      </c>
      <c r="E1285" s="26">
        <v>3</v>
      </c>
      <c r="F1285" s="26">
        <v>0</v>
      </c>
      <c r="G1285" s="26">
        <v>0</v>
      </c>
      <c r="H1285" s="26">
        <v>151625</v>
      </c>
      <c r="I1285" s="26">
        <v>46983</v>
      </c>
      <c r="J1285" s="26">
        <v>-12248</v>
      </c>
      <c r="K1285" s="26">
        <v>-6595</v>
      </c>
      <c r="L1285" s="26">
        <v>18786</v>
      </c>
      <c r="M1285" s="26">
        <v>4306</v>
      </c>
      <c r="N1285" s="26">
        <v>-310</v>
      </c>
      <c r="O1285" s="26">
        <v>2064</v>
      </c>
      <c r="P1285" s="26">
        <v>216</v>
      </c>
      <c r="Q1285" s="26">
        <v>74</v>
      </c>
      <c r="R1285" s="26">
        <v>774</v>
      </c>
      <c r="S1285" s="26">
        <v>11662</v>
      </c>
      <c r="T1285" s="26">
        <v>0</v>
      </c>
      <c r="U1285" s="26">
        <v>393</v>
      </c>
      <c r="V1285" s="26">
        <v>-336</v>
      </c>
    </row>
    <row r="1286" spans="1:22" x14ac:dyDescent="0.3">
      <c r="A1286" s="26" t="s">
        <v>152</v>
      </c>
      <c r="B1286" s="26">
        <v>352820</v>
      </c>
      <c r="C1286" s="51">
        <v>44650</v>
      </c>
      <c r="D1286" s="26">
        <v>309500</v>
      </c>
      <c r="E1286" s="26">
        <v>2</v>
      </c>
      <c r="F1286" s="26">
        <v>10500</v>
      </c>
      <c r="G1286" s="26">
        <v>10500</v>
      </c>
      <c r="H1286" s="26">
        <v>297512</v>
      </c>
      <c r="I1286" s="26">
        <v>91495</v>
      </c>
      <c r="J1286" s="26">
        <v>-90996</v>
      </c>
      <c r="K1286" s="26">
        <v>77060</v>
      </c>
      <c r="L1286" s="26">
        <v>15313</v>
      </c>
      <c r="M1286" s="26">
        <v>9177</v>
      </c>
      <c r="N1286" s="26">
        <v>-737</v>
      </c>
      <c r="O1286" s="26">
        <v>825</v>
      </c>
      <c r="P1286" s="26">
        <v>280</v>
      </c>
      <c r="Q1286" s="26">
        <v>-646</v>
      </c>
      <c r="R1286" s="26">
        <v>-6245</v>
      </c>
      <c r="S1286" s="26">
        <v>12659</v>
      </c>
      <c r="T1286" s="26">
        <v>0</v>
      </c>
      <c r="U1286" s="26">
        <v>-996</v>
      </c>
      <c r="V1286" s="26">
        <v>-381</v>
      </c>
    </row>
    <row r="1287" spans="1:22" x14ac:dyDescent="0.3">
      <c r="A1287" s="26" t="s">
        <v>152</v>
      </c>
      <c r="B1287" s="26">
        <v>352820</v>
      </c>
      <c r="C1287" s="51">
        <v>44649</v>
      </c>
      <c r="D1287" s="26">
        <v>299000</v>
      </c>
      <c r="E1287" s="26">
        <v>2</v>
      </c>
      <c r="F1287" s="26">
        <v>3000</v>
      </c>
      <c r="G1287" s="26">
        <v>3000</v>
      </c>
      <c r="H1287" s="26">
        <v>111160</v>
      </c>
      <c r="I1287" s="26">
        <v>33261</v>
      </c>
      <c r="J1287" s="26">
        <v>-11233</v>
      </c>
      <c r="K1287" s="26">
        <v>-7614</v>
      </c>
      <c r="L1287" s="26">
        <v>19809</v>
      </c>
      <c r="M1287" s="26">
        <v>9410</v>
      </c>
      <c r="N1287" s="26">
        <v>-1005</v>
      </c>
      <c r="O1287" s="26">
        <v>-1341</v>
      </c>
      <c r="P1287" s="26">
        <v>0</v>
      </c>
      <c r="Q1287" s="26">
        <v>0</v>
      </c>
      <c r="R1287" s="26">
        <v>1539</v>
      </c>
      <c r="S1287" s="26">
        <v>11206</v>
      </c>
      <c r="T1287" s="26">
        <v>0</v>
      </c>
      <c r="U1287" s="26">
        <v>-923</v>
      </c>
      <c r="V1287" s="26">
        <v>-39</v>
      </c>
    </row>
    <row r="1288" spans="1:22" x14ac:dyDescent="0.3">
      <c r="A1288" s="26" t="s">
        <v>152</v>
      </c>
      <c r="B1288" s="26">
        <v>352820</v>
      </c>
      <c r="C1288" s="51">
        <v>44648</v>
      </c>
      <c r="D1288" s="26">
        <v>296000</v>
      </c>
      <c r="E1288" s="26">
        <v>5</v>
      </c>
      <c r="F1288" s="26">
        <v>-5000</v>
      </c>
      <c r="G1288" s="26">
        <v>-5000</v>
      </c>
      <c r="H1288" s="26">
        <v>155681</v>
      </c>
      <c r="I1288" s="26">
        <v>46078</v>
      </c>
      <c r="J1288" s="26">
        <v>16476</v>
      </c>
      <c r="K1288" s="26">
        <v>-18217</v>
      </c>
      <c r="L1288" s="26">
        <v>1895</v>
      </c>
      <c r="M1288" s="26">
        <v>5157</v>
      </c>
      <c r="N1288" s="26">
        <v>-1675</v>
      </c>
      <c r="O1288" s="26">
        <v>-2138</v>
      </c>
      <c r="P1288" s="26">
        <v>800</v>
      </c>
      <c r="Q1288" s="26">
        <v>0</v>
      </c>
      <c r="R1288" s="26">
        <v>2936</v>
      </c>
      <c r="S1288" s="26">
        <v>-3185</v>
      </c>
      <c r="T1288" s="26">
        <v>0</v>
      </c>
      <c r="U1288" s="26">
        <v>-284</v>
      </c>
      <c r="V1288" s="26">
        <v>130</v>
      </c>
    </row>
    <row r="1289" spans="1:22" x14ac:dyDescent="0.3">
      <c r="A1289" s="26" t="s">
        <v>152</v>
      </c>
      <c r="B1289" s="26">
        <v>352820</v>
      </c>
      <c r="C1289" s="51">
        <v>44645</v>
      </c>
      <c r="D1289" s="26">
        <v>301000</v>
      </c>
      <c r="E1289" s="26">
        <v>2</v>
      </c>
      <c r="F1289" s="26">
        <v>1000</v>
      </c>
      <c r="G1289" s="26">
        <v>1000</v>
      </c>
      <c r="H1289" s="26">
        <v>149546</v>
      </c>
      <c r="I1289" s="26">
        <v>45009</v>
      </c>
      <c r="J1289" s="26">
        <v>-20574</v>
      </c>
      <c r="K1289" s="26">
        <v>17371</v>
      </c>
      <c r="L1289" s="26">
        <v>3359</v>
      </c>
      <c r="M1289" s="26">
        <v>-1141</v>
      </c>
      <c r="N1289" s="26">
        <v>-890</v>
      </c>
      <c r="O1289" s="26">
        <v>-1102</v>
      </c>
      <c r="P1289" s="26">
        <v>0</v>
      </c>
      <c r="Q1289" s="26">
        <v>0</v>
      </c>
      <c r="R1289" s="26">
        <v>1162</v>
      </c>
      <c r="S1289" s="26">
        <v>5330</v>
      </c>
      <c r="T1289" s="26">
        <v>0</v>
      </c>
      <c r="U1289" s="26">
        <v>-99</v>
      </c>
      <c r="V1289" s="26">
        <v>-57</v>
      </c>
    </row>
    <row r="1290" spans="1:22" x14ac:dyDescent="0.3">
      <c r="A1290" s="26" t="s">
        <v>152</v>
      </c>
      <c r="B1290" s="26">
        <v>352820</v>
      </c>
      <c r="C1290" s="51">
        <v>44644</v>
      </c>
      <c r="D1290" s="26">
        <v>300000</v>
      </c>
      <c r="E1290" s="26">
        <v>2</v>
      </c>
      <c r="F1290" s="26">
        <v>2500</v>
      </c>
      <c r="G1290" s="26">
        <v>2500</v>
      </c>
      <c r="H1290" s="26">
        <v>157070</v>
      </c>
      <c r="I1290" s="26">
        <v>46798</v>
      </c>
      <c r="J1290" s="26">
        <v>5738</v>
      </c>
      <c r="K1290" s="26">
        <v>-6146</v>
      </c>
      <c r="L1290" s="26">
        <v>-468</v>
      </c>
      <c r="M1290" s="26">
        <v>-3965</v>
      </c>
      <c r="N1290" s="26">
        <v>440</v>
      </c>
      <c r="O1290" s="26">
        <v>-1098</v>
      </c>
      <c r="P1290" s="26">
        <v>0</v>
      </c>
      <c r="Q1290" s="26">
        <v>1700</v>
      </c>
      <c r="R1290" s="26">
        <v>-2168</v>
      </c>
      <c r="S1290" s="26">
        <v>4623</v>
      </c>
      <c r="T1290" s="26">
        <v>0</v>
      </c>
      <c r="U1290" s="26">
        <v>815</v>
      </c>
      <c r="V1290" s="26">
        <v>61</v>
      </c>
    </row>
    <row r="1291" spans="1:22" x14ac:dyDescent="0.3">
      <c r="A1291" s="26" t="s">
        <v>152</v>
      </c>
      <c r="B1291" s="26">
        <v>352820</v>
      </c>
      <c r="C1291" s="51">
        <v>44643</v>
      </c>
      <c r="D1291" s="26">
        <v>297500</v>
      </c>
      <c r="E1291" s="26">
        <v>2</v>
      </c>
      <c r="F1291" s="26">
        <v>8500</v>
      </c>
      <c r="G1291" s="26">
        <v>8500</v>
      </c>
      <c r="H1291" s="26">
        <v>402162</v>
      </c>
      <c r="I1291" s="26">
        <v>120667</v>
      </c>
      <c r="J1291" s="26">
        <v>-52384</v>
      </c>
      <c r="K1291" s="26">
        <v>15052</v>
      </c>
      <c r="L1291" s="26">
        <v>37508</v>
      </c>
      <c r="M1291" s="26">
        <v>3947</v>
      </c>
      <c r="N1291" s="26">
        <v>-1813</v>
      </c>
      <c r="O1291" s="26">
        <v>5411</v>
      </c>
      <c r="P1291" s="26">
        <v>122</v>
      </c>
      <c r="Q1291" s="26">
        <v>1612</v>
      </c>
      <c r="R1291" s="26">
        <v>1099</v>
      </c>
      <c r="S1291" s="26">
        <v>27130</v>
      </c>
      <c r="T1291" s="26">
        <v>0</v>
      </c>
      <c r="U1291" s="26">
        <v>-55</v>
      </c>
      <c r="V1291" s="26">
        <v>-121</v>
      </c>
    </row>
    <row r="1292" spans="1:22" x14ac:dyDescent="0.3">
      <c r="A1292" s="26" t="s">
        <v>152</v>
      </c>
      <c r="B1292" s="26">
        <v>352820</v>
      </c>
      <c r="C1292" s="51">
        <v>44642</v>
      </c>
      <c r="D1292" s="26">
        <v>289000</v>
      </c>
      <c r="E1292" s="26">
        <v>2</v>
      </c>
      <c r="F1292" s="26">
        <v>7000</v>
      </c>
      <c r="G1292" s="26">
        <v>7000</v>
      </c>
      <c r="H1292" s="26">
        <v>158891</v>
      </c>
      <c r="I1292" s="26">
        <v>45444</v>
      </c>
      <c r="J1292" s="26">
        <v>-40580</v>
      </c>
      <c r="K1292" s="26">
        <v>18357</v>
      </c>
      <c r="L1292" s="26">
        <v>21516</v>
      </c>
      <c r="M1292" s="26">
        <v>11500</v>
      </c>
      <c r="N1292" s="26">
        <v>4704</v>
      </c>
      <c r="O1292" s="26">
        <v>-562</v>
      </c>
      <c r="P1292" s="26">
        <v>1819</v>
      </c>
      <c r="Q1292" s="26">
        <v>300</v>
      </c>
      <c r="R1292" s="26">
        <v>2646</v>
      </c>
      <c r="S1292" s="26">
        <v>1109</v>
      </c>
      <c r="T1292" s="26">
        <v>0</v>
      </c>
      <c r="U1292" s="26">
        <v>838</v>
      </c>
      <c r="V1292" s="26">
        <v>-131</v>
      </c>
    </row>
    <row r="1293" spans="1:22" x14ac:dyDescent="0.3">
      <c r="A1293" s="26" t="s">
        <v>152</v>
      </c>
      <c r="B1293" s="26">
        <v>352820</v>
      </c>
      <c r="C1293" s="51">
        <v>44641</v>
      </c>
      <c r="D1293" s="26">
        <v>282000</v>
      </c>
      <c r="E1293" s="26">
        <v>5</v>
      </c>
      <c r="F1293" s="26">
        <v>-3500</v>
      </c>
      <c r="G1293" s="26">
        <v>-3500</v>
      </c>
      <c r="H1293" s="26">
        <v>123567</v>
      </c>
      <c r="I1293" s="26">
        <v>35173</v>
      </c>
      <c r="J1293" s="26">
        <v>8870</v>
      </c>
      <c r="K1293" s="26">
        <v>110</v>
      </c>
      <c r="L1293" s="26">
        <v>-12312</v>
      </c>
      <c r="M1293" s="26">
        <v>-2388</v>
      </c>
      <c r="N1293" s="26">
        <v>-649</v>
      </c>
      <c r="O1293" s="26">
        <v>-2086</v>
      </c>
      <c r="P1293" s="26">
        <v>-100</v>
      </c>
      <c r="Q1293" s="26">
        <v>-1047</v>
      </c>
      <c r="R1293" s="26">
        <v>-337</v>
      </c>
      <c r="S1293" s="26">
        <v>-5705</v>
      </c>
      <c r="T1293" s="26">
        <v>0</v>
      </c>
      <c r="U1293" s="26">
        <v>3369</v>
      </c>
      <c r="V1293" s="26">
        <v>-37</v>
      </c>
    </row>
    <row r="1294" spans="1:22" x14ac:dyDescent="0.3">
      <c r="A1294" s="26" t="s">
        <v>152</v>
      </c>
      <c r="B1294" s="26">
        <v>352820</v>
      </c>
      <c r="C1294" s="51">
        <v>44638</v>
      </c>
      <c r="D1294" s="26">
        <v>285500</v>
      </c>
      <c r="E1294" s="26">
        <v>2</v>
      </c>
      <c r="F1294" s="26">
        <v>5500</v>
      </c>
      <c r="G1294" s="26">
        <v>5500</v>
      </c>
      <c r="H1294" s="26">
        <v>211348</v>
      </c>
      <c r="I1294" s="26">
        <v>60119</v>
      </c>
      <c r="J1294" s="26">
        <v>-30675</v>
      </c>
      <c r="K1294" s="26">
        <v>41886</v>
      </c>
      <c r="L1294" s="26">
        <v>-10965</v>
      </c>
      <c r="M1294" s="26">
        <v>-527</v>
      </c>
      <c r="N1294" s="26">
        <v>-23533</v>
      </c>
      <c r="O1294" s="26">
        <v>4735</v>
      </c>
      <c r="P1294" s="26">
        <v>29</v>
      </c>
      <c r="Q1294" s="26">
        <v>0</v>
      </c>
      <c r="R1294" s="26">
        <v>83</v>
      </c>
      <c r="S1294" s="26">
        <v>8248</v>
      </c>
      <c r="T1294" s="26">
        <v>0</v>
      </c>
      <c r="U1294" s="26">
        <v>142</v>
      </c>
      <c r="V1294" s="26">
        <v>-388</v>
      </c>
    </row>
    <row r="1295" spans="1:22" x14ac:dyDescent="0.3">
      <c r="A1295" s="26" t="s">
        <v>152</v>
      </c>
      <c r="B1295" s="26">
        <v>352820</v>
      </c>
      <c r="C1295" s="51">
        <v>44637</v>
      </c>
      <c r="D1295" s="26">
        <v>280000</v>
      </c>
      <c r="E1295" s="26">
        <v>2</v>
      </c>
      <c r="F1295" s="26">
        <v>7000</v>
      </c>
      <c r="G1295" s="26">
        <v>7000</v>
      </c>
      <c r="H1295" s="26">
        <v>219296</v>
      </c>
      <c r="I1295" s="26">
        <v>61825</v>
      </c>
      <c r="J1295" s="26">
        <v>-67639</v>
      </c>
      <c r="K1295" s="26">
        <v>60725</v>
      </c>
      <c r="L1295" s="26">
        <v>7304</v>
      </c>
      <c r="M1295" s="26">
        <v>2775</v>
      </c>
      <c r="N1295" s="26">
        <v>1065</v>
      </c>
      <c r="O1295" s="26">
        <v>6909</v>
      </c>
      <c r="P1295" s="26">
        <v>0</v>
      </c>
      <c r="Q1295" s="26">
        <v>0</v>
      </c>
      <c r="R1295" s="26">
        <v>1161</v>
      </c>
      <c r="S1295" s="26">
        <v>-4606</v>
      </c>
      <c r="T1295" s="26">
        <v>0</v>
      </c>
      <c r="U1295" s="26">
        <v>-95</v>
      </c>
      <c r="V1295" s="26">
        <v>-295</v>
      </c>
    </row>
    <row r="1296" spans="1:22" x14ac:dyDescent="0.3">
      <c r="A1296" s="26" t="s">
        <v>152</v>
      </c>
      <c r="B1296" s="26">
        <v>352820</v>
      </c>
      <c r="C1296" s="51">
        <v>44636</v>
      </c>
      <c r="D1296" s="26">
        <v>273000</v>
      </c>
      <c r="E1296" s="26">
        <v>3</v>
      </c>
      <c r="F1296" s="26">
        <v>0</v>
      </c>
      <c r="G1296" s="26">
        <v>0</v>
      </c>
      <c r="H1296" s="26">
        <v>192157</v>
      </c>
      <c r="I1296" s="26">
        <v>52336</v>
      </c>
      <c r="J1296" s="26">
        <v>28496</v>
      </c>
      <c r="K1296" s="26">
        <v>-6989</v>
      </c>
      <c r="L1296" s="26">
        <v>-20100</v>
      </c>
      <c r="M1296" s="26">
        <v>4840</v>
      </c>
      <c r="N1296" s="26">
        <v>-2480</v>
      </c>
      <c r="O1296" s="26">
        <v>-16724</v>
      </c>
      <c r="P1296" s="26">
        <v>0</v>
      </c>
      <c r="Q1296" s="26">
        <v>0</v>
      </c>
      <c r="R1296" s="26">
        <v>-3890</v>
      </c>
      <c r="S1296" s="26">
        <v>-1846</v>
      </c>
      <c r="T1296" s="26">
        <v>0</v>
      </c>
      <c r="U1296" s="26">
        <v>-1648</v>
      </c>
      <c r="V1296" s="26">
        <v>241</v>
      </c>
    </row>
    <row r="1297" spans="1:22" x14ac:dyDescent="0.3">
      <c r="A1297" s="26" t="s">
        <v>152</v>
      </c>
      <c r="B1297" s="26">
        <v>352820</v>
      </c>
      <c r="C1297" s="51">
        <v>44635</v>
      </c>
      <c r="D1297" s="26">
        <v>273000</v>
      </c>
      <c r="E1297" s="26">
        <v>5</v>
      </c>
      <c r="F1297" s="26">
        <v>-12000</v>
      </c>
      <c r="G1297" s="26">
        <v>-12000</v>
      </c>
      <c r="H1297" s="26">
        <v>212456</v>
      </c>
      <c r="I1297" s="26">
        <v>58795</v>
      </c>
      <c r="J1297" s="26">
        <v>47737</v>
      </c>
      <c r="K1297" s="26">
        <v>-5487</v>
      </c>
      <c r="L1297" s="26">
        <v>-40967</v>
      </c>
      <c r="M1297" s="26">
        <v>-5052</v>
      </c>
      <c r="N1297" s="26">
        <v>127</v>
      </c>
      <c r="O1297" s="26">
        <v>-11974</v>
      </c>
      <c r="P1297" s="26">
        <v>-286</v>
      </c>
      <c r="Q1297" s="26">
        <v>0</v>
      </c>
      <c r="R1297" s="26">
        <v>1579</v>
      </c>
      <c r="S1297" s="26">
        <v>-25361</v>
      </c>
      <c r="T1297" s="26">
        <v>0</v>
      </c>
      <c r="U1297" s="26">
        <v>-1765</v>
      </c>
      <c r="V1297" s="26">
        <v>482</v>
      </c>
    </row>
    <row r="1298" spans="1:22" x14ac:dyDescent="0.3">
      <c r="A1298" s="26" t="s">
        <v>152</v>
      </c>
      <c r="B1298" s="26">
        <v>352820</v>
      </c>
      <c r="C1298" s="51">
        <v>44634</v>
      </c>
      <c r="D1298" s="26">
        <v>285000</v>
      </c>
      <c r="E1298" s="26">
        <v>2</v>
      </c>
      <c r="F1298" s="26">
        <v>1000</v>
      </c>
      <c r="G1298" s="26">
        <v>1000</v>
      </c>
      <c r="H1298" s="26">
        <v>206924</v>
      </c>
      <c r="I1298" s="26">
        <v>58899</v>
      </c>
      <c r="J1298" s="26">
        <v>-16220</v>
      </c>
      <c r="K1298" s="26">
        <v>28275</v>
      </c>
      <c r="L1298" s="26">
        <v>-8397</v>
      </c>
      <c r="M1298" s="26">
        <v>-3726</v>
      </c>
      <c r="N1298" s="26">
        <v>2724</v>
      </c>
      <c r="O1298" s="26">
        <v>-2168</v>
      </c>
      <c r="P1298" s="26">
        <v>0</v>
      </c>
      <c r="Q1298" s="26">
        <v>64</v>
      </c>
      <c r="R1298" s="26">
        <v>7980</v>
      </c>
      <c r="S1298" s="26">
        <v>-13271</v>
      </c>
      <c r="T1298" s="26">
        <v>0</v>
      </c>
      <c r="U1298" s="26">
        <v>-3440</v>
      </c>
      <c r="V1298" s="26">
        <v>-218</v>
      </c>
    </row>
    <row r="1299" spans="1:22" x14ac:dyDescent="0.3">
      <c r="A1299" s="26" t="s">
        <v>152</v>
      </c>
      <c r="B1299" s="26">
        <v>352820</v>
      </c>
      <c r="C1299" s="51">
        <v>44631</v>
      </c>
      <c r="D1299" s="26">
        <v>284000</v>
      </c>
      <c r="E1299" s="26">
        <v>5</v>
      </c>
      <c r="F1299" s="26">
        <v>-1000</v>
      </c>
      <c r="G1299" s="26">
        <v>-1000</v>
      </c>
      <c r="H1299" s="26">
        <v>224499</v>
      </c>
      <c r="I1299" s="26">
        <v>64115</v>
      </c>
      <c r="J1299" s="26">
        <v>14058</v>
      </c>
      <c r="K1299" s="26">
        <v>-8573</v>
      </c>
      <c r="L1299" s="26">
        <v>-7060</v>
      </c>
      <c r="M1299" s="26">
        <v>6</v>
      </c>
      <c r="N1299" s="26">
        <v>1066</v>
      </c>
      <c r="O1299" s="26">
        <v>957</v>
      </c>
      <c r="P1299" s="26">
        <v>0</v>
      </c>
      <c r="Q1299" s="26">
        <v>0</v>
      </c>
      <c r="R1299" s="26">
        <v>3016</v>
      </c>
      <c r="S1299" s="26">
        <v>-12105</v>
      </c>
      <c r="T1299" s="26">
        <v>0</v>
      </c>
      <c r="U1299" s="26">
        <v>2153</v>
      </c>
      <c r="V1299" s="26">
        <v>-578</v>
      </c>
    </row>
    <row r="1300" spans="1:22" x14ac:dyDescent="0.3">
      <c r="A1300" s="26" t="s">
        <v>152</v>
      </c>
      <c r="B1300" s="26">
        <v>352820</v>
      </c>
      <c r="C1300" s="51">
        <v>44630</v>
      </c>
      <c r="D1300" s="26">
        <v>285000</v>
      </c>
      <c r="E1300" s="26">
        <v>2</v>
      </c>
      <c r="F1300" s="26">
        <v>11000</v>
      </c>
      <c r="G1300" s="26">
        <v>11000</v>
      </c>
      <c r="H1300" s="26">
        <v>243949</v>
      </c>
      <c r="I1300" s="26">
        <v>69232</v>
      </c>
      <c r="J1300" s="26">
        <v>-67361</v>
      </c>
      <c r="K1300" s="26">
        <v>14322</v>
      </c>
      <c r="L1300" s="26">
        <v>53332</v>
      </c>
      <c r="M1300" s="26">
        <v>21619</v>
      </c>
      <c r="N1300" s="26">
        <v>-126</v>
      </c>
      <c r="O1300" s="26">
        <v>17492</v>
      </c>
      <c r="P1300" s="26">
        <v>-328</v>
      </c>
      <c r="Q1300" s="26">
        <v>-104</v>
      </c>
      <c r="R1300" s="26">
        <v>-456</v>
      </c>
      <c r="S1300" s="26">
        <v>15235</v>
      </c>
      <c r="T1300" s="26">
        <v>0</v>
      </c>
      <c r="U1300" s="26">
        <v>-135</v>
      </c>
      <c r="V1300" s="26">
        <v>-158</v>
      </c>
    </row>
    <row r="1301" spans="1:22" x14ac:dyDescent="0.3">
      <c r="A1301" s="26" t="s">
        <v>152</v>
      </c>
      <c r="B1301" s="26">
        <v>352820</v>
      </c>
      <c r="C1301" s="51">
        <v>44628</v>
      </c>
      <c r="D1301" s="26">
        <v>274000</v>
      </c>
      <c r="E1301" s="26">
        <v>5</v>
      </c>
      <c r="F1301" s="26">
        <v>-2500</v>
      </c>
      <c r="G1301" s="26">
        <v>-2500</v>
      </c>
      <c r="H1301" s="26">
        <v>178639</v>
      </c>
      <c r="I1301" s="26">
        <v>48922</v>
      </c>
      <c r="J1301" s="26">
        <v>6479</v>
      </c>
      <c r="K1301" s="26">
        <v>-10292</v>
      </c>
      <c r="L1301" s="26">
        <v>4326</v>
      </c>
      <c r="M1301" s="26">
        <v>-5092</v>
      </c>
      <c r="N1301" s="26">
        <v>1721</v>
      </c>
      <c r="O1301" s="26">
        <v>12728</v>
      </c>
      <c r="P1301" s="26">
        <v>0</v>
      </c>
      <c r="Q1301" s="26">
        <v>33</v>
      </c>
      <c r="R1301" s="26">
        <v>677</v>
      </c>
      <c r="S1301" s="26">
        <v>-5741</v>
      </c>
      <c r="T1301" s="26">
        <v>0</v>
      </c>
      <c r="U1301" s="26">
        <v>-544</v>
      </c>
      <c r="V1301" s="26">
        <v>31</v>
      </c>
    </row>
    <row r="1302" spans="1:22" x14ac:dyDescent="0.3">
      <c r="A1302" s="26" t="s">
        <v>152</v>
      </c>
      <c r="B1302" s="26">
        <v>352820</v>
      </c>
      <c r="C1302" s="51">
        <v>44627</v>
      </c>
      <c r="D1302" s="26">
        <v>276500</v>
      </c>
      <c r="E1302" s="26">
        <v>5</v>
      </c>
      <c r="F1302" s="26">
        <v>-1500</v>
      </c>
      <c r="G1302" s="26">
        <v>-1500</v>
      </c>
      <c r="H1302" s="26">
        <v>177007</v>
      </c>
      <c r="I1302" s="26">
        <v>48954</v>
      </c>
      <c r="J1302" s="26">
        <v>4456</v>
      </c>
      <c r="K1302" s="26">
        <v>14745</v>
      </c>
      <c r="L1302" s="26">
        <v>-19102</v>
      </c>
      <c r="M1302" s="26">
        <v>-15845</v>
      </c>
      <c r="N1302" s="26">
        <v>1015</v>
      </c>
      <c r="O1302" s="26">
        <v>-5193</v>
      </c>
      <c r="P1302" s="26">
        <v>0</v>
      </c>
      <c r="Q1302" s="26">
        <v>0</v>
      </c>
      <c r="R1302" s="26">
        <v>6482</v>
      </c>
      <c r="S1302" s="26">
        <v>-5561</v>
      </c>
      <c r="T1302" s="26">
        <v>0</v>
      </c>
      <c r="U1302" s="26">
        <v>-31</v>
      </c>
      <c r="V1302" s="26">
        <v>-68</v>
      </c>
    </row>
    <row r="1303" spans="1:22" x14ac:dyDescent="0.3">
      <c r="A1303" s="26" t="s">
        <v>152</v>
      </c>
      <c r="B1303" s="26">
        <v>352820</v>
      </c>
      <c r="C1303" s="51">
        <v>44624</v>
      </c>
      <c r="D1303" s="26">
        <v>278000</v>
      </c>
      <c r="E1303" s="26">
        <v>5</v>
      </c>
      <c r="F1303" s="26">
        <v>-500</v>
      </c>
      <c r="G1303" s="26">
        <v>-500</v>
      </c>
      <c r="H1303" s="26">
        <v>204131</v>
      </c>
      <c r="I1303" s="26">
        <v>56481</v>
      </c>
      <c r="J1303" s="26">
        <v>16462</v>
      </c>
      <c r="K1303" s="26">
        <v>17231</v>
      </c>
      <c r="L1303" s="26">
        <v>-33001</v>
      </c>
      <c r="M1303" s="26">
        <v>-2427</v>
      </c>
      <c r="N1303" s="26">
        <v>28</v>
      </c>
      <c r="O1303" s="26">
        <v>-20020</v>
      </c>
      <c r="P1303" s="26">
        <v>0</v>
      </c>
      <c r="Q1303" s="26">
        <v>500</v>
      </c>
      <c r="R1303" s="26">
        <v>897</v>
      </c>
      <c r="S1303" s="26">
        <v>-11979</v>
      </c>
      <c r="T1303" s="26">
        <v>0</v>
      </c>
      <c r="U1303" s="26">
        <v>-618</v>
      </c>
      <c r="V1303" s="26">
        <v>-74</v>
      </c>
    </row>
    <row r="1304" spans="1:22" x14ac:dyDescent="0.3">
      <c r="A1304" s="26" t="s">
        <v>152</v>
      </c>
      <c r="B1304" s="26">
        <v>352820</v>
      </c>
      <c r="C1304" s="51">
        <v>44623</v>
      </c>
      <c r="D1304" s="26">
        <v>278500</v>
      </c>
      <c r="E1304" s="26">
        <v>5</v>
      </c>
      <c r="F1304" s="26">
        <v>-8000</v>
      </c>
      <c r="G1304" s="26">
        <v>-8000</v>
      </c>
      <c r="H1304" s="26">
        <v>330762</v>
      </c>
      <c r="I1304" s="26">
        <v>92810</v>
      </c>
      <c r="J1304" s="26">
        <v>80409</v>
      </c>
      <c r="K1304" s="26">
        <v>-6353</v>
      </c>
      <c r="L1304" s="26">
        <v>-74505</v>
      </c>
      <c r="M1304" s="26">
        <v>-3148</v>
      </c>
      <c r="N1304" s="26">
        <v>-5051</v>
      </c>
      <c r="O1304" s="26">
        <v>-13121</v>
      </c>
      <c r="P1304" s="26">
        <v>-37</v>
      </c>
      <c r="Q1304" s="26">
        <v>0</v>
      </c>
      <c r="R1304" s="26">
        <v>-2769</v>
      </c>
      <c r="S1304" s="26">
        <v>-50379</v>
      </c>
      <c r="T1304" s="26">
        <v>0</v>
      </c>
      <c r="U1304" s="26">
        <v>164</v>
      </c>
      <c r="V1304" s="26">
        <v>285</v>
      </c>
    </row>
    <row r="1305" spans="1:22" x14ac:dyDescent="0.3">
      <c r="A1305" s="26" t="s">
        <v>152</v>
      </c>
      <c r="B1305" s="26">
        <v>352820</v>
      </c>
      <c r="C1305" s="51">
        <v>44622</v>
      </c>
      <c r="D1305" s="26">
        <v>286500</v>
      </c>
      <c r="E1305" s="26">
        <v>5</v>
      </c>
      <c r="F1305" s="26">
        <v>-2000</v>
      </c>
      <c r="G1305" s="26">
        <v>-2000</v>
      </c>
      <c r="H1305" s="26">
        <v>166979</v>
      </c>
      <c r="I1305" s="26">
        <v>47836</v>
      </c>
      <c r="J1305" s="26">
        <v>-10998</v>
      </c>
      <c r="K1305" s="26">
        <v>17511</v>
      </c>
      <c r="L1305" s="26">
        <v>-8090</v>
      </c>
      <c r="M1305" s="26">
        <v>-1977</v>
      </c>
      <c r="N1305" s="26">
        <v>-2037</v>
      </c>
      <c r="O1305" s="26">
        <v>-539</v>
      </c>
      <c r="P1305" s="26">
        <v>0</v>
      </c>
      <c r="Q1305" s="26">
        <v>0</v>
      </c>
      <c r="R1305" s="26">
        <v>1694</v>
      </c>
      <c r="S1305" s="26">
        <v>-5231</v>
      </c>
      <c r="T1305" s="26">
        <v>0</v>
      </c>
      <c r="U1305" s="26">
        <v>1502</v>
      </c>
      <c r="V1305" s="26">
        <v>75</v>
      </c>
    </row>
    <row r="1306" spans="1:22" x14ac:dyDescent="0.3">
      <c r="A1306" s="26" t="s">
        <v>152</v>
      </c>
      <c r="B1306" s="26">
        <v>352820</v>
      </c>
      <c r="C1306" s="51">
        <v>44620</v>
      </c>
      <c r="D1306" s="26">
        <v>288500</v>
      </c>
      <c r="E1306" s="26">
        <v>2</v>
      </c>
      <c r="F1306" s="26">
        <v>2000</v>
      </c>
      <c r="G1306" s="26">
        <v>2000</v>
      </c>
      <c r="H1306" s="26">
        <v>230069</v>
      </c>
      <c r="I1306" s="26">
        <v>66086</v>
      </c>
      <c r="J1306" s="26">
        <v>-12714</v>
      </c>
      <c r="K1306" s="26">
        <v>18258</v>
      </c>
      <c r="L1306" s="26">
        <v>-4363</v>
      </c>
      <c r="M1306" s="26">
        <v>-5205</v>
      </c>
      <c r="N1306" s="26">
        <v>-95</v>
      </c>
      <c r="O1306" s="26">
        <v>-3144</v>
      </c>
      <c r="P1306" s="26">
        <v>0</v>
      </c>
      <c r="Q1306" s="26">
        <v>0</v>
      </c>
      <c r="R1306" s="26">
        <v>9859</v>
      </c>
      <c r="S1306" s="26">
        <v>-5778</v>
      </c>
      <c r="T1306" s="26">
        <v>0</v>
      </c>
      <c r="U1306" s="26">
        <v>-805</v>
      </c>
      <c r="V1306" s="26">
        <v>-376</v>
      </c>
    </row>
    <row r="1307" spans="1:22" x14ac:dyDescent="0.3">
      <c r="A1307" s="26" t="s">
        <v>152</v>
      </c>
      <c r="B1307" s="26">
        <v>352820</v>
      </c>
      <c r="C1307" s="51">
        <v>44617</v>
      </c>
      <c r="D1307" s="26">
        <v>286500</v>
      </c>
      <c r="E1307" s="26">
        <v>2</v>
      </c>
      <c r="F1307" s="26">
        <v>3500</v>
      </c>
      <c r="G1307" s="26">
        <v>3500</v>
      </c>
      <c r="H1307" s="26">
        <v>305530</v>
      </c>
      <c r="I1307" s="26">
        <v>87349</v>
      </c>
      <c r="J1307" s="26">
        <v>7107</v>
      </c>
      <c r="K1307" s="26">
        <v>-40542</v>
      </c>
      <c r="L1307" s="26">
        <v>31824</v>
      </c>
      <c r="M1307" s="26">
        <v>13584</v>
      </c>
      <c r="N1307" s="26">
        <v>135</v>
      </c>
      <c r="O1307" s="26">
        <v>4714</v>
      </c>
      <c r="P1307" s="26">
        <v>612</v>
      </c>
      <c r="Q1307" s="26">
        <v>380</v>
      </c>
      <c r="R1307" s="26">
        <v>7738</v>
      </c>
      <c r="S1307" s="26">
        <v>4661</v>
      </c>
      <c r="T1307" s="26">
        <v>0</v>
      </c>
      <c r="U1307" s="26">
        <v>1737</v>
      </c>
      <c r="V1307" s="26">
        <v>-126</v>
      </c>
    </row>
    <row r="1308" spans="1:22" x14ac:dyDescent="0.3">
      <c r="A1308" s="26" t="s">
        <v>152</v>
      </c>
      <c r="B1308" s="26">
        <v>352820</v>
      </c>
      <c r="C1308" s="51">
        <v>44616</v>
      </c>
      <c r="D1308" s="26">
        <v>283000</v>
      </c>
      <c r="E1308" s="26">
        <v>2</v>
      </c>
      <c r="F1308" s="26">
        <v>1500</v>
      </c>
      <c r="G1308" s="26">
        <v>1500</v>
      </c>
      <c r="H1308" s="26">
        <v>461796</v>
      </c>
      <c r="I1308" s="26">
        <v>130516</v>
      </c>
      <c r="J1308" s="26">
        <v>-12366</v>
      </c>
      <c r="K1308" s="26">
        <v>-43189</v>
      </c>
      <c r="L1308" s="26">
        <v>54657</v>
      </c>
      <c r="M1308" s="26">
        <v>-9896</v>
      </c>
      <c r="N1308" s="26">
        <v>9196</v>
      </c>
      <c r="O1308" s="26">
        <v>16728</v>
      </c>
      <c r="P1308" s="26">
        <v>323</v>
      </c>
      <c r="Q1308" s="26">
        <v>168</v>
      </c>
      <c r="R1308" s="26">
        <v>17871</v>
      </c>
      <c r="S1308" s="26">
        <v>20267</v>
      </c>
      <c r="T1308" s="26">
        <v>0</v>
      </c>
      <c r="U1308" s="26">
        <v>929</v>
      </c>
      <c r="V1308" s="26">
        <v>-31</v>
      </c>
    </row>
    <row r="1309" spans="1:22" x14ac:dyDescent="0.3">
      <c r="A1309" s="26" t="s">
        <v>152</v>
      </c>
      <c r="B1309" s="26">
        <v>352820</v>
      </c>
      <c r="C1309" s="51">
        <v>44615</v>
      </c>
      <c r="D1309" s="26">
        <v>281500</v>
      </c>
      <c r="E1309" s="26">
        <v>2</v>
      </c>
      <c r="F1309" s="26">
        <v>8000</v>
      </c>
      <c r="G1309" s="26">
        <v>8000</v>
      </c>
      <c r="H1309" s="26">
        <v>536597</v>
      </c>
      <c r="I1309" s="26">
        <v>152537</v>
      </c>
      <c r="J1309" s="26">
        <v>25999</v>
      </c>
      <c r="K1309" s="26">
        <v>-86791</v>
      </c>
      <c r="L1309" s="26">
        <v>59267</v>
      </c>
      <c r="M1309" s="26">
        <v>5067</v>
      </c>
      <c r="N1309" s="26">
        <v>3295</v>
      </c>
      <c r="O1309" s="26">
        <v>4800</v>
      </c>
      <c r="P1309" s="26">
        <v>622</v>
      </c>
      <c r="Q1309" s="26">
        <v>206</v>
      </c>
      <c r="R1309" s="26">
        <v>24645</v>
      </c>
      <c r="S1309" s="26">
        <v>20632</v>
      </c>
      <c r="T1309" s="26">
        <v>0</v>
      </c>
      <c r="U1309" s="26">
        <v>1321</v>
      </c>
      <c r="V1309" s="26">
        <v>204</v>
      </c>
    </row>
    <row r="1310" spans="1:22" x14ac:dyDescent="0.3">
      <c r="A1310" s="26" t="s">
        <v>152</v>
      </c>
      <c r="B1310" s="26">
        <v>352820</v>
      </c>
      <c r="C1310" s="51">
        <v>44614</v>
      </c>
      <c r="D1310" s="26">
        <v>273500</v>
      </c>
      <c r="E1310" s="26">
        <v>5</v>
      </c>
      <c r="F1310" s="26">
        <v>-2000</v>
      </c>
      <c r="G1310" s="26">
        <v>-2000</v>
      </c>
      <c r="H1310" s="26">
        <v>552605</v>
      </c>
      <c r="I1310" s="26">
        <v>153302</v>
      </c>
      <c r="J1310" s="26">
        <v>50648</v>
      </c>
      <c r="K1310" s="26">
        <v>-147223</v>
      </c>
      <c r="L1310" s="26">
        <v>90429</v>
      </c>
      <c r="M1310" s="26">
        <v>-2361</v>
      </c>
      <c r="N1310" s="26">
        <v>14384</v>
      </c>
      <c r="O1310" s="26">
        <v>27873</v>
      </c>
      <c r="P1310" s="26">
        <v>1508</v>
      </c>
      <c r="Q1310" s="26">
        <v>286</v>
      </c>
      <c r="R1310" s="26">
        <v>25518</v>
      </c>
      <c r="S1310" s="26">
        <v>23221</v>
      </c>
      <c r="T1310" s="26">
        <v>0</v>
      </c>
      <c r="U1310" s="26">
        <v>5264</v>
      </c>
      <c r="V1310" s="26">
        <v>882</v>
      </c>
    </row>
    <row r="1311" spans="1:22" x14ac:dyDescent="0.3">
      <c r="A1311" s="26" t="s">
        <v>152</v>
      </c>
      <c r="B1311" s="26">
        <v>352820</v>
      </c>
      <c r="C1311" s="51">
        <v>44613</v>
      </c>
      <c r="D1311" s="26">
        <v>275500</v>
      </c>
      <c r="E1311" s="26">
        <v>2</v>
      </c>
      <c r="F1311" s="26">
        <v>13000</v>
      </c>
      <c r="G1311" s="26">
        <v>13000</v>
      </c>
      <c r="H1311" s="26">
        <v>478340</v>
      </c>
      <c r="I1311" s="26">
        <v>129275</v>
      </c>
      <c r="J1311" s="26">
        <v>-16845</v>
      </c>
      <c r="K1311" s="26">
        <v>-66706</v>
      </c>
      <c r="L1311" s="26">
        <v>79991</v>
      </c>
      <c r="M1311" s="26">
        <v>-2309</v>
      </c>
      <c r="N1311" s="26">
        <v>5125</v>
      </c>
      <c r="O1311" s="26">
        <v>14911</v>
      </c>
      <c r="P1311" s="26">
        <v>258</v>
      </c>
      <c r="Q1311" s="26">
        <v>119</v>
      </c>
      <c r="R1311" s="26">
        <v>15351</v>
      </c>
      <c r="S1311" s="26">
        <v>46536</v>
      </c>
      <c r="T1311" s="26">
        <v>0</v>
      </c>
      <c r="U1311" s="26">
        <v>3717</v>
      </c>
      <c r="V1311" s="26">
        <v>-157</v>
      </c>
    </row>
    <row r="1312" spans="1:22" x14ac:dyDescent="0.3">
      <c r="A1312" s="26" t="s">
        <v>152</v>
      </c>
      <c r="B1312" s="26">
        <v>352820</v>
      </c>
      <c r="C1312" s="51">
        <v>44610</v>
      </c>
      <c r="D1312" s="26">
        <v>262500</v>
      </c>
      <c r="E1312" s="26">
        <v>2</v>
      </c>
      <c r="F1312" s="26">
        <v>2500</v>
      </c>
      <c r="G1312" s="26">
        <v>2500</v>
      </c>
      <c r="H1312" s="26">
        <v>234132</v>
      </c>
      <c r="I1312" s="26">
        <v>61046</v>
      </c>
      <c r="J1312" s="26">
        <v>39578</v>
      </c>
      <c r="K1312" s="26">
        <v>-51947</v>
      </c>
      <c r="L1312" s="26">
        <v>11796</v>
      </c>
      <c r="M1312" s="26">
        <v>1691</v>
      </c>
      <c r="N1312" s="26">
        <v>3142</v>
      </c>
      <c r="O1312" s="26">
        <v>-2715</v>
      </c>
      <c r="P1312" s="26">
        <v>50</v>
      </c>
      <c r="Q1312" s="26">
        <v>0</v>
      </c>
      <c r="R1312" s="26">
        <v>7549</v>
      </c>
      <c r="S1312" s="26">
        <v>2079</v>
      </c>
      <c r="T1312" s="26">
        <v>0</v>
      </c>
      <c r="U1312" s="26">
        <v>464</v>
      </c>
      <c r="V1312" s="26">
        <v>109</v>
      </c>
    </row>
    <row r="1313" spans="1:22" x14ac:dyDescent="0.3">
      <c r="A1313" s="26" t="s">
        <v>152</v>
      </c>
      <c r="B1313" s="26">
        <v>352820</v>
      </c>
      <c r="C1313" s="51">
        <v>44609</v>
      </c>
      <c r="D1313" s="26">
        <v>260000</v>
      </c>
      <c r="E1313" s="26">
        <v>2</v>
      </c>
      <c r="F1313" s="26">
        <v>3500</v>
      </c>
      <c r="G1313" s="26">
        <v>3500</v>
      </c>
      <c r="H1313" s="26">
        <v>468439</v>
      </c>
      <c r="I1313" s="26">
        <v>122902</v>
      </c>
      <c r="J1313" s="26">
        <v>19129</v>
      </c>
      <c r="K1313" s="26">
        <v>-86451</v>
      </c>
      <c r="L1313" s="26">
        <v>64869</v>
      </c>
      <c r="M1313" s="26">
        <v>4169</v>
      </c>
      <c r="N1313" s="26">
        <v>2897</v>
      </c>
      <c r="O1313" s="26">
        <v>9055</v>
      </c>
      <c r="P1313" s="26">
        <v>0</v>
      </c>
      <c r="Q1313" s="26">
        <v>760</v>
      </c>
      <c r="R1313" s="26">
        <v>637</v>
      </c>
      <c r="S1313" s="26">
        <v>47351</v>
      </c>
      <c r="T1313" s="26">
        <v>0</v>
      </c>
      <c r="U1313" s="26">
        <v>1633</v>
      </c>
      <c r="V1313" s="26">
        <v>820</v>
      </c>
    </row>
    <row r="1314" spans="1:22" x14ac:dyDescent="0.3">
      <c r="A1314" s="26" t="s">
        <v>152</v>
      </c>
      <c r="B1314" s="26">
        <v>352820</v>
      </c>
      <c r="C1314" s="51">
        <v>44608</v>
      </c>
      <c r="D1314" s="26">
        <v>256500</v>
      </c>
      <c r="E1314" s="26">
        <v>2</v>
      </c>
      <c r="F1314" s="26">
        <v>17500</v>
      </c>
      <c r="G1314" s="26">
        <v>17500</v>
      </c>
      <c r="H1314" s="26">
        <v>309210</v>
      </c>
      <c r="I1314" s="26">
        <v>77953</v>
      </c>
      <c r="J1314" s="26">
        <v>-51801</v>
      </c>
      <c r="K1314" s="26">
        <v>21817</v>
      </c>
      <c r="L1314" s="26">
        <v>30383</v>
      </c>
      <c r="M1314" s="26">
        <v>10523</v>
      </c>
      <c r="N1314" s="26">
        <v>-970</v>
      </c>
      <c r="O1314" s="26">
        <v>9991</v>
      </c>
      <c r="P1314" s="26">
        <v>0</v>
      </c>
      <c r="Q1314" s="26">
        <v>-509</v>
      </c>
      <c r="R1314" s="26">
        <v>-20215</v>
      </c>
      <c r="S1314" s="26">
        <v>31563</v>
      </c>
      <c r="T1314" s="26">
        <v>0</v>
      </c>
      <c r="U1314" s="26">
        <v>533</v>
      </c>
      <c r="V1314" s="26">
        <v>-932</v>
      </c>
    </row>
    <row r="1315" spans="1:22" x14ac:dyDescent="0.3">
      <c r="A1315" s="26" t="s">
        <v>152</v>
      </c>
      <c r="B1315" s="26">
        <v>352820</v>
      </c>
      <c r="C1315" s="51">
        <v>44607</v>
      </c>
      <c r="D1315" s="26">
        <v>239000</v>
      </c>
      <c r="E1315" s="26">
        <v>5</v>
      </c>
      <c r="F1315" s="26">
        <v>-15000</v>
      </c>
      <c r="G1315" s="26">
        <v>-15000</v>
      </c>
      <c r="H1315" s="26">
        <v>299085</v>
      </c>
      <c r="I1315" s="26">
        <v>72216</v>
      </c>
      <c r="J1315" s="26">
        <v>85648</v>
      </c>
      <c r="K1315" s="26">
        <v>-42192</v>
      </c>
      <c r="L1315" s="26">
        <v>-44541</v>
      </c>
      <c r="M1315" s="26">
        <v>-3176</v>
      </c>
      <c r="N1315" s="26">
        <v>-4373</v>
      </c>
      <c r="O1315" s="26">
        <v>-8150</v>
      </c>
      <c r="P1315" s="26">
        <v>0</v>
      </c>
      <c r="Q1315" s="26">
        <v>547</v>
      </c>
      <c r="R1315" s="26">
        <v>-16571</v>
      </c>
      <c r="S1315" s="26">
        <v>-12818</v>
      </c>
      <c r="T1315" s="26">
        <v>0</v>
      </c>
      <c r="U1315" s="26">
        <v>163</v>
      </c>
      <c r="V1315" s="26">
        <v>922</v>
      </c>
    </row>
    <row r="1316" spans="1:22" x14ac:dyDescent="0.3">
      <c r="A1316" s="26" t="s">
        <v>152</v>
      </c>
      <c r="B1316" s="26">
        <v>352820</v>
      </c>
      <c r="C1316" s="51">
        <v>44606</v>
      </c>
      <c r="D1316" s="26">
        <v>254000</v>
      </c>
      <c r="E1316" s="26">
        <v>2</v>
      </c>
      <c r="F1316" s="26">
        <v>2000</v>
      </c>
      <c r="G1316" s="26">
        <v>2000</v>
      </c>
      <c r="H1316" s="26">
        <v>167918</v>
      </c>
      <c r="I1316" s="26">
        <v>41959</v>
      </c>
      <c r="J1316" s="26">
        <v>-34339</v>
      </c>
      <c r="K1316" s="26">
        <v>33848</v>
      </c>
      <c r="L1316" s="26">
        <v>962</v>
      </c>
      <c r="M1316" s="26">
        <v>7402</v>
      </c>
      <c r="N1316" s="26">
        <v>-1813</v>
      </c>
      <c r="O1316" s="26">
        <v>-519</v>
      </c>
      <c r="P1316" s="26">
        <v>0</v>
      </c>
      <c r="Q1316" s="26">
        <v>0</v>
      </c>
      <c r="R1316" s="26">
        <v>699</v>
      </c>
      <c r="S1316" s="26">
        <v>-4807</v>
      </c>
      <c r="T1316" s="26">
        <v>0</v>
      </c>
      <c r="U1316" s="26">
        <v>-519</v>
      </c>
      <c r="V1316" s="26">
        <v>48</v>
      </c>
    </row>
    <row r="1317" spans="1:22" x14ac:dyDescent="0.3">
      <c r="A1317" s="26" t="s">
        <v>152</v>
      </c>
      <c r="B1317" s="26">
        <v>352820</v>
      </c>
      <c r="C1317" s="51">
        <v>44603</v>
      </c>
      <c r="D1317" s="26">
        <v>252000</v>
      </c>
      <c r="E1317" s="26">
        <v>5</v>
      </c>
      <c r="F1317" s="26">
        <v>-3000</v>
      </c>
      <c r="G1317" s="26">
        <v>-3000</v>
      </c>
      <c r="H1317" s="26">
        <v>184851</v>
      </c>
      <c r="I1317" s="26">
        <v>46764</v>
      </c>
      <c r="J1317" s="26">
        <v>5171</v>
      </c>
      <c r="K1317" s="26">
        <v>36182</v>
      </c>
      <c r="L1317" s="26">
        <v>-41774</v>
      </c>
      <c r="M1317" s="26">
        <v>-6349</v>
      </c>
      <c r="N1317" s="26">
        <v>-528</v>
      </c>
      <c r="O1317" s="26">
        <v>3102</v>
      </c>
      <c r="P1317" s="26">
        <v>0</v>
      </c>
      <c r="Q1317" s="26">
        <v>0</v>
      </c>
      <c r="R1317" s="26">
        <v>-7620</v>
      </c>
      <c r="S1317" s="26">
        <v>-30379</v>
      </c>
      <c r="T1317" s="26">
        <v>0</v>
      </c>
      <c r="U1317" s="26">
        <v>427</v>
      </c>
      <c r="V1317" s="26">
        <v>-6</v>
      </c>
    </row>
    <row r="1318" spans="1:22" x14ac:dyDescent="0.3">
      <c r="A1318" s="26" t="s">
        <v>152</v>
      </c>
      <c r="B1318" s="26">
        <v>352820</v>
      </c>
      <c r="C1318" s="51">
        <v>44602</v>
      </c>
      <c r="D1318" s="26">
        <v>255000</v>
      </c>
      <c r="E1318" s="26">
        <v>5</v>
      </c>
      <c r="F1318" s="26">
        <v>-3000</v>
      </c>
      <c r="G1318" s="26">
        <v>-3000</v>
      </c>
      <c r="H1318" s="26">
        <v>204104</v>
      </c>
      <c r="I1318" s="26">
        <v>52553</v>
      </c>
      <c r="J1318" s="26">
        <v>35939</v>
      </c>
      <c r="K1318" s="26">
        <v>4286</v>
      </c>
      <c r="L1318" s="26">
        <v>-40500</v>
      </c>
      <c r="M1318" s="26">
        <v>-19687</v>
      </c>
      <c r="N1318" s="26">
        <v>-363</v>
      </c>
      <c r="O1318" s="26">
        <v>-483</v>
      </c>
      <c r="P1318" s="26">
        <v>261</v>
      </c>
      <c r="Q1318" s="26">
        <v>145</v>
      </c>
      <c r="R1318" s="26">
        <v>3331</v>
      </c>
      <c r="S1318" s="26">
        <v>-23704</v>
      </c>
      <c r="T1318" s="26">
        <v>0</v>
      </c>
      <c r="U1318" s="26">
        <v>212</v>
      </c>
      <c r="V1318" s="26">
        <v>63</v>
      </c>
    </row>
    <row r="1319" spans="1:22" x14ac:dyDescent="0.3">
      <c r="A1319" s="26" t="s">
        <v>152</v>
      </c>
      <c r="B1319" s="26">
        <v>352820</v>
      </c>
      <c r="C1319" s="51">
        <v>44601</v>
      </c>
      <c r="D1319" s="26">
        <v>258000</v>
      </c>
      <c r="E1319" s="26">
        <v>5</v>
      </c>
      <c r="F1319" s="26">
        <v>-500</v>
      </c>
      <c r="G1319" s="26">
        <v>-500</v>
      </c>
      <c r="H1319" s="26">
        <v>178164</v>
      </c>
      <c r="I1319" s="26">
        <v>46080</v>
      </c>
      <c r="J1319" s="26">
        <v>49968</v>
      </c>
      <c r="K1319" s="26">
        <v>-56128</v>
      </c>
      <c r="L1319" s="26">
        <v>3178</v>
      </c>
      <c r="M1319" s="26">
        <v>10196</v>
      </c>
      <c r="N1319" s="26">
        <v>-1139</v>
      </c>
      <c r="O1319" s="26">
        <v>-1946</v>
      </c>
      <c r="P1319" s="26">
        <v>0</v>
      </c>
      <c r="Q1319" s="26">
        <v>0</v>
      </c>
      <c r="R1319" s="26">
        <v>-6860</v>
      </c>
      <c r="S1319" s="26">
        <v>2927</v>
      </c>
      <c r="T1319" s="26">
        <v>0</v>
      </c>
      <c r="U1319" s="26">
        <v>2638</v>
      </c>
      <c r="V1319" s="26">
        <v>344</v>
      </c>
    </row>
    <row r="1320" spans="1:22" x14ac:dyDescent="0.3">
      <c r="A1320" s="26" t="s">
        <v>152</v>
      </c>
      <c r="B1320" s="26">
        <v>352820</v>
      </c>
      <c r="C1320" s="51">
        <v>44600</v>
      </c>
      <c r="D1320" s="26">
        <v>258500</v>
      </c>
      <c r="E1320" s="26">
        <v>2</v>
      </c>
      <c r="F1320" s="26">
        <v>9000</v>
      </c>
      <c r="G1320" s="26">
        <v>9000</v>
      </c>
      <c r="H1320" s="26">
        <v>352536</v>
      </c>
      <c r="I1320" s="26">
        <v>91958</v>
      </c>
      <c r="J1320" s="26">
        <v>-19676</v>
      </c>
      <c r="K1320" s="26">
        <v>-5527</v>
      </c>
      <c r="L1320" s="26">
        <v>27272</v>
      </c>
      <c r="M1320" s="26">
        <v>6029</v>
      </c>
      <c r="N1320" s="26">
        <v>930</v>
      </c>
      <c r="O1320" s="26">
        <v>6561</v>
      </c>
      <c r="P1320" s="26">
        <v>0</v>
      </c>
      <c r="Q1320" s="26">
        <v>-43</v>
      </c>
      <c r="R1320" s="26">
        <v>7687</v>
      </c>
      <c r="S1320" s="26">
        <v>6108</v>
      </c>
      <c r="T1320" s="26">
        <v>0</v>
      </c>
      <c r="U1320" s="26">
        <v>-923</v>
      </c>
      <c r="V1320" s="26">
        <v>-1146</v>
      </c>
    </row>
    <row r="1321" spans="1:22" x14ac:dyDescent="0.3">
      <c r="A1321" s="26" t="s">
        <v>152</v>
      </c>
      <c r="B1321" s="26">
        <v>352820</v>
      </c>
      <c r="C1321" s="51">
        <v>44599</v>
      </c>
      <c r="D1321" s="26">
        <v>249500</v>
      </c>
      <c r="E1321" s="26">
        <v>5</v>
      </c>
      <c r="F1321" s="26">
        <v>-10500</v>
      </c>
      <c r="G1321" s="26">
        <v>-10500</v>
      </c>
      <c r="H1321" s="26">
        <v>330953</v>
      </c>
      <c r="I1321" s="26">
        <v>83222</v>
      </c>
      <c r="J1321" s="26">
        <v>112486</v>
      </c>
      <c r="K1321" s="26">
        <v>-101324</v>
      </c>
      <c r="L1321" s="26">
        <v>-12067</v>
      </c>
      <c r="M1321" s="26">
        <v>-9386</v>
      </c>
      <c r="N1321" s="26">
        <v>3256</v>
      </c>
      <c r="O1321" s="26">
        <v>3222</v>
      </c>
      <c r="P1321" s="26">
        <v>450</v>
      </c>
      <c r="Q1321" s="26">
        <v>250</v>
      </c>
      <c r="R1321" s="26">
        <v>11408</v>
      </c>
      <c r="S1321" s="26">
        <v>-21267</v>
      </c>
      <c r="T1321" s="26">
        <v>0</v>
      </c>
      <c r="U1321" s="26">
        <v>-464</v>
      </c>
      <c r="V1321" s="26">
        <v>1369</v>
      </c>
    </row>
    <row r="1322" spans="1:22" x14ac:dyDescent="0.3">
      <c r="A1322" s="26" t="s">
        <v>152</v>
      </c>
      <c r="B1322" s="26">
        <v>352820</v>
      </c>
      <c r="C1322" s="51">
        <v>44596</v>
      </c>
      <c r="D1322" s="26">
        <v>260000</v>
      </c>
      <c r="E1322" s="26">
        <v>2</v>
      </c>
      <c r="F1322" s="26">
        <v>22000</v>
      </c>
      <c r="G1322" s="26">
        <v>22000</v>
      </c>
      <c r="H1322" s="26">
        <v>353247</v>
      </c>
      <c r="I1322" s="26">
        <v>88312</v>
      </c>
      <c r="J1322" s="26">
        <v>16822</v>
      </c>
      <c r="K1322" s="26">
        <v>-75843</v>
      </c>
      <c r="L1322" s="26">
        <v>58440</v>
      </c>
      <c r="M1322" s="26">
        <v>17442</v>
      </c>
      <c r="N1322" s="26">
        <v>3523</v>
      </c>
      <c r="O1322" s="26">
        <v>10533</v>
      </c>
      <c r="P1322" s="26">
        <v>61</v>
      </c>
      <c r="Q1322" s="26">
        <v>2307</v>
      </c>
      <c r="R1322" s="26">
        <v>7747</v>
      </c>
      <c r="S1322" s="26">
        <v>16827</v>
      </c>
      <c r="T1322" s="26">
        <v>0</v>
      </c>
      <c r="U1322" s="26">
        <v>1527</v>
      </c>
      <c r="V1322" s="26">
        <v>-946</v>
      </c>
    </row>
    <row r="1323" spans="1:22" x14ac:dyDescent="0.3">
      <c r="A1323" s="26" t="s">
        <v>152</v>
      </c>
      <c r="B1323" s="26">
        <v>352820</v>
      </c>
      <c r="C1323" s="51">
        <v>44595</v>
      </c>
      <c r="D1323" s="26">
        <v>238000</v>
      </c>
      <c r="E1323" s="26">
        <v>2</v>
      </c>
      <c r="F1323" s="26">
        <v>1000</v>
      </c>
      <c r="G1323" s="26">
        <v>1000</v>
      </c>
      <c r="H1323" s="26">
        <v>207469</v>
      </c>
      <c r="I1323" s="26">
        <v>50142</v>
      </c>
      <c r="J1323" s="26">
        <v>13273</v>
      </c>
      <c r="K1323" s="26">
        <v>-25702</v>
      </c>
      <c r="L1323" s="26">
        <v>8192</v>
      </c>
      <c r="M1323" s="26">
        <v>2278</v>
      </c>
      <c r="N1323" s="26">
        <v>-524</v>
      </c>
      <c r="O1323" s="26">
        <v>274</v>
      </c>
      <c r="P1323" s="26">
        <v>0</v>
      </c>
      <c r="Q1323" s="26">
        <v>0</v>
      </c>
      <c r="R1323" s="26">
        <v>11170</v>
      </c>
      <c r="S1323" s="26">
        <v>-5006</v>
      </c>
      <c r="T1323" s="26">
        <v>0</v>
      </c>
      <c r="U1323" s="26">
        <v>3765</v>
      </c>
      <c r="V1323" s="26">
        <v>472</v>
      </c>
    </row>
    <row r="1324" spans="1:22" x14ac:dyDescent="0.3">
      <c r="A1324" s="26" t="s">
        <v>152</v>
      </c>
      <c r="B1324" s="26">
        <v>352820</v>
      </c>
      <c r="C1324" s="51">
        <v>44589</v>
      </c>
      <c r="D1324" s="26">
        <v>237000</v>
      </c>
      <c r="E1324" s="26">
        <v>5</v>
      </c>
      <c r="F1324" s="26">
        <v>-4500</v>
      </c>
      <c r="G1324" s="26">
        <v>-4500</v>
      </c>
      <c r="H1324" s="26">
        <v>408005</v>
      </c>
      <c r="I1324" s="26">
        <v>96291</v>
      </c>
      <c r="J1324" s="26">
        <v>25614</v>
      </c>
      <c r="K1324" s="26">
        <v>53239</v>
      </c>
      <c r="L1324" s="26">
        <v>-76513</v>
      </c>
      <c r="M1324" s="26">
        <v>-5108</v>
      </c>
      <c r="N1324" s="26">
        <v>-880</v>
      </c>
      <c r="O1324" s="26">
        <v>-38991</v>
      </c>
      <c r="P1324" s="26">
        <v>-1036</v>
      </c>
      <c r="Q1324" s="26">
        <v>-330</v>
      </c>
      <c r="R1324" s="26">
        <v>-16424</v>
      </c>
      <c r="S1324" s="26">
        <v>-13744</v>
      </c>
      <c r="T1324" s="26">
        <v>0</v>
      </c>
      <c r="U1324" s="26">
        <v>-2844</v>
      </c>
      <c r="V1324" s="26">
        <v>504</v>
      </c>
    </row>
    <row r="1325" spans="1:22" x14ac:dyDescent="0.3">
      <c r="A1325" s="26" t="s">
        <v>152</v>
      </c>
      <c r="B1325" s="26">
        <v>352820</v>
      </c>
      <c r="C1325" s="51">
        <v>44588</v>
      </c>
      <c r="D1325" s="26">
        <v>241500</v>
      </c>
      <c r="E1325" s="26">
        <v>5</v>
      </c>
      <c r="F1325" s="26">
        <v>-10000</v>
      </c>
      <c r="G1325" s="26">
        <v>-10000</v>
      </c>
      <c r="H1325" s="26">
        <v>309387</v>
      </c>
      <c r="I1325" s="26">
        <v>76057</v>
      </c>
      <c r="J1325" s="26">
        <v>-28775</v>
      </c>
      <c r="K1325" s="26">
        <v>87722</v>
      </c>
      <c r="L1325" s="26">
        <v>-59375</v>
      </c>
      <c r="M1325" s="26">
        <v>-18766</v>
      </c>
      <c r="N1325" s="26">
        <v>-5272</v>
      </c>
      <c r="O1325" s="26">
        <v>-8787</v>
      </c>
      <c r="P1325" s="26">
        <v>-33</v>
      </c>
      <c r="Q1325" s="26">
        <v>444</v>
      </c>
      <c r="R1325" s="26">
        <v>-29516</v>
      </c>
      <c r="S1325" s="26">
        <v>2555</v>
      </c>
      <c r="T1325" s="26">
        <v>0</v>
      </c>
      <c r="U1325" s="26">
        <v>396</v>
      </c>
      <c r="V1325" s="26">
        <v>32</v>
      </c>
    </row>
    <row r="1326" spans="1:22" x14ac:dyDescent="0.3">
      <c r="A1326" s="26" t="s">
        <v>152</v>
      </c>
      <c r="B1326" s="26">
        <v>352820</v>
      </c>
      <c r="C1326" s="51">
        <v>44587</v>
      </c>
      <c r="D1326" s="26">
        <v>251500</v>
      </c>
      <c r="E1326" s="26">
        <v>5</v>
      </c>
      <c r="F1326" s="26">
        <v>-19500</v>
      </c>
      <c r="G1326" s="26">
        <v>-19500</v>
      </c>
      <c r="H1326" s="26">
        <v>430078</v>
      </c>
      <c r="I1326" s="26">
        <v>110635</v>
      </c>
      <c r="J1326" s="26">
        <v>29504</v>
      </c>
      <c r="K1326" s="26">
        <v>41749</v>
      </c>
      <c r="L1326" s="26">
        <v>-70371</v>
      </c>
      <c r="M1326" s="26">
        <v>-88</v>
      </c>
      <c r="N1326" s="26">
        <v>-17841</v>
      </c>
      <c r="O1326" s="26">
        <v>-29356</v>
      </c>
      <c r="P1326" s="26">
        <v>-426</v>
      </c>
      <c r="Q1326" s="26">
        <v>309</v>
      </c>
      <c r="R1326" s="26">
        <v>-13796</v>
      </c>
      <c r="S1326" s="26">
        <v>-9173</v>
      </c>
      <c r="T1326" s="26">
        <v>0</v>
      </c>
      <c r="U1326" s="26">
        <v>-1567</v>
      </c>
      <c r="V1326" s="26">
        <v>685</v>
      </c>
    </row>
    <row r="1327" spans="1:22" x14ac:dyDescent="0.3">
      <c r="A1327" s="26" t="s">
        <v>152</v>
      </c>
      <c r="B1327" s="26">
        <v>352820</v>
      </c>
      <c r="C1327" s="51">
        <v>44586</v>
      </c>
      <c r="D1327" s="26">
        <v>271000</v>
      </c>
      <c r="E1327" s="26">
        <v>5</v>
      </c>
      <c r="F1327" s="26">
        <v>-6000</v>
      </c>
      <c r="G1327" s="26">
        <v>-6000</v>
      </c>
      <c r="H1327" s="26">
        <v>180016</v>
      </c>
      <c r="I1327" s="26">
        <v>49265</v>
      </c>
      <c r="J1327" s="26">
        <v>6241</v>
      </c>
      <c r="K1327" s="26">
        <v>-25546</v>
      </c>
      <c r="L1327" s="26">
        <v>16086</v>
      </c>
      <c r="M1327" s="26">
        <v>676</v>
      </c>
      <c r="N1327" s="26">
        <v>1862</v>
      </c>
      <c r="O1327" s="26">
        <v>2865</v>
      </c>
      <c r="P1327" s="26">
        <v>0</v>
      </c>
      <c r="Q1327" s="26">
        <v>0</v>
      </c>
      <c r="R1327" s="26">
        <v>4205</v>
      </c>
      <c r="S1327" s="26">
        <v>6478</v>
      </c>
      <c r="T1327" s="26">
        <v>0</v>
      </c>
      <c r="U1327" s="26">
        <v>3297</v>
      </c>
      <c r="V1327" s="26">
        <v>-78</v>
      </c>
    </row>
    <row r="1328" spans="1:22" x14ac:dyDescent="0.3">
      <c r="A1328" s="26" t="s">
        <v>152</v>
      </c>
      <c r="B1328" s="26">
        <v>352820</v>
      </c>
      <c r="C1328" s="51">
        <v>44585</v>
      </c>
      <c r="D1328" s="26">
        <v>277000</v>
      </c>
      <c r="E1328" s="26">
        <v>5</v>
      </c>
      <c r="F1328" s="26">
        <v>-8000</v>
      </c>
      <c r="G1328" s="26">
        <v>-8000</v>
      </c>
      <c r="H1328" s="26">
        <v>192988</v>
      </c>
      <c r="I1328" s="26">
        <v>53820</v>
      </c>
      <c r="J1328" s="26">
        <v>7585</v>
      </c>
      <c r="K1328" s="26">
        <v>-2469</v>
      </c>
      <c r="L1328" s="26">
        <v>-2732</v>
      </c>
      <c r="M1328" s="26">
        <v>19417</v>
      </c>
      <c r="N1328" s="26">
        <v>-1194</v>
      </c>
      <c r="O1328" s="26">
        <v>144</v>
      </c>
      <c r="P1328" s="26">
        <v>-332</v>
      </c>
      <c r="Q1328" s="26">
        <v>0</v>
      </c>
      <c r="R1328" s="26">
        <v>-13823</v>
      </c>
      <c r="S1328" s="26">
        <v>-6944</v>
      </c>
      <c r="T1328" s="26">
        <v>0</v>
      </c>
      <c r="U1328" s="26">
        <v>-2453</v>
      </c>
      <c r="V1328" s="26">
        <v>69</v>
      </c>
    </row>
    <row r="1329" spans="1:22" x14ac:dyDescent="0.3">
      <c r="A1329" s="26" t="s">
        <v>152</v>
      </c>
      <c r="B1329" s="26">
        <v>352820</v>
      </c>
      <c r="C1329" s="51">
        <v>44582</v>
      </c>
      <c r="D1329" s="26">
        <v>285000</v>
      </c>
      <c r="E1329" s="26">
        <v>5</v>
      </c>
      <c r="F1329" s="26">
        <v>-3000</v>
      </c>
      <c r="G1329" s="26">
        <v>-3000</v>
      </c>
      <c r="H1329" s="26">
        <v>249274</v>
      </c>
      <c r="I1329" s="26">
        <v>71760</v>
      </c>
      <c r="J1329" s="26">
        <v>38977</v>
      </c>
      <c r="K1329" s="26">
        <v>-28151</v>
      </c>
      <c r="L1329" s="26">
        <v>-8423</v>
      </c>
      <c r="M1329" s="26">
        <v>-8299</v>
      </c>
      <c r="N1329" s="26">
        <v>-246</v>
      </c>
      <c r="O1329" s="26">
        <v>-89</v>
      </c>
      <c r="P1329" s="26">
        <v>0</v>
      </c>
      <c r="Q1329" s="26">
        <v>0</v>
      </c>
      <c r="R1329" s="26">
        <v>-780</v>
      </c>
      <c r="S1329" s="26">
        <v>991</v>
      </c>
      <c r="T1329" s="26">
        <v>0</v>
      </c>
      <c r="U1329" s="26">
        <v>-2294</v>
      </c>
      <c r="V1329" s="26">
        <v>-109</v>
      </c>
    </row>
    <row r="1330" spans="1:22" x14ac:dyDescent="0.3">
      <c r="A1330" s="26" t="s">
        <v>152</v>
      </c>
      <c r="B1330" s="26">
        <v>352820</v>
      </c>
      <c r="C1330" s="51">
        <v>44581</v>
      </c>
      <c r="D1330" s="26">
        <v>288000</v>
      </c>
      <c r="E1330" s="26">
        <v>2</v>
      </c>
      <c r="F1330" s="26">
        <v>13500</v>
      </c>
      <c r="G1330" s="26">
        <v>13500</v>
      </c>
      <c r="H1330" s="26">
        <v>263490</v>
      </c>
      <c r="I1330" s="26">
        <v>74733</v>
      </c>
      <c r="J1330" s="26">
        <v>-1170</v>
      </c>
      <c r="K1330" s="26">
        <v>-51352</v>
      </c>
      <c r="L1330" s="26">
        <v>55336</v>
      </c>
      <c r="M1330" s="26">
        <v>12263</v>
      </c>
      <c r="N1330" s="26">
        <v>3778</v>
      </c>
      <c r="O1330" s="26">
        <v>9230</v>
      </c>
      <c r="P1330" s="26">
        <v>0</v>
      </c>
      <c r="Q1330" s="26">
        <v>61</v>
      </c>
      <c r="R1330" s="26">
        <v>8520</v>
      </c>
      <c r="S1330" s="26">
        <v>21484</v>
      </c>
      <c r="T1330" s="26">
        <v>0</v>
      </c>
      <c r="U1330" s="26">
        <v>-2049</v>
      </c>
      <c r="V1330" s="26">
        <v>-765</v>
      </c>
    </row>
    <row r="1331" spans="1:22" x14ac:dyDescent="0.3">
      <c r="A1331" s="26" t="s">
        <v>152</v>
      </c>
      <c r="B1331" s="26">
        <v>352820</v>
      </c>
      <c r="C1331" s="51">
        <v>44580</v>
      </c>
      <c r="D1331" s="26">
        <v>274500</v>
      </c>
      <c r="E1331" s="26">
        <v>5</v>
      </c>
      <c r="F1331" s="26">
        <v>-3000</v>
      </c>
      <c r="G1331" s="26">
        <v>-3000</v>
      </c>
      <c r="H1331" s="26">
        <v>268812</v>
      </c>
      <c r="I1331" s="26">
        <v>73035</v>
      </c>
      <c r="J1331" s="26">
        <v>9636</v>
      </c>
      <c r="K1331" s="26">
        <v>3909</v>
      </c>
      <c r="L1331" s="26">
        <v>-12404</v>
      </c>
      <c r="M1331" s="26">
        <v>682</v>
      </c>
      <c r="N1331" s="26">
        <v>-114</v>
      </c>
      <c r="O1331" s="26">
        <v>63</v>
      </c>
      <c r="P1331" s="26">
        <v>0</v>
      </c>
      <c r="Q1331" s="26">
        <v>-322</v>
      </c>
      <c r="R1331" s="26">
        <v>-10107</v>
      </c>
      <c r="S1331" s="26">
        <v>-2606</v>
      </c>
      <c r="T1331" s="26">
        <v>0</v>
      </c>
      <c r="U1331" s="26">
        <v>-905</v>
      </c>
      <c r="V1331" s="26">
        <v>-236</v>
      </c>
    </row>
    <row r="1332" spans="1:22" x14ac:dyDescent="0.3">
      <c r="A1332" s="26" t="s">
        <v>152</v>
      </c>
      <c r="B1332" s="26">
        <v>352820</v>
      </c>
      <c r="C1332" s="51">
        <v>44579</v>
      </c>
      <c r="D1332" s="26">
        <v>277500</v>
      </c>
      <c r="E1332" s="26">
        <v>5</v>
      </c>
      <c r="F1332" s="26">
        <v>-2500</v>
      </c>
      <c r="G1332" s="26">
        <v>-2500</v>
      </c>
      <c r="H1332" s="26">
        <v>151095</v>
      </c>
      <c r="I1332" s="26">
        <v>42288</v>
      </c>
      <c r="J1332" s="26">
        <v>25096</v>
      </c>
      <c r="K1332" s="26">
        <v>-25469</v>
      </c>
      <c r="L1332" s="26">
        <v>-3281</v>
      </c>
      <c r="M1332" s="26">
        <v>845</v>
      </c>
      <c r="N1332" s="26">
        <v>-1202</v>
      </c>
      <c r="O1332" s="26">
        <v>-5184</v>
      </c>
      <c r="P1332" s="26">
        <v>0</v>
      </c>
      <c r="Q1332" s="26">
        <v>0</v>
      </c>
      <c r="R1332" s="26">
        <v>2246</v>
      </c>
      <c r="S1332" s="26">
        <v>14</v>
      </c>
      <c r="T1332" s="26">
        <v>0</v>
      </c>
      <c r="U1332" s="26">
        <v>2859</v>
      </c>
      <c r="V1332" s="26">
        <v>795</v>
      </c>
    </row>
    <row r="1333" spans="1:22" x14ac:dyDescent="0.3">
      <c r="A1333" s="26" t="s">
        <v>152</v>
      </c>
      <c r="B1333" s="26">
        <v>352820</v>
      </c>
      <c r="C1333" s="51">
        <v>44578</v>
      </c>
      <c r="D1333" s="26">
        <v>280000</v>
      </c>
      <c r="E1333" s="26">
        <v>5</v>
      </c>
      <c r="F1333" s="26">
        <v>-4000</v>
      </c>
      <c r="G1333" s="26">
        <v>-4000</v>
      </c>
      <c r="H1333" s="26">
        <v>142574</v>
      </c>
      <c r="I1333" s="26">
        <v>40137</v>
      </c>
      <c r="J1333" s="26">
        <v>17956</v>
      </c>
      <c r="K1333" s="26">
        <v>-19804</v>
      </c>
      <c r="L1333" s="26">
        <v>1158</v>
      </c>
      <c r="M1333" s="26">
        <v>2775</v>
      </c>
      <c r="N1333" s="26">
        <v>-433</v>
      </c>
      <c r="O1333" s="26">
        <v>484</v>
      </c>
      <c r="P1333" s="26">
        <v>0</v>
      </c>
      <c r="Q1333" s="26">
        <v>0</v>
      </c>
      <c r="R1333" s="26">
        <v>2092</v>
      </c>
      <c r="S1333" s="26">
        <v>-3760</v>
      </c>
      <c r="T1333" s="26">
        <v>0</v>
      </c>
      <c r="U1333" s="26">
        <v>543</v>
      </c>
      <c r="V1333" s="26">
        <v>147</v>
      </c>
    </row>
    <row r="1334" spans="1:22" x14ac:dyDescent="0.3">
      <c r="A1334" s="26" t="s">
        <v>152</v>
      </c>
      <c r="B1334" s="26">
        <v>352820</v>
      </c>
      <c r="C1334" s="51">
        <v>44575</v>
      </c>
      <c r="D1334" s="26">
        <v>284000</v>
      </c>
      <c r="E1334" s="26">
        <v>5</v>
      </c>
      <c r="F1334" s="26">
        <v>-7500</v>
      </c>
      <c r="G1334" s="26">
        <v>-7500</v>
      </c>
      <c r="H1334" s="26">
        <v>282689</v>
      </c>
      <c r="I1334" s="26">
        <v>79539</v>
      </c>
      <c r="J1334" s="26">
        <v>40941</v>
      </c>
      <c r="K1334" s="26">
        <v>4578</v>
      </c>
      <c r="L1334" s="26">
        <v>-44723</v>
      </c>
      <c r="M1334" s="26">
        <v>-12924</v>
      </c>
      <c r="N1334" s="26">
        <v>1222</v>
      </c>
      <c r="O1334" s="26">
        <v>-24501</v>
      </c>
      <c r="P1334" s="26">
        <v>-156</v>
      </c>
      <c r="Q1334" s="26">
        <v>86</v>
      </c>
      <c r="R1334" s="26">
        <v>-561</v>
      </c>
      <c r="S1334" s="26">
        <v>-7889</v>
      </c>
      <c r="T1334" s="26">
        <v>0</v>
      </c>
      <c r="U1334" s="26">
        <v>-870</v>
      </c>
      <c r="V1334" s="26">
        <v>74</v>
      </c>
    </row>
    <row r="1335" spans="1:22" x14ac:dyDescent="0.3">
      <c r="A1335" s="26" t="s">
        <v>152</v>
      </c>
      <c r="B1335" s="26">
        <v>352820</v>
      </c>
      <c r="C1335" s="51">
        <v>44574</v>
      </c>
      <c r="D1335" s="26">
        <v>291500</v>
      </c>
      <c r="E1335" s="26">
        <v>5</v>
      </c>
      <c r="F1335" s="26">
        <v>-5500</v>
      </c>
      <c r="G1335" s="26">
        <v>-5500</v>
      </c>
      <c r="H1335" s="26">
        <v>179105</v>
      </c>
      <c r="I1335" s="26">
        <v>52288</v>
      </c>
      <c r="J1335" s="26">
        <v>32923</v>
      </c>
      <c r="K1335" s="26">
        <v>-2171</v>
      </c>
      <c r="L1335" s="26">
        <v>-31181</v>
      </c>
      <c r="M1335" s="26">
        <v>-799</v>
      </c>
      <c r="N1335" s="26">
        <v>-4897</v>
      </c>
      <c r="O1335" s="26">
        <v>-7498</v>
      </c>
      <c r="P1335" s="26">
        <v>0</v>
      </c>
      <c r="Q1335" s="26">
        <v>-311</v>
      </c>
      <c r="R1335" s="26">
        <v>-6145</v>
      </c>
      <c r="S1335" s="26">
        <v>-11531</v>
      </c>
      <c r="T1335" s="26">
        <v>0</v>
      </c>
      <c r="U1335" s="26">
        <v>270</v>
      </c>
      <c r="V1335" s="26">
        <v>159</v>
      </c>
    </row>
    <row r="1336" spans="1:22" x14ac:dyDescent="0.3">
      <c r="A1336" s="26" t="s">
        <v>152</v>
      </c>
      <c r="B1336" s="26">
        <v>352820</v>
      </c>
      <c r="C1336" s="51">
        <v>44573</v>
      </c>
      <c r="D1336" s="26">
        <v>297000</v>
      </c>
      <c r="E1336" s="26">
        <v>2</v>
      </c>
      <c r="F1336" s="26">
        <v>8000</v>
      </c>
      <c r="G1336" s="26">
        <v>8000</v>
      </c>
      <c r="H1336" s="26">
        <v>223419</v>
      </c>
      <c r="I1336" s="26">
        <v>66405</v>
      </c>
      <c r="J1336" s="26">
        <v>12496</v>
      </c>
      <c r="K1336" s="26">
        <v>-22573</v>
      </c>
      <c r="L1336" s="26">
        <v>10277</v>
      </c>
      <c r="M1336" s="26">
        <v>17653</v>
      </c>
      <c r="N1336" s="26">
        <v>-744</v>
      </c>
      <c r="O1336" s="26">
        <v>959</v>
      </c>
      <c r="P1336" s="26">
        <v>0</v>
      </c>
      <c r="Q1336" s="26">
        <v>0</v>
      </c>
      <c r="R1336" s="26">
        <v>4614</v>
      </c>
      <c r="S1336" s="26">
        <v>-12205</v>
      </c>
      <c r="T1336" s="26">
        <v>0</v>
      </c>
      <c r="U1336" s="26">
        <v>-1247</v>
      </c>
      <c r="V1336" s="26">
        <v>1047</v>
      </c>
    </row>
    <row r="1337" spans="1:22" x14ac:dyDescent="0.3">
      <c r="A1337" s="26" t="s">
        <v>152</v>
      </c>
      <c r="B1337" s="26">
        <v>352820</v>
      </c>
      <c r="C1337" s="51">
        <v>44572</v>
      </c>
      <c r="D1337" s="26">
        <v>289000</v>
      </c>
      <c r="E1337" s="26">
        <v>5</v>
      </c>
      <c r="F1337" s="26">
        <v>-6500</v>
      </c>
      <c r="G1337" s="26">
        <v>-6500</v>
      </c>
      <c r="H1337" s="26">
        <v>209051</v>
      </c>
      <c r="I1337" s="26">
        <v>60939</v>
      </c>
      <c r="J1337" s="26">
        <v>40675</v>
      </c>
      <c r="K1337" s="26">
        <v>-2926</v>
      </c>
      <c r="L1337" s="26">
        <v>-39052</v>
      </c>
      <c r="M1337" s="26">
        <v>-4467</v>
      </c>
      <c r="N1337" s="26">
        <v>-13918</v>
      </c>
      <c r="O1337" s="26">
        <v>-1689</v>
      </c>
      <c r="P1337" s="26">
        <v>0</v>
      </c>
      <c r="Q1337" s="26">
        <v>-2010</v>
      </c>
      <c r="R1337" s="26">
        <v>-12156</v>
      </c>
      <c r="S1337" s="26">
        <v>-4812</v>
      </c>
      <c r="T1337" s="26">
        <v>0</v>
      </c>
      <c r="U1337" s="26">
        <v>1213</v>
      </c>
      <c r="V1337" s="26">
        <v>90</v>
      </c>
    </row>
    <row r="1338" spans="1:22" x14ac:dyDescent="0.3">
      <c r="A1338" s="26" t="s">
        <v>152</v>
      </c>
      <c r="B1338" s="26">
        <v>352820</v>
      </c>
      <c r="C1338" s="51">
        <v>44571</v>
      </c>
      <c r="D1338" s="26">
        <v>295500</v>
      </c>
      <c r="E1338" s="26">
        <v>5</v>
      </c>
      <c r="F1338" s="26">
        <v>-7000</v>
      </c>
      <c r="G1338" s="26">
        <v>-7000</v>
      </c>
      <c r="H1338" s="26">
        <v>275890</v>
      </c>
      <c r="I1338" s="26">
        <v>80738</v>
      </c>
      <c r="J1338" s="26">
        <v>19468</v>
      </c>
      <c r="K1338" s="26">
        <v>18383</v>
      </c>
      <c r="L1338" s="26">
        <v>-36882</v>
      </c>
      <c r="M1338" s="26">
        <v>-4289</v>
      </c>
      <c r="N1338" s="26">
        <v>-3093</v>
      </c>
      <c r="O1338" s="26">
        <v>-4838</v>
      </c>
      <c r="P1338" s="26">
        <v>0</v>
      </c>
      <c r="Q1338" s="26">
        <v>47</v>
      </c>
      <c r="R1338" s="26">
        <v>-22519</v>
      </c>
      <c r="S1338" s="26">
        <v>-2190</v>
      </c>
      <c r="T1338" s="26">
        <v>0</v>
      </c>
      <c r="U1338" s="26">
        <v>-1718</v>
      </c>
      <c r="V1338" s="26">
        <v>749</v>
      </c>
    </row>
    <row r="1339" spans="1:22" x14ac:dyDescent="0.3">
      <c r="A1339" s="26" t="s">
        <v>152</v>
      </c>
      <c r="B1339" s="26">
        <v>352820</v>
      </c>
      <c r="C1339" s="51">
        <v>44568</v>
      </c>
      <c r="D1339" s="26">
        <v>302500</v>
      </c>
      <c r="E1339" s="26">
        <v>2</v>
      </c>
      <c r="F1339" s="26">
        <v>4000</v>
      </c>
      <c r="G1339" s="26">
        <v>4000</v>
      </c>
      <c r="H1339" s="26">
        <v>223108</v>
      </c>
      <c r="I1339" s="26">
        <v>67735</v>
      </c>
      <c r="J1339" s="26">
        <v>35960</v>
      </c>
      <c r="K1339" s="26">
        <v>-14837</v>
      </c>
      <c r="L1339" s="26">
        <v>-20942</v>
      </c>
      <c r="M1339" s="26">
        <v>-6009</v>
      </c>
      <c r="N1339" s="26">
        <v>-689</v>
      </c>
      <c r="O1339" s="26">
        <v>-5856</v>
      </c>
      <c r="P1339" s="26">
        <v>0</v>
      </c>
      <c r="Q1339" s="26">
        <v>0</v>
      </c>
      <c r="R1339" s="26">
        <v>-8606</v>
      </c>
      <c r="S1339" s="26">
        <v>218</v>
      </c>
      <c r="T1339" s="26">
        <v>0</v>
      </c>
      <c r="U1339" s="26">
        <v>161</v>
      </c>
      <c r="V1339" s="26">
        <v>-342</v>
      </c>
    </row>
    <row r="1340" spans="1:22" x14ac:dyDescent="0.3">
      <c r="A1340" s="26" t="s">
        <v>152</v>
      </c>
      <c r="B1340" s="26">
        <v>352820</v>
      </c>
      <c r="C1340" s="51">
        <v>44567</v>
      </c>
      <c r="D1340" s="26">
        <v>298500</v>
      </c>
      <c r="E1340" s="26">
        <v>5</v>
      </c>
      <c r="F1340" s="26">
        <v>-15500</v>
      </c>
      <c r="G1340" s="26">
        <v>-15500</v>
      </c>
      <c r="H1340" s="26">
        <v>459978</v>
      </c>
      <c r="I1340" s="26">
        <v>138826</v>
      </c>
      <c r="J1340" s="26">
        <v>103379</v>
      </c>
      <c r="K1340" s="26">
        <v>45226</v>
      </c>
      <c r="L1340" s="26">
        <v>-145213</v>
      </c>
      <c r="M1340" s="26">
        <v>-27735</v>
      </c>
      <c r="N1340" s="26">
        <v>-10412</v>
      </c>
      <c r="O1340" s="26">
        <v>-28655</v>
      </c>
      <c r="P1340" s="26">
        <v>-3049</v>
      </c>
      <c r="Q1340" s="26">
        <v>322</v>
      </c>
      <c r="R1340" s="26">
        <v>-70811</v>
      </c>
      <c r="S1340" s="26">
        <v>-4873</v>
      </c>
      <c r="T1340" s="26">
        <v>0</v>
      </c>
      <c r="U1340" s="26">
        <v>-2717</v>
      </c>
      <c r="V1340" s="26">
        <v>-675</v>
      </c>
    </row>
    <row r="1341" spans="1:22" x14ac:dyDescent="0.3">
      <c r="A1341" s="26" t="s">
        <v>152</v>
      </c>
      <c r="B1341" s="26">
        <v>352820</v>
      </c>
      <c r="C1341" s="51">
        <v>44566</v>
      </c>
      <c r="D1341" s="26">
        <v>314000</v>
      </c>
      <c r="E1341" s="26">
        <v>5</v>
      </c>
      <c r="F1341" s="26">
        <v>-23500</v>
      </c>
      <c r="G1341" s="26">
        <v>-23500</v>
      </c>
      <c r="H1341" s="26">
        <v>500313</v>
      </c>
      <c r="I1341" s="26">
        <v>159299</v>
      </c>
      <c r="J1341" s="26">
        <v>176022</v>
      </c>
      <c r="K1341" s="26">
        <v>14233</v>
      </c>
      <c r="L1341" s="26">
        <v>-193929</v>
      </c>
      <c r="M1341" s="26">
        <v>-27185</v>
      </c>
      <c r="N1341" s="26">
        <v>-52678</v>
      </c>
      <c r="O1341" s="26">
        <v>-23626</v>
      </c>
      <c r="P1341" s="26">
        <v>-832</v>
      </c>
      <c r="Q1341" s="26">
        <v>30</v>
      </c>
      <c r="R1341" s="26">
        <v>-38996</v>
      </c>
      <c r="S1341" s="26">
        <v>-50642</v>
      </c>
      <c r="T1341" s="26">
        <v>0</v>
      </c>
      <c r="U1341" s="26">
        <v>-609</v>
      </c>
      <c r="V1341" s="26">
        <v>4283</v>
      </c>
    </row>
    <row r="1342" spans="1:22" x14ac:dyDescent="0.3">
      <c r="A1342" s="26" t="s">
        <v>152</v>
      </c>
      <c r="B1342" s="26">
        <v>352820</v>
      </c>
      <c r="C1342" s="51">
        <v>44565</v>
      </c>
      <c r="D1342" s="26">
        <v>337500</v>
      </c>
      <c r="E1342" s="26">
        <v>5</v>
      </c>
      <c r="F1342" s="26">
        <v>-13000</v>
      </c>
      <c r="G1342" s="26">
        <v>-13000</v>
      </c>
      <c r="H1342" s="26">
        <v>223248</v>
      </c>
      <c r="I1342" s="26">
        <v>75843</v>
      </c>
      <c r="J1342" s="26">
        <v>91755</v>
      </c>
      <c r="K1342" s="26">
        <v>-45496</v>
      </c>
      <c r="L1342" s="26">
        <v>-47624</v>
      </c>
      <c r="M1342" s="26">
        <v>-15142</v>
      </c>
      <c r="N1342" s="26">
        <v>-1263</v>
      </c>
      <c r="O1342" s="26">
        <v>-5196</v>
      </c>
      <c r="P1342" s="26">
        <v>18</v>
      </c>
      <c r="Q1342" s="26">
        <v>0</v>
      </c>
      <c r="R1342" s="26">
        <v>-17406</v>
      </c>
      <c r="S1342" s="26">
        <v>-8635</v>
      </c>
      <c r="T1342" s="26">
        <v>0</v>
      </c>
      <c r="U1342" s="26">
        <v>530</v>
      </c>
      <c r="V1342" s="26">
        <v>835</v>
      </c>
    </row>
    <row r="1343" spans="1:22" x14ac:dyDescent="0.3">
      <c r="A1343" s="26" t="s">
        <v>152</v>
      </c>
      <c r="B1343" s="26">
        <v>352820</v>
      </c>
      <c r="C1343" s="51">
        <v>44564</v>
      </c>
      <c r="D1343" s="26">
        <v>350500</v>
      </c>
      <c r="E1343" s="26">
        <v>2</v>
      </c>
      <c r="F1343" s="26">
        <v>1500</v>
      </c>
      <c r="G1343" s="26">
        <v>1500</v>
      </c>
      <c r="H1343" s="26">
        <v>179666</v>
      </c>
      <c r="I1343" s="26">
        <v>63554</v>
      </c>
      <c r="J1343" s="26">
        <v>27045</v>
      </c>
      <c r="K1343" s="26">
        <v>-11574</v>
      </c>
      <c r="L1343" s="26">
        <v>-15902</v>
      </c>
      <c r="M1343" s="26">
        <v>-9302</v>
      </c>
      <c r="N1343" s="26">
        <v>4</v>
      </c>
      <c r="O1343" s="26">
        <v>2291</v>
      </c>
      <c r="P1343" s="26">
        <v>0</v>
      </c>
      <c r="Q1343" s="26">
        <v>0</v>
      </c>
      <c r="R1343" s="26">
        <v>-6154</v>
      </c>
      <c r="S1343" s="26">
        <v>-2741</v>
      </c>
      <c r="T1343" s="26">
        <v>0</v>
      </c>
      <c r="U1343" s="26">
        <v>522</v>
      </c>
      <c r="V1343" s="26">
        <v>-91</v>
      </c>
    </row>
    <row r="1344" spans="1:22" x14ac:dyDescent="0.3">
      <c r="A1344" s="26" t="s">
        <v>152</v>
      </c>
      <c r="B1344" s="26">
        <v>352820</v>
      </c>
      <c r="C1344" s="51">
        <v>44560</v>
      </c>
      <c r="D1344" s="26">
        <v>349000</v>
      </c>
      <c r="E1344" s="26">
        <v>5</v>
      </c>
      <c r="F1344" s="26">
        <v>-500</v>
      </c>
      <c r="G1344" s="26">
        <v>-500</v>
      </c>
      <c r="H1344" s="26">
        <v>143001</v>
      </c>
      <c r="I1344" s="26">
        <v>50039</v>
      </c>
      <c r="J1344" s="26">
        <v>22047</v>
      </c>
      <c r="K1344" s="26">
        <v>14901</v>
      </c>
      <c r="L1344" s="26">
        <v>-36943</v>
      </c>
      <c r="M1344" s="26">
        <v>-32159</v>
      </c>
      <c r="N1344" s="26">
        <v>1616</v>
      </c>
      <c r="O1344" s="26">
        <v>2615</v>
      </c>
      <c r="P1344" s="26">
        <v>-2</v>
      </c>
      <c r="Q1344" s="26">
        <v>30</v>
      </c>
      <c r="R1344" s="26">
        <v>-4149</v>
      </c>
      <c r="S1344" s="26">
        <v>-4894</v>
      </c>
      <c r="T1344" s="26">
        <v>0</v>
      </c>
      <c r="U1344" s="26">
        <v>-1421</v>
      </c>
      <c r="V1344" s="26">
        <v>1416</v>
      </c>
    </row>
    <row r="1345" spans="1:22" x14ac:dyDescent="0.3">
      <c r="A1345" s="26" t="s">
        <v>152</v>
      </c>
      <c r="B1345" s="26">
        <v>352820</v>
      </c>
      <c r="C1345" s="51">
        <v>44559</v>
      </c>
      <c r="D1345" s="26">
        <v>349500</v>
      </c>
      <c r="E1345" s="26">
        <v>5</v>
      </c>
      <c r="F1345" s="26">
        <v>-8500</v>
      </c>
      <c r="G1345" s="26">
        <v>-8500</v>
      </c>
      <c r="H1345" s="26">
        <v>334231</v>
      </c>
      <c r="I1345" s="26">
        <v>118058</v>
      </c>
      <c r="J1345" s="26">
        <v>169072</v>
      </c>
      <c r="K1345" s="26">
        <v>-71710</v>
      </c>
      <c r="L1345" s="26">
        <v>-97504</v>
      </c>
      <c r="M1345" s="26">
        <v>-74892</v>
      </c>
      <c r="N1345" s="26">
        <v>1101</v>
      </c>
      <c r="O1345" s="26">
        <v>-4228</v>
      </c>
      <c r="P1345" s="26">
        <v>0</v>
      </c>
      <c r="Q1345" s="26">
        <v>-1200</v>
      </c>
      <c r="R1345" s="26">
        <v>1205</v>
      </c>
      <c r="S1345" s="26">
        <v>-19490</v>
      </c>
      <c r="T1345" s="26">
        <v>0</v>
      </c>
      <c r="U1345" s="26">
        <v>139</v>
      </c>
      <c r="V1345" s="26">
        <v>3</v>
      </c>
    </row>
    <row r="1346" spans="1:22" x14ac:dyDescent="0.3">
      <c r="A1346" s="26" t="s">
        <v>152</v>
      </c>
      <c r="B1346" s="26">
        <v>352820</v>
      </c>
      <c r="C1346" s="51">
        <v>44558</v>
      </c>
      <c r="D1346" s="26">
        <v>358000</v>
      </c>
      <c r="E1346" s="26">
        <v>2</v>
      </c>
      <c r="F1346" s="26">
        <v>17000</v>
      </c>
      <c r="G1346" s="26">
        <v>17000</v>
      </c>
      <c r="H1346" s="26">
        <v>485820</v>
      </c>
      <c r="I1346" s="26">
        <v>172682</v>
      </c>
      <c r="J1346" s="26">
        <v>-227444</v>
      </c>
      <c r="K1346" s="26">
        <v>43840</v>
      </c>
      <c r="L1346" s="26">
        <v>185044</v>
      </c>
      <c r="M1346" s="26">
        <v>55511</v>
      </c>
      <c r="N1346" s="26">
        <v>3469</v>
      </c>
      <c r="O1346" s="26">
        <v>22888</v>
      </c>
      <c r="P1346" s="26">
        <v>278</v>
      </c>
      <c r="Q1346" s="26">
        <v>351</v>
      </c>
      <c r="R1346" s="26">
        <v>35048</v>
      </c>
      <c r="S1346" s="26">
        <v>67499</v>
      </c>
      <c r="T1346" s="26">
        <v>0</v>
      </c>
      <c r="U1346" s="26">
        <v>1589</v>
      </c>
      <c r="V1346" s="26">
        <v>-3029</v>
      </c>
    </row>
    <row r="1347" spans="1:22" x14ac:dyDescent="0.3">
      <c r="A1347" s="26" t="s">
        <v>152</v>
      </c>
      <c r="B1347" s="26">
        <v>352820</v>
      </c>
      <c r="C1347" s="51">
        <v>44557</v>
      </c>
      <c r="D1347" s="26">
        <v>341000</v>
      </c>
      <c r="E1347" s="26">
        <v>2</v>
      </c>
      <c r="F1347" s="26">
        <v>500</v>
      </c>
      <c r="G1347" s="26">
        <v>500</v>
      </c>
      <c r="H1347" s="26">
        <v>153394</v>
      </c>
      <c r="I1347" s="26">
        <v>52192</v>
      </c>
      <c r="J1347" s="26">
        <v>-64016</v>
      </c>
      <c r="K1347" s="26">
        <v>34650</v>
      </c>
      <c r="L1347" s="26">
        <v>31349</v>
      </c>
      <c r="M1347" s="26">
        <v>7775</v>
      </c>
      <c r="N1347" s="26">
        <v>1103</v>
      </c>
      <c r="O1347" s="26">
        <v>3201</v>
      </c>
      <c r="P1347" s="26">
        <v>0</v>
      </c>
      <c r="Q1347" s="26">
        <v>0</v>
      </c>
      <c r="R1347" s="26">
        <v>8682</v>
      </c>
      <c r="S1347" s="26">
        <v>10588</v>
      </c>
      <c r="T1347" s="26">
        <v>0</v>
      </c>
      <c r="U1347" s="26">
        <v>-139</v>
      </c>
      <c r="V1347" s="26">
        <v>-1844</v>
      </c>
    </row>
    <row r="1348" spans="1:22" x14ac:dyDescent="0.3">
      <c r="A1348" s="26" t="s">
        <v>152</v>
      </c>
      <c r="B1348" s="26">
        <v>352820</v>
      </c>
      <c r="C1348" s="51">
        <v>44554</v>
      </c>
      <c r="D1348" s="26">
        <v>340500</v>
      </c>
      <c r="E1348" s="26">
        <v>5</v>
      </c>
      <c r="F1348" s="26">
        <v>-500</v>
      </c>
      <c r="G1348" s="26">
        <v>-500</v>
      </c>
      <c r="H1348" s="26">
        <v>125893</v>
      </c>
      <c r="I1348" s="26">
        <v>43048</v>
      </c>
      <c r="J1348" s="26">
        <v>-12368</v>
      </c>
      <c r="K1348" s="26">
        <v>-1387</v>
      </c>
      <c r="L1348" s="26">
        <v>15055</v>
      </c>
      <c r="M1348" s="26">
        <v>6849</v>
      </c>
      <c r="N1348" s="26">
        <v>753</v>
      </c>
      <c r="O1348" s="26">
        <v>-1179</v>
      </c>
      <c r="P1348" s="26">
        <v>-1222</v>
      </c>
      <c r="Q1348" s="26">
        <v>30</v>
      </c>
      <c r="R1348" s="26">
        <v>13240</v>
      </c>
      <c r="S1348" s="26">
        <v>-3416</v>
      </c>
      <c r="T1348" s="26">
        <v>0</v>
      </c>
      <c r="U1348" s="26">
        <v>-1266</v>
      </c>
      <c r="V1348" s="26">
        <v>-34</v>
      </c>
    </row>
    <row r="1349" spans="1:22" x14ac:dyDescent="0.3">
      <c r="A1349" s="26" t="s">
        <v>152</v>
      </c>
      <c r="B1349" s="26">
        <v>352820</v>
      </c>
      <c r="C1349" s="51">
        <v>44553</v>
      </c>
      <c r="D1349" s="26">
        <v>341000</v>
      </c>
      <c r="E1349" s="26">
        <v>3</v>
      </c>
      <c r="F1349" s="26">
        <v>0</v>
      </c>
      <c r="G1349" s="26">
        <v>0</v>
      </c>
      <c r="H1349" s="26">
        <v>153526</v>
      </c>
      <c r="I1349" s="26">
        <v>52600</v>
      </c>
      <c r="J1349" s="26">
        <v>-30767</v>
      </c>
      <c r="K1349" s="26">
        <v>-8546</v>
      </c>
      <c r="L1349" s="26">
        <v>39565</v>
      </c>
      <c r="M1349" s="26">
        <v>28118</v>
      </c>
      <c r="N1349" s="26">
        <v>368</v>
      </c>
      <c r="O1349" s="26">
        <v>-204</v>
      </c>
      <c r="P1349" s="26">
        <v>-555</v>
      </c>
      <c r="Q1349" s="26">
        <v>30</v>
      </c>
      <c r="R1349" s="26">
        <v>920</v>
      </c>
      <c r="S1349" s="26">
        <v>10888</v>
      </c>
      <c r="T1349" s="26">
        <v>0</v>
      </c>
      <c r="U1349" s="26">
        <v>-162</v>
      </c>
      <c r="V1349" s="26">
        <v>-90</v>
      </c>
    </row>
    <row r="1350" spans="1:22" x14ac:dyDescent="0.3">
      <c r="A1350" s="26" t="s">
        <v>152</v>
      </c>
      <c r="B1350" s="26">
        <v>352820</v>
      </c>
      <c r="C1350" s="51">
        <v>44552</v>
      </c>
      <c r="D1350" s="26">
        <v>341000</v>
      </c>
      <c r="E1350" s="26">
        <v>2</v>
      </c>
      <c r="F1350" s="26">
        <v>4000</v>
      </c>
      <c r="G1350" s="26">
        <v>4000</v>
      </c>
      <c r="H1350" s="26">
        <v>196987</v>
      </c>
      <c r="I1350" s="26">
        <v>66859</v>
      </c>
      <c r="J1350" s="26">
        <v>-53033</v>
      </c>
      <c r="K1350" s="26">
        <v>-32544</v>
      </c>
      <c r="L1350" s="26">
        <v>85558</v>
      </c>
      <c r="M1350" s="26">
        <v>25860</v>
      </c>
      <c r="N1350" s="26">
        <v>1514</v>
      </c>
      <c r="O1350" s="26">
        <v>7566</v>
      </c>
      <c r="P1350" s="26">
        <v>661</v>
      </c>
      <c r="Q1350" s="26">
        <v>0</v>
      </c>
      <c r="R1350" s="26">
        <v>31500</v>
      </c>
      <c r="S1350" s="26">
        <v>18457</v>
      </c>
      <c r="T1350" s="26">
        <v>0</v>
      </c>
      <c r="U1350" s="26">
        <v>129</v>
      </c>
      <c r="V1350" s="26">
        <v>-110</v>
      </c>
    </row>
    <row r="1351" spans="1:22" x14ac:dyDescent="0.3">
      <c r="A1351" s="26" t="s">
        <v>152</v>
      </c>
      <c r="B1351" s="26">
        <v>352820</v>
      </c>
      <c r="C1351" s="51">
        <v>44551</v>
      </c>
      <c r="D1351" s="26">
        <v>337000</v>
      </c>
      <c r="E1351" s="26">
        <v>2</v>
      </c>
      <c r="F1351" s="26">
        <v>12000</v>
      </c>
      <c r="G1351" s="26">
        <v>12000</v>
      </c>
      <c r="H1351" s="26">
        <v>186791</v>
      </c>
      <c r="I1351" s="26">
        <v>61987</v>
      </c>
      <c r="J1351" s="26">
        <v>-58485</v>
      </c>
      <c r="K1351" s="26">
        <v>-3487</v>
      </c>
      <c r="L1351" s="26">
        <v>60723</v>
      </c>
      <c r="M1351" s="26">
        <v>24609</v>
      </c>
      <c r="N1351" s="26">
        <v>1493</v>
      </c>
      <c r="O1351" s="26">
        <v>8795</v>
      </c>
      <c r="P1351" s="26">
        <v>0</v>
      </c>
      <c r="Q1351" s="26">
        <v>-15</v>
      </c>
      <c r="R1351" s="26">
        <v>6051</v>
      </c>
      <c r="S1351" s="26">
        <v>19790</v>
      </c>
      <c r="T1351" s="26">
        <v>0</v>
      </c>
      <c r="U1351" s="26">
        <v>1333</v>
      </c>
      <c r="V1351" s="26">
        <v>-84</v>
      </c>
    </row>
    <row r="1352" spans="1:22" x14ac:dyDescent="0.3">
      <c r="A1352" s="26" t="s">
        <v>152</v>
      </c>
      <c r="B1352" s="26">
        <v>352820</v>
      </c>
      <c r="C1352" s="51">
        <v>44550</v>
      </c>
      <c r="D1352" s="26">
        <v>325000</v>
      </c>
      <c r="E1352" s="26">
        <v>5</v>
      </c>
      <c r="F1352" s="26">
        <v>-6000</v>
      </c>
      <c r="G1352" s="26">
        <v>-6000</v>
      </c>
      <c r="H1352" s="26">
        <v>141983</v>
      </c>
      <c r="I1352" s="26">
        <v>46697</v>
      </c>
      <c r="J1352" s="26">
        <v>-26823</v>
      </c>
      <c r="K1352" s="26">
        <v>17234</v>
      </c>
      <c r="L1352" s="26">
        <v>7789</v>
      </c>
      <c r="M1352" s="26">
        <v>-7060</v>
      </c>
      <c r="N1352" s="26">
        <v>2721</v>
      </c>
      <c r="O1352" s="26">
        <v>3879</v>
      </c>
      <c r="P1352" s="26">
        <v>0</v>
      </c>
      <c r="Q1352" s="26">
        <v>0</v>
      </c>
      <c r="R1352" s="26">
        <v>-867</v>
      </c>
      <c r="S1352" s="26">
        <v>9116</v>
      </c>
      <c r="T1352" s="26">
        <v>0</v>
      </c>
      <c r="U1352" s="26">
        <v>1699</v>
      </c>
      <c r="V1352" s="26">
        <v>101</v>
      </c>
    </row>
    <row r="1353" spans="1:22" x14ac:dyDescent="0.3">
      <c r="A1353" s="26" t="s">
        <v>152</v>
      </c>
      <c r="B1353" s="26">
        <v>352820</v>
      </c>
      <c r="C1353" s="51">
        <v>44547</v>
      </c>
      <c r="D1353" s="26">
        <v>331000</v>
      </c>
      <c r="E1353" s="26">
        <v>5</v>
      </c>
      <c r="F1353" s="26">
        <v>-2000</v>
      </c>
      <c r="G1353" s="26">
        <v>-2000</v>
      </c>
      <c r="H1353" s="26">
        <v>108623</v>
      </c>
      <c r="I1353" s="26">
        <v>35990</v>
      </c>
      <c r="J1353" s="26">
        <v>-20138</v>
      </c>
      <c r="K1353" s="26">
        <v>8011</v>
      </c>
      <c r="L1353" s="26">
        <v>11846</v>
      </c>
      <c r="M1353" s="26">
        <v>1493</v>
      </c>
      <c r="N1353" s="26">
        <v>2423</v>
      </c>
      <c r="O1353" s="26">
        <v>1883</v>
      </c>
      <c r="P1353" s="26">
        <v>-1129</v>
      </c>
      <c r="Q1353" s="26">
        <v>0</v>
      </c>
      <c r="R1353" s="26">
        <v>6966</v>
      </c>
      <c r="S1353" s="26">
        <v>210</v>
      </c>
      <c r="T1353" s="26">
        <v>0</v>
      </c>
      <c r="U1353" s="26">
        <v>225</v>
      </c>
      <c r="V1353" s="26">
        <v>56</v>
      </c>
    </row>
    <row r="1354" spans="1:22" x14ac:dyDescent="0.3">
      <c r="A1354" s="26" t="s">
        <v>152</v>
      </c>
      <c r="B1354" s="26">
        <v>352820</v>
      </c>
      <c r="C1354" s="51">
        <v>44546</v>
      </c>
      <c r="D1354" s="26">
        <v>333000</v>
      </c>
      <c r="E1354" s="26">
        <v>2</v>
      </c>
      <c r="F1354" s="26">
        <v>500</v>
      </c>
      <c r="G1354" s="26">
        <v>500</v>
      </c>
      <c r="H1354" s="26">
        <v>108315</v>
      </c>
      <c r="I1354" s="26">
        <v>36113</v>
      </c>
      <c r="J1354" s="26">
        <v>-1781</v>
      </c>
      <c r="K1354" s="26">
        <v>-8544</v>
      </c>
      <c r="L1354" s="26">
        <v>11474</v>
      </c>
      <c r="M1354" s="26">
        <v>1363</v>
      </c>
      <c r="N1354" s="26">
        <v>2595</v>
      </c>
      <c r="O1354" s="26">
        <v>5910</v>
      </c>
      <c r="P1354" s="26">
        <v>0</v>
      </c>
      <c r="Q1354" s="26">
        <v>0</v>
      </c>
      <c r="R1354" s="26">
        <v>6077</v>
      </c>
      <c r="S1354" s="26">
        <v>-4471</v>
      </c>
      <c r="T1354" s="26">
        <v>0</v>
      </c>
      <c r="U1354" s="26">
        <v>-392</v>
      </c>
      <c r="V1354" s="26">
        <v>-757</v>
      </c>
    </row>
    <row r="1355" spans="1:22" x14ac:dyDescent="0.3">
      <c r="A1355" s="26" t="s">
        <v>152</v>
      </c>
      <c r="B1355" s="26">
        <v>352820</v>
      </c>
      <c r="C1355" s="51">
        <v>44545</v>
      </c>
      <c r="D1355" s="26">
        <v>332500</v>
      </c>
      <c r="E1355" s="26">
        <v>2</v>
      </c>
      <c r="F1355" s="26">
        <v>1000</v>
      </c>
      <c r="G1355" s="26">
        <v>1000</v>
      </c>
      <c r="H1355" s="26">
        <v>118317</v>
      </c>
      <c r="I1355" s="26">
        <v>39442</v>
      </c>
      <c r="J1355" s="26">
        <v>-18622</v>
      </c>
      <c r="K1355" s="26">
        <v>-543</v>
      </c>
      <c r="L1355" s="26">
        <v>18702</v>
      </c>
      <c r="M1355" s="26">
        <v>-173</v>
      </c>
      <c r="N1355" s="26">
        <v>639</v>
      </c>
      <c r="O1355" s="26">
        <v>228</v>
      </c>
      <c r="P1355" s="26">
        <v>0</v>
      </c>
      <c r="Q1355" s="26">
        <v>0</v>
      </c>
      <c r="R1355" s="26">
        <v>16073</v>
      </c>
      <c r="S1355" s="26">
        <v>1935</v>
      </c>
      <c r="T1355" s="26">
        <v>0</v>
      </c>
      <c r="U1355" s="26">
        <v>396</v>
      </c>
      <c r="V1355" s="26">
        <v>67</v>
      </c>
    </row>
    <row r="1356" spans="1:22" x14ac:dyDescent="0.3">
      <c r="A1356" s="26" t="s">
        <v>152</v>
      </c>
      <c r="B1356" s="26">
        <v>352820</v>
      </c>
      <c r="C1356" s="51">
        <v>44544</v>
      </c>
      <c r="D1356" s="26">
        <v>331500</v>
      </c>
      <c r="E1356" s="26">
        <v>5</v>
      </c>
      <c r="F1356" s="26">
        <v>-6000</v>
      </c>
      <c r="G1356" s="26">
        <v>-6000</v>
      </c>
      <c r="H1356" s="26">
        <v>207992</v>
      </c>
      <c r="I1356" s="26">
        <v>69034</v>
      </c>
      <c r="J1356" s="26">
        <v>-827</v>
      </c>
      <c r="K1356" s="26">
        <v>26152</v>
      </c>
      <c r="L1356" s="26">
        <v>-25979</v>
      </c>
      <c r="M1356" s="26">
        <v>-6563</v>
      </c>
      <c r="N1356" s="26">
        <v>-4107</v>
      </c>
      <c r="O1356" s="26">
        <v>-4157</v>
      </c>
      <c r="P1356" s="26">
        <v>-624</v>
      </c>
      <c r="Q1356" s="26">
        <v>-7</v>
      </c>
      <c r="R1356" s="26">
        <v>-6052</v>
      </c>
      <c r="S1356" s="26">
        <v>-4469</v>
      </c>
      <c r="T1356" s="26">
        <v>0</v>
      </c>
      <c r="U1356" s="26">
        <v>1053</v>
      </c>
      <c r="V1356" s="26">
        <v>-399</v>
      </c>
    </row>
    <row r="1357" spans="1:22" x14ac:dyDescent="0.3">
      <c r="A1357" s="26" t="s">
        <v>152</v>
      </c>
      <c r="B1357" s="26">
        <v>352820</v>
      </c>
      <c r="C1357" s="51">
        <v>44543</v>
      </c>
      <c r="D1357" s="26">
        <v>337500</v>
      </c>
      <c r="E1357" s="26">
        <v>5</v>
      </c>
      <c r="F1357" s="26">
        <v>-14500</v>
      </c>
      <c r="G1357" s="26">
        <v>-14500</v>
      </c>
      <c r="H1357" s="26">
        <v>271751</v>
      </c>
      <c r="I1357" s="26">
        <v>92463</v>
      </c>
      <c r="J1357" s="26">
        <v>81801</v>
      </c>
      <c r="K1357" s="26">
        <v>-50695</v>
      </c>
      <c r="L1357" s="26">
        <v>-30985</v>
      </c>
      <c r="M1357" s="26">
        <v>7004</v>
      </c>
      <c r="N1357" s="26">
        <v>-5490</v>
      </c>
      <c r="O1357" s="26">
        <v>-10829</v>
      </c>
      <c r="P1357" s="26">
        <v>75</v>
      </c>
      <c r="Q1357" s="26">
        <v>-456</v>
      </c>
      <c r="R1357" s="26">
        <v>-8204</v>
      </c>
      <c r="S1357" s="26">
        <v>-13085</v>
      </c>
      <c r="T1357" s="26">
        <v>0</v>
      </c>
      <c r="U1357" s="26">
        <v>-1191</v>
      </c>
      <c r="V1357" s="26">
        <v>1070</v>
      </c>
    </row>
    <row r="1358" spans="1:22" x14ac:dyDescent="0.3">
      <c r="A1358" s="26" t="s">
        <v>152</v>
      </c>
      <c r="B1358" s="26">
        <v>352820</v>
      </c>
      <c r="C1358" s="51">
        <v>44540</v>
      </c>
      <c r="D1358" s="26">
        <v>352000</v>
      </c>
      <c r="E1358" s="26">
        <v>5</v>
      </c>
      <c r="F1358" s="26">
        <v>-2500</v>
      </c>
      <c r="G1358" s="26">
        <v>-2500</v>
      </c>
      <c r="H1358" s="26">
        <v>196627</v>
      </c>
      <c r="I1358" s="26">
        <v>68922</v>
      </c>
      <c r="J1358" s="26">
        <v>25220</v>
      </c>
      <c r="K1358" s="26">
        <v>-27492</v>
      </c>
      <c r="L1358" s="26">
        <v>3351</v>
      </c>
      <c r="M1358" s="26">
        <v>-1054</v>
      </c>
      <c r="N1358" s="26">
        <v>-1314</v>
      </c>
      <c r="O1358" s="26">
        <v>-2749</v>
      </c>
      <c r="P1358" s="26">
        <v>-24</v>
      </c>
      <c r="Q1358" s="26">
        <v>0</v>
      </c>
      <c r="R1358" s="26">
        <v>10897</v>
      </c>
      <c r="S1358" s="26">
        <v>-2405</v>
      </c>
      <c r="T1358" s="26">
        <v>0</v>
      </c>
      <c r="U1358" s="26">
        <v>-518</v>
      </c>
      <c r="V1358" s="26">
        <v>-561</v>
      </c>
    </row>
    <row r="1359" spans="1:22" x14ac:dyDescent="0.3">
      <c r="A1359" s="26" t="s">
        <v>152</v>
      </c>
      <c r="B1359" s="26">
        <v>352820</v>
      </c>
      <c r="C1359" s="51">
        <v>44539</v>
      </c>
      <c r="D1359" s="26">
        <v>354500</v>
      </c>
      <c r="E1359" s="26">
        <v>2</v>
      </c>
      <c r="F1359" s="26">
        <v>13500</v>
      </c>
      <c r="G1359" s="26">
        <v>13500</v>
      </c>
      <c r="H1359" s="26">
        <v>541135</v>
      </c>
      <c r="I1359" s="26">
        <v>191811</v>
      </c>
      <c r="J1359" s="26">
        <v>-23072</v>
      </c>
      <c r="K1359" s="26">
        <v>-97443</v>
      </c>
      <c r="L1359" s="26">
        <v>123648</v>
      </c>
      <c r="M1359" s="26">
        <v>24041</v>
      </c>
      <c r="N1359" s="26">
        <v>6535</v>
      </c>
      <c r="O1359" s="26">
        <v>26383</v>
      </c>
      <c r="P1359" s="26">
        <v>948</v>
      </c>
      <c r="Q1359" s="26">
        <v>7</v>
      </c>
      <c r="R1359" s="26">
        <v>68122</v>
      </c>
      <c r="S1359" s="26">
        <v>-2388</v>
      </c>
      <c r="T1359" s="26">
        <v>0</v>
      </c>
      <c r="U1359" s="26">
        <v>-3360</v>
      </c>
      <c r="V1359" s="26">
        <v>227</v>
      </c>
    </row>
    <row r="1360" spans="1:22" x14ac:dyDescent="0.3">
      <c r="A1360" s="26" t="s">
        <v>152</v>
      </c>
      <c r="B1360" s="26">
        <v>352820</v>
      </c>
      <c r="C1360" s="51">
        <v>44538</v>
      </c>
      <c r="D1360" s="26">
        <v>341000</v>
      </c>
      <c r="E1360" s="26">
        <v>2</v>
      </c>
      <c r="F1360" s="26">
        <v>1500</v>
      </c>
      <c r="G1360" s="26">
        <v>1500</v>
      </c>
      <c r="H1360" s="26">
        <v>392299</v>
      </c>
      <c r="I1360" s="26">
        <v>133747</v>
      </c>
      <c r="J1360" s="26">
        <v>53129</v>
      </c>
      <c r="K1360" s="26">
        <v>85229</v>
      </c>
      <c r="L1360" s="26">
        <v>42264</v>
      </c>
      <c r="M1360" s="26">
        <v>27641</v>
      </c>
      <c r="N1360" s="26">
        <v>1591</v>
      </c>
      <c r="O1360" s="26">
        <v>1683</v>
      </c>
      <c r="P1360" s="26">
        <v>234</v>
      </c>
      <c r="Q1360" s="26">
        <v>746</v>
      </c>
      <c r="R1360" s="26">
        <v>17815</v>
      </c>
      <c r="S1360" s="26">
        <v>-7446</v>
      </c>
      <c r="T1360" s="26">
        <v>0</v>
      </c>
      <c r="U1360" s="26">
        <v>-180466</v>
      </c>
      <c r="V1360" s="26">
        <v>-156</v>
      </c>
    </row>
    <row r="1361" spans="1:22" x14ac:dyDescent="0.3">
      <c r="A1361" s="26" t="s">
        <v>152</v>
      </c>
      <c r="B1361" s="26">
        <v>352820</v>
      </c>
      <c r="C1361" s="51">
        <v>44537</v>
      </c>
      <c r="D1361" s="26">
        <v>339500</v>
      </c>
      <c r="E1361" s="26">
        <v>2</v>
      </c>
      <c r="F1361" s="26">
        <v>4500</v>
      </c>
      <c r="G1361" s="26">
        <v>4500</v>
      </c>
      <c r="H1361" s="26">
        <v>215082</v>
      </c>
      <c r="I1361" s="26">
        <v>73106</v>
      </c>
      <c r="J1361" s="26">
        <v>-4458</v>
      </c>
      <c r="K1361" s="26">
        <v>2775</v>
      </c>
      <c r="L1361" s="26">
        <v>1704</v>
      </c>
      <c r="M1361" s="26">
        <v>-1631</v>
      </c>
      <c r="N1361" s="26">
        <v>-1118</v>
      </c>
      <c r="O1361" s="26">
        <v>-3260</v>
      </c>
      <c r="P1361" s="26">
        <v>0</v>
      </c>
      <c r="Q1361" s="26">
        <v>0</v>
      </c>
      <c r="R1361" s="26">
        <v>15317</v>
      </c>
      <c r="S1361" s="26">
        <v>-7604</v>
      </c>
      <c r="T1361" s="26">
        <v>0</v>
      </c>
      <c r="U1361" s="26">
        <v>-23</v>
      </c>
      <c r="V1361" s="26">
        <v>2</v>
      </c>
    </row>
    <row r="1362" spans="1:22" x14ac:dyDescent="0.3">
      <c r="A1362" s="26" t="s">
        <v>152</v>
      </c>
      <c r="B1362" s="26">
        <v>352820</v>
      </c>
      <c r="C1362" s="51">
        <v>44536</v>
      </c>
      <c r="D1362" s="26">
        <v>335000</v>
      </c>
      <c r="E1362" s="26">
        <v>5</v>
      </c>
      <c r="F1362" s="26">
        <v>-19500</v>
      </c>
      <c r="G1362" s="26">
        <v>-19500</v>
      </c>
      <c r="H1362" s="26">
        <v>365913</v>
      </c>
      <c r="I1362" s="26">
        <v>124107</v>
      </c>
      <c r="J1362" s="26">
        <v>118017</v>
      </c>
      <c r="K1362" s="26">
        <v>5717</v>
      </c>
      <c r="L1362" s="26">
        <v>-120889</v>
      </c>
      <c r="M1362" s="26">
        <v>-13612</v>
      </c>
      <c r="N1362" s="26">
        <v>-4426</v>
      </c>
      <c r="O1362" s="26">
        <v>-31448</v>
      </c>
      <c r="P1362" s="26">
        <v>-6</v>
      </c>
      <c r="Q1362" s="26">
        <v>-178</v>
      </c>
      <c r="R1362" s="26">
        <v>-21742</v>
      </c>
      <c r="S1362" s="26">
        <v>-49477</v>
      </c>
      <c r="T1362" s="26">
        <v>0</v>
      </c>
      <c r="U1362" s="26">
        <v>-3496</v>
      </c>
      <c r="V1362" s="26">
        <v>651</v>
      </c>
    </row>
    <row r="1363" spans="1:22" x14ac:dyDescent="0.3">
      <c r="A1363" s="26" t="s">
        <v>152</v>
      </c>
      <c r="B1363" s="26">
        <v>352820</v>
      </c>
      <c r="C1363" s="51">
        <v>44533</v>
      </c>
      <c r="D1363" s="26">
        <v>354500</v>
      </c>
      <c r="E1363" s="26">
        <v>2</v>
      </c>
      <c r="F1363" s="26">
        <v>24500</v>
      </c>
      <c r="G1363" s="26">
        <v>24500</v>
      </c>
      <c r="H1363" s="26">
        <v>545016</v>
      </c>
      <c r="I1363" s="26">
        <v>187788</v>
      </c>
      <c r="J1363" s="26">
        <v>52447</v>
      </c>
      <c r="K1363" s="26">
        <v>-86764</v>
      </c>
      <c r="L1363" s="26">
        <v>32923</v>
      </c>
      <c r="M1363" s="26">
        <v>14301</v>
      </c>
      <c r="N1363" s="26">
        <v>4047</v>
      </c>
      <c r="O1363" s="26">
        <v>207</v>
      </c>
      <c r="P1363" s="26">
        <v>479</v>
      </c>
      <c r="Q1363" s="26">
        <v>1700</v>
      </c>
      <c r="R1363" s="26">
        <v>6274</v>
      </c>
      <c r="S1363" s="26">
        <v>5915</v>
      </c>
      <c r="T1363" s="26">
        <v>0</v>
      </c>
      <c r="U1363" s="26">
        <v>901</v>
      </c>
      <c r="V1363" s="26">
        <v>493</v>
      </c>
    </row>
    <row r="1364" spans="1:22" x14ac:dyDescent="0.3">
      <c r="A1364" s="26" t="s">
        <v>136</v>
      </c>
      <c r="B1364" s="26">
        <v>253450</v>
      </c>
      <c r="C1364" s="51">
        <v>44680</v>
      </c>
      <c r="D1364" s="26">
        <v>82700</v>
      </c>
      <c r="E1364" s="26">
        <v>5</v>
      </c>
      <c r="F1364" s="26">
        <v>-200</v>
      </c>
      <c r="G1364" s="26">
        <v>-200</v>
      </c>
      <c r="H1364" s="26">
        <v>38402</v>
      </c>
      <c r="I1364" s="26">
        <v>3182</v>
      </c>
      <c r="J1364" s="26">
        <v>0</v>
      </c>
      <c r="K1364" s="26">
        <v>0</v>
      </c>
      <c r="L1364" s="26">
        <v>-1000</v>
      </c>
      <c r="M1364" s="26">
        <v>0</v>
      </c>
      <c r="N1364" s="26">
        <v>1000</v>
      </c>
      <c r="O1364" s="26">
        <v>-2000</v>
      </c>
      <c r="P1364" s="26">
        <v>0</v>
      </c>
      <c r="Q1364" s="26">
        <v>0</v>
      </c>
      <c r="R1364" s="26">
        <v>0</v>
      </c>
      <c r="S1364" s="26">
        <v>0</v>
      </c>
      <c r="T1364" s="26">
        <v>0</v>
      </c>
      <c r="U1364" s="26">
        <v>-1000</v>
      </c>
      <c r="V1364" s="26">
        <v>0</v>
      </c>
    </row>
    <row r="1365" spans="1:22" x14ac:dyDescent="0.3">
      <c r="A1365" s="26" t="s">
        <v>136</v>
      </c>
      <c r="B1365" s="26">
        <v>253450</v>
      </c>
      <c r="C1365" s="51">
        <v>44679</v>
      </c>
      <c r="D1365" s="26">
        <v>82900</v>
      </c>
      <c r="E1365" s="26">
        <v>5</v>
      </c>
      <c r="F1365" s="26">
        <v>-200</v>
      </c>
      <c r="G1365" s="26">
        <v>-200</v>
      </c>
      <c r="H1365" s="26">
        <v>92951</v>
      </c>
      <c r="I1365" s="26">
        <v>7698</v>
      </c>
      <c r="J1365" s="26">
        <v>5047</v>
      </c>
      <c r="K1365" s="26">
        <v>7439</v>
      </c>
      <c r="L1365" s="26">
        <v>-13037</v>
      </c>
      <c r="M1365" s="26">
        <v>-2963</v>
      </c>
      <c r="N1365" s="26">
        <v>990</v>
      </c>
      <c r="O1365" s="26">
        <v>-3007</v>
      </c>
      <c r="P1365" s="26">
        <v>25</v>
      </c>
      <c r="Q1365" s="26">
        <v>1214</v>
      </c>
      <c r="R1365" s="26">
        <v>-11400</v>
      </c>
      <c r="S1365" s="26">
        <v>2104</v>
      </c>
      <c r="T1365" s="26">
        <v>0</v>
      </c>
      <c r="U1365" s="26">
        <v>504</v>
      </c>
      <c r="V1365" s="26">
        <v>47</v>
      </c>
    </row>
    <row r="1366" spans="1:22" x14ac:dyDescent="0.3">
      <c r="A1366" s="26" t="s">
        <v>136</v>
      </c>
      <c r="B1366" s="26">
        <v>253450</v>
      </c>
      <c r="C1366" s="51">
        <v>44678</v>
      </c>
      <c r="D1366" s="26">
        <v>83100</v>
      </c>
      <c r="E1366" s="26">
        <v>5</v>
      </c>
      <c r="F1366" s="26">
        <v>-4700</v>
      </c>
      <c r="G1366" s="26">
        <v>-4700</v>
      </c>
      <c r="H1366" s="26">
        <v>356077</v>
      </c>
      <c r="I1366" s="26">
        <v>29495</v>
      </c>
      <c r="J1366" s="26">
        <v>77929</v>
      </c>
      <c r="K1366" s="26">
        <v>-21999</v>
      </c>
      <c r="L1366" s="26">
        <v>-59386</v>
      </c>
      <c r="M1366" s="26">
        <v>-27345</v>
      </c>
      <c r="N1366" s="26">
        <v>-7062</v>
      </c>
      <c r="O1366" s="26">
        <v>659</v>
      </c>
      <c r="P1366" s="26">
        <v>71</v>
      </c>
      <c r="Q1366" s="26">
        <v>0</v>
      </c>
      <c r="R1366" s="26">
        <v>-5886</v>
      </c>
      <c r="S1366" s="26">
        <v>-19823</v>
      </c>
      <c r="T1366" s="26">
        <v>0</v>
      </c>
      <c r="U1366" s="26">
        <v>3197</v>
      </c>
      <c r="V1366" s="26">
        <v>259</v>
      </c>
    </row>
    <row r="1367" spans="1:22" x14ac:dyDescent="0.3">
      <c r="A1367" s="26" t="s">
        <v>136</v>
      </c>
      <c r="B1367" s="26">
        <v>253450</v>
      </c>
      <c r="C1367" s="51">
        <v>44677</v>
      </c>
      <c r="D1367" s="26">
        <v>87800</v>
      </c>
      <c r="E1367" s="26">
        <v>2</v>
      </c>
      <c r="F1367" s="26">
        <v>500</v>
      </c>
      <c r="G1367" s="26">
        <v>500</v>
      </c>
      <c r="H1367" s="26">
        <v>99913</v>
      </c>
      <c r="I1367" s="26">
        <v>8726</v>
      </c>
      <c r="J1367" s="26">
        <v>-1847</v>
      </c>
      <c r="K1367" s="26">
        <v>5976</v>
      </c>
      <c r="L1367" s="26">
        <v>-4136</v>
      </c>
      <c r="M1367" s="26">
        <v>10732</v>
      </c>
      <c r="N1367" s="26">
        <v>-4001</v>
      </c>
      <c r="O1367" s="26">
        <v>-13055</v>
      </c>
      <c r="P1367" s="26">
        <v>0</v>
      </c>
      <c r="Q1367" s="26">
        <v>1320</v>
      </c>
      <c r="R1367" s="26">
        <v>-7128</v>
      </c>
      <c r="S1367" s="26">
        <v>7996</v>
      </c>
      <c r="T1367" s="26">
        <v>0</v>
      </c>
      <c r="U1367" s="26">
        <v>0</v>
      </c>
      <c r="V1367" s="26">
        <v>7</v>
      </c>
    </row>
    <row r="1368" spans="1:22" x14ac:dyDescent="0.3">
      <c r="A1368" s="26" t="s">
        <v>136</v>
      </c>
      <c r="B1368" s="26">
        <v>253450</v>
      </c>
      <c r="C1368" s="51">
        <v>44676</v>
      </c>
      <c r="D1368" s="26">
        <v>87300</v>
      </c>
      <c r="E1368" s="26">
        <v>5</v>
      </c>
      <c r="F1368" s="26">
        <v>-300</v>
      </c>
      <c r="G1368" s="26">
        <v>-300</v>
      </c>
      <c r="H1368" s="26">
        <v>125858</v>
      </c>
      <c r="I1368" s="26">
        <v>10938</v>
      </c>
      <c r="J1368" s="26">
        <v>810</v>
      </c>
      <c r="K1368" s="26">
        <v>1756</v>
      </c>
      <c r="L1368" s="26">
        <v>-2804</v>
      </c>
      <c r="M1368" s="26">
        <v>-6724</v>
      </c>
      <c r="N1368" s="26">
        <v>2241</v>
      </c>
      <c r="O1368" s="26">
        <v>-2322</v>
      </c>
      <c r="P1368" s="26">
        <v>381</v>
      </c>
      <c r="Q1368" s="26">
        <v>0</v>
      </c>
      <c r="R1368" s="26">
        <v>-2260</v>
      </c>
      <c r="S1368" s="26">
        <v>5880</v>
      </c>
      <c r="T1368" s="26">
        <v>0</v>
      </c>
      <c r="U1368" s="26">
        <v>134</v>
      </c>
      <c r="V1368" s="26">
        <v>104</v>
      </c>
    </row>
    <row r="1369" spans="1:22" x14ac:dyDescent="0.3">
      <c r="A1369" s="26" t="s">
        <v>136</v>
      </c>
      <c r="B1369" s="26">
        <v>253450</v>
      </c>
      <c r="C1369" s="51">
        <v>44673</v>
      </c>
      <c r="D1369" s="26">
        <v>87600</v>
      </c>
      <c r="E1369" s="26">
        <v>5</v>
      </c>
      <c r="F1369" s="26">
        <v>-2600</v>
      </c>
      <c r="G1369" s="26">
        <v>-2600</v>
      </c>
      <c r="H1369" s="26">
        <v>149722</v>
      </c>
      <c r="I1369" s="26">
        <v>13158</v>
      </c>
      <c r="J1369" s="26">
        <v>61041</v>
      </c>
      <c r="K1369" s="26">
        <v>10583</v>
      </c>
      <c r="L1369" s="26">
        <v>-72222</v>
      </c>
      <c r="M1369" s="26">
        <v>-33307</v>
      </c>
      <c r="N1369" s="26">
        <v>-3744</v>
      </c>
      <c r="O1369" s="26">
        <v>-29639</v>
      </c>
      <c r="P1369" s="26">
        <v>-541</v>
      </c>
      <c r="Q1369" s="26">
        <v>-1742</v>
      </c>
      <c r="R1369" s="26">
        <v>-1474</v>
      </c>
      <c r="S1369" s="26">
        <v>-1775</v>
      </c>
      <c r="T1369" s="26">
        <v>0</v>
      </c>
      <c r="U1369" s="26">
        <v>-89</v>
      </c>
      <c r="V1369" s="26">
        <v>687</v>
      </c>
    </row>
    <row r="1370" spans="1:22" x14ac:dyDescent="0.3">
      <c r="A1370" s="26" t="s">
        <v>136</v>
      </c>
      <c r="B1370" s="26">
        <v>253450</v>
      </c>
      <c r="C1370" s="51">
        <v>44672</v>
      </c>
      <c r="D1370" s="26">
        <v>90200</v>
      </c>
      <c r="E1370" s="26">
        <v>5</v>
      </c>
      <c r="F1370" s="26">
        <v>-300</v>
      </c>
      <c r="G1370" s="26">
        <v>-300</v>
      </c>
      <c r="H1370" s="26">
        <v>152615</v>
      </c>
      <c r="I1370" s="26">
        <v>13705</v>
      </c>
      <c r="J1370" s="26">
        <v>-3459</v>
      </c>
      <c r="K1370" s="26">
        <v>7970</v>
      </c>
      <c r="L1370" s="26">
        <v>-3306</v>
      </c>
      <c r="M1370" s="26">
        <v>4434</v>
      </c>
      <c r="N1370" s="26">
        <v>1737</v>
      </c>
      <c r="O1370" s="26">
        <v>-8773</v>
      </c>
      <c r="P1370" s="26">
        <v>0</v>
      </c>
      <c r="Q1370" s="26">
        <v>0</v>
      </c>
      <c r="R1370" s="26">
        <v>1797</v>
      </c>
      <c r="S1370" s="26">
        <v>-2501</v>
      </c>
      <c r="T1370" s="26">
        <v>0</v>
      </c>
      <c r="U1370" s="26">
        <v>-988</v>
      </c>
      <c r="V1370" s="26">
        <v>-217</v>
      </c>
    </row>
    <row r="1371" spans="1:22" x14ac:dyDescent="0.3">
      <c r="A1371" s="26" t="s">
        <v>136</v>
      </c>
      <c r="B1371" s="26">
        <v>253450</v>
      </c>
      <c r="C1371" s="51">
        <v>44671</v>
      </c>
      <c r="D1371" s="26">
        <v>90500</v>
      </c>
      <c r="E1371" s="26">
        <v>5</v>
      </c>
      <c r="F1371" s="26">
        <v>-1800</v>
      </c>
      <c r="G1371" s="26">
        <v>-1800</v>
      </c>
      <c r="H1371" s="26">
        <v>439468</v>
      </c>
      <c r="I1371" s="26">
        <v>38758</v>
      </c>
      <c r="J1371" s="26">
        <v>26421</v>
      </c>
      <c r="K1371" s="26">
        <v>-63317</v>
      </c>
      <c r="L1371" s="26">
        <v>38510</v>
      </c>
      <c r="M1371" s="26">
        <v>915</v>
      </c>
      <c r="N1371" s="26">
        <v>15304</v>
      </c>
      <c r="O1371" s="26">
        <v>11278</v>
      </c>
      <c r="P1371" s="26">
        <v>0</v>
      </c>
      <c r="Q1371" s="26">
        <v>0</v>
      </c>
      <c r="R1371" s="26">
        <v>19442</v>
      </c>
      <c r="S1371" s="26">
        <v>-8429</v>
      </c>
      <c r="T1371" s="26">
        <v>0</v>
      </c>
      <c r="U1371" s="26">
        <v>-1921</v>
      </c>
      <c r="V1371" s="26">
        <v>307</v>
      </c>
    </row>
    <row r="1372" spans="1:22" x14ac:dyDescent="0.3">
      <c r="A1372" s="26" t="s">
        <v>136</v>
      </c>
      <c r="B1372" s="26">
        <v>253450</v>
      </c>
      <c r="C1372" s="51">
        <v>44670</v>
      </c>
      <c r="D1372" s="26">
        <v>92300</v>
      </c>
      <c r="E1372" s="26">
        <v>2</v>
      </c>
      <c r="F1372" s="26">
        <v>400</v>
      </c>
      <c r="G1372" s="26">
        <v>400</v>
      </c>
      <c r="H1372" s="26">
        <v>74151</v>
      </c>
      <c r="I1372" s="26">
        <v>6826</v>
      </c>
      <c r="J1372" s="26">
        <v>-1383</v>
      </c>
      <c r="K1372" s="26">
        <v>-4318</v>
      </c>
      <c r="L1372" s="26">
        <v>6872</v>
      </c>
      <c r="M1372" s="26">
        <v>12925</v>
      </c>
      <c r="N1372" s="26">
        <v>3092</v>
      </c>
      <c r="O1372" s="26">
        <v>-11017</v>
      </c>
      <c r="P1372" s="26">
        <v>-156</v>
      </c>
      <c r="Q1372" s="26">
        <v>1833</v>
      </c>
      <c r="R1372" s="26">
        <v>-733</v>
      </c>
      <c r="S1372" s="26">
        <v>928</v>
      </c>
      <c r="T1372" s="26">
        <v>0</v>
      </c>
      <c r="U1372" s="26">
        <v>-1171</v>
      </c>
      <c r="V1372" s="26">
        <v>0</v>
      </c>
    </row>
    <row r="1373" spans="1:22" x14ac:dyDescent="0.3">
      <c r="A1373" s="26" t="s">
        <v>136</v>
      </c>
      <c r="B1373" s="26">
        <v>253450</v>
      </c>
      <c r="C1373" s="51">
        <v>44669</v>
      </c>
      <c r="D1373" s="26">
        <v>91900</v>
      </c>
      <c r="E1373" s="26">
        <v>5</v>
      </c>
      <c r="F1373" s="26">
        <v>-1900</v>
      </c>
      <c r="G1373" s="26">
        <v>-1900</v>
      </c>
      <c r="H1373" s="26">
        <v>71147</v>
      </c>
      <c r="I1373" s="26">
        <v>6562</v>
      </c>
      <c r="J1373" s="26">
        <v>-6230</v>
      </c>
      <c r="K1373" s="26">
        <v>-5976</v>
      </c>
      <c r="L1373" s="26">
        <v>12843</v>
      </c>
      <c r="M1373" s="26">
        <v>1901</v>
      </c>
      <c r="N1373" s="26">
        <v>-92</v>
      </c>
      <c r="O1373" s="26">
        <v>-104</v>
      </c>
      <c r="P1373" s="26">
        <v>-520</v>
      </c>
      <c r="Q1373" s="26">
        <v>0</v>
      </c>
      <c r="R1373" s="26">
        <v>11647</v>
      </c>
      <c r="S1373" s="26">
        <v>11</v>
      </c>
      <c r="T1373" s="26">
        <v>0</v>
      </c>
      <c r="U1373" s="26">
        <v>-642</v>
      </c>
      <c r="V1373" s="26">
        <v>5</v>
      </c>
    </row>
    <row r="1374" spans="1:22" x14ac:dyDescent="0.3">
      <c r="A1374" s="26" t="s">
        <v>136</v>
      </c>
      <c r="B1374" s="26">
        <v>253450</v>
      </c>
      <c r="C1374" s="51">
        <v>44666</v>
      </c>
      <c r="D1374" s="26">
        <v>93800</v>
      </c>
      <c r="E1374" s="26">
        <v>2</v>
      </c>
      <c r="F1374" s="26">
        <v>1600</v>
      </c>
      <c r="G1374" s="26">
        <v>1600</v>
      </c>
      <c r="H1374" s="26">
        <v>110309</v>
      </c>
      <c r="I1374" s="26">
        <v>10320</v>
      </c>
      <c r="J1374" s="26">
        <v>-29802</v>
      </c>
      <c r="K1374" s="26">
        <v>-4241</v>
      </c>
      <c r="L1374" s="26">
        <v>35158</v>
      </c>
      <c r="M1374" s="26">
        <v>1583</v>
      </c>
      <c r="N1374" s="26">
        <v>3172</v>
      </c>
      <c r="O1374" s="26">
        <v>9636</v>
      </c>
      <c r="P1374" s="26">
        <v>0</v>
      </c>
      <c r="Q1374" s="26">
        <v>0</v>
      </c>
      <c r="R1374" s="26">
        <v>19173</v>
      </c>
      <c r="S1374" s="26">
        <v>1594</v>
      </c>
      <c r="T1374" s="26">
        <v>0</v>
      </c>
      <c r="U1374" s="26">
        <v>-1183</v>
      </c>
      <c r="V1374" s="26">
        <v>68</v>
      </c>
    </row>
    <row r="1375" spans="1:22" x14ac:dyDescent="0.3">
      <c r="A1375" s="26" t="s">
        <v>136</v>
      </c>
      <c r="B1375" s="26">
        <v>253450</v>
      </c>
      <c r="C1375" s="51">
        <v>44665</v>
      </c>
      <c r="D1375" s="26">
        <v>92200</v>
      </c>
      <c r="E1375" s="26">
        <v>5</v>
      </c>
      <c r="F1375" s="26">
        <v>-2400</v>
      </c>
      <c r="G1375" s="26">
        <v>-2400</v>
      </c>
      <c r="H1375" s="26">
        <v>122074</v>
      </c>
      <c r="I1375" s="26">
        <v>11350</v>
      </c>
      <c r="J1375" s="26">
        <v>18555</v>
      </c>
      <c r="K1375" s="26">
        <v>-25742</v>
      </c>
      <c r="L1375" s="26">
        <v>6874</v>
      </c>
      <c r="M1375" s="26">
        <v>2081</v>
      </c>
      <c r="N1375" s="26">
        <v>534</v>
      </c>
      <c r="O1375" s="26">
        <v>-20887</v>
      </c>
      <c r="P1375" s="26">
        <v>517</v>
      </c>
      <c r="Q1375" s="26">
        <v>121</v>
      </c>
      <c r="R1375" s="26">
        <v>21975</v>
      </c>
      <c r="S1375" s="26">
        <v>2533</v>
      </c>
      <c r="T1375" s="26">
        <v>0</v>
      </c>
      <c r="U1375" s="26">
        <v>341</v>
      </c>
      <c r="V1375" s="26">
        <v>-28</v>
      </c>
    </row>
    <row r="1376" spans="1:22" x14ac:dyDescent="0.3">
      <c r="A1376" s="26" t="s">
        <v>136</v>
      </c>
      <c r="B1376" s="26">
        <v>253450</v>
      </c>
      <c r="C1376" s="51">
        <v>44664</v>
      </c>
      <c r="D1376" s="26">
        <v>94600</v>
      </c>
      <c r="E1376" s="26">
        <v>2</v>
      </c>
      <c r="F1376" s="26">
        <v>3700</v>
      </c>
      <c r="G1376" s="26">
        <v>3700</v>
      </c>
      <c r="H1376" s="26">
        <v>302239</v>
      </c>
      <c r="I1376" s="26">
        <v>28284</v>
      </c>
      <c r="J1376" s="26">
        <v>-143542</v>
      </c>
      <c r="K1376" s="26">
        <v>66431</v>
      </c>
      <c r="L1376" s="26">
        <v>79013</v>
      </c>
      <c r="M1376" s="26">
        <v>24202</v>
      </c>
      <c r="N1376" s="26">
        <v>-1922</v>
      </c>
      <c r="O1376" s="26">
        <v>25861</v>
      </c>
      <c r="P1376" s="26">
        <v>544</v>
      </c>
      <c r="Q1376" s="26">
        <v>820</v>
      </c>
      <c r="R1376" s="26">
        <v>9151</v>
      </c>
      <c r="S1376" s="26">
        <v>20357</v>
      </c>
      <c r="T1376" s="26">
        <v>0</v>
      </c>
      <c r="U1376" s="26">
        <v>-1596</v>
      </c>
      <c r="V1376" s="26">
        <v>-306</v>
      </c>
    </row>
    <row r="1377" spans="1:22" x14ac:dyDescent="0.3">
      <c r="A1377" s="26" t="s">
        <v>136</v>
      </c>
      <c r="B1377" s="26">
        <v>253450</v>
      </c>
      <c r="C1377" s="51">
        <v>44663</v>
      </c>
      <c r="D1377" s="26">
        <v>90900</v>
      </c>
      <c r="E1377" s="26">
        <v>2</v>
      </c>
      <c r="F1377" s="26">
        <v>700</v>
      </c>
      <c r="G1377" s="26">
        <v>700</v>
      </c>
      <c r="H1377" s="26">
        <v>127718</v>
      </c>
      <c r="I1377" s="26">
        <v>11482</v>
      </c>
      <c r="J1377" s="26">
        <v>-35395</v>
      </c>
      <c r="K1377" s="26">
        <v>23652</v>
      </c>
      <c r="L1377" s="26">
        <v>11723</v>
      </c>
      <c r="M1377" s="26">
        <v>821</v>
      </c>
      <c r="N1377" s="26">
        <v>1974</v>
      </c>
      <c r="O1377" s="26">
        <v>8483</v>
      </c>
      <c r="P1377" s="26">
        <v>-132</v>
      </c>
      <c r="Q1377" s="26">
        <v>1409</v>
      </c>
      <c r="R1377" s="26">
        <v>2050</v>
      </c>
      <c r="S1377" s="26">
        <v>-2882</v>
      </c>
      <c r="T1377" s="26">
        <v>0</v>
      </c>
      <c r="U1377" s="26">
        <v>-176</v>
      </c>
      <c r="V1377" s="26">
        <v>196</v>
      </c>
    </row>
    <row r="1378" spans="1:22" x14ac:dyDescent="0.3">
      <c r="A1378" s="26" t="s">
        <v>136</v>
      </c>
      <c r="B1378" s="26">
        <v>253450</v>
      </c>
      <c r="C1378" s="51">
        <v>44662</v>
      </c>
      <c r="D1378" s="26">
        <v>90200</v>
      </c>
      <c r="E1378" s="26">
        <v>5</v>
      </c>
      <c r="F1378" s="26">
        <v>-1800</v>
      </c>
      <c r="G1378" s="26">
        <v>-1800</v>
      </c>
      <c r="H1378" s="26">
        <v>82456</v>
      </c>
      <c r="I1378" s="26">
        <v>7470</v>
      </c>
      <c r="J1378" s="26">
        <v>1505</v>
      </c>
      <c r="K1378" s="26">
        <v>4097</v>
      </c>
      <c r="L1378" s="26">
        <v>-3948</v>
      </c>
      <c r="M1378" s="26">
        <v>-8801</v>
      </c>
      <c r="N1378" s="26">
        <v>7060</v>
      </c>
      <c r="O1378" s="26">
        <v>-1689</v>
      </c>
      <c r="P1378" s="26">
        <v>-1650</v>
      </c>
      <c r="Q1378" s="26">
        <v>0</v>
      </c>
      <c r="R1378" s="26">
        <v>6072</v>
      </c>
      <c r="S1378" s="26">
        <v>-4940</v>
      </c>
      <c r="T1378" s="26">
        <v>0</v>
      </c>
      <c r="U1378" s="26">
        <v>-1235</v>
      </c>
      <c r="V1378" s="26">
        <v>-419</v>
      </c>
    </row>
    <row r="1379" spans="1:22" x14ac:dyDescent="0.3">
      <c r="A1379" s="26" t="s">
        <v>136</v>
      </c>
      <c r="B1379" s="26">
        <v>253450</v>
      </c>
      <c r="C1379" s="51">
        <v>44659</v>
      </c>
      <c r="D1379" s="26">
        <v>92000</v>
      </c>
      <c r="E1379" s="26">
        <v>2</v>
      </c>
      <c r="F1379" s="26">
        <v>2800</v>
      </c>
      <c r="G1379" s="26">
        <v>2800</v>
      </c>
      <c r="H1379" s="26">
        <v>123934</v>
      </c>
      <c r="I1379" s="26">
        <v>11288</v>
      </c>
      <c r="J1379" s="26">
        <v>-54673</v>
      </c>
      <c r="K1379" s="26">
        <v>5917</v>
      </c>
      <c r="L1379" s="26">
        <v>49528</v>
      </c>
      <c r="M1379" s="26">
        <v>4341</v>
      </c>
      <c r="N1379" s="26">
        <v>12044</v>
      </c>
      <c r="O1379" s="26">
        <v>8071</v>
      </c>
      <c r="P1379" s="26">
        <v>0</v>
      </c>
      <c r="Q1379" s="26">
        <v>0</v>
      </c>
      <c r="R1379" s="26">
        <v>16382</v>
      </c>
      <c r="S1379" s="26">
        <v>8690</v>
      </c>
      <c r="T1379" s="26">
        <v>0</v>
      </c>
      <c r="U1379" s="26">
        <v>-732</v>
      </c>
      <c r="V1379" s="26">
        <v>-40</v>
      </c>
    </row>
    <row r="1380" spans="1:22" x14ac:dyDescent="0.3">
      <c r="A1380" s="26" t="s">
        <v>136</v>
      </c>
      <c r="B1380" s="26">
        <v>253450</v>
      </c>
      <c r="C1380" s="51">
        <v>44658</v>
      </c>
      <c r="D1380" s="26">
        <v>89200</v>
      </c>
      <c r="E1380" s="26">
        <v>5</v>
      </c>
      <c r="F1380" s="26">
        <v>-800</v>
      </c>
      <c r="G1380" s="26">
        <v>-800</v>
      </c>
      <c r="H1380" s="26">
        <v>69285</v>
      </c>
      <c r="I1380" s="26">
        <v>6162</v>
      </c>
      <c r="J1380" s="26">
        <v>378</v>
      </c>
      <c r="K1380" s="26">
        <v>4171</v>
      </c>
      <c r="L1380" s="26">
        <v>-3395</v>
      </c>
      <c r="M1380" s="26">
        <v>-5456</v>
      </c>
      <c r="N1380" s="26">
        <v>-1908</v>
      </c>
      <c r="O1380" s="26">
        <v>-6825</v>
      </c>
      <c r="P1380" s="26">
        <v>0</v>
      </c>
      <c r="Q1380" s="26">
        <v>-270</v>
      </c>
      <c r="R1380" s="26">
        <v>21855</v>
      </c>
      <c r="S1380" s="26">
        <v>-10791</v>
      </c>
      <c r="T1380" s="26">
        <v>0</v>
      </c>
      <c r="U1380" s="26">
        <v>-1102</v>
      </c>
      <c r="V1380" s="26">
        <v>-52</v>
      </c>
    </row>
    <row r="1381" spans="1:22" x14ac:dyDescent="0.3">
      <c r="A1381" s="26" t="s">
        <v>136</v>
      </c>
      <c r="B1381" s="26">
        <v>253450</v>
      </c>
      <c r="C1381" s="51">
        <v>44657</v>
      </c>
      <c r="D1381" s="26">
        <v>90000</v>
      </c>
      <c r="E1381" s="26">
        <v>5</v>
      </c>
      <c r="F1381" s="26">
        <v>-1600</v>
      </c>
      <c r="G1381" s="26">
        <v>-1600</v>
      </c>
      <c r="H1381" s="26">
        <v>117064</v>
      </c>
      <c r="I1381" s="26">
        <v>10560</v>
      </c>
      <c r="J1381" s="26">
        <v>6720</v>
      </c>
      <c r="K1381" s="26">
        <v>51668</v>
      </c>
      <c r="L1381" s="26">
        <v>-56500</v>
      </c>
      <c r="M1381" s="26">
        <v>-32945</v>
      </c>
      <c r="N1381" s="26">
        <v>-2343</v>
      </c>
      <c r="O1381" s="26">
        <v>-8182</v>
      </c>
      <c r="P1381" s="26">
        <v>0</v>
      </c>
      <c r="Q1381" s="26">
        <v>0</v>
      </c>
      <c r="R1381" s="26">
        <v>-10304</v>
      </c>
      <c r="S1381" s="26">
        <v>-2726</v>
      </c>
      <c r="T1381" s="26">
        <v>0</v>
      </c>
      <c r="U1381" s="26">
        <v>-1874</v>
      </c>
      <c r="V1381" s="26">
        <v>-14</v>
      </c>
    </row>
    <row r="1382" spans="1:22" x14ac:dyDescent="0.3">
      <c r="A1382" s="26" t="s">
        <v>136</v>
      </c>
      <c r="B1382" s="26">
        <v>253450</v>
      </c>
      <c r="C1382" s="51">
        <v>44656</v>
      </c>
      <c r="D1382" s="26">
        <v>91600</v>
      </c>
      <c r="E1382" s="26">
        <v>5</v>
      </c>
      <c r="F1382" s="26">
        <v>-100</v>
      </c>
      <c r="G1382" s="26">
        <v>-100</v>
      </c>
      <c r="H1382" s="26">
        <v>40941</v>
      </c>
      <c r="I1382" s="26">
        <v>3740</v>
      </c>
      <c r="J1382" s="26">
        <v>264</v>
      </c>
      <c r="K1382" s="26">
        <v>3845</v>
      </c>
      <c r="L1382" s="26">
        <v>-3822</v>
      </c>
      <c r="M1382" s="26">
        <v>3334</v>
      </c>
      <c r="N1382" s="26">
        <v>794</v>
      </c>
      <c r="O1382" s="26">
        <v>674</v>
      </c>
      <c r="P1382" s="26">
        <v>0</v>
      </c>
      <c r="Q1382" s="26">
        <v>0</v>
      </c>
      <c r="R1382" s="26">
        <v>823</v>
      </c>
      <c r="S1382" s="26">
        <v>-9447</v>
      </c>
      <c r="T1382" s="26">
        <v>0</v>
      </c>
      <c r="U1382" s="26">
        <v>-106</v>
      </c>
      <c r="V1382" s="26">
        <v>-181</v>
      </c>
    </row>
    <row r="1383" spans="1:22" x14ac:dyDescent="0.3">
      <c r="A1383" s="26" t="s">
        <v>136</v>
      </c>
      <c r="B1383" s="26">
        <v>253450</v>
      </c>
      <c r="C1383" s="51">
        <v>44655</v>
      </c>
      <c r="D1383" s="26">
        <v>91700</v>
      </c>
      <c r="E1383" s="26">
        <v>5</v>
      </c>
      <c r="F1383" s="26">
        <v>-500</v>
      </c>
      <c r="G1383" s="26">
        <v>-500</v>
      </c>
      <c r="H1383" s="26">
        <v>46303</v>
      </c>
      <c r="I1383" s="26">
        <v>4246</v>
      </c>
      <c r="J1383" s="26">
        <v>-1837</v>
      </c>
      <c r="K1383" s="26">
        <v>-8236</v>
      </c>
      <c r="L1383" s="26">
        <v>10504</v>
      </c>
      <c r="M1383" s="26">
        <v>4656</v>
      </c>
      <c r="N1383" s="26">
        <v>304</v>
      </c>
      <c r="O1383" s="26">
        <v>56</v>
      </c>
      <c r="P1383" s="26">
        <v>0</v>
      </c>
      <c r="Q1383" s="26">
        <v>0</v>
      </c>
      <c r="R1383" s="26">
        <v>2996</v>
      </c>
      <c r="S1383" s="26">
        <v>2492</v>
      </c>
      <c r="T1383" s="26">
        <v>0</v>
      </c>
      <c r="U1383" s="26">
        <v>-349</v>
      </c>
      <c r="V1383" s="26">
        <v>-82</v>
      </c>
    </row>
    <row r="1384" spans="1:22" x14ac:dyDescent="0.3">
      <c r="A1384" s="26" t="s">
        <v>136</v>
      </c>
      <c r="B1384" s="26">
        <v>253450</v>
      </c>
      <c r="C1384" s="51">
        <v>44652</v>
      </c>
      <c r="D1384" s="26">
        <v>92200</v>
      </c>
      <c r="E1384" s="26">
        <v>2</v>
      </c>
      <c r="F1384" s="26">
        <v>200</v>
      </c>
      <c r="G1384" s="26">
        <v>200</v>
      </c>
      <c r="H1384" s="26">
        <v>98375</v>
      </c>
      <c r="I1384" s="26">
        <v>9101</v>
      </c>
      <c r="J1384" s="26">
        <v>-34428</v>
      </c>
      <c r="K1384" s="26">
        <v>10164</v>
      </c>
      <c r="L1384" s="26">
        <v>24342</v>
      </c>
      <c r="M1384" s="26">
        <v>-4532</v>
      </c>
      <c r="N1384" s="26">
        <v>1021</v>
      </c>
      <c r="O1384" s="26">
        <v>15658</v>
      </c>
      <c r="P1384" s="26">
        <v>0</v>
      </c>
      <c r="Q1384" s="26">
        <v>437</v>
      </c>
      <c r="R1384" s="26">
        <v>1869</v>
      </c>
      <c r="S1384" s="26">
        <v>9889</v>
      </c>
      <c r="T1384" s="26">
        <v>0</v>
      </c>
      <c r="U1384" s="26">
        <v>-503</v>
      </c>
      <c r="V1384" s="26">
        <v>425</v>
      </c>
    </row>
    <row r="1385" spans="1:22" x14ac:dyDescent="0.3">
      <c r="A1385" s="26" t="s">
        <v>136</v>
      </c>
      <c r="B1385" s="26">
        <v>253450</v>
      </c>
      <c r="C1385" s="51">
        <v>44651</v>
      </c>
      <c r="D1385" s="26">
        <v>92000</v>
      </c>
      <c r="E1385" s="26">
        <v>2</v>
      </c>
      <c r="F1385" s="26">
        <v>200</v>
      </c>
      <c r="G1385" s="26">
        <v>200</v>
      </c>
      <c r="H1385" s="26">
        <v>50968</v>
      </c>
      <c r="I1385" s="26">
        <v>4683</v>
      </c>
      <c r="J1385" s="26">
        <v>-17504</v>
      </c>
      <c r="K1385" s="26">
        <v>-1937</v>
      </c>
      <c r="L1385" s="26">
        <v>18447</v>
      </c>
      <c r="M1385" s="26">
        <v>1053</v>
      </c>
      <c r="N1385" s="26">
        <v>6801</v>
      </c>
      <c r="O1385" s="26">
        <v>95</v>
      </c>
      <c r="P1385" s="26">
        <v>0</v>
      </c>
      <c r="Q1385" s="26">
        <v>0</v>
      </c>
      <c r="R1385" s="26">
        <v>7457</v>
      </c>
      <c r="S1385" s="26">
        <v>3041</v>
      </c>
      <c r="T1385" s="26">
        <v>0</v>
      </c>
      <c r="U1385" s="26">
        <v>1115</v>
      </c>
      <c r="V1385" s="26">
        <v>-121</v>
      </c>
    </row>
    <row r="1386" spans="1:22" x14ac:dyDescent="0.3">
      <c r="A1386" s="26" t="s">
        <v>136</v>
      </c>
      <c r="B1386" s="26">
        <v>253450</v>
      </c>
      <c r="C1386" s="51">
        <v>44650</v>
      </c>
      <c r="D1386" s="26">
        <v>91800</v>
      </c>
      <c r="E1386" s="26">
        <v>2</v>
      </c>
      <c r="F1386" s="26">
        <v>400</v>
      </c>
      <c r="G1386" s="26">
        <v>400</v>
      </c>
      <c r="H1386" s="26">
        <v>70260</v>
      </c>
      <c r="I1386" s="26">
        <v>6448</v>
      </c>
      <c r="J1386" s="26">
        <v>-32709</v>
      </c>
      <c r="K1386" s="26">
        <v>6462</v>
      </c>
      <c r="L1386" s="26">
        <v>25243</v>
      </c>
      <c r="M1386" s="26">
        <v>619</v>
      </c>
      <c r="N1386" s="26">
        <v>11092</v>
      </c>
      <c r="O1386" s="26">
        <v>3391</v>
      </c>
      <c r="P1386" s="26">
        <v>0</v>
      </c>
      <c r="Q1386" s="26">
        <v>238</v>
      </c>
      <c r="R1386" s="26">
        <v>7715</v>
      </c>
      <c r="S1386" s="26">
        <v>2188</v>
      </c>
      <c r="T1386" s="26">
        <v>0</v>
      </c>
      <c r="U1386" s="26">
        <v>947</v>
      </c>
      <c r="V1386" s="26">
        <v>57</v>
      </c>
    </row>
    <row r="1387" spans="1:22" x14ac:dyDescent="0.3">
      <c r="A1387" s="26" t="s">
        <v>136</v>
      </c>
      <c r="B1387" s="26">
        <v>253450</v>
      </c>
      <c r="C1387" s="51">
        <v>44649</v>
      </c>
      <c r="D1387" s="26">
        <v>91400</v>
      </c>
      <c r="E1387" s="26">
        <v>2</v>
      </c>
      <c r="F1387" s="26">
        <v>1700</v>
      </c>
      <c r="G1387" s="26">
        <v>1700</v>
      </c>
      <c r="H1387" s="26">
        <v>72862</v>
      </c>
      <c r="I1387" s="26">
        <v>6615</v>
      </c>
      <c r="J1387" s="26">
        <v>-35525</v>
      </c>
      <c r="K1387" s="26">
        <v>6824</v>
      </c>
      <c r="L1387" s="26">
        <v>29053</v>
      </c>
      <c r="M1387" s="26">
        <v>10325</v>
      </c>
      <c r="N1387" s="26">
        <v>3592</v>
      </c>
      <c r="O1387" s="26">
        <v>2748</v>
      </c>
      <c r="P1387" s="26">
        <v>0</v>
      </c>
      <c r="Q1387" s="26">
        <v>71</v>
      </c>
      <c r="R1387" s="26">
        <v>1568</v>
      </c>
      <c r="S1387" s="26">
        <v>10749</v>
      </c>
      <c r="T1387" s="26">
        <v>0</v>
      </c>
      <c r="U1387" s="26">
        <v>-161</v>
      </c>
      <c r="V1387" s="26">
        <v>-191</v>
      </c>
    </row>
    <row r="1388" spans="1:22" x14ac:dyDescent="0.3">
      <c r="A1388" s="26" t="s">
        <v>136</v>
      </c>
      <c r="B1388" s="26">
        <v>253450</v>
      </c>
      <c r="C1388" s="51">
        <v>44648</v>
      </c>
      <c r="D1388" s="26">
        <v>89700</v>
      </c>
      <c r="E1388" s="26">
        <v>5</v>
      </c>
      <c r="F1388" s="26">
        <v>-1200</v>
      </c>
      <c r="G1388" s="26">
        <v>-1200</v>
      </c>
      <c r="H1388" s="26">
        <v>63299</v>
      </c>
      <c r="I1388" s="26">
        <v>5707</v>
      </c>
      <c r="J1388" s="26">
        <v>6324</v>
      </c>
      <c r="K1388" s="26">
        <v>-12655</v>
      </c>
      <c r="L1388" s="26">
        <v>6206</v>
      </c>
      <c r="M1388" s="26">
        <v>-14801</v>
      </c>
      <c r="N1388" s="26">
        <v>-346</v>
      </c>
      <c r="O1388" s="26">
        <v>1208</v>
      </c>
      <c r="P1388" s="26">
        <v>0</v>
      </c>
      <c r="Q1388" s="26">
        <v>0</v>
      </c>
      <c r="R1388" s="26">
        <v>0</v>
      </c>
      <c r="S1388" s="26">
        <v>20145</v>
      </c>
      <c r="T1388" s="26">
        <v>0</v>
      </c>
      <c r="U1388" s="26">
        <v>92</v>
      </c>
      <c r="V1388" s="26">
        <v>33</v>
      </c>
    </row>
    <row r="1389" spans="1:22" x14ac:dyDescent="0.3">
      <c r="A1389" s="26" t="s">
        <v>136</v>
      </c>
      <c r="B1389" s="26">
        <v>253450</v>
      </c>
      <c r="C1389" s="51">
        <v>44645</v>
      </c>
      <c r="D1389" s="26">
        <v>90900</v>
      </c>
      <c r="E1389" s="26">
        <v>2</v>
      </c>
      <c r="F1389" s="26">
        <v>2400</v>
      </c>
      <c r="G1389" s="26">
        <v>2400</v>
      </c>
      <c r="H1389" s="26">
        <v>143023</v>
      </c>
      <c r="I1389" s="26">
        <v>12995</v>
      </c>
      <c r="J1389" s="26">
        <v>-35272</v>
      </c>
      <c r="K1389" s="26">
        <v>4223</v>
      </c>
      <c r="L1389" s="26">
        <v>31288</v>
      </c>
      <c r="M1389" s="26">
        <v>-5258</v>
      </c>
      <c r="N1389" s="26">
        <v>6844</v>
      </c>
      <c r="O1389" s="26">
        <v>4996</v>
      </c>
      <c r="P1389" s="26">
        <v>-80</v>
      </c>
      <c r="Q1389" s="26">
        <v>0</v>
      </c>
      <c r="R1389" s="26">
        <v>5712</v>
      </c>
      <c r="S1389" s="26">
        <v>19074</v>
      </c>
      <c r="T1389" s="26">
        <v>0</v>
      </c>
      <c r="U1389" s="26">
        <v>-212</v>
      </c>
      <c r="V1389" s="26">
        <v>-27</v>
      </c>
    </row>
    <row r="1390" spans="1:22" x14ac:dyDescent="0.3">
      <c r="A1390" s="26" t="s">
        <v>136</v>
      </c>
      <c r="B1390" s="26">
        <v>253450</v>
      </c>
      <c r="C1390" s="51">
        <v>44644</v>
      </c>
      <c r="D1390" s="26">
        <v>88500</v>
      </c>
      <c r="E1390" s="26">
        <v>5</v>
      </c>
      <c r="F1390" s="26">
        <v>-1500</v>
      </c>
      <c r="G1390" s="26">
        <v>-1500</v>
      </c>
      <c r="H1390" s="26">
        <v>87165</v>
      </c>
      <c r="I1390" s="26">
        <v>7719</v>
      </c>
      <c r="J1390" s="26">
        <v>22787</v>
      </c>
      <c r="K1390" s="26">
        <v>16703</v>
      </c>
      <c r="L1390" s="26">
        <v>-39638</v>
      </c>
      <c r="M1390" s="26">
        <v>-9145</v>
      </c>
      <c r="N1390" s="26">
        <v>-3289</v>
      </c>
      <c r="O1390" s="26">
        <v>-17057</v>
      </c>
      <c r="P1390" s="26">
        <v>0</v>
      </c>
      <c r="Q1390" s="26">
        <v>0</v>
      </c>
      <c r="R1390" s="26">
        <v>-10431</v>
      </c>
      <c r="S1390" s="26">
        <v>284</v>
      </c>
      <c r="T1390" s="26">
        <v>0</v>
      </c>
      <c r="U1390" s="26">
        <v>55</v>
      </c>
      <c r="V1390" s="26">
        <v>93</v>
      </c>
    </row>
    <row r="1391" spans="1:22" x14ac:dyDescent="0.3">
      <c r="A1391" s="26" t="s">
        <v>136</v>
      </c>
      <c r="B1391" s="26">
        <v>253450</v>
      </c>
      <c r="C1391" s="51">
        <v>44643</v>
      </c>
      <c r="D1391" s="26">
        <v>90000</v>
      </c>
      <c r="E1391" s="26">
        <v>3</v>
      </c>
      <c r="F1391" s="26">
        <v>0</v>
      </c>
      <c r="G1391" s="26">
        <v>0</v>
      </c>
      <c r="H1391" s="26">
        <v>39429</v>
      </c>
      <c r="I1391" s="26">
        <v>3550</v>
      </c>
      <c r="J1391" s="26">
        <v>-2094</v>
      </c>
      <c r="K1391" s="26">
        <v>-1861</v>
      </c>
      <c r="L1391" s="26">
        <v>3697</v>
      </c>
      <c r="M1391" s="26">
        <v>735</v>
      </c>
      <c r="N1391" s="26">
        <v>157</v>
      </c>
      <c r="O1391" s="26">
        <v>-1088</v>
      </c>
      <c r="P1391" s="26">
        <v>0</v>
      </c>
      <c r="Q1391" s="26">
        <v>0</v>
      </c>
      <c r="R1391" s="26">
        <v>5096</v>
      </c>
      <c r="S1391" s="26">
        <v>-1203</v>
      </c>
      <c r="T1391" s="26">
        <v>0</v>
      </c>
      <c r="U1391" s="26">
        <v>267</v>
      </c>
      <c r="V1391" s="26">
        <v>-9</v>
      </c>
    </row>
    <row r="1392" spans="1:22" x14ac:dyDescent="0.3">
      <c r="A1392" s="26" t="s">
        <v>136</v>
      </c>
      <c r="B1392" s="26">
        <v>253450</v>
      </c>
      <c r="C1392" s="51">
        <v>44642</v>
      </c>
      <c r="D1392" s="26">
        <v>90000</v>
      </c>
      <c r="E1392" s="26">
        <v>2</v>
      </c>
      <c r="F1392" s="26">
        <v>300</v>
      </c>
      <c r="G1392" s="26">
        <v>300</v>
      </c>
      <c r="H1392" s="26">
        <v>68677</v>
      </c>
      <c r="I1392" s="26">
        <v>6193</v>
      </c>
      <c r="J1392" s="26">
        <v>-17373</v>
      </c>
      <c r="K1392" s="26">
        <v>9308</v>
      </c>
      <c r="L1392" s="26">
        <v>8039</v>
      </c>
      <c r="M1392" s="26">
        <v>-1177</v>
      </c>
      <c r="N1392" s="26">
        <v>-5156</v>
      </c>
      <c r="O1392" s="26">
        <v>2545</v>
      </c>
      <c r="P1392" s="26">
        <v>0</v>
      </c>
      <c r="Q1392" s="26">
        <v>0</v>
      </c>
      <c r="R1392" s="26">
        <v>11864</v>
      </c>
      <c r="S1392" s="26">
        <v>-37</v>
      </c>
      <c r="T1392" s="26">
        <v>0</v>
      </c>
      <c r="U1392" s="26">
        <v>-5</v>
      </c>
      <c r="V1392" s="26">
        <v>31</v>
      </c>
    </row>
    <row r="1393" spans="1:22" x14ac:dyDescent="0.3">
      <c r="A1393" s="26" t="s">
        <v>136</v>
      </c>
      <c r="B1393" s="26">
        <v>253450</v>
      </c>
      <c r="C1393" s="51">
        <v>44641</v>
      </c>
      <c r="D1393" s="26">
        <v>89700</v>
      </c>
      <c r="E1393" s="26">
        <v>5</v>
      </c>
      <c r="F1393" s="26">
        <v>-900</v>
      </c>
      <c r="G1393" s="26">
        <v>-900</v>
      </c>
      <c r="H1393" s="26">
        <v>87109</v>
      </c>
      <c r="I1393" s="26">
        <v>7858</v>
      </c>
      <c r="J1393" s="26">
        <v>2892</v>
      </c>
      <c r="K1393" s="26">
        <v>789</v>
      </c>
      <c r="L1393" s="26">
        <v>-3409</v>
      </c>
      <c r="M1393" s="26">
        <v>-8326</v>
      </c>
      <c r="N1393" s="26">
        <v>-2426</v>
      </c>
      <c r="O1393" s="26">
        <v>12576</v>
      </c>
      <c r="P1393" s="26">
        <v>0</v>
      </c>
      <c r="Q1393" s="26">
        <v>0</v>
      </c>
      <c r="R1393" s="26">
        <v>-4759</v>
      </c>
      <c r="S1393" s="26">
        <v>-474</v>
      </c>
      <c r="T1393" s="26">
        <v>0</v>
      </c>
      <c r="U1393" s="26">
        <v>-251</v>
      </c>
      <c r="V1393" s="26">
        <v>-21</v>
      </c>
    </row>
    <row r="1394" spans="1:22" x14ac:dyDescent="0.3">
      <c r="A1394" s="26" t="s">
        <v>136</v>
      </c>
      <c r="B1394" s="26">
        <v>253450</v>
      </c>
      <c r="C1394" s="51">
        <v>44638</v>
      </c>
      <c r="D1394" s="26">
        <v>90600</v>
      </c>
      <c r="E1394" s="26">
        <v>2</v>
      </c>
      <c r="F1394" s="26">
        <v>1000</v>
      </c>
      <c r="G1394" s="26">
        <v>1000</v>
      </c>
      <c r="H1394" s="26">
        <v>74222</v>
      </c>
      <c r="I1394" s="26">
        <v>6665</v>
      </c>
      <c r="J1394" s="26">
        <v>-12693</v>
      </c>
      <c r="K1394" s="26">
        <v>20911</v>
      </c>
      <c r="L1394" s="26">
        <v>-8527</v>
      </c>
      <c r="M1394" s="26">
        <v>-4129</v>
      </c>
      <c r="N1394" s="26">
        <v>-4639</v>
      </c>
      <c r="O1394" s="26">
        <v>133</v>
      </c>
      <c r="P1394" s="26">
        <v>0</v>
      </c>
      <c r="Q1394" s="26">
        <v>0</v>
      </c>
      <c r="R1394" s="26">
        <v>-2062</v>
      </c>
      <c r="S1394" s="26">
        <v>2170</v>
      </c>
      <c r="T1394" s="26">
        <v>0</v>
      </c>
      <c r="U1394" s="26">
        <v>297</v>
      </c>
      <c r="V1394" s="26">
        <v>12</v>
      </c>
    </row>
    <row r="1395" spans="1:22" x14ac:dyDescent="0.3">
      <c r="A1395" s="26" t="s">
        <v>136</v>
      </c>
      <c r="B1395" s="26">
        <v>253450</v>
      </c>
      <c r="C1395" s="51">
        <v>44637</v>
      </c>
      <c r="D1395" s="26">
        <v>89600</v>
      </c>
      <c r="E1395" s="26">
        <v>5</v>
      </c>
      <c r="F1395" s="26">
        <v>-1900</v>
      </c>
      <c r="G1395" s="26">
        <v>-1900</v>
      </c>
      <c r="H1395" s="26">
        <v>146483</v>
      </c>
      <c r="I1395" s="26">
        <v>13181</v>
      </c>
      <c r="J1395" s="26">
        <v>8267</v>
      </c>
      <c r="K1395" s="26">
        <v>5261</v>
      </c>
      <c r="L1395" s="26">
        <v>-14194</v>
      </c>
      <c r="M1395" s="26">
        <v>15682</v>
      </c>
      <c r="N1395" s="26">
        <v>923</v>
      </c>
      <c r="O1395" s="26">
        <v>-10813</v>
      </c>
      <c r="P1395" s="26">
        <v>0</v>
      </c>
      <c r="Q1395" s="26">
        <v>0</v>
      </c>
      <c r="R1395" s="26">
        <v>-4259</v>
      </c>
      <c r="S1395" s="26">
        <v>-15727</v>
      </c>
      <c r="T1395" s="26">
        <v>0</v>
      </c>
      <c r="U1395" s="26">
        <v>1036</v>
      </c>
      <c r="V1395" s="26">
        <v>-370</v>
      </c>
    </row>
    <row r="1396" spans="1:22" x14ac:dyDescent="0.3">
      <c r="A1396" s="26" t="s">
        <v>136</v>
      </c>
      <c r="B1396" s="26">
        <v>253450</v>
      </c>
      <c r="C1396" s="51">
        <v>44636</v>
      </c>
      <c r="D1396" s="26">
        <v>91500</v>
      </c>
      <c r="E1396" s="26">
        <v>5</v>
      </c>
      <c r="F1396" s="26">
        <v>-600</v>
      </c>
      <c r="G1396" s="26">
        <v>-600</v>
      </c>
      <c r="H1396" s="26">
        <v>99885</v>
      </c>
      <c r="I1396" s="26">
        <v>9147</v>
      </c>
      <c r="J1396" s="26">
        <v>-3936</v>
      </c>
      <c r="K1396" s="26">
        <v>13411</v>
      </c>
      <c r="L1396" s="26">
        <v>-8228</v>
      </c>
      <c r="M1396" s="26">
        <v>17971</v>
      </c>
      <c r="N1396" s="26">
        <v>-1217</v>
      </c>
      <c r="O1396" s="26">
        <v>-6061</v>
      </c>
      <c r="P1396" s="26">
        <v>0</v>
      </c>
      <c r="Q1396" s="26">
        <v>0</v>
      </c>
      <c r="R1396" s="26">
        <v>-16913</v>
      </c>
      <c r="S1396" s="26">
        <v>-2008</v>
      </c>
      <c r="T1396" s="26">
        <v>0</v>
      </c>
      <c r="U1396" s="26">
        <v>-1001</v>
      </c>
      <c r="V1396" s="26">
        <v>-246</v>
      </c>
    </row>
    <row r="1397" spans="1:22" x14ac:dyDescent="0.3">
      <c r="A1397" s="26" t="s">
        <v>136</v>
      </c>
      <c r="B1397" s="26">
        <v>253450</v>
      </c>
      <c r="C1397" s="51">
        <v>44635</v>
      </c>
      <c r="D1397" s="26">
        <v>92100</v>
      </c>
      <c r="E1397" s="26">
        <v>2</v>
      </c>
      <c r="F1397" s="26">
        <v>1200</v>
      </c>
      <c r="G1397" s="26">
        <v>1200</v>
      </c>
      <c r="H1397" s="26">
        <v>163895</v>
      </c>
      <c r="I1397" s="26">
        <v>15027</v>
      </c>
      <c r="J1397" s="26">
        <v>-62493</v>
      </c>
      <c r="K1397" s="26">
        <v>930</v>
      </c>
      <c r="L1397" s="26">
        <v>61277</v>
      </c>
      <c r="M1397" s="26">
        <v>6753</v>
      </c>
      <c r="N1397" s="26">
        <v>-828</v>
      </c>
      <c r="O1397" s="26">
        <v>41200</v>
      </c>
      <c r="P1397" s="26">
        <v>0</v>
      </c>
      <c r="Q1397" s="26">
        <v>0</v>
      </c>
      <c r="R1397" s="26">
        <v>-2057</v>
      </c>
      <c r="S1397" s="26">
        <v>16209</v>
      </c>
      <c r="T1397" s="26">
        <v>0</v>
      </c>
      <c r="U1397" s="26">
        <v>276</v>
      </c>
      <c r="V1397" s="26">
        <v>10</v>
      </c>
    </row>
    <row r="1398" spans="1:22" x14ac:dyDescent="0.3">
      <c r="A1398" s="26" t="s">
        <v>136</v>
      </c>
      <c r="B1398" s="26">
        <v>253450</v>
      </c>
      <c r="C1398" s="51">
        <v>44634</v>
      </c>
      <c r="D1398" s="26">
        <v>90900</v>
      </c>
      <c r="E1398" s="26">
        <v>2</v>
      </c>
      <c r="F1398" s="26">
        <v>100</v>
      </c>
      <c r="G1398" s="26">
        <v>100</v>
      </c>
      <c r="H1398" s="26">
        <v>124673</v>
      </c>
      <c r="I1398" s="26">
        <v>11375</v>
      </c>
      <c r="J1398" s="26">
        <v>-52323</v>
      </c>
      <c r="K1398" s="26">
        <v>69040</v>
      </c>
      <c r="L1398" s="26">
        <v>-15524</v>
      </c>
      <c r="M1398" s="26">
        <v>-3420</v>
      </c>
      <c r="N1398" s="26">
        <v>1166</v>
      </c>
      <c r="O1398" s="26">
        <v>-6766</v>
      </c>
      <c r="P1398" s="26">
        <v>720</v>
      </c>
      <c r="Q1398" s="26">
        <v>396</v>
      </c>
      <c r="R1398" s="26">
        <v>3342</v>
      </c>
      <c r="S1398" s="26">
        <v>-10962</v>
      </c>
      <c r="T1398" s="26">
        <v>0</v>
      </c>
      <c r="U1398" s="26">
        <v>-1089</v>
      </c>
      <c r="V1398" s="26">
        <v>-104</v>
      </c>
    </row>
    <row r="1399" spans="1:22" x14ac:dyDescent="0.3">
      <c r="A1399" s="26" t="s">
        <v>136</v>
      </c>
      <c r="B1399" s="26">
        <v>253450</v>
      </c>
      <c r="C1399" s="51">
        <v>44631</v>
      </c>
      <c r="D1399" s="26">
        <v>90800</v>
      </c>
      <c r="E1399" s="26">
        <v>5</v>
      </c>
      <c r="F1399" s="26">
        <v>-100</v>
      </c>
      <c r="G1399" s="26">
        <v>-100</v>
      </c>
      <c r="H1399" s="26">
        <v>162353</v>
      </c>
      <c r="I1399" s="26">
        <v>14938</v>
      </c>
      <c r="J1399" s="26">
        <v>-58651</v>
      </c>
      <c r="K1399" s="26">
        <v>16168</v>
      </c>
      <c r="L1399" s="26">
        <v>41970</v>
      </c>
      <c r="M1399" s="26">
        <v>6217</v>
      </c>
      <c r="N1399" s="26">
        <v>6994</v>
      </c>
      <c r="O1399" s="26">
        <v>12632</v>
      </c>
      <c r="P1399" s="26">
        <v>1726</v>
      </c>
      <c r="Q1399" s="26">
        <v>570</v>
      </c>
      <c r="R1399" s="26">
        <v>13869</v>
      </c>
      <c r="S1399" s="26">
        <v>-38</v>
      </c>
      <c r="T1399" s="26">
        <v>0</v>
      </c>
      <c r="U1399" s="26">
        <v>423</v>
      </c>
      <c r="V1399" s="26">
        <v>90</v>
      </c>
    </row>
    <row r="1400" spans="1:22" x14ac:dyDescent="0.3">
      <c r="A1400" s="26" t="s">
        <v>136</v>
      </c>
      <c r="B1400" s="26">
        <v>253450</v>
      </c>
      <c r="C1400" s="51">
        <v>44630</v>
      </c>
      <c r="D1400" s="26">
        <v>90900</v>
      </c>
      <c r="E1400" s="26">
        <v>2</v>
      </c>
      <c r="F1400" s="26">
        <v>1400</v>
      </c>
      <c r="G1400" s="26">
        <v>1400</v>
      </c>
      <c r="H1400" s="26">
        <v>263483</v>
      </c>
      <c r="I1400" s="26">
        <v>23859</v>
      </c>
      <c r="J1400" s="26">
        <v>-71614</v>
      </c>
      <c r="K1400" s="26">
        <v>-43261</v>
      </c>
      <c r="L1400" s="26">
        <v>114281</v>
      </c>
      <c r="M1400" s="26">
        <v>45148</v>
      </c>
      <c r="N1400" s="26">
        <v>17273</v>
      </c>
      <c r="O1400" s="26">
        <v>29687</v>
      </c>
      <c r="P1400" s="26">
        <v>1238</v>
      </c>
      <c r="Q1400" s="26">
        <v>-116</v>
      </c>
      <c r="R1400" s="26">
        <v>53458</v>
      </c>
      <c r="S1400" s="26">
        <v>-32407</v>
      </c>
      <c r="T1400" s="26">
        <v>0</v>
      </c>
      <c r="U1400" s="26">
        <v>705</v>
      </c>
      <c r="V1400" s="26">
        <v>-111</v>
      </c>
    </row>
    <row r="1401" spans="1:22" x14ac:dyDescent="0.3">
      <c r="A1401" s="26" t="s">
        <v>136</v>
      </c>
      <c r="B1401" s="26">
        <v>253450</v>
      </c>
      <c r="C1401" s="51">
        <v>44628</v>
      </c>
      <c r="D1401" s="26">
        <v>89500</v>
      </c>
      <c r="E1401" s="26">
        <v>2</v>
      </c>
      <c r="F1401" s="26">
        <v>1600</v>
      </c>
      <c r="G1401" s="26">
        <v>1600</v>
      </c>
      <c r="H1401" s="26">
        <v>237557</v>
      </c>
      <c r="I1401" s="26">
        <v>21237</v>
      </c>
      <c r="J1401" s="26">
        <v>-67755</v>
      </c>
      <c r="K1401" s="26">
        <v>-29252</v>
      </c>
      <c r="L1401" s="26">
        <v>95952</v>
      </c>
      <c r="M1401" s="26">
        <v>-2724</v>
      </c>
      <c r="N1401" s="26">
        <v>26121</v>
      </c>
      <c r="O1401" s="26">
        <v>30101</v>
      </c>
      <c r="P1401" s="26">
        <v>198</v>
      </c>
      <c r="Q1401" s="26">
        <v>-1449</v>
      </c>
      <c r="R1401" s="26">
        <v>39385</v>
      </c>
      <c r="S1401" s="26">
        <v>4320</v>
      </c>
      <c r="T1401" s="26">
        <v>0</v>
      </c>
      <c r="U1401" s="26">
        <v>1044</v>
      </c>
      <c r="V1401" s="26">
        <v>11</v>
      </c>
    </row>
    <row r="1402" spans="1:22" x14ac:dyDescent="0.3">
      <c r="A1402" s="26" t="s">
        <v>136</v>
      </c>
      <c r="B1402" s="26">
        <v>253450</v>
      </c>
      <c r="C1402" s="51">
        <v>44627</v>
      </c>
      <c r="D1402" s="26">
        <v>87900</v>
      </c>
      <c r="E1402" s="26">
        <v>5</v>
      </c>
      <c r="F1402" s="26">
        <v>-200</v>
      </c>
      <c r="G1402" s="26">
        <v>-200</v>
      </c>
      <c r="H1402" s="26">
        <v>102141</v>
      </c>
      <c r="I1402" s="26">
        <v>8968</v>
      </c>
      <c r="J1402" s="26">
        <v>-3436</v>
      </c>
      <c r="K1402" s="26">
        <v>-13444</v>
      </c>
      <c r="L1402" s="26">
        <v>16534</v>
      </c>
      <c r="M1402" s="26">
        <v>-2149</v>
      </c>
      <c r="N1402" s="26">
        <v>-2738</v>
      </c>
      <c r="O1402" s="26">
        <v>16781</v>
      </c>
      <c r="P1402" s="26">
        <v>-25</v>
      </c>
      <c r="Q1402" s="26">
        <v>-942</v>
      </c>
      <c r="R1402" s="26">
        <v>2568</v>
      </c>
      <c r="S1402" s="26">
        <v>3039</v>
      </c>
      <c r="T1402" s="26">
        <v>0</v>
      </c>
      <c r="U1402" s="26">
        <v>345</v>
      </c>
      <c r="V1402" s="26">
        <v>1</v>
      </c>
    </row>
    <row r="1403" spans="1:22" x14ac:dyDescent="0.3">
      <c r="A1403" s="26" t="s">
        <v>136</v>
      </c>
      <c r="B1403" s="26">
        <v>253450</v>
      </c>
      <c r="C1403" s="51">
        <v>44624</v>
      </c>
      <c r="D1403" s="26">
        <v>88100</v>
      </c>
      <c r="E1403" s="26">
        <v>2</v>
      </c>
      <c r="F1403" s="26">
        <v>1600</v>
      </c>
      <c r="G1403" s="26">
        <v>1600</v>
      </c>
      <c r="H1403" s="26">
        <v>218088</v>
      </c>
      <c r="I1403" s="26">
        <v>19273</v>
      </c>
      <c r="J1403" s="26">
        <v>-53798</v>
      </c>
      <c r="K1403" s="26">
        <v>20202</v>
      </c>
      <c r="L1403" s="26">
        <v>35718</v>
      </c>
      <c r="M1403" s="26">
        <v>-13087</v>
      </c>
      <c r="N1403" s="26">
        <v>6079</v>
      </c>
      <c r="O1403" s="26">
        <v>24904</v>
      </c>
      <c r="P1403" s="26">
        <v>0</v>
      </c>
      <c r="Q1403" s="26">
        <v>0</v>
      </c>
      <c r="R1403" s="26">
        <v>754</v>
      </c>
      <c r="S1403" s="26">
        <v>17068</v>
      </c>
      <c r="T1403" s="26">
        <v>0</v>
      </c>
      <c r="U1403" s="26">
        <v>-1971</v>
      </c>
      <c r="V1403" s="26">
        <v>-151</v>
      </c>
    </row>
    <row r="1404" spans="1:22" x14ac:dyDescent="0.3">
      <c r="A1404" s="26" t="s">
        <v>136</v>
      </c>
      <c r="B1404" s="26">
        <v>253450</v>
      </c>
      <c r="C1404" s="51">
        <v>44623</v>
      </c>
      <c r="D1404" s="26">
        <v>86500</v>
      </c>
      <c r="E1404" s="26">
        <v>2</v>
      </c>
      <c r="F1404" s="26">
        <v>200</v>
      </c>
      <c r="G1404" s="26">
        <v>200</v>
      </c>
      <c r="H1404" s="26">
        <v>55993</v>
      </c>
      <c r="I1404" s="26">
        <v>4842</v>
      </c>
      <c r="J1404" s="26">
        <v>3719</v>
      </c>
      <c r="K1404" s="26">
        <v>6209</v>
      </c>
      <c r="L1404" s="26">
        <v>-9115</v>
      </c>
      <c r="M1404" s="26">
        <v>2129</v>
      </c>
      <c r="N1404" s="26">
        <v>-1663</v>
      </c>
      <c r="O1404" s="26">
        <v>-2065</v>
      </c>
      <c r="P1404" s="26">
        <v>0</v>
      </c>
      <c r="Q1404" s="26">
        <v>0</v>
      </c>
      <c r="R1404" s="26">
        <v>-5224</v>
      </c>
      <c r="S1404" s="26">
        <v>-2292</v>
      </c>
      <c r="T1404" s="26">
        <v>0</v>
      </c>
      <c r="U1404" s="26">
        <v>-791</v>
      </c>
      <c r="V1404" s="26">
        <v>-22</v>
      </c>
    </row>
    <row r="1405" spans="1:22" x14ac:dyDescent="0.3">
      <c r="A1405" s="26" t="s">
        <v>136</v>
      </c>
      <c r="B1405" s="26">
        <v>253450</v>
      </c>
      <c r="C1405" s="51">
        <v>44622</v>
      </c>
      <c r="D1405" s="26">
        <v>86300</v>
      </c>
      <c r="E1405" s="26">
        <v>2</v>
      </c>
      <c r="F1405" s="26">
        <v>1000</v>
      </c>
      <c r="G1405" s="26">
        <v>1000</v>
      </c>
      <c r="H1405" s="26">
        <v>73250</v>
      </c>
      <c r="I1405" s="26">
        <v>6303</v>
      </c>
      <c r="J1405" s="26">
        <v>-15174</v>
      </c>
      <c r="K1405" s="26">
        <v>6692</v>
      </c>
      <c r="L1405" s="26">
        <v>8561</v>
      </c>
      <c r="M1405" s="26">
        <v>-973</v>
      </c>
      <c r="N1405" s="26">
        <v>2697</v>
      </c>
      <c r="O1405" s="26">
        <v>1728</v>
      </c>
      <c r="P1405" s="26">
        <v>-77</v>
      </c>
      <c r="Q1405" s="26">
        <v>0</v>
      </c>
      <c r="R1405" s="26">
        <v>2167</v>
      </c>
      <c r="S1405" s="26">
        <v>3019</v>
      </c>
      <c r="T1405" s="26">
        <v>0</v>
      </c>
      <c r="U1405" s="26">
        <v>-20</v>
      </c>
      <c r="V1405" s="26">
        <v>-59</v>
      </c>
    </row>
    <row r="1406" spans="1:22" x14ac:dyDescent="0.3">
      <c r="A1406" s="26" t="s">
        <v>136</v>
      </c>
      <c r="B1406" s="26">
        <v>253450</v>
      </c>
      <c r="C1406" s="51">
        <v>44620</v>
      </c>
      <c r="D1406" s="26">
        <v>85300</v>
      </c>
      <c r="E1406" s="26">
        <v>5</v>
      </c>
      <c r="F1406" s="26">
        <v>-100</v>
      </c>
      <c r="G1406" s="26">
        <v>-100</v>
      </c>
      <c r="H1406" s="26">
        <v>78375</v>
      </c>
      <c r="I1406" s="26">
        <v>6663</v>
      </c>
      <c r="J1406" s="26">
        <v>3982</v>
      </c>
      <c r="K1406" s="26">
        <v>18129</v>
      </c>
      <c r="L1406" s="26">
        <v>-21575</v>
      </c>
      <c r="M1406" s="26">
        <v>-5694</v>
      </c>
      <c r="N1406" s="26">
        <v>527</v>
      </c>
      <c r="O1406" s="26">
        <v>1103</v>
      </c>
      <c r="P1406" s="26">
        <v>106</v>
      </c>
      <c r="Q1406" s="26">
        <v>40</v>
      </c>
      <c r="R1406" s="26">
        <v>-12263</v>
      </c>
      <c r="S1406" s="26">
        <v>-5394</v>
      </c>
      <c r="T1406" s="26">
        <v>0</v>
      </c>
      <c r="U1406" s="26">
        <v>-439</v>
      </c>
      <c r="V1406" s="26">
        <v>-97</v>
      </c>
    </row>
    <row r="1407" spans="1:22" x14ac:dyDescent="0.3">
      <c r="A1407" s="26" t="s">
        <v>136</v>
      </c>
      <c r="B1407" s="26">
        <v>253450</v>
      </c>
      <c r="C1407" s="51">
        <v>44617</v>
      </c>
      <c r="D1407" s="26">
        <v>85400</v>
      </c>
      <c r="E1407" s="26">
        <v>2</v>
      </c>
      <c r="F1407" s="26">
        <v>1100</v>
      </c>
      <c r="G1407" s="26">
        <v>1100</v>
      </c>
      <c r="H1407" s="26">
        <v>96961</v>
      </c>
      <c r="I1407" s="26">
        <v>8261</v>
      </c>
      <c r="J1407" s="26">
        <v>-8409</v>
      </c>
      <c r="K1407" s="26">
        <v>11499</v>
      </c>
      <c r="L1407" s="26">
        <v>-4142</v>
      </c>
      <c r="M1407" s="26">
        <v>3856</v>
      </c>
      <c r="N1407" s="26">
        <v>6413</v>
      </c>
      <c r="O1407" s="26">
        <v>-8445</v>
      </c>
      <c r="P1407" s="26">
        <v>0</v>
      </c>
      <c r="Q1407" s="26">
        <v>0</v>
      </c>
      <c r="R1407" s="26">
        <v>-7671</v>
      </c>
      <c r="S1407" s="26">
        <v>1705</v>
      </c>
      <c r="T1407" s="26">
        <v>0</v>
      </c>
      <c r="U1407" s="26">
        <v>1060</v>
      </c>
      <c r="V1407" s="26">
        <v>-8</v>
      </c>
    </row>
    <row r="1408" spans="1:22" x14ac:dyDescent="0.3">
      <c r="A1408" s="26" t="s">
        <v>136</v>
      </c>
      <c r="B1408" s="26">
        <v>253450</v>
      </c>
      <c r="C1408" s="51">
        <v>44616</v>
      </c>
      <c r="D1408" s="26">
        <v>84300</v>
      </c>
      <c r="E1408" s="26">
        <v>5</v>
      </c>
      <c r="F1408" s="26">
        <v>-1200</v>
      </c>
      <c r="G1408" s="26">
        <v>-1200</v>
      </c>
      <c r="H1408" s="26">
        <v>124051</v>
      </c>
      <c r="I1408" s="26">
        <v>10507</v>
      </c>
      <c r="J1408" s="26">
        <v>-28412</v>
      </c>
      <c r="K1408" s="26">
        <v>33672</v>
      </c>
      <c r="L1408" s="26">
        <v>-3911</v>
      </c>
      <c r="M1408" s="26">
        <v>-7292</v>
      </c>
      <c r="N1408" s="26">
        <v>60</v>
      </c>
      <c r="O1408" s="26">
        <v>18705</v>
      </c>
      <c r="P1408" s="26">
        <v>0</v>
      </c>
      <c r="Q1408" s="26">
        <v>0</v>
      </c>
      <c r="R1408" s="26">
        <v>-320</v>
      </c>
      <c r="S1408" s="26">
        <v>-15064</v>
      </c>
      <c r="T1408" s="26">
        <v>0</v>
      </c>
      <c r="U1408" s="26">
        <v>-1359</v>
      </c>
      <c r="V1408" s="26">
        <v>10</v>
      </c>
    </row>
    <row r="1409" spans="1:22" x14ac:dyDescent="0.3">
      <c r="A1409" s="26" t="s">
        <v>136</v>
      </c>
      <c r="B1409" s="26">
        <v>253450</v>
      </c>
      <c r="C1409" s="51">
        <v>44615</v>
      </c>
      <c r="D1409" s="26">
        <v>85500</v>
      </c>
      <c r="E1409" s="26">
        <v>5</v>
      </c>
      <c r="F1409" s="26">
        <v>-800</v>
      </c>
      <c r="G1409" s="26">
        <v>-800</v>
      </c>
      <c r="H1409" s="26">
        <v>65674</v>
      </c>
      <c r="I1409" s="26">
        <v>5630</v>
      </c>
      <c r="J1409" s="26">
        <v>4343</v>
      </c>
      <c r="K1409" s="26">
        <v>7214</v>
      </c>
      <c r="L1409" s="26">
        <v>-11688</v>
      </c>
      <c r="M1409" s="26">
        <v>-5510</v>
      </c>
      <c r="N1409" s="26">
        <v>704</v>
      </c>
      <c r="O1409" s="26">
        <v>-6089</v>
      </c>
      <c r="P1409" s="26">
        <v>0</v>
      </c>
      <c r="Q1409" s="26">
        <v>0</v>
      </c>
      <c r="R1409" s="26">
        <v>2582</v>
      </c>
      <c r="S1409" s="26">
        <v>-3375</v>
      </c>
      <c r="T1409" s="26">
        <v>0</v>
      </c>
      <c r="U1409" s="26">
        <v>136</v>
      </c>
      <c r="V1409" s="26">
        <v>-5</v>
      </c>
    </row>
    <row r="1410" spans="1:22" x14ac:dyDescent="0.3">
      <c r="A1410" s="26" t="s">
        <v>136</v>
      </c>
      <c r="B1410" s="26">
        <v>253450</v>
      </c>
      <c r="C1410" s="51">
        <v>44614</v>
      </c>
      <c r="D1410" s="26">
        <v>86300</v>
      </c>
      <c r="E1410" s="26">
        <v>5</v>
      </c>
      <c r="F1410" s="26">
        <v>-1200</v>
      </c>
      <c r="G1410" s="26">
        <v>-1200</v>
      </c>
      <c r="H1410" s="26">
        <v>115621</v>
      </c>
      <c r="I1410" s="26">
        <v>10004</v>
      </c>
      <c r="J1410" s="26">
        <v>-6977</v>
      </c>
      <c r="K1410" s="26">
        <v>20220</v>
      </c>
      <c r="L1410" s="26">
        <v>-9561</v>
      </c>
      <c r="M1410" s="26">
        <v>-2489</v>
      </c>
      <c r="N1410" s="26">
        <v>3140</v>
      </c>
      <c r="O1410" s="26">
        <v>7658</v>
      </c>
      <c r="P1410" s="26">
        <v>0</v>
      </c>
      <c r="Q1410" s="26">
        <v>0</v>
      </c>
      <c r="R1410" s="26">
        <v>2079</v>
      </c>
      <c r="S1410" s="26">
        <v>-19949</v>
      </c>
      <c r="T1410" s="26">
        <v>0</v>
      </c>
      <c r="U1410" s="26">
        <v>-3758</v>
      </c>
      <c r="V1410" s="26">
        <v>76</v>
      </c>
    </row>
    <row r="1411" spans="1:22" x14ac:dyDescent="0.3">
      <c r="A1411" s="26" t="s">
        <v>136</v>
      </c>
      <c r="B1411" s="26">
        <v>253450</v>
      </c>
      <c r="C1411" s="51">
        <v>44613</v>
      </c>
      <c r="D1411" s="26">
        <v>87500</v>
      </c>
      <c r="E1411" s="26">
        <v>2</v>
      </c>
      <c r="F1411" s="26">
        <v>1900</v>
      </c>
      <c r="G1411" s="26">
        <v>1900</v>
      </c>
      <c r="H1411" s="26">
        <v>138845</v>
      </c>
      <c r="I1411" s="26">
        <v>12081</v>
      </c>
      <c r="J1411" s="26">
        <v>-56180</v>
      </c>
      <c r="K1411" s="26">
        <v>-4797</v>
      </c>
      <c r="L1411" s="26">
        <v>61231</v>
      </c>
      <c r="M1411" s="26">
        <v>3599</v>
      </c>
      <c r="N1411" s="26">
        <v>7809</v>
      </c>
      <c r="O1411" s="26">
        <v>25734</v>
      </c>
      <c r="P1411" s="26">
        <v>0</v>
      </c>
      <c r="Q1411" s="26">
        <v>0</v>
      </c>
      <c r="R1411" s="26">
        <v>13948</v>
      </c>
      <c r="S1411" s="26">
        <v>10141</v>
      </c>
      <c r="T1411" s="26">
        <v>0</v>
      </c>
      <c r="U1411" s="26">
        <v>46</v>
      </c>
      <c r="V1411" s="26">
        <v>-300</v>
      </c>
    </row>
    <row r="1412" spans="1:22" x14ac:dyDescent="0.3">
      <c r="A1412" s="26" t="s">
        <v>136</v>
      </c>
      <c r="B1412" s="26">
        <v>253450</v>
      </c>
      <c r="C1412" s="51">
        <v>44610</v>
      </c>
      <c r="D1412" s="26">
        <v>85600</v>
      </c>
      <c r="E1412" s="26">
        <v>2</v>
      </c>
      <c r="F1412" s="26">
        <v>1500</v>
      </c>
      <c r="G1412" s="26">
        <v>1500</v>
      </c>
      <c r="H1412" s="26">
        <v>115561</v>
      </c>
      <c r="I1412" s="26">
        <v>9850</v>
      </c>
      <c r="J1412" s="26">
        <v>-22668</v>
      </c>
      <c r="K1412" s="26">
        <v>3295</v>
      </c>
      <c r="L1412" s="26">
        <v>19277</v>
      </c>
      <c r="M1412" s="26">
        <v>-20132</v>
      </c>
      <c r="N1412" s="26">
        <v>4362</v>
      </c>
      <c r="O1412" s="26">
        <v>10952</v>
      </c>
      <c r="P1412" s="26">
        <v>0</v>
      </c>
      <c r="Q1412" s="26">
        <v>0</v>
      </c>
      <c r="R1412" s="26">
        <v>18495</v>
      </c>
      <c r="S1412" s="26">
        <v>5600</v>
      </c>
      <c r="T1412" s="26">
        <v>0</v>
      </c>
      <c r="U1412" s="26">
        <v>183</v>
      </c>
      <c r="V1412" s="26">
        <v>-87</v>
      </c>
    </row>
    <row r="1413" spans="1:22" x14ac:dyDescent="0.3">
      <c r="A1413" s="26" t="s">
        <v>136</v>
      </c>
      <c r="B1413" s="26">
        <v>253450</v>
      </c>
      <c r="C1413" s="51">
        <v>44609</v>
      </c>
      <c r="D1413" s="26">
        <v>84100</v>
      </c>
      <c r="E1413" s="26">
        <v>5</v>
      </c>
      <c r="F1413" s="26">
        <v>-300</v>
      </c>
      <c r="G1413" s="26">
        <v>-300</v>
      </c>
      <c r="H1413" s="26">
        <v>167682</v>
      </c>
      <c r="I1413" s="26">
        <v>14283</v>
      </c>
      <c r="J1413" s="26">
        <v>-60217</v>
      </c>
      <c r="K1413" s="26">
        <v>14237</v>
      </c>
      <c r="L1413" s="26">
        <v>46062</v>
      </c>
      <c r="M1413" s="26">
        <v>-80</v>
      </c>
      <c r="N1413" s="26">
        <v>17303</v>
      </c>
      <c r="O1413" s="26">
        <v>17339</v>
      </c>
      <c r="P1413" s="26">
        <v>0</v>
      </c>
      <c r="Q1413" s="26">
        <v>0</v>
      </c>
      <c r="R1413" s="26">
        <v>11564</v>
      </c>
      <c r="S1413" s="26">
        <v>-64</v>
      </c>
      <c r="T1413" s="26">
        <v>0</v>
      </c>
      <c r="U1413" s="26">
        <v>-20</v>
      </c>
      <c r="V1413" s="26">
        <v>-62</v>
      </c>
    </row>
    <row r="1414" spans="1:22" x14ac:dyDescent="0.3">
      <c r="A1414" s="26" t="s">
        <v>136</v>
      </c>
      <c r="B1414" s="26">
        <v>253450</v>
      </c>
      <c r="C1414" s="51">
        <v>44608</v>
      </c>
      <c r="D1414" s="26">
        <v>84400</v>
      </c>
      <c r="E1414" s="26">
        <v>2</v>
      </c>
      <c r="F1414" s="26">
        <v>4800</v>
      </c>
      <c r="G1414" s="26">
        <v>4800</v>
      </c>
      <c r="H1414" s="26">
        <v>177985</v>
      </c>
      <c r="I1414" s="26">
        <v>14800</v>
      </c>
      <c r="J1414" s="26">
        <v>-69501</v>
      </c>
      <c r="K1414" s="26">
        <v>-25314</v>
      </c>
      <c r="L1414" s="26">
        <v>95013</v>
      </c>
      <c r="M1414" s="26">
        <v>20500</v>
      </c>
      <c r="N1414" s="26">
        <v>5624</v>
      </c>
      <c r="O1414" s="26">
        <v>17147</v>
      </c>
      <c r="P1414" s="26">
        <v>0</v>
      </c>
      <c r="Q1414" s="26">
        <v>0</v>
      </c>
      <c r="R1414" s="26">
        <v>40287</v>
      </c>
      <c r="S1414" s="26">
        <v>11455</v>
      </c>
      <c r="T1414" s="26">
        <v>0</v>
      </c>
      <c r="U1414" s="26">
        <v>-59</v>
      </c>
      <c r="V1414" s="26">
        <v>-139</v>
      </c>
    </row>
    <row r="1415" spans="1:22" x14ac:dyDescent="0.3">
      <c r="A1415" s="26" t="s">
        <v>136</v>
      </c>
      <c r="B1415" s="26">
        <v>253450</v>
      </c>
      <c r="C1415" s="51">
        <v>44607</v>
      </c>
      <c r="D1415" s="26">
        <v>79600</v>
      </c>
      <c r="E1415" s="26">
        <v>5</v>
      </c>
      <c r="F1415" s="26">
        <v>-2100</v>
      </c>
      <c r="G1415" s="26">
        <v>-2100</v>
      </c>
      <c r="H1415" s="26">
        <v>109932</v>
      </c>
      <c r="I1415" s="26">
        <v>8895</v>
      </c>
      <c r="J1415" s="26">
        <v>8467</v>
      </c>
      <c r="K1415" s="26">
        <v>-7359</v>
      </c>
      <c r="L1415" s="26">
        <v>-696</v>
      </c>
      <c r="M1415" s="26">
        <v>6681</v>
      </c>
      <c r="N1415" s="26">
        <v>767</v>
      </c>
      <c r="O1415" s="26">
        <v>8393</v>
      </c>
      <c r="P1415" s="26">
        <v>0</v>
      </c>
      <c r="Q1415" s="26">
        <v>0</v>
      </c>
      <c r="R1415" s="26">
        <v>-1112</v>
      </c>
      <c r="S1415" s="26">
        <v>-15425</v>
      </c>
      <c r="T1415" s="26">
        <v>0</v>
      </c>
      <c r="U1415" s="26">
        <v>-466</v>
      </c>
      <c r="V1415" s="26">
        <v>54</v>
      </c>
    </row>
    <row r="1416" spans="1:22" x14ac:dyDescent="0.3">
      <c r="A1416" s="26" t="s">
        <v>136</v>
      </c>
      <c r="B1416" s="26">
        <v>253450</v>
      </c>
      <c r="C1416" s="51">
        <v>44606</v>
      </c>
      <c r="D1416" s="26">
        <v>81700</v>
      </c>
      <c r="E1416" s="26">
        <v>2</v>
      </c>
      <c r="F1416" s="26">
        <v>200</v>
      </c>
      <c r="G1416" s="26">
        <v>200</v>
      </c>
      <c r="H1416" s="26">
        <v>140669</v>
      </c>
      <c r="I1416" s="26">
        <v>11628</v>
      </c>
      <c r="J1416" s="26">
        <v>-42195</v>
      </c>
      <c r="K1416" s="26">
        <v>-12391</v>
      </c>
      <c r="L1416" s="26">
        <v>55341</v>
      </c>
      <c r="M1416" s="26">
        <v>9224</v>
      </c>
      <c r="N1416" s="26">
        <v>1859</v>
      </c>
      <c r="O1416" s="26">
        <v>15901</v>
      </c>
      <c r="P1416" s="26">
        <v>0</v>
      </c>
      <c r="Q1416" s="26">
        <v>0</v>
      </c>
      <c r="R1416" s="26">
        <v>-1125</v>
      </c>
      <c r="S1416" s="26">
        <v>29482</v>
      </c>
      <c r="T1416" s="26">
        <v>0</v>
      </c>
      <c r="U1416" s="26">
        <v>-411</v>
      </c>
      <c r="V1416" s="26">
        <v>-344</v>
      </c>
    </row>
    <row r="1417" spans="1:22" x14ac:dyDescent="0.3">
      <c r="A1417" s="26" t="s">
        <v>136</v>
      </c>
      <c r="B1417" s="26">
        <v>253450</v>
      </c>
      <c r="C1417" s="51">
        <v>44603</v>
      </c>
      <c r="D1417" s="26">
        <v>81500</v>
      </c>
      <c r="E1417" s="26">
        <v>2</v>
      </c>
      <c r="F1417" s="26">
        <v>1600</v>
      </c>
      <c r="G1417" s="26">
        <v>1600</v>
      </c>
      <c r="H1417" s="26">
        <v>186851</v>
      </c>
      <c r="I1417" s="26">
        <v>15418</v>
      </c>
      <c r="J1417" s="26">
        <v>-44031</v>
      </c>
      <c r="K1417" s="26">
        <v>584</v>
      </c>
      <c r="L1417" s="26">
        <v>43210</v>
      </c>
      <c r="M1417" s="26">
        <v>-2181</v>
      </c>
      <c r="N1417" s="26">
        <v>6351</v>
      </c>
      <c r="O1417" s="26">
        <v>27680</v>
      </c>
      <c r="P1417" s="26">
        <v>0</v>
      </c>
      <c r="Q1417" s="26">
        <v>0</v>
      </c>
      <c r="R1417" s="26">
        <v>16389</v>
      </c>
      <c r="S1417" s="26">
        <v>-5029</v>
      </c>
      <c r="T1417" s="26">
        <v>0</v>
      </c>
      <c r="U1417" s="26">
        <v>443</v>
      </c>
      <c r="V1417" s="26">
        <v>-206</v>
      </c>
    </row>
    <row r="1418" spans="1:22" x14ac:dyDescent="0.3">
      <c r="A1418" s="26" t="s">
        <v>136</v>
      </c>
      <c r="B1418" s="26">
        <v>253450</v>
      </c>
      <c r="C1418" s="51">
        <v>44602</v>
      </c>
      <c r="D1418" s="26">
        <v>79900</v>
      </c>
      <c r="E1418" s="26">
        <v>5</v>
      </c>
      <c r="F1418" s="26">
        <v>-800</v>
      </c>
      <c r="G1418" s="26">
        <v>-800</v>
      </c>
      <c r="H1418" s="26">
        <v>63053</v>
      </c>
      <c r="I1418" s="26">
        <v>5076</v>
      </c>
      <c r="J1418" s="26">
        <v>372</v>
      </c>
      <c r="K1418" s="26">
        <v>-921</v>
      </c>
      <c r="L1418" s="26">
        <v>4480</v>
      </c>
      <c r="M1418" s="26">
        <v>-12600</v>
      </c>
      <c r="N1418" s="26">
        <v>1666</v>
      </c>
      <c r="O1418" s="26">
        <v>2651</v>
      </c>
      <c r="P1418" s="26">
        <v>0</v>
      </c>
      <c r="Q1418" s="26">
        <v>0</v>
      </c>
      <c r="R1418" s="26">
        <v>16067</v>
      </c>
      <c r="S1418" s="26">
        <v>-3304</v>
      </c>
      <c r="T1418" s="26">
        <v>0</v>
      </c>
      <c r="U1418" s="26">
        <v>-3966</v>
      </c>
      <c r="V1418" s="26">
        <v>35</v>
      </c>
    </row>
    <row r="1419" spans="1:22" x14ac:dyDescent="0.3">
      <c r="A1419" s="26" t="s">
        <v>136</v>
      </c>
      <c r="B1419" s="26">
        <v>253450</v>
      </c>
      <c r="C1419" s="51">
        <v>44601</v>
      </c>
      <c r="D1419" s="26">
        <v>80700</v>
      </c>
      <c r="E1419" s="26">
        <v>2</v>
      </c>
      <c r="F1419" s="26">
        <v>1900</v>
      </c>
      <c r="G1419" s="26">
        <v>1900</v>
      </c>
      <c r="H1419" s="26">
        <v>93760</v>
      </c>
      <c r="I1419" s="26">
        <v>7576</v>
      </c>
      <c r="J1419" s="26">
        <v>-20170</v>
      </c>
      <c r="K1419" s="26">
        <v>-17527</v>
      </c>
      <c r="L1419" s="26">
        <v>37463</v>
      </c>
      <c r="M1419" s="26">
        <v>2578</v>
      </c>
      <c r="N1419" s="26">
        <v>16743</v>
      </c>
      <c r="O1419" s="26">
        <v>13913</v>
      </c>
      <c r="P1419" s="26">
        <v>0</v>
      </c>
      <c r="Q1419" s="26">
        <v>0</v>
      </c>
      <c r="R1419" s="26">
        <v>4973</v>
      </c>
      <c r="S1419" s="26">
        <v>-744</v>
      </c>
      <c r="T1419" s="26">
        <v>0</v>
      </c>
      <c r="U1419" s="26">
        <v>259</v>
      </c>
      <c r="V1419" s="26">
        <v>-25</v>
      </c>
    </row>
    <row r="1420" spans="1:22" x14ac:dyDescent="0.3">
      <c r="A1420" s="26" t="s">
        <v>136</v>
      </c>
      <c r="B1420" s="26">
        <v>253450</v>
      </c>
      <c r="C1420" s="51">
        <v>44600</v>
      </c>
      <c r="D1420" s="26">
        <v>78800</v>
      </c>
      <c r="E1420" s="26">
        <v>5</v>
      </c>
      <c r="F1420" s="26">
        <v>-200</v>
      </c>
      <c r="G1420" s="26">
        <v>-200</v>
      </c>
      <c r="H1420" s="26">
        <v>72406</v>
      </c>
      <c r="I1420" s="26">
        <v>5757</v>
      </c>
      <c r="J1420" s="26">
        <v>-3091</v>
      </c>
      <c r="K1420" s="26">
        <v>41</v>
      </c>
      <c r="L1420" s="26">
        <v>3543</v>
      </c>
      <c r="M1420" s="26">
        <v>-3422</v>
      </c>
      <c r="N1420" s="26">
        <v>3983</v>
      </c>
      <c r="O1420" s="26">
        <v>2451</v>
      </c>
      <c r="P1420" s="26">
        <v>163</v>
      </c>
      <c r="Q1420" s="26">
        <v>4</v>
      </c>
      <c r="R1420" s="26">
        <v>1094</v>
      </c>
      <c r="S1420" s="26">
        <v>-730</v>
      </c>
      <c r="T1420" s="26">
        <v>0</v>
      </c>
      <c r="U1420" s="26">
        <v>-464</v>
      </c>
      <c r="V1420" s="26">
        <v>-29</v>
      </c>
    </row>
    <row r="1421" spans="1:22" x14ac:dyDescent="0.3">
      <c r="A1421" s="26" t="s">
        <v>136</v>
      </c>
      <c r="B1421" s="26">
        <v>253450</v>
      </c>
      <c r="C1421" s="51">
        <v>44599</v>
      </c>
      <c r="D1421" s="26">
        <v>79000</v>
      </c>
      <c r="E1421" s="26">
        <v>5</v>
      </c>
      <c r="F1421" s="26">
        <v>-900</v>
      </c>
      <c r="G1421" s="26">
        <v>-900</v>
      </c>
      <c r="H1421" s="26">
        <v>52608</v>
      </c>
      <c r="I1421" s="26">
        <v>4160</v>
      </c>
      <c r="J1421" s="26">
        <v>6408</v>
      </c>
      <c r="K1421" s="26">
        <v>8320</v>
      </c>
      <c r="L1421" s="26">
        <v>-15231</v>
      </c>
      <c r="M1421" s="26">
        <v>-12065</v>
      </c>
      <c r="N1421" s="26">
        <v>466</v>
      </c>
      <c r="O1421" s="26">
        <v>228</v>
      </c>
      <c r="P1421" s="26">
        <v>0</v>
      </c>
      <c r="Q1421" s="26">
        <v>0</v>
      </c>
      <c r="R1421" s="26">
        <v>383</v>
      </c>
      <c r="S1421" s="26">
        <v>-4243</v>
      </c>
      <c r="T1421" s="26">
        <v>0</v>
      </c>
      <c r="U1421" s="26">
        <v>406</v>
      </c>
      <c r="V1421" s="26">
        <v>97</v>
      </c>
    </row>
    <row r="1422" spans="1:22" x14ac:dyDescent="0.3">
      <c r="A1422" s="26" t="s">
        <v>136</v>
      </c>
      <c r="B1422" s="26">
        <v>253450</v>
      </c>
      <c r="C1422" s="51">
        <v>44596</v>
      </c>
      <c r="D1422" s="26">
        <v>79900</v>
      </c>
      <c r="E1422" s="26">
        <v>2</v>
      </c>
      <c r="F1422" s="26">
        <v>900</v>
      </c>
      <c r="G1422" s="26">
        <v>900</v>
      </c>
      <c r="H1422" s="26">
        <v>51971</v>
      </c>
      <c r="I1422" s="26">
        <v>4114</v>
      </c>
      <c r="J1422" s="26">
        <v>-3596</v>
      </c>
      <c r="K1422" s="26">
        <v>6183</v>
      </c>
      <c r="L1422" s="26">
        <v>-2310</v>
      </c>
      <c r="M1422" s="26">
        <v>-2265</v>
      </c>
      <c r="N1422" s="26">
        <v>1644</v>
      </c>
      <c r="O1422" s="26">
        <v>374</v>
      </c>
      <c r="P1422" s="26">
        <v>0</v>
      </c>
      <c r="Q1422" s="26">
        <v>0</v>
      </c>
      <c r="R1422" s="26">
        <v>-1889</v>
      </c>
      <c r="S1422" s="26">
        <v>-174</v>
      </c>
      <c r="T1422" s="26">
        <v>0</v>
      </c>
      <c r="U1422" s="26">
        <v>-298</v>
      </c>
      <c r="V1422" s="26">
        <v>21</v>
      </c>
    </row>
    <row r="1423" spans="1:22" x14ac:dyDescent="0.3">
      <c r="A1423" s="26" t="s">
        <v>136</v>
      </c>
      <c r="B1423" s="26">
        <v>253450</v>
      </c>
      <c r="C1423" s="51">
        <v>44595</v>
      </c>
      <c r="D1423" s="26">
        <v>79000</v>
      </c>
      <c r="E1423" s="26">
        <v>2</v>
      </c>
      <c r="F1423" s="26">
        <v>3100</v>
      </c>
      <c r="G1423" s="26">
        <v>3100</v>
      </c>
      <c r="H1423" s="26">
        <v>103617</v>
      </c>
      <c r="I1423" s="26">
        <v>8163</v>
      </c>
      <c r="J1423" s="26">
        <v>-13265</v>
      </c>
      <c r="K1423" s="26">
        <v>8678</v>
      </c>
      <c r="L1423" s="26">
        <v>3870</v>
      </c>
      <c r="M1423" s="26">
        <v>-10131</v>
      </c>
      <c r="N1423" s="26">
        <v>-433</v>
      </c>
      <c r="O1423" s="26">
        <v>7441</v>
      </c>
      <c r="P1423" s="26">
        <v>0</v>
      </c>
      <c r="Q1423" s="26">
        <v>0</v>
      </c>
      <c r="R1423" s="26">
        <v>4065</v>
      </c>
      <c r="S1423" s="26">
        <v>2928</v>
      </c>
      <c r="T1423" s="26">
        <v>0</v>
      </c>
      <c r="U1423" s="26">
        <v>631</v>
      </c>
      <c r="V1423" s="26">
        <v>86</v>
      </c>
    </row>
    <row r="1424" spans="1:22" x14ac:dyDescent="0.3">
      <c r="A1424" s="26" t="s">
        <v>136</v>
      </c>
      <c r="B1424" s="26">
        <v>253450</v>
      </c>
      <c r="C1424" s="51">
        <v>44589</v>
      </c>
      <c r="D1424" s="26">
        <v>75900</v>
      </c>
      <c r="E1424" s="26">
        <v>2</v>
      </c>
      <c r="F1424" s="26">
        <v>2800</v>
      </c>
      <c r="G1424" s="26">
        <v>2800</v>
      </c>
      <c r="H1424" s="26">
        <v>138211</v>
      </c>
      <c r="I1424" s="26">
        <v>10310</v>
      </c>
      <c r="J1424" s="26">
        <v>4005</v>
      </c>
      <c r="K1424" s="26">
        <v>-25292</v>
      </c>
      <c r="L1424" s="26">
        <v>20362</v>
      </c>
      <c r="M1424" s="26">
        <v>8731</v>
      </c>
      <c r="N1424" s="26">
        <v>7106</v>
      </c>
      <c r="O1424" s="26">
        <v>739</v>
      </c>
      <c r="P1424" s="26">
        <v>0</v>
      </c>
      <c r="Q1424" s="26">
        <v>0</v>
      </c>
      <c r="R1424" s="26">
        <v>3923</v>
      </c>
      <c r="S1424" s="26">
        <v>-137</v>
      </c>
      <c r="T1424" s="26">
        <v>0</v>
      </c>
      <c r="U1424" s="26">
        <v>806</v>
      </c>
      <c r="V1424" s="26">
        <v>119</v>
      </c>
    </row>
    <row r="1425" spans="1:22" x14ac:dyDescent="0.3">
      <c r="A1425" s="26" t="s">
        <v>136</v>
      </c>
      <c r="B1425" s="26">
        <v>253450</v>
      </c>
      <c r="C1425" s="51">
        <v>44588</v>
      </c>
      <c r="D1425" s="26">
        <v>73100</v>
      </c>
      <c r="E1425" s="26">
        <v>5</v>
      </c>
      <c r="F1425" s="26">
        <v>-4700</v>
      </c>
      <c r="G1425" s="26">
        <v>-4700</v>
      </c>
      <c r="H1425" s="26">
        <v>154621</v>
      </c>
      <c r="I1425" s="26">
        <v>11536</v>
      </c>
      <c r="J1425" s="26">
        <v>41456</v>
      </c>
      <c r="K1425" s="26">
        <v>-25823</v>
      </c>
      <c r="L1425" s="26">
        <v>-16608</v>
      </c>
      <c r="M1425" s="26">
        <v>5607</v>
      </c>
      <c r="N1425" s="26">
        <v>-688</v>
      </c>
      <c r="O1425" s="26">
        <v>-14019</v>
      </c>
      <c r="P1425" s="26">
        <v>0</v>
      </c>
      <c r="Q1425" s="26">
        <v>-179</v>
      </c>
      <c r="R1425" s="26">
        <v>-7161</v>
      </c>
      <c r="S1425" s="26">
        <v>-168</v>
      </c>
      <c r="T1425" s="26">
        <v>0</v>
      </c>
      <c r="U1425" s="26">
        <v>893</v>
      </c>
      <c r="V1425" s="26">
        <v>82</v>
      </c>
    </row>
    <row r="1426" spans="1:22" x14ac:dyDescent="0.3">
      <c r="A1426" s="26" t="s">
        <v>136</v>
      </c>
      <c r="B1426" s="26">
        <v>253450</v>
      </c>
      <c r="C1426" s="51">
        <v>44587</v>
      </c>
      <c r="D1426" s="26">
        <v>77800</v>
      </c>
      <c r="E1426" s="26">
        <v>2</v>
      </c>
      <c r="F1426" s="26">
        <v>1100</v>
      </c>
      <c r="G1426" s="26">
        <v>1100</v>
      </c>
      <c r="H1426" s="26">
        <v>111490</v>
      </c>
      <c r="I1426" s="26">
        <v>8580</v>
      </c>
      <c r="J1426" s="26">
        <v>1414</v>
      </c>
      <c r="K1426" s="26">
        <v>-15686</v>
      </c>
      <c r="L1426" s="26">
        <v>13396</v>
      </c>
      <c r="M1426" s="26">
        <v>10243</v>
      </c>
      <c r="N1426" s="26">
        <v>4743</v>
      </c>
      <c r="O1426" s="26">
        <v>2016</v>
      </c>
      <c r="P1426" s="26">
        <v>0</v>
      </c>
      <c r="Q1426" s="26">
        <v>0</v>
      </c>
      <c r="R1426" s="26">
        <v>-823</v>
      </c>
      <c r="S1426" s="26">
        <v>-2783</v>
      </c>
      <c r="T1426" s="26">
        <v>0</v>
      </c>
      <c r="U1426" s="26">
        <v>637</v>
      </c>
      <c r="V1426" s="26">
        <v>239</v>
      </c>
    </row>
    <row r="1427" spans="1:22" x14ac:dyDescent="0.3">
      <c r="A1427" s="26" t="s">
        <v>136</v>
      </c>
      <c r="B1427" s="26">
        <v>253450</v>
      </c>
      <c r="C1427" s="51">
        <v>44586</v>
      </c>
      <c r="D1427" s="26">
        <v>76700</v>
      </c>
      <c r="E1427" s="26">
        <v>5</v>
      </c>
      <c r="F1427" s="26">
        <v>-1900</v>
      </c>
      <c r="G1427" s="26">
        <v>-1900</v>
      </c>
      <c r="H1427" s="26">
        <v>186523</v>
      </c>
      <c r="I1427" s="26">
        <v>14441</v>
      </c>
      <c r="J1427" s="26">
        <v>9422</v>
      </c>
      <c r="K1427" s="26">
        <v>-9759</v>
      </c>
      <c r="L1427" s="26">
        <v>658</v>
      </c>
      <c r="M1427" s="26">
        <v>10267</v>
      </c>
      <c r="N1427" s="26">
        <v>-2219</v>
      </c>
      <c r="O1427" s="26">
        <v>-2354</v>
      </c>
      <c r="P1427" s="26">
        <v>0</v>
      </c>
      <c r="Q1427" s="26">
        <v>-4</v>
      </c>
      <c r="R1427" s="26">
        <v>-13034</v>
      </c>
      <c r="S1427" s="26">
        <v>8002</v>
      </c>
      <c r="T1427" s="26">
        <v>0</v>
      </c>
      <c r="U1427" s="26">
        <v>57</v>
      </c>
      <c r="V1427" s="26">
        <v>-378</v>
      </c>
    </row>
    <row r="1428" spans="1:22" x14ac:dyDescent="0.3">
      <c r="A1428" s="26" t="s">
        <v>136</v>
      </c>
      <c r="B1428" s="26">
        <v>253450</v>
      </c>
      <c r="C1428" s="51">
        <v>44585</v>
      </c>
      <c r="D1428" s="26">
        <v>78600</v>
      </c>
      <c r="E1428" s="26">
        <v>5</v>
      </c>
      <c r="F1428" s="26">
        <v>-4200</v>
      </c>
      <c r="G1428" s="26">
        <v>-4200</v>
      </c>
      <c r="H1428" s="26">
        <v>223782</v>
      </c>
      <c r="I1428" s="26">
        <v>17848</v>
      </c>
      <c r="J1428" s="26">
        <v>69040</v>
      </c>
      <c r="K1428" s="26">
        <v>-36905</v>
      </c>
      <c r="L1428" s="26">
        <v>-33428</v>
      </c>
      <c r="M1428" s="26">
        <v>10875</v>
      </c>
      <c r="N1428" s="26">
        <v>-1133</v>
      </c>
      <c r="O1428" s="26">
        <v>-30348</v>
      </c>
      <c r="P1428" s="26">
        <v>-423</v>
      </c>
      <c r="Q1428" s="26">
        <v>-2</v>
      </c>
      <c r="R1428" s="26">
        <v>-11545</v>
      </c>
      <c r="S1428" s="26">
        <v>-852</v>
      </c>
      <c r="T1428" s="26">
        <v>0</v>
      </c>
      <c r="U1428" s="26">
        <v>1008</v>
      </c>
      <c r="V1428" s="26">
        <v>285</v>
      </c>
    </row>
    <row r="1429" spans="1:22" x14ac:dyDescent="0.3">
      <c r="A1429" s="26" t="s">
        <v>136</v>
      </c>
      <c r="B1429" s="26">
        <v>253450</v>
      </c>
      <c r="C1429" s="51">
        <v>44582</v>
      </c>
      <c r="D1429" s="26">
        <v>82800</v>
      </c>
      <c r="E1429" s="26">
        <v>5</v>
      </c>
      <c r="F1429" s="26">
        <v>-3200</v>
      </c>
      <c r="G1429" s="26">
        <v>-3200</v>
      </c>
      <c r="H1429" s="26">
        <v>194064</v>
      </c>
      <c r="I1429" s="26">
        <v>16137</v>
      </c>
      <c r="J1429" s="26">
        <v>84791</v>
      </c>
      <c r="K1429" s="26">
        <v>-3633</v>
      </c>
      <c r="L1429" s="26">
        <v>-83113</v>
      </c>
      <c r="M1429" s="26">
        <v>-19888</v>
      </c>
      <c r="N1429" s="26">
        <v>-9669</v>
      </c>
      <c r="O1429" s="26">
        <v>-32245</v>
      </c>
      <c r="P1429" s="26">
        <v>0</v>
      </c>
      <c r="Q1429" s="26">
        <v>0</v>
      </c>
      <c r="R1429" s="26">
        <v>-15234</v>
      </c>
      <c r="S1429" s="26">
        <v>-6077</v>
      </c>
      <c r="T1429" s="26">
        <v>0</v>
      </c>
      <c r="U1429" s="26">
        <v>1501</v>
      </c>
      <c r="V1429" s="26">
        <v>454</v>
      </c>
    </row>
    <row r="1430" spans="1:22" x14ac:dyDescent="0.3">
      <c r="A1430" s="26" t="s">
        <v>136</v>
      </c>
      <c r="B1430" s="26">
        <v>253450</v>
      </c>
      <c r="C1430" s="51">
        <v>44581</v>
      </c>
      <c r="D1430" s="26">
        <v>86000</v>
      </c>
      <c r="E1430" s="26">
        <v>2</v>
      </c>
      <c r="F1430" s="26">
        <v>1600</v>
      </c>
      <c r="G1430" s="26">
        <v>1600</v>
      </c>
      <c r="H1430" s="26">
        <v>77925</v>
      </c>
      <c r="I1430" s="26">
        <v>6642</v>
      </c>
      <c r="J1430" s="26">
        <v>-7287</v>
      </c>
      <c r="K1430" s="26">
        <v>-14979</v>
      </c>
      <c r="L1430" s="26">
        <v>21940</v>
      </c>
      <c r="M1430" s="26">
        <v>9897</v>
      </c>
      <c r="N1430" s="26">
        <v>13243</v>
      </c>
      <c r="O1430" s="26">
        <v>-1981</v>
      </c>
      <c r="P1430" s="26">
        <v>0</v>
      </c>
      <c r="Q1430" s="26">
        <v>0</v>
      </c>
      <c r="R1430" s="26">
        <v>631</v>
      </c>
      <c r="S1430" s="26">
        <v>150</v>
      </c>
      <c r="T1430" s="26">
        <v>0</v>
      </c>
      <c r="U1430" s="26">
        <v>297</v>
      </c>
      <c r="V1430" s="26">
        <v>29</v>
      </c>
    </row>
    <row r="1431" spans="1:22" x14ac:dyDescent="0.3">
      <c r="A1431" s="26" t="s">
        <v>136</v>
      </c>
      <c r="B1431" s="26">
        <v>253450</v>
      </c>
      <c r="C1431" s="51">
        <v>44580</v>
      </c>
      <c r="D1431" s="26">
        <v>84400</v>
      </c>
      <c r="E1431" s="26">
        <v>2</v>
      </c>
      <c r="F1431" s="26">
        <v>500</v>
      </c>
      <c r="G1431" s="26">
        <v>500</v>
      </c>
      <c r="H1431" s="26">
        <v>79171</v>
      </c>
      <c r="I1431" s="26">
        <v>6622</v>
      </c>
      <c r="J1431" s="26">
        <v>-13284</v>
      </c>
      <c r="K1431" s="26">
        <v>1093</v>
      </c>
      <c r="L1431" s="26">
        <v>14714</v>
      </c>
      <c r="M1431" s="26">
        <v>3228</v>
      </c>
      <c r="N1431" s="26">
        <v>11471</v>
      </c>
      <c r="O1431" s="26">
        <v>-1172</v>
      </c>
      <c r="P1431" s="26">
        <v>0</v>
      </c>
      <c r="Q1431" s="26">
        <v>-2138</v>
      </c>
      <c r="R1431" s="26">
        <v>-602</v>
      </c>
      <c r="S1431" s="26">
        <v>3927</v>
      </c>
      <c r="T1431" s="26">
        <v>0</v>
      </c>
      <c r="U1431" s="26">
        <v>-2579</v>
      </c>
      <c r="V1431" s="26">
        <v>56</v>
      </c>
    </row>
    <row r="1432" spans="1:22" x14ac:dyDescent="0.3">
      <c r="A1432" s="26" t="s">
        <v>136</v>
      </c>
      <c r="B1432" s="26">
        <v>253450</v>
      </c>
      <c r="C1432" s="51">
        <v>44579</v>
      </c>
      <c r="D1432" s="26">
        <v>83900</v>
      </c>
      <c r="E1432" s="26">
        <v>5</v>
      </c>
      <c r="F1432" s="26">
        <v>-1700</v>
      </c>
      <c r="G1432" s="26">
        <v>-1700</v>
      </c>
      <c r="H1432" s="26">
        <v>99578</v>
      </c>
      <c r="I1432" s="26">
        <v>8416</v>
      </c>
      <c r="J1432" s="26">
        <v>28092</v>
      </c>
      <c r="K1432" s="26">
        <v>-7027</v>
      </c>
      <c r="L1432" s="26">
        <v>-21413</v>
      </c>
      <c r="M1432" s="26">
        <v>3966</v>
      </c>
      <c r="N1432" s="26">
        <v>771</v>
      </c>
      <c r="O1432" s="26">
        <v>-1700</v>
      </c>
      <c r="P1432" s="26">
        <v>0</v>
      </c>
      <c r="Q1432" s="26">
        <v>0</v>
      </c>
      <c r="R1432" s="26">
        <v>590</v>
      </c>
      <c r="S1432" s="26">
        <v>-25040</v>
      </c>
      <c r="T1432" s="26">
        <v>0</v>
      </c>
      <c r="U1432" s="26">
        <v>222</v>
      </c>
      <c r="V1432" s="26">
        <v>126</v>
      </c>
    </row>
    <row r="1433" spans="1:22" x14ac:dyDescent="0.3">
      <c r="A1433" s="26" t="s">
        <v>136</v>
      </c>
      <c r="B1433" s="26">
        <v>253450</v>
      </c>
      <c r="C1433" s="51">
        <v>44578</v>
      </c>
      <c r="D1433" s="26">
        <v>85600</v>
      </c>
      <c r="E1433" s="26">
        <v>5</v>
      </c>
      <c r="F1433" s="26">
        <v>-1200</v>
      </c>
      <c r="G1433" s="26">
        <v>-1200</v>
      </c>
      <c r="H1433" s="26">
        <v>94620</v>
      </c>
      <c r="I1433" s="26">
        <v>8095</v>
      </c>
      <c r="J1433" s="26">
        <v>32385</v>
      </c>
      <c r="K1433" s="26">
        <v>-26140</v>
      </c>
      <c r="L1433" s="26">
        <v>-5629</v>
      </c>
      <c r="M1433" s="26">
        <v>13655</v>
      </c>
      <c r="N1433" s="26">
        <v>-2393</v>
      </c>
      <c r="O1433" s="26">
        <v>-5972</v>
      </c>
      <c r="P1433" s="26">
        <v>0</v>
      </c>
      <c r="Q1433" s="26">
        <v>0</v>
      </c>
      <c r="R1433" s="26">
        <v>-175</v>
      </c>
      <c r="S1433" s="26">
        <v>-10744</v>
      </c>
      <c r="T1433" s="26">
        <v>0</v>
      </c>
      <c r="U1433" s="26">
        <v>-823</v>
      </c>
      <c r="V1433" s="26">
        <v>207</v>
      </c>
    </row>
    <row r="1434" spans="1:22" x14ac:dyDescent="0.3">
      <c r="A1434" s="26" t="s">
        <v>136</v>
      </c>
      <c r="B1434" s="26">
        <v>253450</v>
      </c>
      <c r="C1434" s="51">
        <v>44575</v>
      </c>
      <c r="D1434" s="26">
        <v>86800</v>
      </c>
      <c r="E1434" s="26">
        <v>2</v>
      </c>
      <c r="F1434" s="26">
        <v>400</v>
      </c>
      <c r="G1434" s="26">
        <v>400</v>
      </c>
      <c r="H1434" s="26">
        <v>84061</v>
      </c>
      <c r="I1434" s="26">
        <v>7280</v>
      </c>
      <c r="J1434" s="26">
        <v>454</v>
      </c>
      <c r="K1434" s="26">
        <v>143</v>
      </c>
      <c r="L1434" s="26">
        <v>-116</v>
      </c>
      <c r="M1434" s="26">
        <v>-10202</v>
      </c>
      <c r="N1434" s="26">
        <v>-2903</v>
      </c>
      <c r="O1434" s="26">
        <v>-451</v>
      </c>
      <c r="P1434" s="26">
        <v>0</v>
      </c>
      <c r="Q1434" s="26">
        <v>0</v>
      </c>
      <c r="R1434" s="26">
        <v>3468</v>
      </c>
      <c r="S1434" s="26">
        <v>9972</v>
      </c>
      <c r="T1434" s="26">
        <v>0</v>
      </c>
      <c r="U1434" s="26">
        <v>-489</v>
      </c>
      <c r="V1434" s="26">
        <v>8</v>
      </c>
    </row>
    <row r="1435" spans="1:22" x14ac:dyDescent="0.3">
      <c r="A1435" s="26" t="s">
        <v>136</v>
      </c>
      <c r="B1435" s="26">
        <v>253450</v>
      </c>
      <c r="C1435" s="51">
        <v>44574</v>
      </c>
      <c r="D1435" s="26">
        <v>86400</v>
      </c>
      <c r="E1435" s="26">
        <v>5</v>
      </c>
      <c r="F1435" s="26">
        <v>-1000</v>
      </c>
      <c r="G1435" s="26">
        <v>-1000</v>
      </c>
      <c r="H1435" s="26">
        <v>79090</v>
      </c>
      <c r="I1435" s="26">
        <v>6867</v>
      </c>
      <c r="J1435" s="26">
        <v>38409</v>
      </c>
      <c r="K1435" s="26">
        <v>-22456</v>
      </c>
      <c r="L1435" s="26">
        <v>-15718</v>
      </c>
      <c r="M1435" s="26">
        <v>-8789</v>
      </c>
      <c r="N1435" s="26">
        <v>3732</v>
      </c>
      <c r="O1435" s="26">
        <v>-10882</v>
      </c>
      <c r="P1435" s="26">
        <v>0</v>
      </c>
      <c r="Q1435" s="26">
        <v>0</v>
      </c>
      <c r="R1435" s="26">
        <v>0</v>
      </c>
      <c r="S1435" s="26">
        <v>221</v>
      </c>
      <c r="T1435" s="26">
        <v>0</v>
      </c>
      <c r="U1435" s="26">
        <v>-65</v>
      </c>
      <c r="V1435" s="26">
        <v>-170</v>
      </c>
    </row>
    <row r="1436" spans="1:22" x14ac:dyDescent="0.3">
      <c r="A1436" s="26" t="s">
        <v>136</v>
      </c>
      <c r="B1436" s="26">
        <v>253450</v>
      </c>
      <c r="C1436" s="51">
        <v>44573</v>
      </c>
      <c r="D1436" s="26">
        <v>87400</v>
      </c>
      <c r="E1436" s="26">
        <v>2</v>
      </c>
      <c r="F1436" s="26">
        <v>1200</v>
      </c>
      <c r="G1436" s="26">
        <v>1200</v>
      </c>
      <c r="H1436" s="26">
        <v>63210</v>
      </c>
      <c r="I1436" s="26">
        <v>5517</v>
      </c>
      <c r="J1436" s="26">
        <v>-12295</v>
      </c>
      <c r="K1436" s="26">
        <v>241</v>
      </c>
      <c r="L1436" s="26">
        <v>12100</v>
      </c>
      <c r="M1436" s="26">
        <v>1293</v>
      </c>
      <c r="N1436" s="26">
        <v>6999</v>
      </c>
      <c r="O1436" s="26">
        <v>2961</v>
      </c>
      <c r="P1436" s="26">
        <v>0</v>
      </c>
      <c r="Q1436" s="26">
        <v>0</v>
      </c>
      <c r="R1436" s="26">
        <v>849</v>
      </c>
      <c r="S1436" s="26">
        <v>-2</v>
      </c>
      <c r="T1436" s="26">
        <v>0</v>
      </c>
      <c r="U1436" s="26">
        <v>4</v>
      </c>
      <c r="V1436" s="26">
        <v>-50</v>
      </c>
    </row>
    <row r="1437" spans="1:22" x14ac:dyDescent="0.3">
      <c r="A1437" s="26" t="s">
        <v>136</v>
      </c>
      <c r="B1437" s="26">
        <v>253450</v>
      </c>
      <c r="C1437" s="51">
        <v>44572</v>
      </c>
      <c r="D1437" s="26">
        <v>86200</v>
      </c>
      <c r="E1437" s="26">
        <v>5</v>
      </c>
      <c r="F1437" s="26">
        <v>-1800</v>
      </c>
      <c r="G1437" s="26">
        <v>-1800</v>
      </c>
      <c r="H1437" s="26">
        <v>123645</v>
      </c>
      <c r="I1437" s="26">
        <v>10726</v>
      </c>
      <c r="J1437" s="26">
        <v>21177</v>
      </c>
      <c r="K1437" s="26">
        <v>-8812</v>
      </c>
      <c r="L1437" s="26">
        <v>-11351</v>
      </c>
      <c r="M1437" s="26">
        <v>2913</v>
      </c>
      <c r="N1437" s="26">
        <v>-2698</v>
      </c>
      <c r="O1437" s="26">
        <v>-11330</v>
      </c>
      <c r="P1437" s="26">
        <v>0</v>
      </c>
      <c r="Q1437" s="26">
        <v>0</v>
      </c>
      <c r="R1437" s="26">
        <v>456</v>
      </c>
      <c r="S1437" s="26">
        <v>-692</v>
      </c>
      <c r="T1437" s="26">
        <v>0</v>
      </c>
      <c r="U1437" s="26">
        <v>-1296</v>
      </c>
      <c r="V1437" s="26">
        <v>282</v>
      </c>
    </row>
    <row r="1438" spans="1:22" x14ac:dyDescent="0.3">
      <c r="A1438" s="26" t="s">
        <v>136</v>
      </c>
      <c r="B1438" s="26">
        <v>253450</v>
      </c>
      <c r="C1438" s="51">
        <v>44571</v>
      </c>
      <c r="D1438" s="26">
        <v>88000</v>
      </c>
      <c r="E1438" s="26">
        <v>2</v>
      </c>
      <c r="F1438" s="26">
        <v>100</v>
      </c>
      <c r="G1438" s="26">
        <v>100</v>
      </c>
      <c r="H1438" s="26">
        <v>148484</v>
      </c>
      <c r="I1438" s="26">
        <v>13025</v>
      </c>
      <c r="J1438" s="26">
        <v>1401</v>
      </c>
      <c r="K1438" s="26">
        <v>-16966</v>
      </c>
      <c r="L1438" s="26">
        <v>13827</v>
      </c>
      <c r="M1438" s="26">
        <v>-47651</v>
      </c>
      <c r="N1438" s="26">
        <v>10504</v>
      </c>
      <c r="O1438" s="26">
        <v>14643</v>
      </c>
      <c r="P1438" s="26">
        <v>0</v>
      </c>
      <c r="Q1438" s="26">
        <v>0</v>
      </c>
      <c r="R1438" s="26">
        <v>6577</v>
      </c>
      <c r="S1438" s="26">
        <v>29754</v>
      </c>
      <c r="T1438" s="26">
        <v>0</v>
      </c>
      <c r="U1438" s="26">
        <v>1696</v>
      </c>
      <c r="V1438" s="26">
        <v>42</v>
      </c>
    </row>
    <row r="1439" spans="1:22" x14ac:dyDescent="0.3">
      <c r="A1439" s="26" t="s">
        <v>136</v>
      </c>
      <c r="B1439" s="26">
        <v>253450</v>
      </c>
      <c r="C1439" s="51">
        <v>44568</v>
      </c>
      <c r="D1439" s="26">
        <v>87900</v>
      </c>
      <c r="E1439" s="26">
        <v>2</v>
      </c>
      <c r="F1439" s="26">
        <v>200</v>
      </c>
      <c r="G1439" s="26">
        <v>200</v>
      </c>
      <c r="H1439" s="26">
        <v>120410</v>
      </c>
      <c r="I1439" s="26">
        <v>10593</v>
      </c>
      <c r="J1439" s="26">
        <v>36302</v>
      </c>
      <c r="K1439" s="26">
        <v>-31837</v>
      </c>
      <c r="L1439" s="26">
        <v>-1397</v>
      </c>
      <c r="M1439" s="26">
        <v>144</v>
      </c>
      <c r="N1439" s="26">
        <v>10793</v>
      </c>
      <c r="O1439" s="26">
        <v>-13103</v>
      </c>
      <c r="P1439" s="26">
        <v>-406</v>
      </c>
      <c r="Q1439" s="26">
        <v>220</v>
      </c>
      <c r="R1439" s="26">
        <v>5135</v>
      </c>
      <c r="S1439" s="26">
        <v>-4180</v>
      </c>
      <c r="T1439" s="26">
        <v>0</v>
      </c>
      <c r="U1439" s="26">
        <v>-3225</v>
      </c>
      <c r="V1439" s="26">
        <v>157</v>
      </c>
    </row>
    <row r="1440" spans="1:22" x14ac:dyDescent="0.3">
      <c r="A1440" s="26" t="s">
        <v>136</v>
      </c>
      <c r="B1440" s="26">
        <v>253450</v>
      </c>
      <c r="C1440" s="51">
        <v>44567</v>
      </c>
      <c r="D1440" s="26">
        <v>87700</v>
      </c>
      <c r="E1440" s="26">
        <v>5</v>
      </c>
      <c r="F1440" s="26">
        <v>-5100</v>
      </c>
      <c r="G1440" s="26">
        <v>-5100</v>
      </c>
      <c r="H1440" s="26">
        <v>234460</v>
      </c>
      <c r="I1440" s="26">
        <v>20894</v>
      </c>
      <c r="J1440" s="26">
        <v>56957</v>
      </c>
      <c r="K1440" s="26">
        <v>-47705</v>
      </c>
      <c r="L1440" s="26">
        <v>-8987</v>
      </c>
      <c r="M1440" s="26">
        <v>-5501</v>
      </c>
      <c r="N1440" s="26">
        <v>-1308</v>
      </c>
      <c r="O1440" s="26">
        <v>-3586</v>
      </c>
      <c r="P1440" s="26">
        <v>-1175</v>
      </c>
      <c r="Q1440" s="26">
        <v>1422</v>
      </c>
      <c r="R1440" s="26">
        <v>482</v>
      </c>
      <c r="S1440" s="26">
        <v>679</v>
      </c>
      <c r="T1440" s="26">
        <v>0</v>
      </c>
      <c r="U1440" s="26">
        <v>-203</v>
      </c>
      <c r="V1440" s="26">
        <v>-62</v>
      </c>
    </row>
    <row r="1441" spans="1:22" x14ac:dyDescent="0.3">
      <c r="A1441" s="26" t="s">
        <v>136</v>
      </c>
      <c r="B1441" s="26">
        <v>253450</v>
      </c>
      <c r="C1441" s="51">
        <v>44566</v>
      </c>
      <c r="D1441" s="26">
        <v>92800</v>
      </c>
      <c r="E1441" s="26">
        <v>5</v>
      </c>
      <c r="F1441" s="26">
        <v>-1700</v>
      </c>
      <c r="G1441" s="26">
        <v>-1700</v>
      </c>
      <c r="H1441" s="26">
        <v>162314</v>
      </c>
      <c r="I1441" s="26">
        <v>15214</v>
      </c>
      <c r="J1441" s="26">
        <v>-28071</v>
      </c>
      <c r="K1441" s="26">
        <v>7967</v>
      </c>
      <c r="L1441" s="26">
        <v>27885</v>
      </c>
      <c r="M1441" s="26">
        <v>20253</v>
      </c>
      <c r="N1441" s="26">
        <v>1210</v>
      </c>
      <c r="O1441" s="26">
        <v>-259</v>
      </c>
      <c r="P1441" s="26">
        <v>9</v>
      </c>
      <c r="Q1441" s="26">
        <v>0</v>
      </c>
      <c r="R1441" s="26">
        <v>6473</v>
      </c>
      <c r="S1441" s="26">
        <v>199</v>
      </c>
      <c r="T1441" s="26">
        <v>0</v>
      </c>
      <c r="U1441" s="26">
        <v>-7608</v>
      </c>
      <c r="V1441" s="26">
        <v>-173</v>
      </c>
    </row>
    <row r="1442" spans="1:22" x14ac:dyDescent="0.3">
      <c r="A1442" s="26" t="s">
        <v>136</v>
      </c>
      <c r="B1442" s="26">
        <v>253450</v>
      </c>
      <c r="C1442" s="51">
        <v>44565</v>
      </c>
      <c r="D1442" s="26">
        <v>94500</v>
      </c>
      <c r="E1442" s="26">
        <v>3</v>
      </c>
      <c r="F1442" s="26">
        <v>0</v>
      </c>
      <c r="G1442" s="26">
        <v>0</v>
      </c>
      <c r="H1442" s="26">
        <v>187923</v>
      </c>
      <c r="I1442" s="26">
        <v>17725</v>
      </c>
      <c r="J1442" s="26">
        <v>-62229</v>
      </c>
      <c r="K1442" s="26">
        <v>-19049</v>
      </c>
      <c r="L1442" s="26">
        <v>81564</v>
      </c>
      <c r="M1442" s="26">
        <v>26923</v>
      </c>
      <c r="N1442" s="26">
        <v>4751</v>
      </c>
      <c r="O1442" s="26">
        <v>34612</v>
      </c>
      <c r="P1442" s="26">
        <v>0</v>
      </c>
      <c r="Q1442" s="26">
        <v>0</v>
      </c>
      <c r="R1442" s="26">
        <v>11915</v>
      </c>
      <c r="S1442" s="26">
        <v>3363</v>
      </c>
      <c r="T1442" s="26">
        <v>0</v>
      </c>
      <c r="U1442" s="26">
        <v>-366</v>
      </c>
      <c r="V1442" s="26">
        <v>80</v>
      </c>
    </row>
    <row r="1443" spans="1:22" x14ac:dyDescent="0.3">
      <c r="A1443" s="26" t="s">
        <v>136</v>
      </c>
      <c r="B1443" s="26">
        <v>253450</v>
      </c>
      <c r="C1443" s="51">
        <v>44564</v>
      </c>
      <c r="D1443" s="26">
        <v>94500</v>
      </c>
      <c r="E1443" s="26">
        <v>2</v>
      </c>
      <c r="F1443" s="26">
        <v>3500</v>
      </c>
      <c r="G1443" s="26">
        <v>3500</v>
      </c>
      <c r="H1443" s="26">
        <v>296454</v>
      </c>
      <c r="I1443" s="26">
        <v>27844</v>
      </c>
      <c r="J1443" s="26">
        <v>-87083</v>
      </c>
      <c r="K1443" s="26">
        <v>26195</v>
      </c>
      <c r="L1443" s="26">
        <v>61062</v>
      </c>
      <c r="M1443" s="26">
        <v>13528</v>
      </c>
      <c r="N1443" s="26">
        <v>-2454</v>
      </c>
      <c r="O1443" s="26">
        <v>39452</v>
      </c>
      <c r="P1443" s="26">
        <v>1840</v>
      </c>
      <c r="Q1443" s="26">
        <v>227</v>
      </c>
      <c r="R1443" s="26">
        <v>4340</v>
      </c>
      <c r="S1443" s="26">
        <v>4129</v>
      </c>
      <c r="T1443" s="26">
        <v>0</v>
      </c>
      <c r="U1443" s="26">
        <v>2392</v>
      </c>
      <c r="V1443" s="26">
        <v>-2566</v>
      </c>
    </row>
    <row r="1444" spans="1:22" x14ac:dyDescent="0.3">
      <c r="A1444" s="26" t="s">
        <v>136</v>
      </c>
      <c r="B1444" s="26">
        <v>253450</v>
      </c>
      <c r="C1444" s="51">
        <v>44560</v>
      </c>
      <c r="D1444" s="26">
        <v>91000</v>
      </c>
      <c r="E1444" s="26">
        <v>2</v>
      </c>
      <c r="F1444" s="26">
        <v>1300</v>
      </c>
      <c r="G1444" s="26">
        <v>1300</v>
      </c>
      <c r="H1444" s="26">
        <v>122918</v>
      </c>
      <c r="I1444" s="26">
        <v>11123</v>
      </c>
      <c r="J1444" s="26">
        <v>-24627</v>
      </c>
      <c r="K1444" s="26">
        <v>13633</v>
      </c>
      <c r="L1444" s="26">
        <v>13461</v>
      </c>
      <c r="M1444" s="26">
        <v>-5351</v>
      </c>
      <c r="N1444" s="26">
        <v>1105</v>
      </c>
      <c r="O1444" s="26">
        <v>20116</v>
      </c>
      <c r="P1444" s="26">
        <v>0</v>
      </c>
      <c r="Q1444" s="26">
        <v>0</v>
      </c>
      <c r="R1444" s="26">
        <v>499</v>
      </c>
      <c r="S1444" s="26">
        <v>-2908</v>
      </c>
      <c r="T1444" s="26">
        <v>0</v>
      </c>
      <c r="U1444" s="26">
        <v>-2219</v>
      </c>
      <c r="V1444" s="26">
        <v>-248</v>
      </c>
    </row>
    <row r="1445" spans="1:22" x14ac:dyDescent="0.3">
      <c r="A1445" s="26" t="s">
        <v>136</v>
      </c>
      <c r="B1445" s="26">
        <v>253450</v>
      </c>
      <c r="C1445" s="51">
        <v>44559</v>
      </c>
      <c r="D1445" s="26">
        <v>89700</v>
      </c>
      <c r="E1445" s="26">
        <v>5</v>
      </c>
      <c r="F1445" s="26">
        <v>-800</v>
      </c>
      <c r="G1445" s="26">
        <v>-800</v>
      </c>
      <c r="H1445" s="26">
        <v>86023</v>
      </c>
      <c r="I1445" s="26">
        <v>7726</v>
      </c>
      <c r="J1445" s="26">
        <v>17426</v>
      </c>
      <c r="K1445" s="26">
        <v>8854</v>
      </c>
      <c r="L1445" s="26">
        <v>-26169</v>
      </c>
      <c r="M1445" s="26">
        <v>-37595</v>
      </c>
      <c r="N1445" s="26">
        <v>1189</v>
      </c>
      <c r="O1445" s="26">
        <v>10366</v>
      </c>
      <c r="P1445" s="26">
        <v>0</v>
      </c>
      <c r="Q1445" s="26">
        <v>225</v>
      </c>
      <c r="R1445" s="26">
        <v>782</v>
      </c>
      <c r="S1445" s="26">
        <v>-1136</v>
      </c>
      <c r="T1445" s="26">
        <v>0</v>
      </c>
      <c r="U1445" s="26">
        <v>-172</v>
      </c>
      <c r="V1445" s="26">
        <v>61</v>
      </c>
    </row>
    <row r="1446" spans="1:22" x14ac:dyDescent="0.3">
      <c r="A1446" s="26" t="s">
        <v>136</v>
      </c>
      <c r="B1446" s="26">
        <v>253450</v>
      </c>
      <c r="C1446" s="51">
        <v>44558</v>
      </c>
      <c r="D1446" s="26">
        <v>90500</v>
      </c>
      <c r="E1446" s="26">
        <v>2</v>
      </c>
      <c r="F1446" s="26">
        <v>1800</v>
      </c>
      <c r="G1446" s="26">
        <v>1800</v>
      </c>
      <c r="H1446" s="26">
        <v>135543</v>
      </c>
      <c r="I1446" s="26">
        <v>12216</v>
      </c>
      <c r="J1446" s="26">
        <v>-39700</v>
      </c>
      <c r="K1446" s="26">
        <v>-15796</v>
      </c>
      <c r="L1446" s="26">
        <v>51573</v>
      </c>
      <c r="M1446" s="26">
        <v>45933</v>
      </c>
      <c r="N1446" s="26">
        <v>2688</v>
      </c>
      <c r="O1446" s="26">
        <v>12326</v>
      </c>
      <c r="P1446" s="26">
        <v>0</v>
      </c>
      <c r="Q1446" s="26">
        <v>0</v>
      </c>
      <c r="R1446" s="26">
        <v>-1639</v>
      </c>
      <c r="S1446" s="26">
        <v>-7735</v>
      </c>
      <c r="T1446" s="26">
        <v>0</v>
      </c>
      <c r="U1446" s="26">
        <v>4158</v>
      </c>
      <c r="V1446" s="26">
        <v>-235</v>
      </c>
    </row>
    <row r="1447" spans="1:22" x14ac:dyDescent="0.3">
      <c r="A1447" s="26" t="s">
        <v>136</v>
      </c>
      <c r="B1447" s="26">
        <v>253450</v>
      </c>
      <c r="C1447" s="51">
        <v>44557</v>
      </c>
      <c r="D1447" s="26">
        <v>88700</v>
      </c>
      <c r="E1447" s="26">
        <v>2</v>
      </c>
      <c r="F1447" s="26">
        <v>300</v>
      </c>
      <c r="G1447" s="26">
        <v>300</v>
      </c>
      <c r="H1447" s="26">
        <v>86137</v>
      </c>
      <c r="I1447" s="26">
        <v>7652</v>
      </c>
      <c r="J1447" s="26">
        <v>-24069</v>
      </c>
      <c r="K1447" s="26">
        <v>-3117</v>
      </c>
      <c r="L1447" s="26">
        <v>30571</v>
      </c>
      <c r="M1447" s="26">
        <v>14789</v>
      </c>
      <c r="N1447" s="26">
        <v>5629</v>
      </c>
      <c r="O1447" s="26">
        <v>-1444</v>
      </c>
      <c r="P1447" s="26">
        <v>0</v>
      </c>
      <c r="Q1447" s="26">
        <v>917</v>
      </c>
      <c r="R1447" s="26">
        <v>10673</v>
      </c>
      <c r="S1447" s="26">
        <v>7</v>
      </c>
      <c r="T1447" s="26">
        <v>0</v>
      </c>
      <c r="U1447" s="26">
        <v>-3405</v>
      </c>
      <c r="V1447" s="26">
        <v>20</v>
      </c>
    </row>
    <row r="1448" spans="1:22" x14ac:dyDescent="0.3">
      <c r="A1448" s="26" t="s">
        <v>136</v>
      </c>
      <c r="B1448" s="26">
        <v>253450</v>
      </c>
      <c r="C1448" s="51">
        <v>44554</v>
      </c>
      <c r="D1448" s="26">
        <v>88400</v>
      </c>
      <c r="E1448" s="26">
        <v>2</v>
      </c>
      <c r="F1448" s="26">
        <v>500</v>
      </c>
      <c r="G1448" s="26">
        <v>500</v>
      </c>
      <c r="H1448" s="26">
        <v>66112</v>
      </c>
      <c r="I1448" s="26">
        <v>5831</v>
      </c>
      <c r="J1448" s="26">
        <v>-10406</v>
      </c>
      <c r="K1448" s="26">
        <v>-596</v>
      </c>
      <c r="L1448" s="26">
        <v>10813</v>
      </c>
      <c r="M1448" s="26">
        <v>6910</v>
      </c>
      <c r="N1448" s="26">
        <v>-1224</v>
      </c>
      <c r="O1448" s="26">
        <v>-10830</v>
      </c>
      <c r="P1448" s="26">
        <v>0</v>
      </c>
      <c r="Q1448" s="26">
        <v>0</v>
      </c>
      <c r="R1448" s="26">
        <v>11537</v>
      </c>
      <c r="S1448" s="26">
        <v>4420</v>
      </c>
      <c r="T1448" s="26">
        <v>0</v>
      </c>
      <c r="U1448" s="26">
        <v>403</v>
      </c>
      <c r="V1448" s="26">
        <v>-214</v>
      </c>
    </row>
    <row r="1449" spans="1:22" x14ac:dyDescent="0.3">
      <c r="A1449" s="26" t="s">
        <v>136</v>
      </c>
      <c r="B1449" s="26">
        <v>253450</v>
      </c>
      <c r="C1449" s="51">
        <v>44553</v>
      </c>
      <c r="D1449" s="26">
        <v>87900</v>
      </c>
      <c r="E1449" s="26">
        <v>5</v>
      </c>
      <c r="F1449" s="26">
        <v>-200</v>
      </c>
      <c r="G1449" s="26">
        <v>-200</v>
      </c>
      <c r="H1449" s="26">
        <v>49781</v>
      </c>
      <c r="I1449" s="26">
        <v>4389</v>
      </c>
      <c r="J1449" s="26">
        <v>-5815</v>
      </c>
      <c r="K1449" s="26">
        <v>-9613</v>
      </c>
      <c r="L1449" s="26">
        <v>15191</v>
      </c>
      <c r="M1449" s="26">
        <v>11404</v>
      </c>
      <c r="N1449" s="26">
        <v>302</v>
      </c>
      <c r="O1449" s="26">
        <v>-25</v>
      </c>
      <c r="P1449" s="26">
        <v>0</v>
      </c>
      <c r="Q1449" s="26">
        <v>0</v>
      </c>
      <c r="R1449" s="26">
        <v>160</v>
      </c>
      <c r="S1449" s="26">
        <v>3350</v>
      </c>
      <c r="T1449" s="26">
        <v>0</v>
      </c>
      <c r="U1449" s="26">
        <v>220</v>
      </c>
      <c r="V1449" s="26">
        <v>17</v>
      </c>
    </row>
    <row r="1450" spans="1:22" x14ac:dyDescent="0.3">
      <c r="A1450" s="26" t="s">
        <v>136</v>
      </c>
      <c r="B1450" s="26">
        <v>253450</v>
      </c>
      <c r="C1450" s="51">
        <v>44552</v>
      </c>
      <c r="D1450" s="26">
        <v>88100</v>
      </c>
      <c r="E1450" s="26">
        <v>2</v>
      </c>
      <c r="F1450" s="26">
        <v>100</v>
      </c>
      <c r="G1450" s="26">
        <v>100</v>
      </c>
      <c r="H1450" s="26">
        <v>61724</v>
      </c>
      <c r="I1450" s="26">
        <v>5451</v>
      </c>
      <c r="J1450" s="26">
        <v>-17714</v>
      </c>
      <c r="K1450" s="26">
        <v>3817</v>
      </c>
      <c r="L1450" s="26">
        <v>13594</v>
      </c>
      <c r="M1450" s="26">
        <v>1985</v>
      </c>
      <c r="N1450" s="26">
        <v>3759</v>
      </c>
      <c r="O1450" s="26">
        <v>4380</v>
      </c>
      <c r="P1450" s="26">
        <v>0</v>
      </c>
      <c r="Q1450" s="26">
        <v>0</v>
      </c>
      <c r="R1450" s="26">
        <v>3630</v>
      </c>
      <c r="S1450" s="26">
        <v>-160</v>
      </c>
      <c r="T1450" s="26">
        <v>0</v>
      </c>
      <c r="U1450" s="26">
        <v>132</v>
      </c>
      <c r="V1450" s="26">
        <v>171</v>
      </c>
    </row>
    <row r="1451" spans="1:22" x14ac:dyDescent="0.3">
      <c r="A1451" s="26" t="s">
        <v>136</v>
      </c>
      <c r="B1451" s="26">
        <v>253450</v>
      </c>
      <c r="C1451" s="51">
        <v>44551</v>
      </c>
      <c r="D1451" s="26">
        <v>88000</v>
      </c>
      <c r="E1451" s="26">
        <v>5</v>
      </c>
      <c r="F1451" s="26">
        <v>-300</v>
      </c>
      <c r="G1451" s="26">
        <v>-300</v>
      </c>
      <c r="H1451" s="26">
        <v>60525</v>
      </c>
      <c r="I1451" s="26">
        <v>5319</v>
      </c>
      <c r="J1451" s="26">
        <v>4449</v>
      </c>
      <c r="K1451" s="26">
        <v>396</v>
      </c>
      <c r="L1451" s="26">
        <v>-6986</v>
      </c>
      <c r="M1451" s="26">
        <v>-3266</v>
      </c>
      <c r="N1451" s="26">
        <v>-3358</v>
      </c>
      <c r="O1451" s="26">
        <v>-522</v>
      </c>
      <c r="P1451" s="26">
        <v>0</v>
      </c>
      <c r="Q1451" s="26">
        <v>0</v>
      </c>
      <c r="R1451" s="26">
        <v>160</v>
      </c>
      <c r="S1451" s="26">
        <v>0</v>
      </c>
      <c r="T1451" s="26">
        <v>0</v>
      </c>
      <c r="U1451" s="26">
        <v>2132</v>
      </c>
      <c r="V1451" s="26">
        <v>9</v>
      </c>
    </row>
    <row r="1452" spans="1:22" x14ac:dyDescent="0.3">
      <c r="A1452" s="26" t="s">
        <v>136</v>
      </c>
      <c r="B1452" s="26">
        <v>253450</v>
      </c>
      <c r="C1452" s="51">
        <v>44550</v>
      </c>
      <c r="D1452" s="26">
        <v>88300</v>
      </c>
      <c r="E1452" s="26">
        <v>5</v>
      </c>
      <c r="F1452" s="26">
        <v>-600</v>
      </c>
      <c r="G1452" s="26">
        <v>-600</v>
      </c>
      <c r="H1452" s="26">
        <v>118903</v>
      </c>
      <c r="I1452" s="26">
        <v>10602</v>
      </c>
      <c r="J1452" s="26">
        <v>-5195</v>
      </c>
      <c r="K1452" s="26">
        <v>-23003</v>
      </c>
      <c r="L1452" s="26">
        <v>28048</v>
      </c>
      <c r="M1452" s="26">
        <v>7973</v>
      </c>
      <c r="N1452" s="26">
        <v>2396</v>
      </c>
      <c r="O1452" s="26">
        <v>12178</v>
      </c>
      <c r="P1452" s="26">
        <v>-860</v>
      </c>
      <c r="Q1452" s="26">
        <v>0</v>
      </c>
      <c r="R1452" s="26">
        <v>6325</v>
      </c>
      <c r="S1452" s="26">
        <v>36</v>
      </c>
      <c r="T1452" s="26">
        <v>0</v>
      </c>
      <c r="U1452" s="26">
        <v>266</v>
      </c>
      <c r="V1452" s="26">
        <v>-116</v>
      </c>
    </row>
    <row r="1453" spans="1:22" x14ac:dyDescent="0.3">
      <c r="A1453" s="26" t="s">
        <v>136</v>
      </c>
      <c r="B1453" s="26">
        <v>253450</v>
      </c>
      <c r="C1453" s="51">
        <v>44547</v>
      </c>
      <c r="D1453" s="26">
        <v>88900</v>
      </c>
      <c r="E1453" s="26">
        <v>2</v>
      </c>
      <c r="F1453" s="26">
        <v>700</v>
      </c>
      <c r="G1453" s="26">
        <v>700</v>
      </c>
      <c r="H1453" s="26">
        <v>107280</v>
      </c>
      <c r="I1453" s="26">
        <v>9489</v>
      </c>
      <c r="J1453" s="26">
        <v>-7424</v>
      </c>
      <c r="K1453" s="26">
        <v>-8501</v>
      </c>
      <c r="L1453" s="26">
        <v>15894</v>
      </c>
      <c r="M1453" s="26">
        <v>-3454</v>
      </c>
      <c r="N1453" s="26">
        <v>250</v>
      </c>
      <c r="O1453" s="26">
        <v>4261</v>
      </c>
      <c r="P1453" s="26">
        <v>0</v>
      </c>
      <c r="Q1453" s="26">
        <v>0</v>
      </c>
      <c r="R1453" s="26">
        <v>10080</v>
      </c>
      <c r="S1453" s="26">
        <v>4757</v>
      </c>
      <c r="T1453" s="26">
        <v>0</v>
      </c>
      <c r="U1453" s="26">
        <v>137</v>
      </c>
      <c r="V1453" s="26">
        <v>-106</v>
      </c>
    </row>
    <row r="1454" spans="1:22" x14ac:dyDescent="0.3">
      <c r="A1454" s="26" t="s">
        <v>136</v>
      </c>
      <c r="B1454" s="26">
        <v>253450</v>
      </c>
      <c r="C1454" s="51">
        <v>44546</v>
      </c>
      <c r="D1454" s="26">
        <v>88200</v>
      </c>
      <c r="E1454" s="26">
        <v>2</v>
      </c>
      <c r="F1454" s="26">
        <v>2700</v>
      </c>
      <c r="G1454" s="26">
        <v>2700</v>
      </c>
      <c r="H1454" s="26">
        <v>131066</v>
      </c>
      <c r="I1454" s="26">
        <v>11490</v>
      </c>
      <c r="J1454" s="26">
        <v>-52575</v>
      </c>
      <c r="K1454" s="26">
        <v>13765</v>
      </c>
      <c r="L1454" s="26">
        <v>39829</v>
      </c>
      <c r="M1454" s="26">
        <v>6455</v>
      </c>
      <c r="N1454" s="26">
        <v>4208</v>
      </c>
      <c r="O1454" s="26">
        <v>16708</v>
      </c>
      <c r="P1454" s="26">
        <v>1066</v>
      </c>
      <c r="Q1454" s="26">
        <v>0</v>
      </c>
      <c r="R1454" s="26">
        <v>11409</v>
      </c>
      <c r="S1454" s="26">
        <v>-17</v>
      </c>
      <c r="T1454" s="26">
        <v>0</v>
      </c>
      <c r="U1454" s="26">
        <v>-908</v>
      </c>
      <c r="V1454" s="26">
        <v>-111</v>
      </c>
    </row>
    <row r="1455" spans="1:22" x14ac:dyDescent="0.3">
      <c r="A1455" s="26" t="s">
        <v>136</v>
      </c>
      <c r="B1455" s="26">
        <v>253450</v>
      </c>
      <c r="C1455" s="51">
        <v>44545</v>
      </c>
      <c r="D1455" s="26">
        <v>85500</v>
      </c>
      <c r="E1455" s="26">
        <v>5</v>
      </c>
      <c r="F1455" s="26">
        <v>-600</v>
      </c>
      <c r="G1455" s="26">
        <v>-600</v>
      </c>
      <c r="H1455" s="26">
        <v>61747</v>
      </c>
      <c r="I1455" s="26">
        <v>5287</v>
      </c>
      <c r="J1455" s="26">
        <v>16209</v>
      </c>
      <c r="K1455" s="26">
        <v>-12308</v>
      </c>
      <c r="L1455" s="26">
        <v>-3901</v>
      </c>
      <c r="M1455" s="26">
        <v>2838</v>
      </c>
      <c r="N1455" s="26">
        <v>706</v>
      </c>
      <c r="O1455" s="26">
        <v>-6624</v>
      </c>
      <c r="P1455" s="26">
        <v>0</v>
      </c>
      <c r="Q1455" s="26">
        <v>0</v>
      </c>
      <c r="R1455" s="26">
        <v>-656</v>
      </c>
      <c r="S1455" s="26">
        <v>-165</v>
      </c>
      <c r="T1455" s="26">
        <v>0</v>
      </c>
      <c r="U1455" s="26">
        <v>32</v>
      </c>
      <c r="V1455" s="26">
        <v>-32</v>
      </c>
    </row>
    <row r="1456" spans="1:22" x14ac:dyDescent="0.3">
      <c r="A1456" s="26" t="s">
        <v>136</v>
      </c>
      <c r="B1456" s="26">
        <v>253450</v>
      </c>
      <c r="C1456" s="51">
        <v>44544</v>
      </c>
      <c r="D1456" s="26">
        <v>86100</v>
      </c>
      <c r="E1456" s="26">
        <v>2</v>
      </c>
      <c r="F1456" s="26">
        <v>100</v>
      </c>
      <c r="G1456" s="26">
        <v>100</v>
      </c>
      <c r="H1456" s="26">
        <v>64982</v>
      </c>
      <c r="I1456" s="26">
        <v>5598</v>
      </c>
      <c r="J1456" s="26">
        <v>-700</v>
      </c>
      <c r="K1456" s="26">
        <v>5402</v>
      </c>
      <c r="L1456" s="26">
        <v>-4651</v>
      </c>
      <c r="M1456" s="26">
        <v>-2781</v>
      </c>
      <c r="N1456" s="26">
        <v>-446</v>
      </c>
      <c r="O1456" s="26">
        <v>-13822</v>
      </c>
      <c r="P1456" s="26">
        <v>0</v>
      </c>
      <c r="Q1456" s="26">
        <v>0</v>
      </c>
      <c r="R1456" s="26">
        <v>15569</v>
      </c>
      <c r="S1456" s="26">
        <v>-3171</v>
      </c>
      <c r="T1456" s="26">
        <v>0</v>
      </c>
      <c r="U1456" s="26">
        <v>6</v>
      </c>
      <c r="V1456" s="26">
        <v>-57</v>
      </c>
    </row>
    <row r="1457" spans="1:22" x14ac:dyDescent="0.3">
      <c r="A1457" s="26" t="s">
        <v>136</v>
      </c>
      <c r="B1457" s="26">
        <v>253450</v>
      </c>
      <c r="C1457" s="51">
        <v>44543</v>
      </c>
      <c r="D1457" s="26">
        <v>86000</v>
      </c>
      <c r="E1457" s="26">
        <v>5</v>
      </c>
      <c r="F1457" s="26">
        <v>-200</v>
      </c>
      <c r="G1457" s="26">
        <v>-200</v>
      </c>
      <c r="H1457" s="26">
        <v>100982</v>
      </c>
      <c r="I1457" s="26">
        <v>8697</v>
      </c>
      <c r="J1457" s="26">
        <v>23857</v>
      </c>
      <c r="K1457" s="26">
        <v>-6140</v>
      </c>
      <c r="L1457" s="26">
        <v>-18200</v>
      </c>
      <c r="M1457" s="26">
        <v>-5419</v>
      </c>
      <c r="N1457" s="26">
        <v>-2566</v>
      </c>
      <c r="O1457" s="26">
        <v>-16345</v>
      </c>
      <c r="P1457" s="26">
        <v>0</v>
      </c>
      <c r="Q1457" s="26">
        <v>1560</v>
      </c>
      <c r="R1457" s="26">
        <v>4711</v>
      </c>
      <c r="S1457" s="26">
        <v>-141</v>
      </c>
      <c r="T1457" s="26">
        <v>0</v>
      </c>
      <c r="U1457" s="26">
        <v>910</v>
      </c>
      <c r="V1457" s="26">
        <v>-427</v>
      </c>
    </row>
    <row r="1458" spans="1:22" x14ac:dyDescent="0.3">
      <c r="A1458" s="26" t="s">
        <v>136</v>
      </c>
      <c r="B1458" s="26">
        <v>253450</v>
      </c>
      <c r="C1458" s="51">
        <v>44540</v>
      </c>
      <c r="D1458" s="26">
        <v>86200</v>
      </c>
      <c r="E1458" s="26">
        <v>5</v>
      </c>
      <c r="F1458" s="26">
        <v>-1700</v>
      </c>
      <c r="G1458" s="26">
        <v>-1700</v>
      </c>
      <c r="H1458" s="26">
        <v>91789</v>
      </c>
      <c r="I1458" s="26">
        <v>7952</v>
      </c>
      <c r="J1458" s="26">
        <v>33897</v>
      </c>
      <c r="K1458" s="26">
        <v>6327</v>
      </c>
      <c r="L1458" s="26">
        <v>-40110</v>
      </c>
      <c r="M1458" s="26">
        <v>-12023</v>
      </c>
      <c r="N1458" s="26">
        <v>-16075</v>
      </c>
      <c r="O1458" s="26">
        <v>-8959</v>
      </c>
      <c r="P1458" s="26">
        <v>767</v>
      </c>
      <c r="Q1458" s="26">
        <v>0</v>
      </c>
      <c r="R1458" s="26">
        <v>-3065</v>
      </c>
      <c r="S1458" s="26">
        <v>-755</v>
      </c>
      <c r="T1458" s="26">
        <v>0</v>
      </c>
      <c r="U1458" s="26">
        <v>-151</v>
      </c>
      <c r="V1458" s="26">
        <v>37</v>
      </c>
    </row>
    <row r="1459" spans="1:22" x14ac:dyDescent="0.3">
      <c r="A1459" s="26" t="s">
        <v>136</v>
      </c>
      <c r="B1459" s="26">
        <v>253450</v>
      </c>
      <c r="C1459" s="51">
        <v>44539</v>
      </c>
      <c r="D1459" s="26">
        <v>87900</v>
      </c>
      <c r="E1459" s="26">
        <v>2</v>
      </c>
      <c r="F1459" s="26">
        <v>800</v>
      </c>
      <c r="G1459" s="26">
        <v>800</v>
      </c>
      <c r="H1459" s="26">
        <v>108223</v>
      </c>
      <c r="I1459" s="26">
        <v>9484</v>
      </c>
      <c r="J1459" s="26">
        <v>735</v>
      </c>
      <c r="K1459" s="26">
        <v>-3662</v>
      </c>
      <c r="L1459" s="26">
        <v>2072</v>
      </c>
      <c r="M1459" s="26">
        <v>14849</v>
      </c>
      <c r="N1459" s="26">
        <v>6</v>
      </c>
      <c r="O1459" s="26">
        <v>-13085</v>
      </c>
      <c r="P1459" s="26">
        <v>0</v>
      </c>
      <c r="Q1459" s="26">
        <v>0</v>
      </c>
      <c r="R1459" s="26">
        <v>-931</v>
      </c>
      <c r="S1459" s="26">
        <v>1233</v>
      </c>
      <c r="T1459" s="26">
        <v>0</v>
      </c>
      <c r="U1459" s="26">
        <v>530</v>
      </c>
      <c r="V1459" s="26">
        <v>325</v>
      </c>
    </row>
    <row r="1460" spans="1:22" x14ac:dyDescent="0.3">
      <c r="A1460" s="26" t="s">
        <v>136</v>
      </c>
      <c r="B1460" s="26">
        <v>253450</v>
      </c>
      <c r="C1460" s="51">
        <v>44538</v>
      </c>
      <c r="D1460" s="26">
        <v>87100</v>
      </c>
      <c r="E1460" s="26">
        <v>5</v>
      </c>
      <c r="F1460" s="26">
        <v>-500</v>
      </c>
      <c r="G1460" s="26">
        <v>-500</v>
      </c>
      <c r="H1460" s="26">
        <v>79443</v>
      </c>
      <c r="I1460" s="26">
        <v>6951</v>
      </c>
      <c r="J1460" s="26">
        <v>-4024</v>
      </c>
      <c r="K1460" s="26">
        <v>2536</v>
      </c>
      <c r="L1460" s="26">
        <v>1402</v>
      </c>
      <c r="M1460" s="26">
        <v>11759</v>
      </c>
      <c r="N1460" s="26">
        <v>-2075</v>
      </c>
      <c r="O1460" s="26">
        <v>-12436</v>
      </c>
      <c r="P1460" s="26">
        <v>0</v>
      </c>
      <c r="Q1460" s="26">
        <v>0</v>
      </c>
      <c r="R1460" s="26">
        <v>3615</v>
      </c>
      <c r="S1460" s="26">
        <v>539</v>
      </c>
      <c r="T1460" s="26">
        <v>0</v>
      </c>
      <c r="U1460" s="26">
        <v>29</v>
      </c>
      <c r="V1460" s="26">
        <v>57</v>
      </c>
    </row>
    <row r="1461" spans="1:22" x14ac:dyDescent="0.3">
      <c r="A1461" s="26" t="s">
        <v>136</v>
      </c>
      <c r="B1461" s="26">
        <v>253450</v>
      </c>
      <c r="C1461" s="51">
        <v>44537</v>
      </c>
      <c r="D1461" s="26">
        <v>87600</v>
      </c>
      <c r="E1461" s="26">
        <v>2</v>
      </c>
      <c r="F1461" s="26">
        <v>1500</v>
      </c>
      <c r="G1461" s="26">
        <v>1500</v>
      </c>
      <c r="H1461" s="26">
        <v>106577</v>
      </c>
      <c r="I1461" s="26">
        <v>9335</v>
      </c>
      <c r="J1461" s="26">
        <v>-12678</v>
      </c>
      <c r="K1461" s="26">
        <v>-7416</v>
      </c>
      <c r="L1461" s="26">
        <v>15979</v>
      </c>
      <c r="M1461" s="26">
        <v>5173</v>
      </c>
      <c r="N1461" s="26">
        <v>5271</v>
      </c>
      <c r="O1461" s="26">
        <v>7718</v>
      </c>
      <c r="P1461" s="26">
        <v>0</v>
      </c>
      <c r="Q1461" s="26">
        <v>0</v>
      </c>
      <c r="R1461" s="26">
        <v>-2223</v>
      </c>
      <c r="S1461" s="26">
        <v>40</v>
      </c>
      <c r="T1461" s="26">
        <v>0</v>
      </c>
      <c r="U1461" s="26">
        <v>4066</v>
      </c>
      <c r="V1461" s="26">
        <v>49</v>
      </c>
    </row>
    <row r="1462" spans="1:22" x14ac:dyDescent="0.3">
      <c r="A1462" s="26" t="s">
        <v>136</v>
      </c>
      <c r="B1462" s="26">
        <v>253450</v>
      </c>
      <c r="C1462" s="51">
        <v>44536</v>
      </c>
      <c r="D1462" s="26">
        <v>86100</v>
      </c>
      <c r="E1462" s="26">
        <v>5</v>
      </c>
      <c r="F1462" s="26">
        <v>-100</v>
      </c>
      <c r="G1462" s="26">
        <v>-100</v>
      </c>
      <c r="H1462" s="26">
        <v>94621</v>
      </c>
      <c r="I1462" s="26">
        <v>8131</v>
      </c>
      <c r="J1462" s="26">
        <v>28212</v>
      </c>
      <c r="K1462" s="26">
        <v>-22974</v>
      </c>
      <c r="L1462" s="26">
        <v>-5478</v>
      </c>
      <c r="M1462" s="26">
        <v>-6733</v>
      </c>
      <c r="N1462" s="26">
        <v>-510</v>
      </c>
      <c r="O1462" s="26">
        <v>-7537</v>
      </c>
      <c r="P1462" s="26">
        <v>0</v>
      </c>
      <c r="Q1462" s="26">
        <v>0</v>
      </c>
      <c r="R1462" s="26">
        <v>9214</v>
      </c>
      <c r="S1462" s="26">
        <v>88</v>
      </c>
      <c r="T1462" s="26">
        <v>0</v>
      </c>
      <c r="U1462" s="26">
        <v>171</v>
      </c>
      <c r="V1462" s="26">
        <v>69</v>
      </c>
    </row>
    <row r="1463" spans="1:22" x14ac:dyDescent="0.3">
      <c r="A1463" s="26" t="s">
        <v>136</v>
      </c>
      <c r="B1463" s="26">
        <v>253450</v>
      </c>
      <c r="C1463" s="51">
        <v>44533</v>
      </c>
      <c r="D1463" s="26">
        <v>86200</v>
      </c>
      <c r="E1463" s="26">
        <v>2</v>
      </c>
      <c r="F1463" s="26">
        <v>1700</v>
      </c>
      <c r="G1463" s="26">
        <v>1700</v>
      </c>
      <c r="H1463" s="26">
        <v>115583</v>
      </c>
      <c r="I1463" s="26">
        <v>9895</v>
      </c>
      <c r="J1463" s="26">
        <v>14547</v>
      </c>
      <c r="K1463" s="26">
        <v>-30750</v>
      </c>
      <c r="L1463" s="26">
        <v>11429</v>
      </c>
      <c r="M1463" s="26">
        <v>9793</v>
      </c>
      <c r="N1463" s="26">
        <v>-640</v>
      </c>
      <c r="O1463" s="26">
        <v>1389</v>
      </c>
      <c r="P1463" s="26">
        <v>86</v>
      </c>
      <c r="Q1463" s="26">
        <v>0</v>
      </c>
      <c r="R1463" s="26">
        <v>-1340</v>
      </c>
      <c r="S1463" s="26">
        <v>2141</v>
      </c>
      <c r="T1463" s="26">
        <v>0</v>
      </c>
      <c r="U1463" s="26">
        <v>4713</v>
      </c>
      <c r="V1463" s="26">
        <v>61</v>
      </c>
    </row>
    <row r="1464" spans="1:22" x14ac:dyDescent="0.3">
      <c r="A1464" s="26" t="s">
        <v>153</v>
      </c>
      <c r="B1464" s="26">
        <v>51910</v>
      </c>
      <c r="C1464" s="51">
        <v>44680</v>
      </c>
      <c r="D1464" s="26">
        <v>523000</v>
      </c>
      <c r="E1464" s="26">
        <v>2</v>
      </c>
      <c r="F1464" s="26">
        <v>21000</v>
      </c>
      <c r="G1464" s="26">
        <v>21000</v>
      </c>
      <c r="H1464" s="26">
        <v>265802</v>
      </c>
      <c r="I1464" s="26">
        <v>137600</v>
      </c>
      <c r="J1464" s="26">
        <v>0</v>
      </c>
      <c r="K1464" s="26">
        <v>-7000</v>
      </c>
      <c r="L1464" s="26">
        <v>2000</v>
      </c>
      <c r="M1464" s="26">
        <v>0</v>
      </c>
      <c r="N1464" s="26">
        <v>0</v>
      </c>
      <c r="O1464" s="26">
        <v>-2000</v>
      </c>
      <c r="P1464" s="26">
        <v>0</v>
      </c>
      <c r="Q1464" s="26">
        <v>0</v>
      </c>
      <c r="R1464" s="26">
        <v>4000</v>
      </c>
      <c r="S1464" s="26">
        <v>0</v>
      </c>
      <c r="T1464" s="26">
        <v>0</v>
      </c>
      <c r="U1464" s="26">
        <v>0</v>
      </c>
      <c r="V1464" s="26">
        <v>0</v>
      </c>
    </row>
    <row r="1465" spans="1:22" x14ac:dyDescent="0.3">
      <c r="A1465" s="26" t="s">
        <v>153</v>
      </c>
      <c r="B1465" s="26">
        <v>51910</v>
      </c>
      <c r="C1465" s="51">
        <v>44679</v>
      </c>
      <c r="D1465" s="26">
        <v>502000</v>
      </c>
      <c r="E1465" s="26">
        <v>2</v>
      </c>
      <c r="F1465" s="26">
        <v>39000</v>
      </c>
      <c r="G1465" s="26">
        <v>39000</v>
      </c>
      <c r="H1465" s="26">
        <v>553556</v>
      </c>
      <c r="I1465" s="26">
        <v>271702</v>
      </c>
      <c r="J1465" s="26">
        <v>-125974</v>
      </c>
      <c r="K1465" s="26">
        <v>3330</v>
      </c>
      <c r="L1465" s="26">
        <v>124248</v>
      </c>
      <c r="M1465" s="26">
        <v>531</v>
      </c>
      <c r="N1465" s="26">
        <v>14227</v>
      </c>
      <c r="O1465" s="26">
        <v>34577</v>
      </c>
      <c r="P1465" s="26">
        <v>860</v>
      </c>
      <c r="Q1465" s="26">
        <v>177</v>
      </c>
      <c r="R1465" s="26">
        <v>59586</v>
      </c>
      <c r="S1465" s="26">
        <v>14290</v>
      </c>
      <c r="T1465" s="26">
        <v>0</v>
      </c>
      <c r="U1465" s="26">
        <v>-1183</v>
      </c>
      <c r="V1465" s="26">
        <v>-421</v>
      </c>
    </row>
    <row r="1466" spans="1:22" x14ac:dyDescent="0.3">
      <c r="A1466" s="26" t="s">
        <v>153</v>
      </c>
      <c r="B1466" s="26">
        <v>51910</v>
      </c>
      <c r="C1466" s="51">
        <v>44678</v>
      </c>
      <c r="D1466" s="26">
        <v>463000</v>
      </c>
      <c r="E1466" s="26">
        <v>5</v>
      </c>
      <c r="F1466" s="26">
        <v>-12000</v>
      </c>
      <c r="G1466" s="26">
        <v>-12000</v>
      </c>
      <c r="H1466" s="26">
        <v>283075</v>
      </c>
      <c r="I1466" s="26">
        <v>130280</v>
      </c>
      <c r="J1466" s="26">
        <v>43808</v>
      </c>
      <c r="K1466" s="26">
        <v>-52336</v>
      </c>
      <c r="L1466" s="26">
        <v>7814</v>
      </c>
      <c r="M1466" s="26">
        <v>12633</v>
      </c>
      <c r="N1466" s="26">
        <v>-566</v>
      </c>
      <c r="O1466" s="26">
        <v>-1486</v>
      </c>
      <c r="P1466" s="26">
        <v>-2004</v>
      </c>
      <c r="Q1466" s="26">
        <v>2</v>
      </c>
      <c r="R1466" s="26">
        <v>-2817</v>
      </c>
      <c r="S1466" s="26">
        <v>2052</v>
      </c>
      <c r="T1466" s="26">
        <v>0</v>
      </c>
      <c r="U1466" s="26">
        <v>575</v>
      </c>
      <c r="V1466" s="26">
        <v>139</v>
      </c>
    </row>
    <row r="1467" spans="1:22" x14ac:dyDescent="0.3">
      <c r="A1467" s="26" t="s">
        <v>153</v>
      </c>
      <c r="B1467" s="26">
        <v>51910</v>
      </c>
      <c r="C1467" s="51">
        <v>44677</v>
      </c>
      <c r="D1467" s="26">
        <v>475000</v>
      </c>
      <c r="E1467" s="26">
        <v>5</v>
      </c>
      <c r="F1467" s="26">
        <v>-11000</v>
      </c>
      <c r="G1467" s="26">
        <v>-11000</v>
      </c>
      <c r="H1467" s="26">
        <v>198963</v>
      </c>
      <c r="I1467" s="26">
        <v>95736</v>
      </c>
      <c r="J1467" s="26">
        <v>50294</v>
      </c>
      <c r="K1467" s="26">
        <v>-62045</v>
      </c>
      <c r="L1467" s="26">
        <v>11254</v>
      </c>
      <c r="M1467" s="26">
        <v>10019</v>
      </c>
      <c r="N1467" s="26">
        <v>-92</v>
      </c>
      <c r="O1467" s="26">
        <v>1264</v>
      </c>
      <c r="P1467" s="26">
        <v>0</v>
      </c>
      <c r="Q1467" s="26">
        <v>420</v>
      </c>
      <c r="R1467" s="26">
        <v>-962</v>
      </c>
      <c r="S1467" s="26">
        <v>605</v>
      </c>
      <c r="T1467" s="26">
        <v>0</v>
      </c>
      <c r="U1467" s="26">
        <v>346</v>
      </c>
      <c r="V1467" s="26">
        <v>151</v>
      </c>
    </row>
    <row r="1468" spans="1:22" x14ac:dyDescent="0.3">
      <c r="A1468" s="26" t="s">
        <v>153</v>
      </c>
      <c r="B1468" s="26">
        <v>51910</v>
      </c>
      <c r="C1468" s="51">
        <v>44676</v>
      </c>
      <c r="D1468" s="26">
        <v>486000</v>
      </c>
      <c r="E1468" s="26">
        <v>3</v>
      </c>
      <c r="F1468" s="26">
        <v>0</v>
      </c>
      <c r="G1468" s="26">
        <v>0</v>
      </c>
      <c r="H1468" s="26">
        <v>229146</v>
      </c>
      <c r="I1468" s="26">
        <v>111252</v>
      </c>
      <c r="J1468" s="26">
        <v>-7399</v>
      </c>
      <c r="K1468" s="26">
        <v>-15122</v>
      </c>
      <c r="L1468" s="26">
        <v>22118</v>
      </c>
      <c r="M1468" s="26">
        <v>4054</v>
      </c>
      <c r="N1468" s="26">
        <v>532</v>
      </c>
      <c r="O1468" s="26">
        <v>-24</v>
      </c>
      <c r="P1468" s="26">
        <v>110</v>
      </c>
      <c r="Q1468" s="26">
        <v>50</v>
      </c>
      <c r="R1468" s="26">
        <v>16547</v>
      </c>
      <c r="S1468" s="26">
        <v>849</v>
      </c>
      <c r="T1468" s="26">
        <v>0</v>
      </c>
      <c r="U1468" s="26">
        <v>253</v>
      </c>
      <c r="V1468" s="26">
        <v>150</v>
      </c>
    </row>
    <row r="1469" spans="1:22" x14ac:dyDescent="0.3">
      <c r="A1469" s="26" t="s">
        <v>153</v>
      </c>
      <c r="B1469" s="26">
        <v>51910</v>
      </c>
      <c r="C1469" s="51">
        <v>44673</v>
      </c>
      <c r="D1469" s="26">
        <v>486000</v>
      </c>
      <c r="E1469" s="26">
        <v>5</v>
      </c>
      <c r="F1469" s="26">
        <v>-17000</v>
      </c>
      <c r="G1469" s="26">
        <v>-17000</v>
      </c>
      <c r="H1469" s="26">
        <v>239523</v>
      </c>
      <c r="I1469" s="26">
        <v>117239</v>
      </c>
      <c r="J1469" s="26">
        <v>103248</v>
      </c>
      <c r="K1469" s="26">
        <v>-61761</v>
      </c>
      <c r="L1469" s="26">
        <v>-43084</v>
      </c>
      <c r="M1469" s="26">
        <v>-29503</v>
      </c>
      <c r="N1469" s="26">
        <v>27</v>
      </c>
      <c r="O1469" s="26">
        <v>-1177</v>
      </c>
      <c r="P1469" s="26">
        <v>-16</v>
      </c>
      <c r="Q1469" s="26">
        <v>0</v>
      </c>
      <c r="R1469" s="26">
        <v>-6694</v>
      </c>
      <c r="S1469" s="26">
        <v>-5721</v>
      </c>
      <c r="T1469" s="26">
        <v>0</v>
      </c>
      <c r="U1469" s="26">
        <v>1235</v>
      </c>
      <c r="V1469" s="26">
        <v>362</v>
      </c>
    </row>
    <row r="1470" spans="1:22" x14ac:dyDescent="0.3">
      <c r="A1470" s="26" t="s">
        <v>153</v>
      </c>
      <c r="B1470" s="26">
        <v>51910</v>
      </c>
      <c r="C1470" s="51">
        <v>44672</v>
      </c>
      <c r="D1470" s="26">
        <v>503000</v>
      </c>
      <c r="E1470" s="26">
        <v>5</v>
      </c>
      <c r="F1470" s="26">
        <v>-2000</v>
      </c>
      <c r="G1470" s="26">
        <v>-2000</v>
      </c>
      <c r="H1470" s="26">
        <v>110061</v>
      </c>
      <c r="I1470" s="26">
        <v>55432</v>
      </c>
      <c r="J1470" s="26">
        <v>18056</v>
      </c>
      <c r="K1470" s="26">
        <v>-42038</v>
      </c>
      <c r="L1470" s="26">
        <v>23584</v>
      </c>
      <c r="M1470" s="26">
        <v>19914</v>
      </c>
      <c r="N1470" s="26">
        <v>-2037</v>
      </c>
      <c r="O1470" s="26">
        <v>-449</v>
      </c>
      <c r="P1470" s="26">
        <v>650</v>
      </c>
      <c r="Q1470" s="26">
        <v>0</v>
      </c>
      <c r="R1470" s="26">
        <v>5045</v>
      </c>
      <c r="S1470" s="26">
        <v>461</v>
      </c>
      <c r="T1470" s="26">
        <v>0</v>
      </c>
      <c r="U1470" s="26">
        <v>273</v>
      </c>
      <c r="V1470" s="26">
        <v>125</v>
      </c>
    </row>
    <row r="1471" spans="1:22" x14ac:dyDescent="0.3">
      <c r="A1471" s="26" t="s">
        <v>153</v>
      </c>
      <c r="B1471" s="26">
        <v>51910</v>
      </c>
      <c r="C1471" s="51">
        <v>44671</v>
      </c>
      <c r="D1471" s="26">
        <v>505000</v>
      </c>
      <c r="E1471" s="26">
        <v>2</v>
      </c>
      <c r="F1471" s="26">
        <v>2000</v>
      </c>
      <c r="G1471" s="26">
        <v>2000</v>
      </c>
      <c r="H1471" s="26">
        <v>131581</v>
      </c>
      <c r="I1471" s="26">
        <v>66448</v>
      </c>
      <c r="J1471" s="26">
        <v>-5515</v>
      </c>
      <c r="K1471" s="26">
        <v>19542</v>
      </c>
      <c r="L1471" s="26">
        <v>-14064</v>
      </c>
      <c r="M1471" s="26">
        <v>-11220</v>
      </c>
      <c r="N1471" s="26">
        <v>611</v>
      </c>
      <c r="O1471" s="26">
        <v>-1387</v>
      </c>
      <c r="P1471" s="26">
        <v>0</v>
      </c>
      <c r="Q1471" s="26">
        <v>8</v>
      </c>
      <c r="R1471" s="26">
        <v>-531</v>
      </c>
      <c r="S1471" s="26">
        <v>-1545</v>
      </c>
      <c r="T1471" s="26">
        <v>0</v>
      </c>
      <c r="U1471" s="26">
        <v>164</v>
      </c>
      <c r="V1471" s="26">
        <v>-127</v>
      </c>
    </row>
    <row r="1472" spans="1:22" x14ac:dyDescent="0.3">
      <c r="A1472" s="26" t="s">
        <v>153</v>
      </c>
      <c r="B1472" s="26">
        <v>51910</v>
      </c>
      <c r="C1472" s="51">
        <v>44670</v>
      </c>
      <c r="D1472" s="26">
        <v>503000</v>
      </c>
      <c r="E1472" s="26">
        <v>2</v>
      </c>
      <c r="F1472" s="26">
        <v>3000</v>
      </c>
      <c r="G1472" s="26">
        <v>3000</v>
      </c>
      <c r="H1472" s="26">
        <v>86974</v>
      </c>
      <c r="I1472" s="26">
        <v>43730</v>
      </c>
      <c r="J1472" s="26">
        <v>724</v>
      </c>
      <c r="K1472" s="26">
        <v>-6519</v>
      </c>
      <c r="L1472" s="26">
        <v>5945</v>
      </c>
      <c r="M1472" s="26">
        <v>7727</v>
      </c>
      <c r="N1472" s="26">
        <v>2981</v>
      </c>
      <c r="O1472" s="26">
        <v>136</v>
      </c>
      <c r="P1472" s="26">
        <v>0</v>
      </c>
      <c r="Q1472" s="26">
        <v>-440</v>
      </c>
      <c r="R1472" s="26">
        <v>-4355</v>
      </c>
      <c r="S1472" s="26">
        <v>-104</v>
      </c>
      <c r="T1472" s="26">
        <v>0</v>
      </c>
      <c r="U1472" s="26">
        <v>-145</v>
      </c>
      <c r="V1472" s="26">
        <v>-5</v>
      </c>
    </row>
    <row r="1473" spans="1:22" x14ac:dyDescent="0.3">
      <c r="A1473" s="26" t="s">
        <v>153</v>
      </c>
      <c r="B1473" s="26">
        <v>51910</v>
      </c>
      <c r="C1473" s="51">
        <v>44669</v>
      </c>
      <c r="D1473" s="26">
        <v>500000</v>
      </c>
      <c r="E1473" s="26">
        <v>5</v>
      </c>
      <c r="F1473" s="26">
        <v>-5000</v>
      </c>
      <c r="G1473" s="26">
        <v>-5000</v>
      </c>
      <c r="H1473" s="26">
        <v>81451</v>
      </c>
      <c r="I1473" s="26">
        <v>40590</v>
      </c>
      <c r="J1473" s="26">
        <v>23807</v>
      </c>
      <c r="K1473" s="26">
        <v>-152</v>
      </c>
      <c r="L1473" s="26">
        <v>-23887</v>
      </c>
      <c r="M1473" s="26">
        <v>-9130</v>
      </c>
      <c r="N1473" s="26">
        <v>-427</v>
      </c>
      <c r="O1473" s="26">
        <v>-642</v>
      </c>
      <c r="P1473" s="26">
        <v>-381</v>
      </c>
      <c r="Q1473" s="26">
        <v>-79</v>
      </c>
      <c r="R1473" s="26">
        <v>-7010</v>
      </c>
      <c r="S1473" s="26">
        <v>-6218</v>
      </c>
      <c r="T1473" s="26">
        <v>0</v>
      </c>
      <c r="U1473" s="26">
        <v>246</v>
      </c>
      <c r="V1473" s="26">
        <v>-14</v>
      </c>
    </row>
    <row r="1474" spans="1:22" x14ac:dyDescent="0.3">
      <c r="A1474" s="26" t="s">
        <v>153</v>
      </c>
      <c r="B1474" s="26">
        <v>51910</v>
      </c>
      <c r="C1474" s="51">
        <v>44666</v>
      </c>
      <c r="D1474" s="26">
        <v>505000</v>
      </c>
      <c r="E1474" s="26">
        <v>5</v>
      </c>
      <c r="F1474" s="26">
        <v>-9000</v>
      </c>
      <c r="G1474" s="26">
        <v>-9000</v>
      </c>
      <c r="H1474" s="26">
        <v>79943</v>
      </c>
      <c r="I1474" s="26">
        <v>40467</v>
      </c>
      <c r="J1474" s="26">
        <v>21811</v>
      </c>
      <c r="K1474" s="26">
        <v>8396</v>
      </c>
      <c r="L1474" s="26">
        <v>-30361</v>
      </c>
      <c r="M1474" s="26">
        <v>-18773</v>
      </c>
      <c r="N1474" s="26">
        <v>-573</v>
      </c>
      <c r="O1474" s="26">
        <v>623</v>
      </c>
      <c r="P1474" s="26">
        <v>0</v>
      </c>
      <c r="Q1474" s="26">
        <v>0</v>
      </c>
      <c r="R1474" s="26">
        <v>-4749</v>
      </c>
      <c r="S1474" s="26">
        <v>-6889</v>
      </c>
      <c r="T1474" s="26">
        <v>0</v>
      </c>
      <c r="U1474" s="26">
        <v>28</v>
      </c>
      <c r="V1474" s="26">
        <v>126</v>
      </c>
    </row>
    <row r="1475" spans="1:22" x14ac:dyDescent="0.3">
      <c r="A1475" s="26" t="s">
        <v>153</v>
      </c>
      <c r="B1475" s="26">
        <v>51910</v>
      </c>
      <c r="C1475" s="51">
        <v>44665</v>
      </c>
      <c r="D1475" s="26">
        <v>514000</v>
      </c>
      <c r="E1475" s="26">
        <v>5</v>
      </c>
      <c r="F1475" s="26">
        <v>-4000</v>
      </c>
      <c r="G1475" s="26">
        <v>-4000</v>
      </c>
      <c r="H1475" s="26">
        <v>126954</v>
      </c>
      <c r="I1475" s="26">
        <v>65358</v>
      </c>
      <c r="J1475" s="26">
        <v>3148</v>
      </c>
      <c r="K1475" s="26">
        <v>16306</v>
      </c>
      <c r="L1475" s="26">
        <v>-19481</v>
      </c>
      <c r="M1475" s="26">
        <v>-25433</v>
      </c>
      <c r="N1475" s="26">
        <v>-165</v>
      </c>
      <c r="O1475" s="26">
        <v>1314</v>
      </c>
      <c r="P1475" s="26">
        <v>0</v>
      </c>
      <c r="Q1475" s="26">
        <v>0</v>
      </c>
      <c r="R1475" s="26">
        <v>2326</v>
      </c>
      <c r="S1475" s="26">
        <v>2477</v>
      </c>
      <c r="T1475" s="26">
        <v>0</v>
      </c>
      <c r="U1475" s="26">
        <v>12</v>
      </c>
      <c r="V1475" s="26">
        <v>15</v>
      </c>
    </row>
    <row r="1476" spans="1:22" x14ac:dyDescent="0.3">
      <c r="A1476" s="26" t="s">
        <v>153</v>
      </c>
      <c r="B1476" s="26">
        <v>51910</v>
      </c>
      <c r="C1476" s="51">
        <v>44664</v>
      </c>
      <c r="D1476" s="26">
        <v>518000</v>
      </c>
      <c r="E1476" s="26">
        <v>2</v>
      </c>
      <c r="F1476" s="26">
        <v>13000</v>
      </c>
      <c r="G1476" s="26">
        <v>13000</v>
      </c>
      <c r="H1476" s="26">
        <v>89777</v>
      </c>
      <c r="I1476" s="26">
        <v>45904</v>
      </c>
      <c r="J1476" s="26">
        <v>-10632</v>
      </c>
      <c r="K1476" s="26">
        <v>-1209</v>
      </c>
      <c r="L1476" s="26">
        <v>11574</v>
      </c>
      <c r="M1476" s="26">
        <v>8409</v>
      </c>
      <c r="N1476" s="26">
        <v>-1814</v>
      </c>
      <c r="O1476" s="26">
        <v>1493</v>
      </c>
      <c r="P1476" s="26">
        <v>15</v>
      </c>
      <c r="Q1476" s="26">
        <v>15</v>
      </c>
      <c r="R1476" s="26">
        <v>3647</v>
      </c>
      <c r="S1476" s="26">
        <v>-191</v>
      </c>
      <c r="T1476" s="26">
        <v>0</v>
      </c>
      <c r="U1476" s="26">
        <v>393</v>
      </c>
      <c r="V1476" s="26">
        <v>-126</v>
      </c>
    </row>
    <row r="1477" spans="1:22" x14ac:dyDescent="0.3">
      <c r="A1477" s="26" t="s">
        <v>153</v>
      </c>
      <c r="B1477" s="26">
        <v>51910</v>
      </c>
      <c r="C1477" s="51">
        <v>44663</v>
      </c>
      <c r="D1477" s="26">
        <v>505000</v>
      </c>
      <c r="E1477" s="26">
        <v>5</v>
      </c>
      <c r="F1477" s="26">
        <v>-5000</v>
      </c>
      <c r="G1477" s="26">
        <v>-5000</v>
      </c>
      <c r="H1477" s="26">
        <v>149845</v>
      </c>
      <c r="I1477" s="26">
        <v>75412</v>
      </c>
      <c r="J1477" s="26">
        <v>-3888</v>
      </c>
      <c r="K1477" s="26">
        <v>2669</v>
      </c>
      <c r="L1477" s="26">
        <v>1093</v>
      </c>
      <c r="M1477" s="26">
        <v>-4384</v>
      </c>
      <c r="N1477" s="26">
        <v>-497</v>
      </c>
      <c r="O1477" s="26">
        <v>-1412</v>
      </c>
      <c r="P1477" s="26">
        <v>279</v>
      </c>
      <c r="Q1477" s="26">
        <v>959</v>
      </c>
      <c r="R1477" s="26">
        <v>7093</v>
      </c>
      <c r="S1477" s="26">
        <v>-945</v>
      </c>
      <c r="T1477" s="26">
        <v>0</v>
      </c>
      <c r="U1477" s="26">
        <v>220</v>
      </c>
      <c r="V1477" s="26">
        <v>-94</v>
      </c>
    </row>
    <row r="1478" spans="1:22" x14ac:dyDescent="0.3">
      <c r="A1478" s="26" t="s">
        <v>153</v>
      </c>
      <c r="B1478" s="26">
        <v>51910</v>
      </c>
      <c r="C1478" s="51">
        <v>44662</v>
      </c>
      <c r="D1478" s="26">
        <v>510000</v>
      </c>
      <c r="E1478" s="26">
        <v>5</v>
      </c>
      <c r="F1478" s="26">
        <v>-15000</v>
      </c>
      <c r="G1478" s="26">
        <v>-15000</v>
      </c>
      <c r="H1478" s="26">
        <v>111018</v>
      </c>
      <c r="I1478" s="26">
        <v>56954</v>
      </c>
      <c r="J1478" s="26">
        <v>22992</v>
      </c>
      <c r="K1478" s="26">
        <v>-20452</v>
      </c>
      <c r="L1478" s="26">
        <v>-2842</v>
      </c>
      <c r="M1478" s="26">
        <v>-3233</v>
      </c>
      <c r="N1478" s="26">
        <v>-1021</v>
      </c>
      <c r="O1478" s="26">
        <v>-1638</v>
      </c>
      <c r="P1478" s="26">
        <v>-292</v>
      </c>
      <c r="Q1478" s="26">
        <v>0</v>
      </c>
      <c r="R1478" s="26">
        <v>2965</v>
      </c>
      <c r="S1478" s="26">
        <v>377</v>
      </c>
      <c r="T1478" s="26">
        <v>0</v>
      </c>
      <c r="U1478" s="26">
        <v>151</v>
      </c>
      <c r="V1478" s="26">
        <v>151</v>
      </c>
    </row>
    <row r="1479" spans="1:22" x14ac:dyDescent="0.3">
      <c r="A1479" s="26" t="s">
        <v>153</v>
      </c>
      <c r="B1479" s="26">
        <v>51910</v>
      </c>
      <c r="C1479" s="51">
        <v>44659</v>
      </c>
      <c r="D1479" s="26">
        <v>525000</v>
      </c>
      <c r="E1479" s="26">
        <v>2</v>
      </c>
      <c r="F1479" s="26">
        <v>7000</v>
      </c>
      <c r="G1479" s="26">
        <v>7000</v>
      </c>
      <c r="H1479" s="26">
        <v>128480</v>
      </c>
      <c r="I1479" s="26">
        <v>67188</v>
      </c>
      <c r="J1479" s="26">
        <v>-15308</v>
      </c>
      <c r="K1479" s="26">
        <v>11232</v>
      </c>
      <c r="L1479" s="26">
        <v>4104</v>
      </c>
      <c r="M1479" s="26">
        <v>-9845</v>
      </c>
      <c r="N1479" s="26">
        <v>-1037</v>
      </c>
      <c r="O1479" s="26">
        <v>2292</v>
      </c>
      <c r="P1479" s="26">
        <v>114</v>
      </c>
      <c r="Q1479" s="26">
        <v>66</v>
      </c>
      <c r="R1479" s="26">
        <v>11747</v>
      </c>
      <c r="S1479" s="26">
        <v>767</v>
      </c>
      <c r="T1479" s="26">
        <v>0</v>
      </c>
      <c r="U1479" s="26">
        <v>-106</v>
      </c>
      <c r="V1479" s="26">
        <v>78</v>
      </c>
    </row>
    <row r="1480" spans="1:22" x14ac:dyDescent="0.3">
      <c r="A1480" s="26" t="s">
        <v>153</v>
      </c>
      <c r="B1480" s="26">
        <v>51910</v>
      </c>
      <c r="C1480" s="51">
        <v>44658</v>
      </c>
      <c r="D1480" s="26">
        <v>518000</v>
      </c>
      <c r="E1480" s="26">
        <v>5</v>
      </c>
      <c r="F1480" s="26">
        <v>-12000</v>
      </c>
      <c r="G1480" s="26">
        <v>-12000</v>
      </c>
      <c r="H1480" s="26">
        <v>196367</v>
      </c>
      <c r="I1480" s="26">
        <v>101390</v>
      </c>
      <c r="J1480" s="26">
        <v>15028</v>
      </c>
      <c r="K1480" s="26">
        <v>6467</v>
      </c>
      <c r="L1480" s="26">
        <v>-21471</v>
      </c>
      <c r="M1480" s="26">
        <v>-16506</v>
      </c>
      <c r="N1480" s="26">
        <v>144</v>
      </c>
      <c r="O1480" s="26">
        <v>-4712</v>
      </c>
      <c r="P1480" s="26">
        <v>0</v>
      </c>
      <c r="Q1480" s="26">
        <v>-150</v>
      </c>
      <c r="R1480" s="26">
        <v>198</v>
      </c>
      <c r="S1480" s="26">
        <v>-445</v>
      </c>
      <c r="T1480" s="26">
        <v>0</v>
      </c>
      <c r="U1480" s="26">
        <v>-152</v>
      </c>
      <c r="V1480" s="26">
        <v>128</v>
      </c>
    </row>
    <row r="1481" spans="1:22" x14ac:dyDescent="0.3">
      <c r="A1481" s="26" t="s">
        <v>153</v>
      </c>
      <c r="B1481" s="26">
        <v>51910</v>
      </c>
      <c r="C1481" s="51">
        <v>44657</v>
      </c>
      <c r="D1481" s="26">
        <v>530000</v>
      </c>
      <c r="E1481" s="26">
        <v>5</v>
      </c>
      <c r="F1481" s="26">
        <v>-10000</v>
      </c>
      <c r="G1481" s="26">
        <v>-10000</v>
      </c>
      <c r="H1481" s="26">
        <v>125060</v>
      </c>
      <c r="I1481" s="26">
        <v>66647</v>
      </c>
      <c r="J1481" s="26">
        <v>13931</v>
      </c>
      <c r="K1481" s="26">
        <v>8809</v>
      </c>
      <c r="L1481" s="26">
        <v>-21732</v>
      </c>
      <c r="M1481" s="26">
        <v>-15606</v>
      </c>
      <c r="N1481" s="26">
        <v>128</v>
      </c>
      <c r="O1481" s="26">
        <v>1507</v>
      </c>
      <c r="P1481" s="26">
        <v>0</v>
      </c>
      <c r="Q1481" s="26">
        <v>0</v>
      </c>
      <c r="R1481" s="26">
        <v>-7359</v>
      </c>
      <c r="S1481" s="26">
        <v>-402</v>
      </c>
      <c r="T1481" s="26">
        <v>0</v>
      </c>
      <c r="U1481" s="26">
        <v>-965</v>
      </c>
      <c r="V1481" s="26">
        <v>-43</v>
      </c>
    </row>
    <row r="1482" spans="1:22" x14ac:dyDescent="0.3">
      <c r="A1482" s="26" t="s">
        <v>153</v>
      </c>
      <c r="B1482" s="26">
        <v>51910</v>
      </c>
      <c r="C1482" s="51">
        <v>44656</v>
      </c>
      <c r="D1482" s="26">
        <v>540000</v>
      </c>
      <c r="E1482" s="26">
        <v>2</v>
      </c>
      <c r="F1482" s="26">
        <v>14000</v>
      </c>
      <c r="G1482" s="26">
        <v>14000</v>
      </c>
      <c r="H1482" s="26">
        <v>225685</v>
      </c>
      <c r="I1482" s="26">
        <v>121981</v>
      </c>
      <c r="J1482" s="26">
        <v>-54173</v>
      </c>
      <c r="K1482" s="26">
        <v>36514</v>
      </c>
      <c r="L1482" s="26">
        <v>20678</v>
      </c>
      <c r="M1482" s="26">
        <v>-9973</v>
      </c>
      <c r="N1482" s="26">
        <v>2180</v>
      </c>
      <c r="O1482" s="26">
        <v>8537</v>
      </c>
      <c r="P1482" s="26">
        <v>22</v>
      </c>
      <c r="Q1482" s="26">
        <v>221</v>
      </c>
      <c r="R1482" s="26">
        <v>10717</v>
      </c>
      <c r="S1482" s="26">
        <v>8974</v>
      </c>
      <c r="T1482" s="26">
        <v>0</v>
      </c>
      <c r="U1482" s="26">
        <v>-3048</v>
      </c>
      <c r="V1482" s="26">
        <v>29</v>
      </c>
    </row>
    <row r="1483" spans="1:22" x14ac:dyDescent="0.3">
      <c r="A1483" s="26" t="s">
        <v>153</v>
      </c>
      <c r="B1483" s="26">
        <v>51910</v>
      </c>
      <c r="C1483" s="51">
        <v>44655</v>
      </c>
      <c r="D1483" s="26">
        <v>526000</v>
      </c>
      <c r="E1483" s="26">
        <v>2</v>
      </c>
      <c r="F1483" s="26">
        <v>3000</v>
      </c>
      <c r="G1483" s="26">
        <v>3000</v>
      </c>
      <c r="H1483" s="26">
        <v>95926</v>
      </c>
      <c r="I1483" s="26">
        <v>50135</v>
      </c>
      <c r="J1483" s="26">
        <v>-10885</v>
      </c>
      <c r="K1483" s="26">
        <v>7900</v>
      </c>
      <c r="L1483" s="26">
        <v>3111</v>
      </c>
      <c r="M1483" s="26">
        <v>1286</v>
      </c>
      <c r="N1483" s="26">
        <v>-322</v>
      </c>
      <c r="O1483" s="26">
        <v>3354</v>
      </c>
      <c r="P1483" s="26">
        <v>0</v>
      </c>
      <c r="Q1483" s="26">
        <v>0</v>
      </c>
      <c r="R1483" s="26">
        <v>-2085</v>
      </c>
      <c r="S1483" s="26">
        <v>878</v>
      </c>
      <c r="T1483" s="26">
        <v>0</v>
      </c>
      <c r="U1483" s="26">
        <v>-144</v>
      </c>
      <c r="V1483" s="26">
        <v>18</v>
      </c>
    </row>
    <row r="1484" spans="1:22" x14ac:dyDescent="0.3">
      <c r="A1484" s="26" t="s">
        <v>153</v>
      </c>
      <c r="B1484" s="26">
        <v>51910</v>
      </c>
      <c r="C1484" s="51">
        <v>44652</v>
      </c>
      <c r="D1484" s="26">
        <v>523000</v>
      </c>
      <c r="E1484" s="26">
        <v>5</v>
      </c>
      <c r="F1484" s="26">
        <v>-9000</v>
      </c>
      <c r="G1484" s="26">
        <v>-9000</v>
      </c>
      <c r="H1484" s="26">
        <v>198741</v>
      </c>
      <c r="I1484" s="26">
        <v>105023</v>
      </c>
      <c r="J1484" s="26">
        <v>23186</v>
      </c>
      <c r="K1484" s="26">
        <v>2002</v>
      </c>
      <c r="L1484" s="26">
        <v>-28065</v>
      </c>
      <c r="M1484" s="26">
        <v>-22795</v>
      </c>
      <c r="N1484" s="26">
        <v>-462</v>
      </c>
      <c r="O1484" s="26">
        <v>450</v>
      </c>
      <c r="P1484" s="26">
        <v>-75</v>
      </c>
      <c r="Q1484" s="26">
        <v>-1</v>
      </c>
      <c r="R1484" s="26">
        <v>-4753</v>
      </c>
      <c r="S1484" s="26">
        <v>-429</v>
      </c>
      <c r="T1484" s="26">
        <v>0</v>
      </c>
      <c r="U1484" s="26">
        <v>2768</v>
      </c>
      <c r="V1484" s="26">
        <v>109</v>
      </c>
    </row>
    <row r="1485" spans="1:22" x14ac:dyDescent="0.3">
      <c r="A1485" s="26" t="s">
        <v>153</v>
      </c>
      <c r="B1485" s="26">
        <v>51910</v>
      </c>
      <c r="C1485" s="51">
        <v>44651</v>
      </c>
      <c r="D1485" s="26">
        <v>532000</v>
      </c>
      <c r="E1485" s="26">
        <v>2</v>
      </c>
      <c r="F1485" s="26">
        <v>7000</v>
      </c>
      <c r="G1485" s="26">
        <v>7000</v>
      </c>
      <c r="H1485" s="26">
        <v>169611</v>
      </c>
      <c r="I1485" s="26">
        <v>89596</v>
      </c>
      <c r="J1485" s="26">
        <v>-24428</v>
      </c>
      <c r="K1485" s="26">
        <v>9013</v>
      </c>
      <c r="L1485" s="26">
        <v>17196</v>
      </c>
      <c r="M1485" s="26">
        <v>15384</v>
      </c>
      <c r="N1485" s="26">
        <v>-464</v>
      </c>
      <c r="O1485" s="26">
        <v>2167</v>
      </c>
      <c r="P1485" s="26">
        <v>0</v>
      </c>
      <c r="Q1485" s="26">
        <v>0</v>
      </c>
      <c r="R1485" s="26">
        <v>984</v>
      </c>
      <c r="S1485" s="26">
        <v>-875</v>
      </c>
      <c r="T1485" s="26">
        <v>0</v>
      </c>
      <c r="U1485" s="26">
        <v>-1701</v>
      </c>
      <c r="V1485" s="26">
        <v>-80</v>
      </c>
    </row>
    <row r="1486" spans="1:22" x14ac:dyDescent="0.3">
      <c r="A1486" s="26" t="s">
        <v>153</v>
      </c>
      <c r="B1486" s="26">
        <v>51910</v>
      </c>
      <c r="C1486" s="51">
        <v>44650</v>
      </c>
      <c r="D1486" s="26">
        <v>525000</v>
      </c>
      <c r="E1486" s="26">
        <v>2</v>
      </c>
      <c r="F1486" s="26">
        <v>2000</v>
      </c>
      <c r="G1486" s="26">
        <v>2000</v>
      </c>
      <c r="H1486" s="26">
        <v>175835</v>
      </c>
      <c r="I1486" s="26">
        <v>92371</v>
      </c>
      <c r="J1486" s="26">
        <v>-9301</v>
      </c>
      <c r="K1486" s="26">
        <v>-20246</v>
      </c>
      <c r="L1486" s="26">
        <v>29994</v>
      </c>
      <c r="M1486" s="26">
        <v>15552</v>
      </c>
      <c r="N1486" s="26">
        <v>-37</v>
      </c>
      <c r="O1486" s="26">
        <v>1590</v>
      </c>
      <c r="P1486" s="26">
        <v>-50</v>
      </c>
      <c r="Q1486" s="26">
        <v>-16</v>
      </c>
      <c r="R1486" s="26">
        <v>7437</v>
      </c>
      <c r="S1486" s="26">
        <v>5518</v>
      </c>
      <c r="T1486" s="26">
        <v>0</v>
      </c>
      <c r="U1486" s="26">
        <v>-413</v>
      </c>
      <c r="V1486" s="26">
        <v>-34</v>
      </c>
    </row>
    <row r="1487" spans="1:22" x14ac:dyDescent="0.3">
      <c r="A1487" s="26" t="s">
        <v>153</v>
      </c>
      <c r="B1487" s="26">
        <v>51910</v>
      </c>
      <c r="C1487" s="51">
        <v>44649</v>
      </c>
      <c r="D1487" s="26">
        <v>523000</v>
      </c>
      <c r="E1487" s="26">
        <v>3</v>
      </c>
      <c r="F1487" s="26">
        <v>0</v>
      </c>
      <c r="G1487" s="26">
        <v>0</v>
      </c>
      <c r="H1487" s="26">
        <v>144803</v>
      </c>
      <c r="I1487" s="26">
        <v>76046</v>
      </c>
      <c r="J1487" s="26">
        <v>-1499</v>
      </c>
      <c r="K1487" s="26">
        <v>-12456</v>
      </c>
      <c r="L1487" s="26">
        <v>14120</v>
      </c>
      <c r="M1487" s="26">
        <v>14977</v>
      </c>
      <c r="N1487" s="26">
        <v>-72</v>
      </c>
      <c r="O1487" s="26">
        <v>-1104</v>
      </c>
      <c r="P1487" s="26">
        <v>-57</v>
      </c>
      <c r="Q1487" s="26">
        <v>0</v>
      </c>
      <c r="R1487" s="26">
        <v>1032</v>
      </c>
      <c r="S1487" s="26">
        <v>-656</v>
      </c>
      <c r="T1487" s="26">
        <v>0</v>
      </c>
      <c r="U1487" s="26">
        <v>-172</v>
      </c>
      <c r="V1487" s="26">
        <v>7</v>
      </c>
    </row>
    <row r="1488" spans="1:22" x14ac:dyDescent="0.3">
      <c r="A1488" s="26" t="s">
        <v>153</v>
      </c>
      <c r="B1488" s="26">
        <v>51910</v>
      </c>
      <c r="C1488" s="51">
        <v>44648</v>
      </c>
      <c r="D1488" s="26">
        <v>523000</v>
      </c>
      <c r="E1488" s="26">
        <v>5</v>
      </c>
      <c r="F1488" s="26">
        <v>-3000</v>
      </c>
      <c r="G1488" s="26">
        <v>-3000</v>
      </c>
      <c r="H1488" s="26">
        <v>186517</v>
      </c>
      <c r="I1488" s="26">
        <v>96922</v>
      </c>
      <c r="J1488" s="26">
        <v>3044</v>
      </c>
      <c r="K1488" s="26">
        <v>2377</v>
      </c>
      <c r="L1488" s="26">
        <v>-5410</v>
      </c>
      <c r="M1488" s="26">
        <v>-2877</v>
      </c>
      <c r="N1488" s="26">
        <v>-1898</v>
      </c>
      <c r="O1488" s="26">
        <v>-1120</v>
      </c>
      <c r="P1488" s="26">
        <v>18</v>
      </c>
      <c r="Q1488" s="26">
        <v>0</v>
      </c>
      <c r="R1488" s="26">
        <v>633</v>
      </c>
      <c r="S1488" s="26">
        <v>-166</v>
      </c>
      <c r="T1488" s="26">
        <v>0</v>
      </c>
      <c r="U1488" s="26">
        <v>-98</v>
      </c>
      <c r="V1488" s="26">
        <v>87</v>
      </c>
    </row>
    <row r="1489" spans="1:22" x14ac:dyDescent="0.3">
      <c r="A1489" s="26" t="s">
        <v>153</v>
      </c>
      <c r="B1489" s="26">
        <v>51910</v>
      </c>
      <c r="C1489" s="51">
        <v>44645</v>
      </c>
      <c r="D1489" s="26">
        <v>526000</v>
      </c>
      <c r="E1489" s="26">
        <v>5</v>
      </c>
      <c r="F1489" s="26">
        <v>-5000</v>
      </c>
      <c r="G1489" s="26">
        <v>-5000</v>
      </c>
      <c r="H1489" s="26">
        <v>322408</v>
      </c>
      <c r="I1489" s="26">
        <v>170068</v>
      </c>
      <c r="J1489" s="26">
        <v>-928</v>
      </c>
      <c r="K1489" s="26">
        <v>-4504</v>
      </c>
      <c r="L1489" s="26">
        <v>6777</v>
      </c>
      <c r="M1489" s="26">
        <v>-10388</v>
      </c>
      <c r="N1489" s="26">
        <v>-677</v>
      </c>
      <c r="O1489" s="26">
        <v>1003</v>
      </c>
      <c r="P1489" s="26">
        <v>0</v>
      </c>
      <c r="Q1489" s="26">
        <v>0</v>
      </c>
      <c r="R1489" s="26">
        <v>15321</v>
      </c>
      <c r="S1489" s="26">
        <v>1518</v>
      </c>
      <c r="T1489" s="26">
        <v>0</v>
      </c>
      <c r="U1489" s="26">
        <v>-1295</v>
      </c>
      <c r="V1489" s="26">
        <v>-50</v>
      </c>
    </row>
    <row r="1490" spans="1:22" x14ac:dyDescent="0.3">
      <c r="A1490" s="26" t="s">
        <v>153</v>
      </c>
      <c r="B1490" s="26">
        <v>51910</v>
      </c>
      <c r="C1490" s="51">
        <v>44644</v>
      </c>
      <c r="D1490" s="26">
        <v>531000</v>
      </c>
      <c r="E1490" s="26">
        <v>2</v>
      </c>
      <c r="F1490" s="26">
        <v>23000</v>
      </c>
      <c r="G1490" s="26">
        <v>23000</v>
      </c>
      <c r="H1490" s="26">
        <v>523564</v>
      </c>
      <c r="I1490" s="26">
        <v>274273</v>
      </c>
      <c r="J1490" s="26">
        <v>-83961</v>
      </c>
      <c r="K1490" s="26">
        <v>98045</v>
      </c>
      <c r="L1490" s="26">
        <v>-14511</v>
      </c>
      <c r="M1490" s="26">
        <v>-18345</v>
      </c>
      <c r="N1490" s="26">
        <v>2300</v>
      </c>
      <c r="O1490" s="26">
        <v>1514</v>
      </c>
      <c r="P1490" s="26">
        <v>0</v>
      </c>
      <c r="Q1490" s="26">
        <v>-4</v>
      </c>
      <c r="R1490" s="26">
        <v>9494</v>
      </c>
      <c r="S1490" s="26">
        <v>-9470</v>
      </c>
      <c r="T1490" s="26">
        <v>0</v>
      </c>
      <c r="U1490" s="26">
        <v>747</v>
      </c>
      <c r="V1490" s="26">
        <v>-320</v>
      </c>
    </row>
    <row r="1491" spans="1:22" x14ac:dyDescent="0.3">
      <c r="A1491" s="26" t="s">
        <v>153</v>
      </c>
      <c r="B1491" s="26">
        <v>51910</v>
      </c>
      <c r="C1491" s="51">
        <v>44643</v>
      </c>
      <c r="D1491" s="26">
        <v>508000</v>
      </c>
      <c r="E1491" s="26">
        <v>2</v>
      </c>
      <c r="F1491" s="26">
        <v>16000</v>
      </c>
      <c r="G1491" s="26">
        <v>16000</v>
      </c>
      <c r="H1491" s="26">
        <v>307359</v>
      </c>
      <c r="I1491" s="26">
        <v>154566</v>
      </c>
      <c r="J1491" s="26">
        <v>-68907</v>
      </c>
      <c r="K1491" s="26">
        <v>46333</v>
      </c>
      <c r="L1491" s="26">
        <v>23302</v>
      </c>
      <c r="M1491" s="26">
        <v>8646</v>
      </c>
      <c r="N1491" s="26">
        <v>-1427</v>
      </c>
      <c r="O1491" s="26">
        <v>866</v>
      </c>
      <c r="P1491" s="26">
        <v>18</v>
      </c>
      <c r="Q1491" s="26">
        <v>6</v>
      </c>
      <c r="R1491" s="26">
        <v>11635</v>
      </c>
      <c r="S1491" s="26">
        <v>3558</v>
      </c>
      <c r="T1491" s="26">
        <v>0</v>
      </c>
      <c r="U1491" s="26">
        <v>-717</v>
      </c>
      <c r="V1491" s="26">
        <v>-11</v>
      </c>
    </row>
    <row r="1492" spans="1:22" x14ac:dyDescent="0.3">
      <c r="A1492" s="26" t="s">
        <v>153</v>
      </c>
      <c r="B1492" s="26">
        <v>51910</v>
      </c>
      <c r="C1492" s="51">
        <v>44642</v>
      </c>
      <c r="D1492" s="26">
        <v>492000</v>
      </c>
      <c r="E1492" s="26">
        <v>2</v>
      </c>
      <c r="F1492" s="26">
        <v>2000</v>
      </c>
      <c r="G1492" s="26">
        <v>2000</v>
      </c>
      <c r="H1492" s="26">
        <v>222919</v>
      </c>
      <c r="I1492" s="26">
        <v>109651</v>
      </c>
      <c r="J1492" s="26">
        <v>-12873</v>
      </c>
      <c r="K1492" s="26">
        <v>-207</v>
      </c>
      <c r="L1492" s="26">
        <v>13220</v>
      </c>
      <c r="M1492" s="26">
        <v>6058</v>
      </c>
      <c r="N1492" s="26">
        <v>-1466</v>
      </c>
      <c r="O1492" s="26">
        <v>2887</v>
      </c>
      <c r="P1492" s="26">
        <v>1700</v>
      </c>
      <c r="Q1492" s="26">
        <v>0</v>
      </c>
      <c r="R1492" s="26">
        <v>7427</v>
      </c>
      <c r="S1492" s="26">
        <v>-3386</v>
      </c>
      <c r="T1492" s="26">
        <v>0</v>
      </c>
      <c r="U1492" s="26">
        <v>-102</v>
      </c>
      <c r="V1492" s="26">
        <v>-38</v>
      </c>
    </row>
    <row r="1493" spans="1:22" x14ac:dyDescent="0.3">
      <c r="A1493" s="26" t="s">
        <v>153</v>
      </c>
      <c r="B1493" s="26">
        <v>51910</v>
      </c>
      <c r="C1493" s="51">
        <v>44641</v>
      </c>
      <c r="D1493" s="26">
        <v>490000</v>
      </c>
      <c r="E1493" s="26">
        <v>2</v>
      </c>
      <c r="F1493" s="26">
        <v>1500</v>
      </c>
      <c r="G1493" s="26">
        <v>1500</v>
      </c>
      <c r="H1493" s="26">
        <v>317216</v>
      </c>
      <c r="I1493" s="26">
        <v>155629</v>
      </c>
      <c r="J1493" s="26">
        <v>-2143</v>
      </c>
      <c r="K1493" s="26">
        <v>654</v>
      </c>
      <c r="L1493" s="26">
        <v>1210</v>
      </c>
      <c r="M1493" s="26">
        <v>-11745</v>
      </c>
      <c r="N1493" s="26">
        <v>2110</v>
      </c>
      <c r="O1493" s="26">
        <v>3566</v>
      </c>
      <c r="P1493" s="26">
        <v>-872</v>
      </c>
      <c r="Q1493" s="26">
        <v>60</v>
      </c>
      <c r="R1493" s="26">
        <v>13941</v>
      </c>
      <c r="S1493" s="26">
        <v>-5850</v>
      </c>
      <c r="T1493" s="26">
        <v>0</v>
      </c>
      <c r="U1493" s="26">
        <v>348</v>
      </c>
      <c r="V1493" s="26">
        <v>-69</v>
      </c>
    </row>
    <row r="1494" spans="1:22" x14ac:dyDescent="0.3">
      <c r="A1494" s="26" t="s">
        <v>153</v>
      </c>
      <c r="B1494" s="26">
        <v>51910</v>
      </c>
      <c r="C1494" s="51">
        <v>44638</v>
      </c>
      <c r="D1494" s="26">
        <v>488500</v>
      </c>
      <c r="E1494" s="26">
        <v>2</v>
      </c>
      <c r="F1494" s="26">
        <v>18500</v>
      </c>
      <c r="G1494" s="26">
        <v>18500</v>
      </c>
      <c r="H1494" s="26">
        <v>559378</v>
      </c>
      <c r="I1494" s="26">
        <v>270921</v>
      </c>
      <c r="J1494" s="26">
        <v>-78411</v>
      </c>
      <c r="K1494" s="26">
        <v>37842</v>
      </c>
      <c r="L1494" s="26">
        <v>41871</v>
      </c>
      <c r="M1494" s="26">
        <v>-12357</v>
      </c>
      <c r="N1494" s="26">
        <v>21463</v>
      </c>
      <c r="O1494" s="26">
        <v>11645</v>
      </c>
      <c r="P1494" s="26">
        <v>319</v>
      </c>
      <c r="Q1494" s="26">
        <v>53</v>
      </c>
      <c r="R1494" s="26">
        <v>37320</v>
      </c>
      <c r="S1494" s="26">
        <v>-16572</v>
      </c>
      <c r="T1494" s="26">
        <v>0</v>
      </c>
      <c r="U1494" s="26">
        <v>-1372</v>
      </c>
      <c r="V1494" s="26">
        <v>70</v>
      </c>
    </row>
    <row r="1495" spans="1:22" x14ac:dyDescent="0.3">
      <c r="A1495" s="26" t="s">
        <v>153</v>
      </c>
      <c r="B1495" s="26">
        <v>51910</v>
      </c>
      <c r="C1495" s="51">
        <v>44637</v>
      </c>
      <c r="D1495" s="26">
        <v>470000</v>
      </c>
      <c r="E1495" s="26">
        <v>2</v>
      </c>
      <c r="F1495" s="26">
        <v>28000</v>
      </c>
      <c r="G1495" s="26">
        <v>28000</v>
      </c>
      <c r="H1495" s="26">
        <v>911878</v>
      </c>
      <c r="I1495" s="26">
        <v>424186</v>
      </c>
      <c r="J1495" s="26">
        <v>-86708</v>
      </c>
      <c r="K1495" s="26">
        <v>5814</v>
      </c>
      <c r="L1495" s="26">
        <v>79421</v>
      </c>
      <c r="M1495" s="26">
        <v>17210</v>
      </c>
      <c r="N1495" s="26">
        <v>15033</v>
      </c>
      <c r="O1495" s="26">
        <v>10948</v>
      </c>
      <c r="P1495" s="26">
        <v>416</v>
      </c>
      <c r="Q1495" s="26">
        <v>441</v>
      </c>
      <c r="R1495" s="26">
        <v>35010</v>
      </c>
      <c r="S1495" s="26">
        <v>363</v>
      </c>
      <c r="T1495" s="26">
        <v>0</v>
      </c>
      <c r="U1495" s="26">
        <v>1313</v>
      </c>
      <c r="V1495" s="26">
        <v>160</v>
      </c>
    </row>
    <row r="1496" spans="1:22" x14ac:dyDescent="0.3">
      <c r="A1496" s="26" t="s">
        <v>153</v>
      </c>
      <c r="B1496" s="26">
        <v>51910</v>
      </c>
      <c r="C1496" s="51">
        <v>44636</v>
      </c>
      <c r="D1496" s="26">
        <v>442000</v>
      </c>
      <c r="E1496" s="26">
        <v>2</v>
      </c>
      <c r="F1496" s="26">
        <v>3000</v>
      </c>
      <c r="G1496" s="26">
        <v>3000</v>
      </c>
      <c r="H1496" s="26">
        <v>425454</v>
      </c>
      <c r="I1496" s="26">
        <v>187843</v>
      </c>
      <c r="J1496" s="26">
        <v>46008</v>
      </c>
      <c r="K1496" s="26">
        <v>-95569</v>
      </c>
      <c r="L1496" s="26">
        <v>50100</v>
      </c>
      <c r="M1496" s="26">
        <v>15732</v>
      </c>
      <c r="N1496" s="26">
        <v>3440</v>
      </c>
      <c r="O1496" s="26">
        <v>-460</v>
      </c>
      <c r="P1496" s="26">
        <v>886</v>
      </c>
      <c r="Q1496" s="26">
        <v>0</v>
      </c>
      <c r="R1496" s="26">
        <v>16610</v>
      </c>
      <c r="S1496" s="26">
        <v>13892</v>
      </c>
      <c r="T1496" s="26">
        <v>0</v>
      </c>
      <c r="U1496" s="26">
        <v>-692</v>
      </c>
      <c r="V1496" s="26">
        <v>153</v>
      </c>
    </row>
    <row r="1497" spans="1:22" x14ac:dyDescent="0.3">
      <c r="A1497" s="26" t="s">
        <v>153</v>
      </c>
      <c r="B1497" s="26">
        <v>51910</v>
      </c>
      <c r="C1497" s="51">
        <v>44635</v>
      </c>
      <c r="D1497" s="26">
        <v>439000</v>
      </c>
      <c r="E1497" s="26">
        <v>5</v>
      </c>
      <c r="F1497" s="26">
        <v>-18000</v>
      </c>
      <c r="G1497" s="26">
        <v>-18000</v>
      </c>
      <c r="H1497" s="26">
        <v>678296</v>
      </c>
      <c r="I1497" s="26">
        <v>301494</v>
      </c>
      <c r="J1497" s="26">
        <v>75058</v>
      </c>
      <c r="K1497" s="26">
        <v>-114010</v>
      </c>
      <c r="L1497" s="26">
        <v>38208</v>
      </c>
      <c r="M1497" s="26">
        <v>12225</v>
      </c>
      <c r="N1497" s="26">
        <v>54</v>
      </c>
      <c r="O1497" s="26">
        <v>-5088</v>
      </c>
      <c r="P1497" s="26">
        <v>-16</v>
      </c>
      <c r="Q1497" s="26">
        <v>62</v>
      </c>
      <c r="R1497" s="26">
        <v>30621</v>
      </c>
      <c r="S1497" s="26">
        <v>350</v>
      </c>
      <c r="T1497" s="26">
        <v>0</v>
      </c>
      <c r="U1497" s="26">
        <v>587</v>
      </c>
      <c r="V1497" s="26">
        <v>157</v>
      </c>
    </row>
    <row r="1498" spans="1:22" x14ac:dyDescent="0.3">
      <c r="A1498" s="26" t="s">
        <v>153</v>
      </c>
      <c r="B1498" s="26">
        <v>51910</v>
      </c>
      <c r="C1498" s="51">
        <v>44634</v>
      </c>
      <c r="D1498" s="26">
        <v>457000</v>
      </c>
      <c r="E1498" s="26">
        <v>5</v>
      </c>
      <c r="F1498" s="26">
        <v>-15000</v>
      </c>
      <c r="G1498" s="26">
        <v>-15000</v>
      </c>
      <c r="H1498" s="26">
        <v>617168</v>
      </c>
      <c r="I1498" s="26">
        <v>285267</v>
      </c>
      <c r="J1498" s="26">
        <v>42088</v>
      </c>
      <c r="K1498" s="26">
        <v>-64019</v>
      </c>
      <c r="L1498" s="26">
        <v>20520</v>
      </c>
      <c r="M1498" s="26">
        <v>12196</v>
      </c>
      <c r="N1498" s="26">
        <v>3266</v>
      </c>
      <c r="O1498" s="26">
        <v>-20802</v>
      </c>
      <c r="P1498" s="26">
        <v>-11</v>
      </c>
      <c r="Q1498" s="26">
        <v>41</v>
      </c>
      <c r="R1498" s="26">
        <v>16734</v>
      </c>
      <c r="S1498" s="26">
        <v>9096</v>
      </c>
      <c r="T1498" s="26">
        <v>0</v>
      </c>
      <c r="U1498" s="26">
        <v>1303</v>
      </c>
      <c r="V1498" s="26">
        <v>108</v>
      </c>
    </row>
    <row r="1499" spans="1:22" x14ac:dyDescent="0.3">
      <c r="A1499" s="26" t="s">
        <v>153</v>
      </c>
      <c r="B1499" s="26">
        <v>51910</v>
      </c>
      <c r="C1499" s="51">
        <v>44631</v>
      </c>
      <c r="D1499" s="26">
        <v>472000</v>
      </c>
      <c r="E1499" s="26">
        <v>5</v>
      </c>
      <c r="F1499" s="26">
        <v>-24500</v>
      </c>
      <c r="G1499" s="26">
        <v>-24500</v>
      </c>
      <c r="H1499" s="26">
        <v>713668</v>
      </c>
      <c r="I1499" s="26">
        <v>342602</v>
      </c>
      <c r="J1499" s="26">
        <v>170524</v>
      </c>
      <c r="K1499" s="26">
        <v>-132713</v>
      </c>
      <c r="L1499" s="26">
        <v>-41401</v>
      </c>
      <c r="M1499" s="26">
        <v>-22562</v>
      </c>
      <c r="N1499" s="26">
        <v>-4307</v>
      </c>
      <c r="O1499" s="26">
        <v>-14296</v>
      </c>
      <c r="P1499" s="26">
        <v>27</v>
      </c>
      <c r="Q1499" s="26">
        <v>-2452</v>
      </c>
      <c r="R1499" s="26">
        <v>575</v>
      </c>
      <c r="S1499" s="26">
        <v>1614</v>
      </c>
      <c r="T1499" s="26">
        <v>0</v>
      </c>
      <c r="U1499" s="26">
        <v>3035</v>
      </c>
      <c r="V1499" s="26">
        <v>555</v>
      </c>
    </row>
    <row r="1500" spans="1:22" x14ac:dyDescent="0.3">
      <c r="A1500" s="26" t="s">
        <v>153</v>
      </c>
      <c r="B1500" s="26">
        <v>51910</v>
      </c>
      <c r="C1500" s="51">
        <v>44630</v>
      </c>
      <c r="D1500" s="26">
        <v>496500</v>
      </c>
      <c r="E1500" s="26">
        <v>5</v>
      </c>
      <c r="F1500" s="26">
        <v>-6500</v>
      </c>
      <c r="G1500" s="26">
        <v>-6500</v>
      </c>
      <c r="H1500" s="26">
        <v>743086</v>
      </c>
      <c r="I1500" s="26">
        <v>372397</v>
      </c>
      <c r="J1500" s="26">
        <v>58857</v>
      </c>
      <c r="K1500" s="26">
        <v>5069</v>
      </c>
      <c r="L1500" s="26">
        <v>-64105</v>
      </c>
      <c r="M1500" s="26">
        <v>48339</v>
      </c>
      <c r="N1500" s="26">
        <v>1537</v>
      </c>
      <c r="O1500" s="26">
        <v>-92304</v>
      </c>
      <c r="P1500" s="26">
        <v>-52</v>
      </c>
      <c r="Q1500" s="26">
        <v>401</v>
      </c>
      <c r="R1500" s="26">
        <v>-16497</v>
      </c>
      <c r="S1500" s="26">
        <v>-5529</v>
      </c>
      <c r="T1500" s="26">
        <v>0</v>
      </c>
      <c r="U1500" s="26">
        <v>68</v>
      </c>
      <c r="V1500" s="26">
        <v>111</v>
      </c>
    </row>
    <row r="1501" spans="1:22" x14ac:dyDescent="0.3">
      <c r="A1501" s="26" t="s">
        <v>153</v>
      </c>
      <c r="B1501" s="26">
        <v>51910</v>
      </c>
      <c r="C1501" s="51">
        <v>44628</v>
      </c>
      <c r="D1501" s="26">
        <v>503000</v>
      </c>
      <c r="E1501" s="26">
        <v>5</v>
      </c>
      <c r="F1501" s="26">
        <v>-11000</v>
      </c>
      <c r="G1501" s="26">
        <v>-11000</v>
      </c>
      <c r="H1501" s="26">
        <v>289591</v>
      </c>
      <c r="I1501" s="26">
        <v>146422</v>
      </c>
      <c r="J1501" s="26">
        <v>17370</v>
      </c>
      <c r="K1501" s="26">
        <v>-8754</v>
      </c>
      <c r="L1501" s="26">
        <v>-8810</v>
      </c>
      <c r="M1501" s="26">
        <v>9531</v>
      </c>
      <c r="N1501" s="26">
        <v>-253</v>
      </c>
      <c r="O1501" s="26">
        <v>-9355</v>
      </c>
      <c r="P1501" s="26">
        <v>90</v>
      </c>
      <c r="Q1501" s="26">
        <v>89</v>
      </c>
      <c r="R1501" s="26">
        <v>-8627</v>
      </c>
      <c r="S1501" s="26">
        <v>-285</v>
      </c>
      <c r="T1501" s="26">
        <v>0</v>
      </c>
      <c r="U1501" s="26">
        <v>169</v>
      </c>
      <c r="V1501" s="26">
        <v>25</v>
      </c>
    </row>
    <row r="1502" spans="1:22" x14ac:dyDescent="0.3">
      <c r="A1502" s="26" t="s">
        <v>153</v>
      </c>
      <c r="B1502" s="26">
        <v>51910</v>
      </c>
      <c r="C1502" s="51">
        <v>44627</v>
      </c>
      <c r="D1502" s="26">
        <v>514000</v>
      </c>
      <c r="E1502" s="26">
        <v>5</v>
      </c>
      <c r="F1502" s="26">
        <v>-21000</v>
      </c>
      <c r="G1502" s="26">
        <v>-21000</v>
      </c>
      <c r="H1502" s="26">
        <v>454602</v>
      </c>
      <c r="I1502" s="26">
        <v>233058</v>
      </c>
      <c r="J1502" s="26">
        <v>60858</v>
      </c>
      <c r="K1502" s="26">
        <v>-20968</v>
      </c>
      <c r="L1502" s="26">
        <v>-43549</v>
      </c>
      <c r="M1502" s="26">
        <v>-8574</v>
      </c>
      <c r="N1502" s="26">
        <v>-294</v>
      </c>
      <c r="O1502" s="26">
        <v>-3311</v>
      </c>
      <c r="P1502" s="26">
        <v>-346</v>
      </c>
      <c r="Q1502" s="26">
        <v>42</v>
      </c>
      <c r="R1502" s="26">
        <v>-18581</v>
      </c>
      <c r="S1502" s="26">
        <v>-12485</v>
      </c>
      <c r="T1502" s="26">
        <v>0</v>
      </c>
      <c r="U1502" s="26">
        <v>3355</v>
      </c>
      <c r="V1502" s="26">
        <v>304</v>
      </c>
    </row>
    <row r="1503" spans="1:22" x14ac:dyDescent="0.3">
      <c r="A1503" s="26" t="s">
        <v>153</v>
      </c>
      <c r="B1503" s="26">
        <v>51910</v>
      </c>
      <c r="C1503" s="51">
        <v>44624</v>
      </c>
      <c r="D1503" s="26">
        <v>535000</v>
      </c>
      <c r="E1503" s="26">
        <v>5</v>
      </c>
      <c r="F1503" s="26">
        <v>-23000</v>
      </c>
      <c r="G1503" s="26">
        <v>-23000</v>
      </c>
      <c r="H1503" s="26">
        <v>311241</v>
      </c>
      <c r="I1503" s="26">
        <v>167751</v>
      </c>
      <c r="J1503" s="26">
        <v>128563</v>
      </c>
      <c r="K1503" s="26">
        <v>-102437</v>
      </c>
      <c r="L1503" s="26">
        <v>-27578</v>
      </c>
      <c r="M1503" s="26">
        <v>-17086</v>
      </c>
      <c r="N1503" s="26">
        <v>-269</v>
      </c>
      <c r="O1503" s="26">
        <v>-2570</v>
      </c>
      <c r="P1503" s="26">
        <v>7</v>
      </c>
      <c r="Q1503" s="26">
        <v>3</v>
      </c>
      <c r="R1503" s="26">
        <v>-6770</v>
      </c>
      <c r="S1503" s="26">
        <v>-893</v>
      </c>
      <c r="T1503" s="26">
        <v>0</v>
      </c>
      <c r="U1503" s="26">
        <v>1162</v>
      </c>
      <c r="V1503" s="26">
        <v>290</v>
      </c>
    </row>
    <row r="1504" spans="1:22" x14ac:dyDescent="0.3">
      <c r="A1504" s="26" t="s">
        <v>153</v>
      </c>
      <c r="B1504" s="26">
        <v>51910</v>
      </c>
      <c r="C1504" s="51">
        <v>44623</v>
      </c>
      <c r="D1504" s="26">
        <v>558000</v>
      </c>
      <c r="E1504" s="26">
        <v>2</v>
      </c>
      <c r="F1504" s="26">
        <v>3000</v>
      </c>
      <c r="G1504" s="26">
        <v>3000</v>
      </c>
      <c r="H1504" s="26">
        <v>228286</v>
      </c>
      <c r="I1504" s="26">
        <v>127703</v>
      </c>
      <c r="J1504" s="26">
        <v>5421</v>
      </c>
      <c r="K1504" s="26">
        <v>-9864</v>
      </c>
      <c r="L1504" s="26">
        <v>3752</v>
      </c>
      <c r="M1504" s="26">
        <v>1575</v>
      </c>
      <c r="N1504" s="26">
        <v>1107</v>
      </c>
      <c r="O1504" s="26">
        <v>-2644</v>
      </c>
      <c r="P1504" s="26">
        <v>0</v>
      </c>
      <c r="Q1504" s="26">
        <v>0</v>
      </c>
      <c r="R1504" s="26">
        <v>307</v>
      </c>
      <c r="S1504" s="26">
        <v>3407</v>
      </c>
      <c r="T1504" s="26">
        <v>0</v>
      </c>
      <c r="U1504" s="26">
        <v>374</v>
      </c>
      <c r="V1504" s="26">
        <v>317</v>
      </c>
    </row>
    <row r="1505" spans="1:22" x14ac:dyDescent="0.3">
      <c r="A1505" s="26" t="s">
        <v>153</v>
      </c>
      <c r="B1505" s="26">
        <v>51910</v>
      </c>
      <c r="C1505" s="51">
        <v>44622</v>
      </c>
      <c r="D1505" s="26">
        <v>555000</v>
      </c>
      <c r="E1505" s="26">
        <v>5</v>
      </c>
      <c r="F1505" s="26">
        <v>-10000</v>
      </c>
      <c r="G1505" s="26">
        <v>-10000</v>
      </c>
      <c r="H1505" s="26">
        <v>276155</v>
      </c>
      <c r="I1505" s="26">
        <v>153656</v>
      </c>
      <c r="J1505" s="26">
        <v>51620</v>
      </c>
      <c r="K1505" s="26">
        <v>-36891</v>
      </c>
      <c r="L1505" s="26">
        <v>-15189</v>
      </c>
      <c r="M1505" s="26">
        <v>-2863</v>
      </c>
      <c r="N1505" s="26">
        <v>-712</v>
      </c>
      <c r="O1505" s="26">
        <v>-3054</v>
      </c>
      <c r="P1505" s="26">
        <v>-7</v>
      </c>
      <c r="Q1505" s="26">
        <v>0</v>
      </c>
      <c r="R1505" s="26">
        <v>-8715</v>
      </c>
      <c r="S1505" s="26">
        <v>162</v>
      </c>
      <c r="T1505" s="26">
        <v>0</v>
      </c>
      <c r="U1505" s="26">
        <v>401</v>
      </c>
      <c r="V1505" s="26">
        <v>59</v>
      </c>
    </row>
    <row r="1506" spans="1:22" x14ac:dyDescent="0.3">
      <c r="A1506" s="26" t="s">
        <v>153</v>
      </c>
      <c r="B1506" s="26">
        <v>51910</v>
      </c>
      <c r="C1506" s="51">
        <v>44620</v>
      </c>
      <c r="D1506" s="26">
        <v>565000</v>
      </c>
      <c r="E1506" s="26">
        <v>2</v>
      </c>
      <c r="F1506" s="26">
        <v>11000</v>
      </c>
      <c r="G1506" s="26">
        <v>11000</v>
      </c>
      <c r="H1506" s="26">
        <v>351838</v>
      </c>
      <c r="I1506" s="26">
        <v>197158</v>
      </c>
      <c r="J1506" s="26">
        <v>-22070</v>
      </c>
      <c r="K1506" s="26">
        <v>48864</v>
      </c>
      <c r="L1506" s="26">
        <v>-27148</v>
      </c>
      <c r="M1506" s="26">
        <v>-13322</v>
      </c>
      <c r="N1506" s="26">
        <v>-300</v>
      </c>
      <c r="O1506" s="26">
        <v>-5200</v>
      </c>
      <c r="P1506" s="26">
        <v>-222</v>
      </c>
      <c r="Q1506" s="26">
        <v>-494</v>
      </c>
      <c r="R1506" s="26">
        <v>-7680</v>
      </c>
      <c r="S1506" s="26">
        <v>70</v>
      </c>
      <c r="T1506" s="26">
        <v>0</v>
      </c>
      <c r="U1506" s="26">
        <v>348</v>
      </c>
      <c r="V1506" s="26">
        <v>6</v>
      </c>
    </row>
    <row r="1507" spans="1:22" x14ac:dyDescent="0.3">
      <c r="A1507" s="26" t="s">
        <v>153</v>
      </c>
      <c r="B1507" s="26">
        <v>51910</v>
      </c>
      <c r="C1507" s="51">
        <v>44617</v>
      </c>
      <c r="D1507" s="26">
        <v>554000</v>
      </c>
      <c r="E1507" s="26">
        <v>2</v>
      </c>
      <c r="F1507" s="26">
        <v>5000</v>
      </c>
      <c r="G1507" s="26">
        <v>5000</v>
      </c>
      <c r="H1507" s="26">
        <v>371646</v>
      </c>
      <c r="I1507" s="26">
        <v>205964</v>
      </c>
      <c r="J1507" s="26">
        <v>25768</v>
      </c>
      <c r="K1507" s="26">
        <v>-41559</v>
      </c>
      <c r="L1507" s="26">
        <v>14842</v>
      </c>
      <c r="M1507" s="26">
        <v>14006</v>
      </c>
      <c r="N1507" s="26">
        <v>-1547</v>
      </c>
      <c r="O1507" s="26">
        <v>-3619</v>
      </c>
      <c r="P1507" s="26">
        <v>0</v>
      </c>
      <c r="Q1507" s="26">
        <v>-300</v>
      </c>
      <c r="R1507" s="26">
        <v>4082</v>
      </c>
      <c r="S1507" s="26">
        <v>2220</v>
      </c>
      <c r="T1507" s="26">
        <v>0</v>
      </c>
      <c r="U1507" s="26">
        <v>899</v>
      </c>
      <c r="V1507" s="26">
        <v>50</v>
      </c>
    </row>
    <row r="1508" spans="1:22" x14ac:dyDescent="0.3">
      <c r="A1508" s="26" t="s">
        <v>153</v>
      </c>
      <c r="B1508" s="26">
        <v>51910</v>
      </c>
      <c r="C1508" s="51">
        <v>44616</v>
      </c>
      <c r="D1508" s="26">
        <v>549000</v>
      </c>
      <c r="E1508" s="26">
        <v>5</v>
      </c>
      <c r="F1508" s="26">
        <v>-40000</v>
      </c>
      <c r="G1508" s="26">
        <v>-40000</v>
      </c>
      <c r="H1508" s="26">
        <v>498865</v>
      </c>
      <c r="I1508" s="26">
        <v>278540</v>
      </c>
      <c r="J1508" s="26">
        <v>118610</v>
      </c>
      <c r="K1508" s="26">
        <v>-81937</v>
      </c>
      <c r="L1508" s="26">
        <v>-38217</v>
      </c>
      <c r="M1508" s="26">
        <v>-4283</v>
      </c>
      <c r="N1508" s="26">
        <v>-4108</v>
      </c>
      <c r="O1508" s="26">
        <v>-18160</v>
      </c>
      <c r="P1508" s="26">
        <v>16</v>
      </c>
      <c r="Q1508" s="26">
        <v>-10</v>
      </c>
      <c r="R1508" s="26">
        <v>-12428</v>
      </c>
      <c r="S1508" s="26">
        <v>756</v>
      </c>
      <c r="T1508" s="26">
        <v>0</v>
      </c>
      <c r="U1508" s="26">
        <v>820</v>
      </c>
      <c r="V1508" s="26">
        <v>724</v>
      </c>
    </row>
    <row r="1509" spans="1:22" x14ac:dyDescent="0.3">
      <c r="A1509" s="26" t="s">
        <v>153</v>
      </c>
      <c r="B1509" s="26">
        <v>51910</v>
      </c>
      <c r="C1509" s="51">
        <v>44615</v>
      </c>
      <c r="D1509" s="26">
        <v>589000</v>
      </c>
      <c r="E1509" s="26">
        <v>5</v>
      </c>
      <c r="F1509" s="26">
        <v>-1000</v>
      </c>
      <c r="G1509" s="26">
        <v>-1000</v>
      </c>
      <c r="H1509" s="26">
        <v>274373</v>
      </c>
      <c r="I1509" s="26">
        <v>162183</v>
      </c>
      <c r="J1509" s="26">
        <v>43988</v>
      </c>
      <c r="K1509" s="26">
        <v>-50116</v>
      </c>
      <c r="L1509" s="26">
        <v>9539</v>
      </c>
      <c r="M1509" s="26">
        <v>7007</v>
      </c>
      <c r="N1509" s="26">
        <v>1085</v>
      </c>
      <c r="O1509" s="26">
        <v>-331</v>
      </c>
      <c r="P1509" s="26">
        <v>0</v>
      </c>
      <c r="Q1509" s="26">
        <v>32</v>
      </c>
      <c r="R1509" s="26">
        <v>-3849</v>
      </c>
      <c r="S1509" s="26">
        <v>5595</v>
      </c>
      <c r="T1509" s="26">
        <v>0</v>
      </c>
      <c r="U1509" s="26">
        <v>-3555</v>
      </c>
      <c r="V1509" s="26">
        <v>144</v>
      </c>
    </row>
    <row r="1510" spans="1:22" x14ac:dyDescent="0.3">
      <c r="A1510" s="26" t="s">
        <v>153</v>
      </c>
      <c r="B1510" s="26">
        <v>51910</v>
      </c>
      <c r="C1510" s="51">
        <v>44614</v>
      </c>
      <c r="D1510" s="26">
        <v>590000</v>
      </c>
      <c r="E1510" s="26">
        <v>5</v>
      </c>
      <c r="F1510" s="26">
        <v>-26000</v>
      </c>
      <c r="G1510" s="26">
        <v>-26000</v>
      </c>
      <c r="H1510" s="26">
        <v>473027</v>
      </c>
      <c r="I1510" s="26">
        <v>281196</v>
      </c>
      <c r="J1510" s="26">
        <v>201478</v>
      </c>
      <c r="K1510" s="26">
        <v>-172781</v>
      </c>
      <c r="L1510" s="26">
        <v>-40038</v>
      </c>
      <c r="M1510" s="26">
        <v>-5949</v>
      </c>
      <c r="N1510" s="26">
        <v>-1194</v>
      </c>
      <c r="O1510" s="26">
        <v>-2887</v>
      </c>
      <c r="P1510" s="26">
        <v>0</v>
      </c>
      <c r="Q1510" s="26">
        <v>-910</v>
      </c>
      <c r="R1510" s="26">
        <v>-25532</v>
      </c>
      <c r="S1510" s="26">
        <v>-3566</v>
      </c>
      <c r="T1510" s="26">
        <v>0</v>
      </c>
      <c r="U1510" s="26">
        <v>10608</v>
      </c>
      <c r="V1510" s="26">
        <v>733</v>
      </c>
    </row>
    <row r="1511" spans="1:22" x14ac:dyDescent="0.3">
      <c r="A1511" s="26" t="s">
        <v>153</v>
      </c>
      <c r="B1511" s="26">
        <v>51910</v>
      </c>
      <c r="C1511" s="51">
        <v>44613</v>
      </c>
      <c r="D1511" s="26">
        <v>616000</v>
      </c>
      <c r="E1511" s="26">
        <v>5</v>
      </c>
      <c r="F1511" s="26">
        <v>-13000</v>
      </c>
      <c r="G1511" s="26">
        <v>-13000</v>
      </c>
      <c r="H1511" s="26">
        <v>316630</v>
      </c>
      <c r="I1511" s="26">
        <v>194721</v>
      </c>
      <c r="J1511" s="26">
        <v>61914</v>
      </c>
      <c r="K1511" s="26">
        <v>-40754</v>
      </c>
      <c r="L1511" s="26">
        <v>-27760</v>
      </c>
      <c r="M1511" s="26">
        <v>981</v>
      </c>
      <c r="N1511" s="26">
        <v>1512</v>
      </c>
      <c r="O1511" s="26">
        <v>-38755</v>
      </c>
      <c r="P1511" s="26">
        <v>0</v>
      </c>
      <c r="Q1511" s="26">
        <v>88</v>
      </c>
      <c r="R1511" s="26">
        <v>5191</v>
      </c>
      <c r="S1511" s="26">
        <v>3223</v>
      </c>
      <c r="T1511" s="26">
        <v>0</v>
      </c>
      <c r="U1511" s="26">
        <v>6400</v>
      </c>
      <c r="V1511" s="26">
        <v>200</v>
      </c>
    </row>
    <row r="1512" spans="1:22" x14ac:dyDescent="0.3">
      <c r="A1512" s="26" t="s">
        <v>153</v>
      </c>
      <c r="B1512" s="26">
        <v>51910</v>
      </c>
      <c r="C1512" s="51">
        <v>44610</v>
      </c>
      <c r="D1512" s="26">
        <v>629000</v>
      </c>
      <c r="E1512" s="26">
        <v>5</v>
      </c>
      <c r="F1512" s="26">
        <v>-11000</v>
      </c>
      <c r="G1512" s="26">
        <v>-11000</v>
      </c>
      <c r="H1512" s="26">
        <v>182644</v>
      </c>
      <c r="I1512" s="26">
        <v>115972</v>
      </c>
      <c r="J1512" s="26">
        <v>43498</v>
      </c>
      <c r="K1512" s="26">
        <v>-19112</v>
      </c>
      <c r="L1512" s="26">
        <v>-27040</v>
      </c>
      <c r="M1512" s="26">
        <v>6647</v>
      </c>
      <c r="N1512" s="26">
        <v>-106</v>
      </c>
      <c r="O1512" s="26">
        <v>-37243</v>
      </c>
      <c r="P1512" s="26">
        <v>-3</v>
      </c>
      <c r="Q1512" s="26">
        <v>0</v>
      </c>
      <c r="R1512" s="26">
        <v>2419</v>
      </c>
      <c r="S1512" s="26">
        <v>1246</v>
      </c>
      <c r="T1512" s="26">
        <v>0</v>
      </c>
      <c r="U1512" s="26">
        <v>2579</v>
      </c>
      <c r="V1512" s="26">
        <v>75</v>
      </c>
    </row>
    <row r="1513" spans="1:22" x14ac:dyDescent="0.3">
      <c r="A1513" s="26" t="s">
        <v>153</v>
      </c>
      <c r="B1513" s="26">
        <v>51910</v>
      </c>
      <c r="C1513" s="51">
        <v>44609</v>
      </c>
      <c r="D1513" s="26">
        <v>640000</v>
      </c>
      <c r="E1513" s="26">
        <v>5</v>
      </c>
      <c r="F1513" s="26">
        <v>-13000</v>
      </c>
      <c r="G1513" s="26">
        <v>-13000</v>
      </c>
      <c r="H1513" s="26">
        <v>294891</v>
      </c>
      <c r="I1513" s="26">
        <v>190402</v>
      </c>
      <c r="J1513" s="26">
        <v>4014</v>
      </c>
      <c r="K1513" s="26">
        <v>14865</v>
      </c>
      <c r="L1513" s="26">
        <v>-19070</v>
      </c>
      <c r="M1513" s="26">
        <v>5979</v>
      </c>
      <c r="N1513" s="26">
        <v>3281</v>
      </c>
      <c r="O1513" s="26">
        <v>-29336</v>
      </c>
      <c r="P1513" s="26">
        <v>423</v>
      </c>
      <c r="Q1513" s="26">
        <v>0</v>
      </c>
      <c r="R1513" s="26">
        <v>805</v>
      </c>
      <c r="S1513" s="26">
        <v>-222</v>
      </c>
      <c r="T1513" s="26">
        <v>0</v>
      </c>
      <c r="U1513" s="26">
        <v>193</v>
      </c>
      <c r="V1513" s="26">
        <v>-2</v>
      </c>
    </row>
    <row r="1514" spans="1:22" x14ac:dyDescent="0.3">
      <c r="A1514" s="26" t="s">
        <v>153</v>
      </c>
      <c r="B1514" s="26">
        <v>51910</v>
      </c>
      <c r="C1514" s="51">
        <v>44608</v>
      </c>
      <c r="D1514" s="26">
        <v>653000</v>
      </c>
      <c r="E1514" s="26">
        <v>2</v>
      </c>
      <c r="F1514" s="26">
        <v>31000</v>
      </c>
      <c r="G1514" s="26">
        <v>31000</v>
      </c>
      <c r="H1514" s="26">
        <v>380506</v>
      </c>
      <c r="I1514" s="26">
        <v>247920</v>
      </c>
      <c r="J1514" s="26">
        <v>-50423</v>
      </c>
      <c r="K1514" s="26">
        <v>68956</v>
      </c>
      <c r="L1514" s="26">
        <v>-16791</v>
      </c>
      <c r="M1514" s="26">
        <v>12779</v>
      </c>
      <c r="N1514" s="26">
        <v>1525</v>
      </c>
      <c r="O1514" s="26">
        <v>-30699</v>
      </c>
      <c r="P1514" s="26">
        <v>253</v>
      </c>
      <c r="Q1514" s="26">
        <v>36</v>
      </c>
      <c r="R1514" s="26">
        <v>-1537</v>
      </c>
      <c r="S1514" s="26">
        <v>852</v>
      </c>
      <c r="T1514" s="26">
        <v>0</v>
      </c>
      <c r="U1514" s="26">
        <v>-1212</v>
      </c>
      <c r="V1514" s="26">
        <v>-530</v>
      </c>
    </row>
    <row r="1515" spans="1:22" x14ac:dyDescent="0.3">
      <c r="A1515" s="26" t="s">
        <v>153</v>
      </c>
      <c r="B1515" s="26">
        <v>51910</v>
      </c>
      <c r="C1515" s="51">
        <v>44607</v>
      </c>
      <c r="D1515" s="26">
        <v>622000</v>
      </c>
      <c r="E1515" s="26">
        <v>2</v>
      </c>
      <c r="F1515" s="26">
        <v>3000</v>
      </c>
      <c r="G1515" s="26">
        <v>3000</v>
      </c>
      <c r="H1515" s="26">
        <v>277189</v>
      </c>
      <c r="I1515" s="26">
        <v>175497</v>
      </c>
      <c r="J1515" s="26">
        <v>-3678</v>
      </c>
      <c r="K1515" s="26">
        <v>6658</v>
      </c>
      <c r="L1515" s="26">
        <v>-2873</v>
      </c>
      <c r="M1515" s="26">
        <v>13807</v>
      </c>
      <c r="N1515" s="26">
        <v>401</v>
      </c>
      <c r="O1515" s="26">
        <v>-29656</v>
      </c>
      <c r="P1515" s="26">
        <v>0</v>
      </c>
      <c r="Q1515" s="26">
        <v>0</v>
      </c>
      <c r="R1515" s="26">
        <v>5629</v>
      </c>
      <c r="S1515" s="26">
        <v>6946</v>
      </c>
      <c r="T1515" s="26">
        <v>0</v>
      </c>
      <c r="U1515" s="26">
        <v>-49</v>
      </c>
      <c r="V1515" s="26">
        <v>-58</v>
      </c>
    </row>
    <row r="1516" spans="1:22" x14ac:dyDescent="0.3">
      <c r="A1516" s="26" t="s">
        <v>153</v>
      </c>
      <c r="B1516" s="26">
        <v>51910</v>
      </c>
      <c r="C1516" s="51">
        <v>44606</v>
      </c>
      <c r="D1516" s="26">
        <v>619000</v>
      </c>
      <c r="E1516" s="26">
        <v>5</v>
      </c>
      <c r="F1516" s="26">
        <v>-14000</v>
      </c>
      <c r="G1516" s="26">
        <v>-14000</v>
      </c>
      <c r="H1516" s="26">
        <v>219372</v>
      </c>
      <c r="I1516" s="26">
        <v>137053</v>
      </c>
      <c r="J1516" s="26">
        <v>13960</v>
      </c>
      <c r="K1516" s="26">
        <v>-9884</v>
      </c>
      <c r="L1516" s="26">
        <v>-4650</v>
      </c>
      <c r="M1516" s="26">
        <v>14140</v>
      </c>
      <c r="N1516" s="26">
        <v>489</v>
      </c>
      <c r="O1516" s="26">
        <v>-39586</v>
      </c>
      <c r="P1516" s="26">
        <v>-338</v>
      </c>
      <c r="Q1516" s="26">
        <v>1748</v>
      </c>
      <c r="R1516" s="26">
        <v>11582</v>
      </c>
      <c r="S1516" s="26">
        <v>7315</v>
      </c>
      <c r="T1516" s="26">
        <v>0</v>
      </c>
      <c r="U1516" s="26">
        <v>505</v>
      </c>
      <c r="V1516" s="26">
        <v>69</v>
      </c>
    </row>
    <row r="1517" spans="1:22" x14ac:dyDescent="0.3">
      <c r="A1517" s="26" t="s">
        <v>153</v>
      </c>
      <c r="B1517" s="26">
        <v>51910</v>
      </c>
      <c r="C1517" s="51">
        <v>44603</v>
      </c>
      <c r="D1517" s="26">
        <v>633000</v>
      </c>
      <c r="E1517" s="26">
        <v>5</v>
      </c>
      <c r="F1517" s="26">
        <v>-28000</v>
      </c>
      <c r="G1517" s="26">
        <v>-28000</v>
      </c>
      <c r="H1517" s="26">
        <v>310519</v>
      </c>
      <c r="I1517" s="26">
        <v>199340</v>
      </c>
      <c r="J1517" s="26">
        <v>2872</v>
      </c>
      <c r="K1517" s="26">
        <v>16730</v>
      </c>
      <c r="L1517" s="26">
        <v>-20247</v>
      </c>
      <c r="M1517" s="26">
        <v>-1698</v>
      </c>
      <c r="N1517" s="26">
        <v>732</v>
      </c>
      <c r="O1517" s="26">
        <v>-33957</v>
      </c>
      <c r="P1517" s="26">
        <v>-222</v>
      </c>
      <c r="Q1517" s="26">
        <v>0</v>
      </c>
      <c r="R1517" s="26">
        <v>7821</v>
      </c>
      <c r="S1517" s="26">
        <v>7077</v>
      </c>
      <c r="T1517" s="26">
        <v>0</v>
      </c>
      <c r="U1517" s="26">
        <v>703</v>
      </c>
      <c r="V1517" s="26">
        <v>-58</v>
      </c>
    </row>
    <row r="1518" spans="1:22" x14ac:dyDescent="0.3">
      <c r="A1518" s="26" t="s">
        <v>153</v>
      </c>
      <c r="B1518" s="26">
        <v>51910</v>
      </c>
      <c r="C1518" s="51">
        <v>44602</v>
      </c>
      <c r="D1518" s="26">
        <v>661000</v>
      </c>
      <c r="E1518" s="26">
        <v>2</v>
      </c>
      <c r="F1518" s="26">
        <v>51000</v>
      </c>
      <c r="G1518" s="26">
        <v>51000</v>
      </c>
      <c r="H1518" s="26">
        <v>694375</v>
      </c>
      <c r="I1518" s="26">
        <v>450641</v>
      </c>
      <c r="J1518" s="26">
        <v>-153337</v>
      </c>
      <c r="K1518" s="26">
        <v>127241</v>
      </c>
      <c r="L1518" s="26">
        <v>37507</v>
      </c>
      <c r="M1518" s="26">
        <v>29619</v>
      </c>
      <c r="N1518" s="26">
        <v>568</v>
      </c>
      <c r="O1518" s="26">
        <v>-19495</v>
      </c>
      <c r="P1518" s="26">
        <v>0</v>
      </c>
      <c r="Q1518" s="26">
        <v>-350</v>
      </c>
      <c r="R1518" s="26">
        <v>-13603</v>
      </c>
      <c r="S1518" s="26">
        <v>40768</v>
      </c>
      <c r="T1518" s="26">
        <v>0</v>
      </c>
      <c r="U1518" s="26">
        <v>-10911</v>
      </c>
      <c r="V1518" s="26">
        <v>-500</v>
      </c>
    </row>
    <row r="1519" spans="1:22" x14ac:dyDescent="0.3">
      <c r="A1519" s="26" t="s">
        <v>153</v>
      </c>
      <c r="B1519" s="26">
        <v>51910</v>
      </c>
      <c r="C1519" s="51">
        <v>44601</v>
      </c>
      <c r="D1519" s="26">
        <v>610000</v>
      </c>
      <c r="E1519" s="26">
        <v>5</v>
      </c>
      <c r="F1519" s="26">
        <v>-7000</v>
      </c>
      <c r="G1519" s="26">
        <v>-7000</v>
      </c>
      <c r="H1519" s="26">
        <v>389461</v>
      </c>
      <c r="I1519" s="26">
        <v>239591</v>
      </c>
      <c r="J1519" s="26">
        <v>87897</v>
      </c>
      <c r="K1519" s="26">
        <v>-86304</v>
      </c>
      <c r="L1519" s="26">
        <v>-5463</v>
      </c>
      <c r="M1519" s="26">
        <v>31898</v>
      </c>
      <c r="N1519" s="26">
        <v>-1252</v>
      </c>
      <c r="O1519" s="26">
        <v>-55927</v>
      </c>
      <c r="P1519" s="26">
        <v>-31</v>
      </c>
      <c r="Q1519" s="26">
        <v>130</v>
      </c>
      <c r="R1519" s="26">
        <v>1379</v>
      </c>
      <c r="S1519" s="26">
        <v>18340</v>
      </c>
      <c r="T1519" s="26">
        <v>0</v>
      </c>
      <c r="U1519" s="26">
        <v>3519</v>
      </c>
      <c r="V1519" s="26">
        <v>351</v>
      </c>
    </row>
    <row r="1520" spans="1:22" x14ac:dyDescent="0.3">
      <c r="A1520" s="26" t="s">
        <v>153</v>
      </c>
      <c r="B1520" s="26">
        <v>51910</v>
      </c>
      <c r="C1520" s="51">
        <v>44600</v>
      </c>
      <c r="D1520" s="26">
        <v>617000</v>
      </c>
      <c r="E1520" s="26">
        <v>5</v>
      </c>
      <c r="F1520" s="26">
        <v>-22000</v>
      </c>
      <c r="G1520" s="26">
        <v>-22000</v>
      </c>
      <c r="H1520" s="26">
        <v>691459</v>
      </c>
      <c r="I1520" s="26">
        <v>437382</v>
      </c>
      <c r="J1520" s="26">
        <v>67347</v>
      </c>
      <c r="K1520" s="26">
        <v>-9008</v>
      </c>
      <c r="L1520" s="26">
        <v>-63745</v>
      </c>
      <c r="M1520" s="26">
        <v>31653</v>
      </c>
      <c r="N1520" s="26">
        <v>9343</v>
      </c>
      <c r="O1520" s="26">
        <v>-121144</v>
      </c>
      <c r="P1520" s="26">
        <v>73</v>
      </c>
      <c r="Q1520" s="26">
        <v>-48</v>
      </c>
      <c r="R1520" s="26">
        <v>28014</v>
      </c>
      <c r="S1520" s="26">
        <v>-11636</v>
      </c>
      <c r="T1520" s="26">
        <v>0</v>
      </c>
      <c r="U1520" s="26">
        <v>5643</v>
      </c>
      <c r="V1520" s="26">
        <v>-237</v>
      </c>
    </row>
    <row r="1521" spans="1:22" x14ac:dyDescent="0.3">
      <c r="A1521" s="26" t="s">
        <v>153</v>
      </c>
      <c r="B1521" s="26">
        <v>51910</v>
      </c>
      <c r="C1521" s="51">
        <v>44599</v>
      </c>
      <c r="D1521" s="26">
        <v>639000</v>
      </c>
      <c r="E1521" s="26">
        <v>5</v>
      </c>
      <c r="F1521" s="26">
        <v>-39000</v>
      </c>
      <c r="G1521" s="26">
        <v>-39000</v>
      </c>
      <c r="H1521" s="26">
        <v>317108</v>
      </c>
      <c r="I1521" s="26">
        <v>206207</v>
      </c>
      <c r="J1521" s="26">
        <v>52752</v>
      </c>
      <c r="K1521" s="26">
        <v>-5132</v>
      </c>
      <c r="L1521" s="26">
        <v>-50034</v>
      </c>
      <c r="M1521" s="26">
        <v>-24367</v>
      </c>
      <c r="N1521" s="26">
        <v>-2169</v>
      </c>
      <c r="O1521" s="26">
        <v>-19058</v>
      </c>
      <c r="P1521" s="26">
        <v>0</v>
      </c>
      <c r="Q1521" s="26">
        <v>0</v>
      </c>
      <c r="R1521" s="26">
        <v>-2228</v>
      </c>
      <c r="S1521" s="26">
        <v>-2212</v>
      </c>
      <c r="T1521" s="26">
        <v>0</v>
      </c>
      <c r="U1521" s="26">
        <v>2348</v>
      </c>
      <c r="V1521" s="26">
        <v>66</v>
      </c>
    </row>
    <row r="1522" spans="1:22" x14ac:dyDescent="0.3">
      <c r="A1522" s="26" t="s">
        <v>153</v>
      </c>
      <c r="B1522" s="26">
        <v>51910</v>
      </c>
      <c r="C1522" s="51">
        <v>44596</v>
      </c>
      <c r="D1522" s="26">
        <v>678000</v>
      </c>
      <c r="E1522" s="26">
        <v>2</v>
      </c>
      <c r="F1522" s="26">
        <v>1000</v>
      </c>
      <c r="G1522" s="26">
        <v>1000</v>
      </c>
      <c r="H1522" s="26">
        <v>217715</v>
      </c>
      <c r="I1522" s="26">
        <v>147714</v>
      </c>
      <c r="J1522" s="26">
        <v>-19281</v>
      </c>
      <c r="K1522" s="26">
        <v>26691</v>
      </c>
      <c r="L1522" s="26">
        <v>-7652</v>
      </c>
      <c r="M1522" s="26">
        <v>-6367</v>
      </c>
      <c r="N1522" s="26">
        <v>-1440</v>
      </c>
      <c r="O1522" s="26">
        <v>-13781</v>
      </c>
      <c r="P1522" s="26">
        <v>0</v>
      </c>
      <c r="Q1522" s="26">
        <v>0</v>
      </c>
      <c r="R1522" s="26">
        <v>12530</v>
      </c>
      <c r="S1522" s="26">
        <v>1406</v>
      </c>
      <c r="T1522" s="26">
        <v>0</v>
      </c>
      <c r="U1522" s="26">
        <v>361</v>
      </c>
      <c r="V1522" s="26">
        <v>-119</v>
      </c>
    </row>
    <row r="1523" spans="1:22" x14ac:dyDescent="0.3">
      <c r="A1523" s="26" t="s">
        <v>153</v>
      </c>
      <c r="B1523" s="26">
        <v>51910</v>
      </c>
      <c r="C1523" s="51">
        <v>44595</v>
      </c>
      <c r="D1523" s="26">
        <v>677000</v>
      </c>
      <c r="E1523" s="26">
        <v>2</v>
      </c>
      <c r="F1523" s="26">
        <v>38000</v>
      </c>
      <c r="G1523" s="26">
        <v>38000</v>
      </c>
      <c r="H1523" s="26">
        <v>356414</v>
      </c>
      <c r="I1523" s="26">
        <v>241449</v>
      </c>
      <c r="J1523" s="26">
        <v>-66457</v>
      </c>
      <c r="K1523" s="26">
        <v>102150</v>
      </c>
      <c r="L1523" s="26">
        <v>-29006</v>
      </c>
      <c r="M1523" s="26">
        <v>-34466</v>
      </c>
      <c r="N1523" s="26">
        <v>63</v>
      </c>
      <c r="O1523" s="26">
        <v>8457</v>
      </c>
      <c r="P1523" s="26">
        <v>174</v>
      </c>
      <c r="Q1523" s="26">
        <v>-4</v>
      </c>
      <c r="R1523" s="26">
        <v>1012</v>
      </c>
      <c r="S1523" s="26">
        <v>-4242</v>
      </c>
      <c r="T1523" s="26">
        <v>0</v>
      </c>
      <c r="U1523" s="26">
        <v>-6391</v>
      </c>
      <c r="V1523" s="26">
        <v>-296</v>
      </c>
    </row>
    <row r="1524" spans="1:22" x14ac:dyDescent="0.3">
      <c r="A1524" s="26" t="s">
        <v>153</v>
      </c>
      <c r="B1524" s="26">
        <v>51910</v>
      </c>
      <c r="C1524" s="51">
        <v>44589</v>
      </c>
      <c r="D1524" s="26">
        <v>639000</v>
      </c>
      <c r="E1524" s="26">
        <v>2</v>
      </c>
      <c r="F1524" s="26">
        <v>29000</v>
      </c>
      <c r="G1524" s="26">
        <v>29000</v>
      </c>
      <c r="H1524" s="26">
        <v>528869</v>
      </c>
      <c r="I1524" s="26">
        <v>334066</v>
      </c>
      <c r="J1524" s="26">
        <v>-62476</v>
      </c>
      <c r="K1524" s="26">
        <v>70689</v>
      </c>
      <c r="L1524" s="26">
        <v>-6532</v>
      </c>
      <c r="M1524" s="26">
        <v>-1037</v>
      </c>
      <c r="N1524" s="26">
        <v>-2487</v>
      </c>
      <c r="O1524" s="26">
        <v>-974</v>
      </c>
      <c r="P1524" s="26">
        <v>-50</v>
      </c>
      <c r="Q1524" s="26">
        <v>28</v>
      </c>
      <c r="R1524" s="26">
        <v>-20654</v>
      </c>
      <c r="S1524" s="26">
        <v>18642</v>
      </c>
      <c r="T1524" s="26">
        <v>0</v>
      </c>
      <c r="U1524" s="26">
        <v>-1650</v>
      </c>
      <c r="V1524" s="26">
        <v>-31</v>
      </c>
    </row>
    <row r="1525" spans="1:22" x14ac:dyDescent="0.3">
      <c r="A1525" s="26" t="s">
        <v>153</v>
      </c>
      <c r="B1525" s="26">
        <v>51910</v>
      </c>
      <c r="C1525" s="51">
        <v>44588</v>
      </c>
      <c r="D1525" s="26">
        <v>610000</v>
      </c>
      <c r="E1525" s="26">
        <v>5</v>
      </c>
      <c r="F1525" s="26">
        <v>-54000</v>
      </c>
      <c r="G1525" s="26">
        <v>-54000</v>
      </c>
      <c r="H1525" s="26">
        <v>882032</v>
      </c>
      <c r="I1525" s="26">
        <v>548992</v>
      </c>
      <c r="J1525" s="26">
        <v>88245</v>
      </c>
      <c r="K1525" s="26">
        <v>104940</v>
      </c>
      <c r="L1525" s="26">
        <v>-200491</v>
      </c>
      <c r="M1525" s="26">
        <v>-3213</v>
      </c>
      <c r="N1525" s="26">
        <v>-17429</v>
      </c>
      <c r="O1525" s="26">
        <v>-41896</v>
      </c>
      <c r="P1525" s="26">
        <v>-1476</v>
      </c>
      <c r="Q1525" s="26">
        <v>-268</v>
      </c>
      <c r="R1525" s="26">
        <v>-102191</v>
      </c>
      <c r="S1525" s="26">
        <v>-34018</v>
      </c>
      <c r="T1525" s="26">
        <v>0</v>
      </c>
      <c r="U1525" s="26">
        <v>6818</v>
      </c>
      <c r="V1525" s="26">
        <v>488</v>
      </c>
    </row>
    <row r="1526" spans="1:22" x14ac:dyDescent="0.3">
      <c r="A1526" s="26" t="s">
        <v>153</v>
      </c>
      <c r="B1526" s="26">
        <v>51910</v>
      </c>
      <c r="C1526" s="51">
        <v>44587</v>
      </c>
      <c r="D1526" s="26">
        <v>664000</v>
      </c>
      <c r="E1526" s="26">
        <v>2</v>
      </c>
      <c r="F1526" s="26">
        <v>21000</v>
      </c>
      <c r="G1526" s="26">
        <v>21000</v>
      </c>
      <c r="H1526" s="26">
        <v>374033</v>
      </c>
      <c r="I1526" s="26">
        <v>248056</v>
      </c>
      <c r="J1526" s="26">
        <v>-28579</v>
      </c>
      <c r="K1526" s="26">
        <v>37515</v>
      </c>
      <c r="L1526" s="26">
        <v>-8000</v>
      </c>
      <c r="M1526" s="26">
        <v>3952</v>
      </c>
      <c r="N1526" s="26">
        <v>-2073</v>
      </c>
      <c r="O1526" s="26">
        <v>2209</v>
      </c>
      <c r="P1526" s="26">
        <v>-206</v>
      </c>
      <c r="Q1526" s="26">
        <v>-54</v>
      </c>
      <c r="R1526" s="26">
        <v>-9122</v>
      </c>
      <c r="S1526" s="26">
        <v>-2706</v>
      </c>
      <c r="T1526" s="26">
        <v>0</v>
      </c>
      <c r="U1526" s="26">
        <v>-846</v>
      </c>
      <c r="V1526" s="26">
        <v>-90</v>
      </c>
    </row>
    <row r="1527" spans="1:22" x14ac:dyDescent="0.3">
      <c r="A1527" s="26" t="s">
        <v>153</v>
      </c>
      <c r="B1527" s="26">
        <v>51910</v>
      </c>
      <c r="C1527" s="51">
        <v>44586</v>
      </c>
      <c r="D1527" s="26">
        <v>643000</v>
      </c>
      <c r="E1527" s="26">
        <v>5</v>
      </c>
      <c r="F1527" s="26">
        <v>-28000</v>
      </c>
      <c r="G1527" s="26">
        <v>-28000</v>
      </c>
      <c r="H1527" s="26">
        <v>349700</v>
      </c>
      <c r="I1527" s="26">
        <v>224750</v>
      </c>
      <c r="J1527" s="26">
        <v>26312</v>
      </c>
      <c r="K1527" s="26">
        <v>-42416</v>
      </c>
      <c r="L1527" s="26">
        <v>14546</v>
      </c>
      <c r="M1527" s="26">
        <v>13750</v>
      </c>
      <c r="N1527" s="26">
        <v>-3209</v>
      </c>
      <c r="O1527" s="26">
        <v>505</v>
      </c>
      <c r="P1527" s="26">
        <v>0</v>
      </c>
      <c r="Q1527" s="26">
        <v>0</v>
      </c>
      <c r="R1527" s="26">
        <v>3783</v>
      </c>
      <c r="S1527" s="26">
        <v>-283</v>
      </c>
      <c r="T1527" s="26">
        <v>0</v>
      </c>
      <c r="U1527" s="26">
        <v>1581</v>
      </c>
      <c r="V1527" s="26">
        <v>-23</v>
      </c>
    </row>
    <row r="1528" spans="1:22" x14ac:dyDescent="0.3">
      <c r="A1528" s="26" t="s">
        <v>153</v>
      </c>
      <c r="B1528" s="26">
        <v>51910</v>
      </c>
      <c r="C1528" s="51">
        <v>44585</v>
      </c>
      <c r="D1528" s="26">
        <v>671000</v>
      </c>
      <c r="E1528" s="26">
        <v>5</v>
      </c>
      <c r="F1528" s="26">
        <v>-23000</v>
      </c>
      <c r="G1528" s="26">
        <v>-23000</v>
      </c>
      <c r="H1528" s="26">
        <v>246196</v>
      </c>
      <c r="I1528" s="26">
        <v>165914</v>
      </c>
      <c r="J1528" s="26">
        <v>-5337</v>
      </c>
      <c r="K1528" s="26">
        <v>-3780</v>
      </c>
      <c r="L1528" s="26">
        <v>9488</v>
      </c>
      <c r="M1528" s="26">
        <v>27059</v>
      </c>
      <c r="N1528" s="26">
        <v>-5053</v>
      </c>
      <c r="O1528" s="26">
        <v>-4799</v>
      </c>
      <c r="P1528" s="26">
        <v>0</v>
      </c>
      <c r="Q1528" s="26">
        <v>-85</v>
      </c>
      <c r="R1528" s="26">
        <v>-574</v>
      </c>
      <c r="S1528" s="26">
        <v>-7060</v>
      </c>
      <c r="T1528" s="26">
        <v>0</v>
      </c>
      <c r="U1528" s="26">
        <v>-251</v>
      </c>
      <c r="V1528" s="26">
        <v>-120</v>
      </c>
    </row>
    <row r="1529" spans="1:22" x14ac:dyDescent="0.3">
      <c r="A1529" s="26" t="s">
        <v>153</v>
      </c>
      <c r="B1529" s="26">
        <v>51910</v>
      </c>
      <c r="C1529" s="51">
        <v>44582</v>
      </c>
      <c r="D1529" s="26">
        <v>694000</v>
      </c>
      <c r="E1529" s="26">
        <v>5</v>
      </c>
      <c r="F1529" s="26">
        <v>-2000</v>
      </c>
      <c r="G1529" s="26">
        <v>-2000</v>
      </c>
      <c r="H1529" s="26">
        <v>324652</v>
      </c>
      <c r="I1529" s="26">
        <v>224929</v>
      </c>
      <c r="J1529" s="26">
        <v>-9931</v>
      </c>
      <c r="K1529" s="26">
        <v>-5163</v>
      </c>
      <c r="L1529" s="26">
        <v>15127</v>
      </c>
      <c r="M1529" s="26">
        <v>-12756</v>
      </c>
      <c r="N1529" s="26">
        <v>6086</v>
      </c>
      <c r="O1529" s="26">
        <v>6452</v>
      </c>
      <c r="P1529" s="26">
        <v>0</v>
      </c>
      <c r="Q1529" s="26">
        <v>139</v>
      </c>
      <c r="R1529" s="26">
        <v>22251</v>
      </c>
      <c r="S1529" s="26">
        <v>-7045</v>
      </c>
      <c r="T1529" s="26">
        <v>0</v>
      </c>
      <c r="U1529" s="26">
        <v>-91</v>
      </c>
      <c r="V1529" s="26">
        <v>58</v>
      </c>
    </row>
    <row r="1530" spans="1:22" x14ac:dyDescent="0.3">
      <c r="A1530" s="26" t="s">
        <v>153</v>
      </c>
      <c r="B1530" s="26">
        <v>51910</v>
      </c>
      <c r="C1530" s="51">
        <v>44581</v>
      </c>
      <c r="D1530" s="26">
        <v>696000</v>
      </c>
      <c r="E1530" s="26">
        <v>2</v>
      </c>
      <c r="F1530" s="26">
        <v>43000</v>
      </c>
      <c r="G1530" s="26">
        <v>43000</v>
      </c>
      <c r="H1530" s="26">
        <v>450658</v>
      </c>
      <c r="I1530" s="26">
        <v>305220</v>
      </c>
      <c r="J1530" s="26">
        <v>-16250</v>
      </c>
      <c r="K1530" s="26">
        <v>32773</v>
      </c>
      <c r="L1530" s="26">
        <v>-16484</v>
      </c>
      <c r="M1530" s="26">
        <v>6262</v>
      </c>
      <c r="N1530" s="26">
        <v>72</v>
      </c>
      <c r="O1530" s="26">
        <v>-1273</v>
      </c>
      <c r="P1530" s="26">
        <v>0</v>
      </c>
      <c r="Q1530" s="26">
        <v>-123</v>
      </c>
      <c r="R1530" s="26">
        <v>-16915</v>
      </c>
      <c r="S1530" s="26">
        <v>-4507</v>
      </c>
      <c r="T1530" s="26">
        <v>0</v>
      </c>
      <c r="U1530" s="26">
        <v>-149</v>
      </c>
      <c r="V1530" s="26">
        <v>110</v>
      </c>
    </row>
    <row r="1531" spans="1:22" x14ac:dyDescent="0.3">
      <c r="A1531" s="26" t="s">
        <v>153</v>
      </c>
      <c r="B1531" s="26">
        <v>51910</v>
      </c>
      <c r="C1531" s="51">
        <v>44580</v>
      </c>
      <c r="D1531" s="26">
        <v>653000</v>
      </c>
      <c r="E1531" s="26">
        <v>5</v>
      </c>
      <c r="F1531" s="26">
        <v>-41000</v>
      </c>
      <c r="G1531" s="26">
        <v>-41000</v>
      </c>
      <c r="H1531" s="26">
        <v>440752</v>
      </c>
      <c r="I1531" s="26">
        <v>292419</v>
      </c>
      <c r="J1531" s="26">
        <v>49439</v>
      </c>
      <c r="K1531" s="26">
        <v>-38675</v>
      </c>
      <c r="L1531" s="26">
        <v>-12027</v>
      </c>
      <c r="M1531" s="26">
        <v>5377</v>
      </c>
      <c r="N1531" s="26">
        <v>-2207</v>
      </c>
      <c r="O1531" s="26">
        <v>-5307</v>
      </c>
      <c r="P1531" s="26">
        <v>-2</v>
      </c>
      <c r="Q1531" s="26">
        <v>-853</v>
      </c>
      <c r="R1531" s="26">
        <v>-4464</v>
      </c>
      <c r="S1531" s="26">
        <v>-4571</v>
      </c>
      <c r="T1531" s="26">
        <v>0</v>
      </c>
      <c r="U1531" s="26">
        <v>1235</v>
      </c>
      <c r="V1531" s="26">
        <v>28</v>
      </c>
    </row>
    <row r="1532" spans="1:22" x14ac:dyDescent="0.3">
      <c r="A1532" s="26" t="s">
        <v>153</v>
      </c>
      <c r="B1532" s="26">
        <v>51910</v>
      </c>
      <c r="C1532" s="51">
        <v>44579</v>
      </c>
      <c r="D1532" s="26">
        <v>694000</v>
      </c>
      <c r="E1532" s="26">
        <v>5</v>
      </c>
      <c r="F1532" s="26">
        <v>-13000</v>
      </c>
      <c r="G1532" s="26">
        <v>-13000</v>
      </c>
      <c r="H1532" s="26">
        <v>245949</v>
      </c>
      <c r="I1532" s="26">
        <v>173068</v>
      </c>
      <c r="J1532" s="26">
        <v>7570</v>
      </c>
      <c r="K1532" s="26">
        <v>-333</v>
      </c>
      <c r="L1532" s="26">
        <v>-7409</v>
      </c>
      <c r="M1532" s="26">
        <v>-5057</v>
      </c>
      <c r="N1532" s="26">
        <v>-1738</v>
      </c>
      <c r="O1532" s="26">
        <v>-1830</v>
      </c>
      <c r="P1532" s="26">
        <v>-8</v>
      </c>
      <c r="Q1532" s="26">
        <v>-2105</v>
      </c>
      <c r="R1532" s="26">
        <v>5180</v>
      </c>
      <c r="S1532" s="26">
        <v>-1851</v>
      </c>
      <c r="T1532" s="26">
        <v>0</v>
      </c>
      <c r="U1532" s="26">
        <v>239</v>
      </c>
      <c r="V1532" s="26">
        <v>-67</v>
      </c>
    </row>
    <row r="1533" spans="1:22" x14ac:dyDescent="0.3">
      <c r="A1533" s="26" t="s">
        <v>153</v>
      </c>
      <c r="B1533" s="26">
        <v>51910</v>
      </c>
      <c r="C1533" s="51">
        <v>44578</v>
      </c>
      <c r="D1533" s="26">
        <v>707000</v>
      </c>
      <c r="E1533" s="26">
        <v>5</v>
      </c>
      <c r="F1533" s="26">
        <v>-9000</v>
      </c>
      <c r="G1533" s="26">
        <v>-9000</v>
      </c>
      <c r="H1533" s="26">
        <v>281141</v>
      </c>
      <c r="I1533" s="26">
        <v>199151</v>
      </c>
      <c r="J1533" s="26">
        <v>-14382</v>
      </c>
      <c r="K1533" s="26">
        <v>51637</v>
      </c>
      <c r="L1533" s="26">
        <v>-36794</v>
      </c>
      <c r="M1533" s="26">
        <v>3671</v>
      </c>
      <c r="N1533" s="26">
        <v>-2112</v>
      </c>
      <c r="O1533" s="26">
        <v>-2052</v>
      </c>
      <c r="P1533" s="26">
        <v>0</v>
      </c>
      <c r="Q1533" s="26">
        <v>-87</v>
      </c>
      <c r="R1533" s="26">
        <v>-12975</v>
      </c>
      <c r="S1533" s="26">
        <v>-23239</v>
      </c>
      <c r="T1533" s="26">
        <v>0</v>
      </c>
      <c r="U1533" s="26">
        <v>-186</v>
      </c>
      <c r="V1533" s="26">
        <v>-275</v>
      </c>
    </row>
    <row r="1534" spans="1:22" x14ac:dyDescent="0.3">
      <c r="A1534" s="26" t="s">
        <v>153</v>
      </c>
      <c r="B1534" s="26">
        <v>51910</v>
      </c>
      <c r="C1534" s="51">
        <v>44575</v>
      </c>
      <c r="D1534" s="26">
        <v>716000</v>
      </c>
      <c r="E1534" s="26">
        <v>5</v>
      </c>
      <c r="F1534" s="26">
        <v>-39000</v>
      </c>
      <c r="G1534" s="26">
        <v>-39000</v>
      </c>
      <c r="H1534" s="26">
        <v>319701</v>
      </c>
      <c r="I1534" s="26">
        <v>232356</v>
      </c>
      <c r="J1534" s="26">
        <v>-7431</v>
      </c>
      <c r="K1534" s="26">
        <v>36320</v>
      </c>
      <c r="L1534" s="26">
        <v>-29482</v>
      </c>
      <c r="M1534" s="26">
        <v>-20106</v>
      </c>
      <c r="N1534" s="26">
        <v>-2531</v>
      </c>
      <c r="O1534" s="26">
        <v>-3156</v>
      </c>
      <c r="P1534" s="26">
        <v>-269</v>
      </c>
      <c r="Q1534" s="26">
        <v>-83</v>
      </c>
      <c r="R1534" s="26">
        <v>6744</v>
      </c>
      <c r="S1534" s="26">
        <v>-10081</v>
      </c>
      <c r="T1534" s="26">
        <v>0</v>
      </c>
      <c r="U1534" s="26">
        <v>550</v>
      </c>
      <c r="V1534" s="26">
        <v>43</v>
      </c>
    </row>
    <row r="1535" spans="1:22" x14ac:dyDescent="0.3">
      <c r="A1535" s="26" t="s">
        <v>153</v>
      </c>
      <c r="B1535" s="26">
        <v>51910</v>
      </c>
      <c r="C1535" s="51">
        <v>44574</v>
      </c>
      <c r="D1535" s="26">
        <v>755000</v>
      </c>
      <c r="E1535" s="26">
        <v>5</v>
      </c>
      <c r="F1535" s="26">
        <v>-18000</v>
      </c>
      <c r="G1535" s="26">
        <v>-18000</v>
      </c>
      <c r="H1535" s="26">
        <v>545491</v>
      </c>
      <c r="I1535" s="26">
        <v>409885</v>
      </c>
      <c r="J1535" s="26">
        <v>-31571</v>
      </c>
      <c r="K1535" s="26">
        <v>61668</v>
      </c>
      <c r="L1535" s="26">
        <v>-29940</v>
      </c>
      <c r="M1535" s="26">
        <v>29754</v>
      </c>
      <c r="N1535" s="26">
        <v>-3195</v>
      </c>
      <c r="O1535" s="26">
        <v>-939</v>
      </c>
      <c r="P1535" s="26">
        <v>-100</v>
      </c>
      <c r="Q1535" s="26">
        <v>-100</v>
      </c>
      <c r="R1535" s="26">
        <v>-7402</v>
      </c>
      <c r="S1535" s="26">
        <v>-47958</v>
      </c>
      <c r="T1535" s="26">
        <v>0</v>
      </c>
      <c r="U1535" s="26">
        <v>-103</v>
      </c>
      <c r="V1535" s="26">
        <v>-54</v>
      </c>
    </row>
    <row r="1536" spans="1:22" x14ac:dyDescent="0.3">
      <c r="A1536" s="26" t="s">
        <v>153</v>
      </c>
      <c r="B1536" s="26">
        <v>51910</v>
      </c>
      <c r="C1536" s="51">
        <v>44573</v>
      </c>
      <c r="D1536" s="26">
        <v>773000</v>
      </c>
      <c r="E1536" s="26">
        <v>2</v>
      </c>
      <c r="F1536" s="26">
        <v>39000</v>
      </c>
      <c r="G1536" s="26">
        <v>39000</v>
      </c>
      <c r="H1536" s="26">
        <v>646296</v>
      </c>
      <c r="I1536" s="26">
        <v>492144</v>
      </c>
      <c r="J1536" s="26">
        <v>-267224</v>
      </c>
      <c r="K1536" s="26">
        <v>281872</v>
      </c>
      <c r="L1536" s="26">
        <v>-2255</v>
      </c>
      <c r="M1536" s="26">
        <v>11250</v>
      </c>
      <c r="N1536" s="26">
        <v>-6035</v>
      </c>
      <c r="O1536" s="26">
        <v>1286</v>
      </c>
      <c r="P1536" s="26">
        <v>-58</v>
      </c>
      <c r="Q1536" s="26">
        <v>-6</v>
      </c>
      <c r="R1536" s="26">
        <v>-7006</v>
      </c>
      <c r="S1536" s="26">
        <v>-1686</v>
      </c>
      <c r="T1536" s="26">
        <v>0</v>
      </c>
      <c r="U1536" s="26">
        <v>-10484</v>
      </c>
      <c r="V1536" s="26">
        <v>-1909</v>
      </c>
    </row>
    <row r="1537" spans="1:22" x14ac:dyDescent="0.3">
      <c r="A1537" s="26" t="s">
        <v>153</v>
      </c>
      <c r="B1537" s="26">
        <v>51910</v>
      </c>
      <c r="C1537" s="51">
        <v>44572</v>
      </c>
      <c r="D1537" s="26">
        <v>734000</v>
      </c>
      <c r="E1537" s="26">
        <v>2</v>
      </c>
      <c r="F1537" s="26">
        <v>24000</v>
      </c>
      <c r="G1537" s="26">
        <v>24000</v>
      </c>
      <c r="H1537" s="26">
        <v>462973</v>
      </c>
      <c r="I1537" s="26">
        <v>335367</v>
      </c>
      <c r="J1537" s="26">
        <v>-145175</v>
      </c>
      <c r="K1537" s="26">
        <v>173231</v>
      </c>
      <c r="L1537" s="26">
        <v>-26949</v>
      </c>
      <c r="M1537" s="26">
        <v>-4882</v>
      </c>
      <c r="N1537" s="26">
        <v>-635</v>
      </c>
      <c r="O1537" s="26">
        <v>-92</v>
      </c>
      <c r="P1537" s="26">
        <v>0</v>
      </c>
      <c r="Q1537" s="26">
        <v>62</v>
      </c>
      <c r="R1537" s="26">
        <v>-14281</v>
      </c>
      <c r="S1537" s="26">
        <v>-7121</v>
      </c>
      <c r="T1537" s="26">
        <v>0</v>
      </c>
      <c r="U1537" s="26">
        <v>-271</v>
      </c>
      <c r="V1537" s="26">
        <v>-836</v>
      </c>
    </row>
    <row r="1538" spans="1:22" x14ac:dyDescent="0.3">
      <c r="A1538" s="26" t="s">
        <v>153</v>
      </c>
      <c r="B1538" s="26">
        <v>51910</v>
      </c>
      <c r="C1538" s="51">
        <v>44571</v>
      </c>
      <c r="D1538" s="26">
        <v>710000</v>
      </c>
      <c r="E1538" s="26">
        <v>5</v>
      </c>
      <c r="F1538" s="26">
        <v>-9000</v>
      </c>
      <c r="G1538" s="26">
        <v>-9000</v>
      </c>
      <c r="H1538" s="26">
        <v>549323</v>
      </c>
      <c r="I1538" s="26">
        <v>390207</v>
      </c>
      <c r="J1538" s="26">
        <v>-76115</v>
      </c>
      <c r="K1538" s="26">
        <v>158625</v>
      </c>
      <c r="L1538" s="26">
        <v>-83197</v>
      </c>
      <c r="M1538" s="26">
        <v>-32133</v>
      </c>
      <c r="N1538" s="26">
        <v>-3950</v>
      </c>
      <c r="O1538" s="26">
        <v>-3168</v>
      </c>
      <c r="P1538" s="26">
        <v>-945</v>
      </c>
      <c r="Q1538" s="26">
        <v>-99</v>
      </c>
      <c r="R1538" s="26">
        <v>-23448</v>
      </c>
      <c r="S1538" s="26">
        <v>-19454</v>
      </c>
      <c r="T1538" s="26">
        <v>0</v>
      </c>
      <c r="U1538" s="26">
        <v>901</v>
      </c>
      <c r="V1538" s="26">
        <v>-214</v>
      </c>
    </row>
    <row r="1539" spans="1:22" x14ac:dyDescent="0.3">
      <c r="A1539" s="26" t="s">
        <v>153</v>
      </c>
      <c r="B1539" s="26">
        <v>51910</v>
      </c>
      <c r="C1539" s="51">
        <v>44568</v>
      </c>
      <c r="D1539" s="26">
        <v>719000</v>
      </c>
      <c r="E1539" s="26">
        <v>2</v>
      </c>
      <c r="F1539" s="26">
        <v>29000</v>
      </c>
      <c r="G1539" s="26">
        <v>29000</v>
      </c>
      <c r="H1539" s="26">
        <v>836306</v>
      </c>
      <c r="I1539" s="26">
        <v>592892</v>
      </c>
      <c r="J1539" s="26">
        <v>-222222</v>
      </c>
      <c r="K1539" s="26">
        <v>255733</v>
      </c>
      <c r="L1539" s="26">
        <v>-30527</v>
      </c>
      <c r="M1539" s="26">
        <v>-31534</v>
      </c>
      <c r="N1539" s="26">
        <v>2403</v>
      </c>
      <c r="O1539" s="26">
        <v>2304</v>
      </c>
      <c r="P1539" s="26">
        <v>-10</v>
      </c>
      <c r="Q1539" s="26">
        <v>146</v>
      </c>
      <c r="R1539" s="26">
        <v>-2940</v>
      </c>
      <c r="S1539" s="26">
        <v>-896</v>
      </c>
      <c r="T1539" s="26">
        <v>0</v>
      </c>
      <c r="U1539" s="26">
        <v>-2411</v>
      </c>
      <c r="V1539" s="26">
        <v>-573</v>
      </c>
    </row>
    <row r="1540" spans="1:22" x14ac:dyDescent="0.3">
      <c r="A1540" s="26" t="s">
        <v>153</v>
      </c>
      <c r="B1540" s="26">
        <v>51910</v>
      </c>
      <c r="C1540" s="51">
        <v>44567</v>
      </c>
      <c r="D1540" s="26">
        <v>690000</v>
      </c>
      <c r="E1540" s="26">
        <v>2</v>
      </c>
      <c r="F1540" s="26">
        <v>26000</v>
      </c>
      <c r="G1540" s="26">
        <v>26000</v>
      </c>
      <c r="H1540" s="26">
        <v>692603</v>
      </c>
      <c r="I1540" s="26">
        <v>469805</v>
      </c>
      <c r="J1540" s="26">
        <v>-194851</v>
      </c>
      <c r="K1540" s="26">
        <v>218247</v>
      </c>
      <c r="L1540" s="26">
        <v>-17276</v>
      </c>
      <c r="M1540" s="26">
        <v>-25773</v>
      </c>
      <c r="N1540" s="26">
        <v>6021</v>
      </c>
      <c r="O1540" s="26">
        <v>8840</v>
      </c>
      <c r="P1540" s="26">
        <v>-129</v>
      </c>
      <c r="Q1540" s="26">
        <v>-604</v>
      </c>
      <c r="R1540" s="26">
        <v>-3608</v>
      </c>
      <c r="S1540" s="26">
        <v>-2023</v>
      </c>
      <c r="T1540" s="26">
        <v>0</v>
      </c>
      <c r="U1540" s="26">
        <v>-5469</v>
      </c>
      <c r="V1540" s="26">
        <v>-651</v>
      </c>
    </row>
    <row r="1541" spans="1:22" x14ac:dyDescent="0.3">
      <c r="A1541" s="26" t="s">
        <v>153</v>
      </c>
      <c r="B1541" s="26">
        <v>51910</v>
      </c>
      <c r="C1541" s="51">
        <v>44566</v>
      </c>
      <c r="D1541" s="26">
        <v>664000</v>
      </c>
      <c r="E1541" s="26">
        <v>2</v>
      </c>
      <c r="F1541" s="26">
        <v>20000</v>
      </c>
      <c r="G1541" s="26">
        <v>20000</v>
      </c>
      <c r="H1541" s="26">
        <v>523345</v>
      </c>
      <c r="I1541" s="26">
        <v>342380</v>
      </c>
      <c r="J1541" s="26">
        <v>-121412</v>
      </c>
      <c r="K1541" s="26">
        <v>100029</v>
      </c>
      <c r="L1541" s="26">
        <v>22685</v>
      </c>
      <c r="M1541" s="26">
        <v>-35977</v>
      </c>
      <c r="N1541" s="26">
        <v>5557</v>
      </c>
      <c r="O1541" s="26">
        <v>18061</v>
      </c>
      <c r="P1541" s="26">
        <v>0</v>
      </c>
      <c r="Q1541" s="26">
        <v>0</v>
      </c>
      <c r="R1541" s="26">
        <v>27036</v>
      </c>
      <c r="S1541" s="26">
        <v>8008</v>
      </c>
      <c r="T1541" s="26">
        <v>0</v>
      </c>
      <c r="U1541" s="26">
        <v>-1152</v>
      </c>
      <c r="V1541" s="26">
        <v>-150</v>
      </c>
    </row>
    <row r="1542" spans="1:22" x14ac:dyDescent="0.3">
      <c r="A1542" s="26" t="s">
        <v>153</v>
      </c>
      <c r="B1542" s="26">
        <v>51910</v>
      </c>
      <c r="C1542" s="51">
        <v>44565</v>
      </c>
      <c r="D1542" s="26">
        <v>644000</v>
      </c>
      <c r="E1542" s="26">
        <v>2</v>
      </c>
      <c r="F1542" s="26">
        <v>26000</v>
      </c>
      <c r="G1542" s="26">
        <v>26000</v>
      </c>
      <c r="H1542" s="26">
        <v>406952</v>
      </c>
      <c r="I1542" s="26">
        <v>259601</v>
      </c>
      <c r="J1542" s="26">
        <v>-86537</v>
      </c>
      <c r="K1542" s="26">
        <v>90227</v>
      </c>
      <c r="L1542" s="26">
        <v>1622</v>
      </c>
      <c r="M1542" s="26">
        <v>-13038</v>
      </c>
      <c r="N1542" s="26">
        <v>2018</v>
      </c>
      <c r="O1542" s="26">
        <v>6486</v>
      </c>
      <c r="P1542" s="26">
        <v>342</v>
      </c>
      <c r="Q1542" s="26">
        <v>-66</v>
      </c>
      <c r="R1542" s="26">
        <v>-3483</v>
      </c>
      <c r="S1542" s="26">
        <v>9363</v>
      </c>
      <c r="T1542" s="26">
        <v>0</v>
      </c>
      <c r="U1542" s="26">
        <v>-5447</v>
      </c>
      <c r="V1542" s="26">
        <v>135</v>
      </c>
    </row>
    <row r="1543" spans="1:22" x14ac:dyDescent="0.3">
      <c r="A1543" s="26" t="s">
        <v>153</v>
      </c>
      <c r="B1543" s="26">
        <v>51910</v>
      </c>
      <c r="C1543" s="51">
        <v>44564</v>
      </c>
      <c r="D1543" s="26">
        <v>618000</v>
      </c>
      <c r="E1543" s="26">
        <v>2</v>
      </c>
      <c r="F1543" s="26">
        <v>3000</v>
      </c>
      <c r="G1543" s="26">
        <v>3000</v>
      </c>
      <c r="H1543" s="26">
        <v>192335</v>
      </c>
      <c r="I1543" s="26">
        <v>119397</v>
      </c>
      <c r="J1543" s="26">
        <v>-12017</v>
      </c>
      <c r="K1543" s="26">
        <v>58295</v>
      </c>
      <c r="L1543" s="26">
        <v>-46880</v>
      </c>
      <c r="M1543" s="26">
        <v>-16901</v>
      </c>
      <c r="N1543" s="26">
        <v>-7804</v>
      </c>
      <c r="O1543" s="26">
        <v>-3231</v>
      </c>
      <c r="P1543" s="26">
        <v>-67</v>
      </c>
      <c r="Q1543" s="26">
        <v>-404</v>
      </c>
      <c r="R1543" s="26">
        <v>-20850</v>
      </c>
      <c r="S1543" s="26">
        <v>2377</v>
      </c>
      <c r="T1543" s="26">
        <v>0</v>
      </c>
      <c r="U1543" s="26">
        <v>638</v>
      </c>
      <c r="V1543" s="26">
        <v>-36</v>
      </c>
    </row>
    <row r="1544" spans="1:22" x14ac:dyDescent="0.3">
      <c r="A1544" s="26" t="s">
        <v>153</v>
      </c>
      <c r="B1544" s="26">
        <v>51910</v>
      </c>
      <c r="C1544" s="51">
        <v>44560</v>
      </c>
      <c r="D1544" s="26">
        <v>615000</v>
      </c>
      <c r="E1544" s="26">
        <v>5</v>
      </c>
      <c r="F1544" s="26">
        <v>-13000</v>
      </c>
      <c r="G1544" s="26">
        <v>-13000</v>
      </c>
      <c r="H1544" s="26">
        <v>243420</v>
      </c>
      <c r="I1544" s="26">
        <v>150092</v>
      </c>
      <c r="J1544" s="26">
        <v>29083</v>
      </c>
      <c r="K1544" s="26">
        <v>26955</v>
      </c>
      <c r="L1544" s="26">
        <v>-55574</v>
      </c>
      <c r="M1544" s="26">
        <v>-35493</v>
      </c>
      <c r="N1544" s="26">
        <v>-2938</v>
      </c>
      <c r="O1544" s="26">
        <v>1077</v>
      </c>
      <c r="P1544" s="26">
        <v>-4</v>
      </c>
      <c r="Q1544" s="26">
        <v>0</v>
      </c>
      <c r="R1544" s="26">
        <v>-22158</v>
      </c>
      <c r="S1544" s="26">
        <v>3942</v>
      </c>
      <c r="T1544" s="26">
        <v>0</v>
      </c>
      <c r="U1544" s="26">
        <v>-675</v>
      </c>
      <c r="V1544" s="26">
        <v>211</v>
      </c>
    </row>
    <row r="1545" spans="1:22" x14ac:dyDescent="0.3">
      <c r="A1545" s="26" t="s">
        <v>153</v>
      </c>
      <c r="B1545" s="26">
        <v>51910</v>
      </c>
      <c r="C1545" s="51">
        <v>44559</v>
      </c>
      <c r="D1545" s="26">
        <v>628000</v>
      </c>
      <c r="E1545" s="26">
        <v>5</v>
      </c>
      <c r="F1545" s="26">
        <v>-4000</v>
      </c>
      <c r="G1545" s="26">
        <v>-4000</v>
      </c>
      <c r="H1545" s="26">
        <v>161669</v>
      </c>
      <c r="I1545" s="26">
        <v>101630</v>
      </c>
      <c r="J1545" s="26">
        <v>19073</v>
      </c>
      <c r="K1545" s="26">
        <v>55582</v>
      </c>
      <c r="L1545" s="26">
        <v>-74027</v>
      </c>
      <c r="M1545" s="26">
        <v>-45037</v>
      </c>
      <c r="N1545" s="26">
        <v>-2157</v>
      </c>
      <c r="O1545" s="26">
        <v>-3060</v>
      </c>
      <c r="P1545" s="26">
        <v>0</v>
      </c>
      <c r="Q1545" s="26">
        <v>3</v>
      </c>
      <c r="R1545" s="26">
        <v>-22830</v>
      </c>
      <c r="S1545" s="26">
        <v>-946</v>
      </c>
      <c r="T1545" s="26">
        <v>0</v>
      </c>
      <c r="U1545" s="26">
        <v>-654</v>
      </c>
      <c r="V1545" s="26">
        <v>26</v>
      </c>
    </row>
    <row r="1546" spans="1:22" x14ac:dyDescent="0.3">
      <c r="A1546" s="26" t="s">
        <v>153</v>
      </c>
      <c r="B1546" s="26">
        <v>51910</v>
      </c>
      <c r="C1546" s="51">
        <v>44558</v>
      </c>
      <c r="D1546" s="26">
        <v>632000</v>
      </c>
      <c r="E1546" s="26">
        <v>2</v>
      </c>
      <c r="F1546" s="26">
        <v>5000</v>
      </c>
      <c r="G1546" s="26">
        <v>5000</v>
      </c>
      <c r="H1546" s="26">
        <v>181706</v>
      </c>
      <c r="I1546" s="26">
        <v>114314</v>
      </c>
      <c r="J1546" s="26">
        <v>-27827</v>
      </c>
      <c r="K1546" s="26">
        <v>24013</v>
      </c>
      <c r="L1546" s="26">
        <v>4012</v>
      </c>
      <c r="M1546" s="26">
        <v>33137</v>
      </c>
      <c r="N1546" s="26">
        <v>1820</v>
      </c>
      <c r="O1546" s="26">
        <v>-2118</v>
      </c>
      <c r="P1546" s="26">
        <v>0</v>
      </c>
      <c r="Q1546" s="26">
        <v>4</v>
      </c>
      <c r="R1546" s="26">
        <v>-25292</v>
      </c>
      <c r="S1546" s="26">
        <v>-3539</v>
      </c>
      <c r="T1546" s="26">
        <v>0</v>
      </c>
      <c r="U1546" s="26">
        <v>11</v>
      </c>
      <c r="V1546" s="26">
        <v>-209</v>
      </c>
    </row>
    <row r="1547" spans="1:22" x14ac:dyDescent="0.3">
      <c r="A1547" s="26" t="s">
        <v>153</v>
      </c>
      <c r="B1547" s="26">
        <v>51910</v>
      </c>
      <c r="C1547" s="51">
        <v>44557</v>
      </c>
      <c r="D1547" s="26">
        <v>627000</v>
      </c>
      <c r="E1547" s="26">
        <v>2</v>
      </c>
      <c r="F1547" s="26">
        <v>6000</v>
      </c>
      <c r="G1547" s="26">
        <v>6000</v>
      </c>
      <c r="H1547" s="26">
        <v>147200</v>
      </c>
      <c r="I1547" s="26">
        <v>92254</v>
      </c>
      <c r="J1547" s="26">
        <v>-43384</v>
      </c>
      <c r="K1547" s="26">
        <v>32306</v>
      </c>
      <c r="L1547" s="26">
        <v>12645</v>
      </c>
      <c r="M1547" s="26">
        <v>11265</v>
      </c>
      <c r="N1547" s="26">
        <v>1069</v>
      </c>
      <c r="O1547" s="26">
        <v>3349</v>
      </c>
      <c r="P1547" s="26">
        <v>0</v>
      </c>
      <c r="Q1547" s="26">
        <v>-55</v>
      </c>
      <c r="R1547" s="26">
        <v>-3955</v>
      </c>
      <c r="S1547" s="26">
        <v>972</v>
      </c>
      <c r="T1547" s="26">
        <v>0</v>
      </c>
      <c r="U1547" s="26">
        <v>-1557</v>
      </c>
      <c r="V1547" s="26">
        <v>-10</v>
      </c>
    </row>
    <row r="1548" spans="1:22" x14ac:dyDescent="0.3">
      <c r="A1548" s="26" t="s">
        <v>153</v>
      </c>
      <c r="B1548" s="26">
        <v>51910</v>
      </c>
      <c r="C1548" s="51">
        <v>44554</v>
      </c>
      <c r="D1548" s="26">
        <v>621000</v>
      </c>
      <c r="E1548" s="26">
        <v>5</v>
      </c>
      <c r="F1548" s="26">
        <v>-13000</v>
      </c>
      <c r="G1548" s="26">
        <v>-13000</v>
      </c>
      <c r="H1548" s="26">
        <v>292150</v>
      </c>
      <c r="I1548" s="26">
        <v>182537</v>
      </c>
      <c r="J1548" s="26">
        <v>66089</v>
      </c>
      <c r="K1548" s="26">
        <v>-22162</v>
      </c>
      <c r="L1548" s="26">
        <v>-45344</v>
      </c>
      <c r="M1548" s="26">
        <v>7241</v>
      </c>
      <c r="N1548" s="26">
        <v>-5639</v>
      </c>
      <c r="O1548" s="26">
        <v>-574</v>
      </c>
      <c r="P1548" s="26">
        <v>-424</v>
      </c>
      <c r="Q1548" s="26">
        <v>200</v>
      </c>
      <c r="R1548" s="26">
        <v>-41869</v>
      </c>
      <c r="S1548" s="26">
        <v>-4279</v>
      </c>
      <c r="T1548" s="26">
        <v>0</v>
      </c>
      <c r="U1548" s="26">
        <v>1230</v>
      </c>
      <c r="V1548" s="26">
        <v>187</v>
      </c>
    </row>
    <row r="1549" spans="1:22" x14ac:dyDescent="0.3">
      <c r="A1549" s="26" t="s">
        <v>153</v>
      </c>
      <c r="B1549" s="26">
        <v>51910</v>
      </c>
      <c r="C1549" s="51">
        <v>44553</v>
      </c>
      <c r="D1549" s="26">
        <v>634000</v>
      </c>
      <c r="E1549" s="26">
        <v>2</v>
      </c>
      <c r="F1549" s="26">
        <v>9000</v>
      </c>
      <c r="G1549" s="26">
        <v>9000</v>
      </c>
      <c r="H1549" s="26">
        <v>273757</v>
      </c>
      <c r="I1549" s="26">
        <v>172476</v>
      </c>
      <c r="J1549" s="26">
        <v>-19991</v>
      </c>
      <c r="K1549" s="26">
        <v>13806</v>
      </c>
      <c r="L1549" s="26">
        <v>5063</v>
      </c>
      <c r="M1549" s="26">
        <v>23407</v>
      </c>
      <c r="N1549" s="26">
        <v>-1163</v>
      </c>
      <c r="O1549" s="26">
        <v>-3191</v>
      </c>
      <c r="P1549" s="26">
        <v>585</v>
      </c>
      <c r="Q1549" s="26">
        <v>-51</v>
      </c>
      <c r="R1549" s="26">
        <v>-20542</v>
      </c>
      <c r="S1549" s="26">
        <v>6018</v>
      </c>
      <c r="T1549" s="26">
        <v>0</v>
      </c>
      <c r="U1549" s="26">
        <v>878</v>
      </c>
      <c r="V1549" s="26">
        <v>244</v>
      </c>
    </row>
    <row r="1550" spans="1:22" x14ac:dyDescent="0.3">
      <c r="A1550" s="26" t="s">
        <v>153</v>
      </c>
      <c r="B1550" s="26">
        <v>51910</v>
      </c>
      <c r="C1550" s="51">
        <v>44552</v>
      </c>
      <c r="D1550" s="26">
        <v>625000</v>
      </c>
      <c r="E1550" s="26">
        <v>5</v>
      </c>
      <c r="F1550" s="26">
        <v>-17000</v>
      </c>
      <c r="G1550" s="26">
        <v>-17000</v>
      </c>
      <c r="H1550" s="26">
        <v>522225</v>
      </c>
      <c r="I1550" s="26">
        <v>328517</v>
      </c>
      <c r="J1550" s="26">
        <v>24172</v>
      </c>
      <c r="K1550" s="26">
        <v>-12359</v>
      </c>
      <c r="L1550" s="26">
        <v>-11376</v>
      </c>
      <c r="M1550" s="26">
        <v>13363</v>
      </c>
      <c r="N1550" s="26">
        <v>-4404</v>
      </c>
      <c r="O1550" s="26">
        <v>-16888</v>
      </c>
      <c r="P1550" s="26">
        <v>-623</v>
      </c>
      <c r="Q1550" s="26">
        <v>84</v>
      </c>
      <c r="R1550" s="26">
        <v>-4059</v>
      </c>
      <c r="S1550" s="26">
        <v>1151</v>
      </c>
      <c r="T1550" s="26">
        <v>0</v>
      </c>
      <c r="U1550" s="26">
        <v>-652</v>
      </c>
      <c r="V1550" s="26">
        <v>215</v>
      </c>
    </row>
    <row r="1551" spans="1:22" x14ac:dyDescent="0.3">
      <c r="A1551" s="26" t="s">
        <v>153</v>
      </c>
      <c r="B1551" s="26">
        <v>51910</v>
      </c>
      <c r="C1551" s="51">
        <v>44551</v>
      </c>
      <c r="D1551" s="26">
        <v>642000</v>
      </c>
      <c r="E1551" s="26">
        <v>5</v>
      </c>
      <c r="F1551" s="26">
        <v>-14000</v>
      </c>
      <c r="G1551" s="26">
        <v>-14000</v>
      </c>
      <c r="H1551" s="26">
        <v>503987</v>
      </c>
      <c r="I1551" s="26">
        <v>324009</v>
      </c>
      <c r="J1551" s="26">
        <v>43503</v>
      </c>
      <c r="K1551" s="26">
        <v>-24169</v>
      </c>
      <c r="L1551" s="26">
        <v>-17552</v>
      </c>
      <c r="M1551" s="26">
        <v>34095</v>
      </c>
      <c r="N1551" s="26">
        <v>-7779</v>
      </c>
      <c r="O1551" s="26">
        <v>-5542</v>
      </c>
      <c r="P1551" s="26">
        <v>-698</v>
      </c>
      <c r="Q1551" s="26">
        <v>0</v>
      </c>
      <c r="R1551" s="26">
        <v>-36179</v>
      </c>
      <c r="S1551" s="26">
        <v>-1449</v>
      </c>
      <c r="T1551" s="26">
        <v>0</v>
      </c>
      <c r="U1551" s="26">
        <v>-659</v>
      </c>
      <c r="V1551" s="26">
        <v>-1123</v>
      </c>
    </row>
    <row r="1552" spans="1:22" x14ac:dyDescent="0.3">
      <c r="A1552" s="26" t="s">
        <v>153</v>
      </c>
      <c r="B1552" s="26">
        <v>51910</v>
      </c>
      <c r="C1552" s="51">
        <v>44550</v>
      </c>
      <c r="D1552" s="26">
        <v>656000</v>
      </c>
      <c r="E1552" s="26">
        <v>5</v>
      </c>
      <c r="F1552" s="26">
        <v>-41000</v>
      </c>
      <c r="G1552" s="26">
        <v>-41000</v>
      </c>
      <c r="H1552" s="26">
        <v>556191</v>
      </c>
      <c r="I1552" s="26">
        <v>369624</v>
      </c>
      <c r="J1552" s="26">
        <v>239044</v>
      </c>
      <c r="K1552" s="26">
        <v>-121240</v>
      </c>
      <c r="L1552" s="26">
        <v>-122774</v>
      </c>
      <c r="M1552" s="26">
        <v>-9793</v>
      </c>
      <c r="N1552" s="26">
        <v>-12468</v>
      </c>
      <c r="O1552" s="26">
        <v>-21917</v>
      </c>
      <c r="P1552" s="26">
        <v>-166</v>
      </c>
      <c r="Q1552" s="26">
        <v>-1443</v>
      </c>
      <c r="R1552" s="26">
        <v>-74907</v>
      </c>
      <c r="S1552" s="26">
        <v>-2080</v>
      </c>
      <c r="T1552" s="26">
        <v>0</v>
      </c>
      <c r="U1552" s="26">
        <v>3604</v>
      </c>
      <c r="V1552" s="26">
        <v>1366</v>
      </c>
    </row>
    <row r="1553" spans="1:22" x14ac:dyDescent="0.3">
      <c r="A1553" s="26" t="s">
        <v>153</v>
      </c>
      <c r="B1553" s="26">
        <v>51910</v>
      </c>
      <c r="C1553" s="51">
        <v>44547</v>
      </c>
      <c r="D1553" s="26">
        <v>697000</v>
      </c>
      <c r="E1553" s="26">
        <v>5</v>
      </c>
      <c r="F1553" s="26">
        <v>-8000</v>
      </c>
      <c r="G1553" s="26">
        <v>-8000</v>
      </c>
      <c r="H1553" s="26">
        <v>231327</v>
      </c>
      <c r="I1553" s="26">
        <v>161222</v>
      </c>
      <c r="J1553" s="26">
        <v>71977</v>
      </c>
      <c r="K1553" s="26">
        <v>4515</v>
      </c>
      <c r="L1553" s="26">
        <v>-77313</v>
      </c>
      <c r="M1553" s="26">
        <v>-8076</v>
      </c>
      <c r="N1553" s="26">
        <v>-4065</v>
      </c>
      <c r="O1553" s="26">
        <v>-9413</v>
      </c>
      <c r="P1553" s="26">
        <v>-88</v>
      </c>
      <c r="Q1553" s="26">
        <v>0</v>
      </c>
      <c r="R1553" s="26">
        <v>-46923</v>
      </c>
      <c r="S1553" s="26">
        <v>-8748</v>
      </c>
      <c r="T1553" s="26">
        <v>0</v>
      </c>
      <c r="U1553" s="26">
        <v>290</v>
      </c>
      <c r="V1553" s="26">
        <v>531</v>
      </c>
    </row>
    <row r="1554" spans="1:22" x14ac:dyDescent="0.3">
      <c r="A1554" s="26" t="s">
        <v>153</v>
      </c>
      <c r="B1554" s="26">
        <v>51910</v>
      </c>
      <c r="C1554" s="51">
        <v>44546</v>
      </c>
      <c r="D1554" s="26">
        <v>705000</v>
      </c>
      <c r="E1554" s="26">
        <v>2</v>
      </c>
      <c r="F1554" s="26">
        <v>9000</v>
      </c>
      <c r="G1554" s="26">
        <v>9000</v>
      </c>
      <c r="H1554" s="26">
        <v>226179</v>
      </c>
      <c r="I1554" s="26">
        <v>159834</v>
      </c>
      <c r="J1554" s="26">
        <v>-27395</v>
      </c>
      <c r="K1554" s="26">
        <v>81662</v>
      </c>
      <c r="L1554" s="26">
        <v>-52486</v>
      </c>
      <c r="M1554" s="26">
        <v>-3447</v>
      </c>
      <c r="N1554" s="26">
        <v>-7978</v>
      </c>
      <c r="O1554" s="26">
        <v>-7995</v>
      </c>
      <c r="P1554" s="26">
        <v>-135</v>
      </c>
      <c r="Q1554" s="26">
        <v>-154</v>
      </c>
      <c r="R1554" s="26">
        <v>-29137</v>
      </c>
      <c r="S1554" s="26">
        <v>-3640</v>
      </c>
      <c r="T1554" s="26">
        <v>0</v>
      </c>
      <c r="U1554" s="26">
        <v>-2029</v>
      </c>
      <c r="V1554" s="26">
        <v>248</v>
      </c>
    </row>
    <row r="1555" spans="1:22" x14ac:dyDescent="0.3">
      <c r="A1555" s="26" t="s">
        <v>153</v>
      </c>
      <c r="B1555" s="26">
        <v>51910</v>
      </c>
      <c r="C1555" s="51">
        <v>44545</v>
      </c>
      <c r="D1555" s="26">
        <v>696000</v>
      </c>
      <c r="E1555" s="26">
        <v>5</v>
      </c>
      <c r="F1555" s="26">
        <v>-5000</v>
      </c>
      <c r="G1555" s="26">
        <v>-5000</v>
      </c>
      <c r="H1555" s="26">
        <v>228912</v>
      </c>
      <c r="I1555" s="26">
        <v>159596</v>
      </c>
      <c r="J1555" s="26">
        <v>68063</v>
      </c>
      <c r="K1555" s="26">
        <v>-16555</v>
      </c>
      <c r="L1555" s="26">
        <v>-50943</v>
      </c>
      <c r="M1555" s="26">
        <v>-4899</v>
      </c>
      <c r="N1555" s="26">
        <v>-4210</v>
      </c>
      <c r="O1555" s="26">
        <v>-5942</v>
      </c>
      <c r="P1555" s="26">
        <v>-20</v>
      </c>
      <c r="Q1555" s="26">
        <v>0</v>
      </c>
      <c r="R1555" s="26">
        <v>-22851</v>
      </c>
      <c r="S1555" s="26">
        <v>-13021</v>
      </c>
      <c r="T1555" s="26">
        <v>0</v>
      </c>
      <c r="U1555" s="26">
        <v>-186</v>
      </c>
      <c r="V1555" s="26">
        <v>-379</v>
      </c>
    </row>
    <row r="1556" spans="1:22" x14ac:dyDescent="0.3">
      <c r="A1556" s="26" t="s">
        <v>153</v>
      </c>
      <c r="B1556" s="26">
        <v>51910</v>
      </c>
      <c r="C1556" s="51">
        <v>44544</v>
      </c>
      <c r="D1556" s="26">
        <v>701000</v>
      </c>
      <c r="E1556" s="26">
        <v>5</v>
      </c>
      <c r="F1556" s="26">
        <v>-37000</v>
      </c>
      <c r="G1556" s="26">
        <v>-37000</v>
      </c>
      <c r="H1556" s="26">
        <v>436465</v>
      </c>
      <c r="I1556" s="26">
        <v>307749</v>
      </c>
      <c r="J1556" s="26">
        <v>216084</v>
      </c>
      <c r="K1556" s="26">
        <v>-128945</v>
      </c>
      <c r="L1556" s="26">
        <v>-95347</v>
      </c>
      <c r="M1556" s="26">
        <v>-22896</v>
      </c>
      <c r="N1556" s="26">
        <v>-8335</v>
      </c>
      <c r="O1556" s="26">
        <v>-6533</v>
      </c>
      <c r="P1556" s="26">
        <v>28</v>
      </c>
      <c r="Q1556" s="26">
        <v>-2022</v>
      </c>
      <c r="R1556" s="26">
        <v>-52771</v>
      </c>
      <c r="S1556" s="26">
        <v>-2818</v>
      </c>
      <c r="T1556" s="26">
        <v>0</v>
      </c>
      <c r="U1556" s="26">
        <v>6615</v>
      </c>
      <c r="V1556" s="26">
        <v>1593</v>
      </c>
    </row>
    <row r="1557" spans="1:22" x14ac:dyDescent="0.3">
      <c r="A1557" s="26" t="s">
        <v>153</v>
      </c>
      <c r="B1557" s="26">
        <v>51910</v>
      </c>
      <c r="C1557" s="51">
        <v>44543</v>
      </c>
      <c r="D1557" s="26">
        <v>738000</v>
      </c>
      <c r="E1557" s="26">
        <v>5</v>
      </c>
      <c r="F1557" s="26">
        <v>-2000</v>
      </c>
      <c r="G1557" s="26">
        <v>-2000</v>
      </c>
      <c r="H1557" s="26">
        <v>217195</v>
      </c>
      <c r="I1557" s="26">
        <v>160016</v>
      </c>
      <c r="J1557" s="26">
        <v>9541</v>
      </c>
      <c r="K1557" s="26">
        <v>-11897</v>
      </c>
      <c r="L1557" s="26">
        <v>-2917</v>
      </c>
      <c r="M1557" s="26">
        <v>11237</v>
      </c>
      <c r="N1557" s="26">
        <v>-1889</v>
      </c>
      <c r="O1557" s="26">
        <v>5122</v>
      </c>
      <c r="P1557" s="26">
        <v>-11</v>
      </c>
      <c r="Q1557" s="26">
        <v>0</v>
      </c>
      <c r="R1557" s="26">
        <v>-8579</v>
      </c>
      <c r="S1557" s="26">
        <v>-8797</v>
      </c>
      <c r="T1557" s="26">
        <v>0</v>
      </c>
      <c r="U1557" s="26">
        <v>5285</v>
      </c>
      <c r="V1557" s="26">
        <v>-12</v>
      </c>
    </row>
    <row r="1558" spans="1:22" x14ac:dyDescent="0.3">
      <c r="A1558" s="26" t="s">
        <v>153</v>
      </c>
      <c r="B1558" s="26">
        <v>51910</v>
      </c>
      <c r="C1558" s="51">
        <v>44540</v>
      </c>
      <c r="D1558" s="26">
        <v>740000</v>
      </c>
      <c r="E1558" s="26">
        <v>5</v>
      </c>
      <c r="F1558" s="26">
        <v>-7000</v>
      </c>
      <c r="G1558" s="26">
        <v>-7000</v>
      </c>
      <c r="H1558" s="26">
        <v>267924</v>
      </c>
      <c r="I1558" s="26">
        <v>197157</v>
      </c>
      <c r="J1558" s="26">
        <v>11580</v>
      </c>
      <c r="K1558" s="26">
        <v>-75653</v>
      </c>
      <c r="L1558" s="26">
        <v>64330</v>
      </c>
      <c r="M1558" s="26">
        <v>-6334</v>
      </c>
      <c r="N1558" s="26">
        <v>-5214</v>
      </c>
      <c r="O1558" s="26">
        <v>82556</v>
      </c>
      <c r="P1558" s="26">
        <v>520</v>
      </c>
      <c r="Q1558" s="26">
        <v>-500</v>
      </c>
      <c r="R1558" s="26">
        <v>-11096</v>
      </c>
      <c r="S1558" s="26">
        <v>4398</v>
      </c>
      <c r="T1558" s="26">
        <v>0</v>
      </c>
      <c r="U1558" s="26">
        <v>-82</v>
      </c>
      <c r="V1558" s="26">
        <v>-175</v>
      </c>
    </row>
    <row r="1559" spans="1:22" x14ac:dyDescent="0.3">
      <c r="A1559" s="26" t="s">
        <v>153</v>
      </c>
      <c r="B1559" s="26">
        <v>51910</v>
      </c>
      <c r="C1559" s="51">
        <v>44539</v>
      </c>
      <c r="D1559" s="26">
        <v>747000</v>
      </c>
      <c r="E1559" s="26">
        <v>5</v>
      </c>
      <c r="F1559" s="26">
        <v>-4000</v>
      </c>
      <c r="G1559" s="26">
        <v>-4000</v>
      </c>
      <c r="H1559" s="26">
        <v>371186</v>
      </c>
      <c r="I1559" s="26">
        <v>279215</v>
      </c>
      <c r="J1559" s="26">
        <v>-11775</v>
      </c>
      <c r="K1559" s="26">
        <v>3436</v>
      </c>
      <c r="L1559" s="26">
        <v>7650</v>
      </c>
      <c r="M1559" s="26">
        <v>49571</v>
      </c>
      <c r="N1559" s="26">
        <v>-6922</v>
      </c>
      <c r="O1559" s="26">
        <v>-23115</v>
      </c>
      <c r="P1559" s="26">
        <v>-39</v>
      </c>
      <c r="Q1559" s="26">
        <v>-66</v>
      </c>
      <c r="R1559" s="26">
        <v>-14161</v>
      </c>
      <c r="S1559" s="26">
        <v>2382</v>
      </c>
      <c r="T1559" s="26">
        <v>0</v>
      </c>
      <c r="U1559" s="26">
        <v>442</v>
      </c>
      <c r="V1559" s="26">
        <v>247</v>
      </c>
    </row>
    <row r="1560" spans="1:22" x14ac:dyDescent="0.3">
      <c r="A1560" s="26" t="s">
        <v>153</v>
      </c>
      <c r="B1560" s="26">
        <v>51910</v>
      </c>
      <c r="C1560" s="51">
        <v>44538</v>
      </c>
      <c r="D1560" s="26">
        <v>751000</v>
      </c>
      <c r="E1560" s="26">
        <v>2</v>
      </c>
      <c r="F1560" s="26">
        <v>40000</v>
      </c>
      <c r="G1560" s="26">
        <v>40000</v>
      </c>
      <c r="H1560" s="26">
        <v>463760</v>
      </c>
      <c r="I1560" s="26">
        <v>343965</v>
      </c>
      <c r="J1560" s="26">
        <v>-144376</v>
      </c>
      <c r="K1560" s="26">
        <v>110716</v>
      </c>
      <c r="L1560" s="26">
        <v>38739</v>
      </c>
      <c r="M1560" s="26">
        <v>35136</v>
      </c>
      <c r="N1560" s="26">
        <v>-822</v>
      </c>
      <c r="O1560" s="26">
        <v>1155</v>
      </c>
      <c r="P1560" s="26">
        <v>-153</v>
      </c>
      <c r="Q1560" s="26">
        <v>0</v>
      </c>
      <c r="R1560" s="26">
        <v>-7198</v>
      </c>
      <c r="S1560" s="26">
        <v>10621</v>
      </c>
      <c r="T1560" s="26">
        <v>0</v>
      </c>
      <c r="U1560" s="26">
        <v>-4825</v>
      </c>
      <c r="V1560" s="26">
        <v>-254</v>
      </c>
    </row>
    <row r="1561" spans="1:22" x14ac:dyDescent="0.3">
      <c r="A1561" s="26" t="s">
        <v>153</v>
      </c>
      <c r="B1561" s="26">
        <v>51910</v>
      </c>
      <c r="C1561" s="51">
        <v>44537</v>
      </c>
      <c r="D1561" s="26">
        <v>711000</v>
      </c>
      <c r="E1561" s="26">
        <v>5</v>
      </c>
      <c r="F1561" s="26">
        <v>-6000</v>
      </c>
      <c r="G1561" s="26">
        <v>-6000</v>
      </c>
      <c r="H1561" s="26">
        <v>173785</v>
      </c>
      <c r="I1561" s="26">
        <v>123962</v>
      </c>
      <c r="J1561" s="26">
        <v>40073</v>
      </c>
      <c r="K1561" s="26">
        <v>7906</v>
      </c>
      <c r="L1561" s="26">
        <v>-46959</v>
      </c>
      <c r="M1561" s="26">
        <v>-11138</v>
      </c>
      <c r="N1561" s="26">
        <v>159</v>
      </c>
      <c r="O1561" s="26">
        <v>-1940</v>
      </c>
      <c r="P1561" s="26">
        <v>0</v>
      </c>
      <c r="Q1561" s="26">
        <v>-7</v>
      </c>
      <c r="R1561" s="26">
        <v>-28283</v>
      </c>
      <c r="S1561" s="26">
        <v>-5750</v>
      </c>
      <c r="T1561" s="26">
        <v>0</v>
      </c>
      <c r="U1561" s="26">
        <v>443</v>
      </c>
      <c r="V1561" s="26">
        <v>-1463</v>
      </c>
    </row>
    <row r="1562" spans="1:22" x14ac:dyDescent="0.3">
      <c r="A1562" s="26" t="s">
        <v>153</v>
      </c>
      <c r="B1562" s="26">
        <v>51910</v>
      </c>
      <c r="C1562" s="51">
        <v>44536</v>
      </c>
      <c r="D1562" s="26">
        <v>717000</v>
      </c>
      <c r="E1562" s="26">
        <v>3</v>
      </c>
      <c r="F1562" s="26">
        <v>0</v>
      </c>
      <c r="G1562" s="26">
        <v>0</v>
      </c>
      <c r="H1562" s="26">
        <v>140266</v>
      </c>
      <c r="I1562" s="26">
        <v>100185</v>
      </c>
      <c r="J1562" s="26">
        <v>8418</v>
      </c>
      <c r="K1562" s="26">
        <v>12011</v>
      </c>
      <c r="L1562" s="26">
        <v>-20682</v>
      </c>
      <c r="M1562" s="26">
        <v>1463</v>
      </c>
      <c r="N1562" s="26">
        <v>-1443</v>
      </c>
      <c r="O1562" s="26">
        <v>-2808</v>
      </c>
      <c r="P1562" s="26">
        <v>-15</v>
      </c>
      <c r="Q1562" s="26">
        <v>0</v>
      </c>
      <c r="R1562" s="26">
        <v>-18405</v>
      </c>
      <c r="S1562" s="26">
        <v>526</v>
      </c>
      <c r="T1562" s="26">
        <v>0</v>
      </c>
      <c r="U1562" s="26">
        <v>451</v>
      </c>
      <c r="V1562" s="26">
        <v>-198</v>
      </c>
    </row>
    <row r="1563" spans="1:22" x14ac:dyDescent="0.3">
      <c r="A1563" s="26" t="s">
        <v>153</v>
      </c>
      <c r="B1563" s="26">
        <v>51910</v>
      </c>
      <c r="C1563" s="51">
        <v>44533</v>
      </c>
      <c r="D1563" s="26">
        <v>717000</v>
      </c>
      <c r="E1563" s="26">
        <v>5</v>
      </c>
      <c r="F1563" s="26">
        <v>-10000</v>
      </c>
      <c r="G1563" s="26">
        <v>-10000</v>
      </c>
      <c r="H1563" s="26">
        <v>229502</v>
      </c>
      <c r="I1563" s="26">
        <v>164584</v>
      </c>
      <c r="J1563" s="26">
        <v>24470</v>
      </c>
      <c r="K1563" s="26">
        <v>-3144</v>
      </c>
      <c r="L1563" s="26">
        <v>-23198</v>
      </c>
      <c r="M1563" s="26">
        <v>876</v>
      </c>
      <c r="N1563" s="26">
        <v>-2728</v>
      </c>
      <c r="O1563" s="26">
        <v>-6284</v>
      </c>
      <c r="P1563" s="26">
        <v>-352</v>
      </c>
      <c r="Q1563" s="26">
        <v>150</v>
      </c>
      <c r="R1563" s="26">
        <v>-14851</v>
      </c>
      <c r="S1563" s="26">
        <v>-9</v>
      </c>
      <c r="T1563" s="26">
        <v>0</v>
      </c>
      <c r="U1563" s="26">
        <v>1784</v>
      </c>
      <c r="V1563" s="26">
        <v>88</v>
      </c>
    </row>
    <row r="1564" spans="1:22" x14ac:dyDescent="0.3">
      <c r="A1564" s="26" t="s">
        <v>71</v>
      </c>
      <c r="B1564" s="26">
        <v>33290</v>
      </c>
      <c r="C1564" s="51">
        <v>44680</v>
      </c>
      <c r="D1564" s="26">
        <v>7750</v>
      </c>
      <c r="E1564" s="26">
        <v>5</v>
      </c>
      <c r="F1564" s="26">
        <v>-80</v>
      </c>
      <c r="G1564" s="26">
        <v>-80</v>
      </c>
      <c r="H1564" s="26">
        <v>292495</v>
      </c>
      <c r="I1564" s="26">
        <v>2288</v>
      </c>
      <c r="J1564" s="26">
        <v>0</v>
      </c>
      <c r="K1564" s="26">
        <v>6000</v>
      </c>
      <c r="L1564" s="26">
        <v>0</v>
      </c>
      <c r="M1564" s="26">
        <v>0</v>
      </c>
      <c r="N1564" s="26">
        <v>0</v>
      </c>
      <c r="O1564" s="26">
        <v>0</v>
      </c>
      <c r="P1564" s="26">
        <v>0</v>
      </c>
      <c r="Q1564" s="26">
        <v>0</v>
      </c>
      <c r="R1564" s="26">
        <v>0</v>
      </c>
      <c r="S1564" s="26">
        <v>0</v>
      </c>
      <c r="T1564" s="26">
        <v>0</v>
      </c>
      <c r="U1564" s="26">
        <v>0</v>
      </c>
      <c r="V1564" s="26">
        <v>0</v>
      </c>
    </row>
    <row r="1565" spans="1:22" x14ac:dyDescent="0.3">
      <c r="A1565" s="26" t="s">
        <v>71</v>
      </c>
      <c r="B1565" s="26">
        <v>33290</v>
      </c>
      <c r="C1565" s="51">
        <v>44679</v>
      </c>
      <c r="D1565" s="26">
        <v>7830</v>
      </c>
      <c r="E1565" s="26">
        <v>5</v>
      </c>
      <c r="F1565" s="26">
        <v>-100</v>
      </c>
      <c r="G1565" s="26">
        <v>-100</v>
      </c>
      <c r="H1565" s="26">
        <v>248325</v>
      </c>
      <c r="I1565" s="26">
        <v>1952</v>
      </c>
      <c r="J1565" s="26">
        <v>22306</v>
      </c>
      <c r="K1565" s="26">
        <v>7922</v>
      </c>
      <c r="L1565" s="26">
        <v>23877</v>
      </c>
      <c r="M1565" s="26">
        <v>13482</v>
      </c>
      <c r="N1565" s="26">
        <v>0</v>
      </c>
      <c r="O1565" s="26">
        <v>10449</v>
      </c>
      <c r="P1565" s="26">
        <v>0</v>
      </c>
      <c r="Q1565" s="26">
        <v>0</v>
      </c>
      <c r="R1565" s="26">
        <v>236</v>
      </c>
      <c r="S1565" s="26">
        <v>-290</v>
      </c>
      <c r="T1565" s="26">
        <v>0</v>
      </c>
      <c r="U1565" s="26">
        <v>100</v>
      </c>
      <c r="V1565" s="26">
        <v>-54205</v>
      </c>
    </row>
    <row r="1566" spans="1:22" x14ac:dyDescent="0.3">
      <c r="A1566" s="26" t="s">
        <v>71</v>
      </c>
      <c r="B1566" s="26">
        <v>33290</v>
      </c>
      <c r="C1566" s="51">
        <v>44678</v>
      </c>
      <c r="D1566" s="26">
        <v>7930</v>
      </c>
      <c r="E1566" s="26">
        <v>5</v>
      </c>
      <c r="F1566" s="26">
        <v>-180</v>
      </c>
      <c r="G1566" s="26">
        <v>-180</v>
      </c>
      <c r="H1566" s="26">
        <v>281510</v>
      </c>
      <c r="I1566" s="26">
        <v>2223</v>
      </c>
      <c r="J1566" s="26">
        <v>41491</v>
      </c>
      <c r="K1566" s="26">
        <v>-62153</v>
      </c>
      <c r="L1566" s="26">
        <v>19659</v>
      </c>
      <c r="M1566" s="26">
        <v>-3024</v>
      </c>
      <c r="N1566" s="26">
        <v>-116</v>
      </c>
      <c r="O1566" s="26">
        <v>10977</v>
      </c>
      <c r="P1566" s="26">
        <v>0</v>
      </c>
      <c r="Q1566" s="26">
        <v>0</v>
      </c>
      <c r="R1566" s="26">
        <v>5000</v>
      </c>
      <c r="S1566" s="26">
        <v>6822</v>
      </c>
      <c r="T1566" s="26">
        <v>0</v>
      </c>
      <c r="U1566" s="26">
        <v>939</v>
      </c>
      <c r="V1566" s="26">
        <v>64</v>
      </c>
    </row>
    <row r="1567" spans="1:22" x14ac:dyDescent="0.3">
      <c r="A1567" s="26" t="s">
        <v>71</v>
      </c>
      <c r="B1567" s="26">
        <v>33290</v>
      </c>
      <c r="C1567" s="51">
        <v>44677</v>
      </c>
      <c r="D1567" s="26">
        <v>8110</v>
      </c>
      <c r="E1567" s="26">
        <v>2</v>
      </c>
      <c r="F1567" s="26">
        <v>40</v>
      </c>
      <c r="G1567" s="26">
        <v>40</v>
      </c>
      <c r="H1567" s="26">
        <v>214652</v>
      </c>
      <c r="I1567" s="26">
        <v>1741</v>
      </c>
      <c r="J1567" s="26">
        <v>-42567</v>
      </c>
      <c r="K1567" s="26">
        <v>24900</v>
      </c>
      <c r="L1567" s="26">
        <v>16916</v>
      </c>
      <c r="M1567" s="26">
        <v>18216</v>
      </c>
      <c r="N1567" s="26">
        <v>0</v>
      </c>
      <c r="O1567" s="26">
        <v>-1300</v>
      </c>
      <c r="P1567" s="26">
        <v>0</v>
      </c>
      <c r="Q1567" s="26">
        <v>0</v>
      </c>
      <c r="R1567" s="26">
        <v>0</v>
      </c>
      <c r="S1567" s="26">
        <v>0</v>
      </c>
      <c r="T1567" s="26">
        <v>0</v>
      </c>
      <c r="U1567" s="26">
        <v>38</v>
      </c>
      <c r="V1567" s="26">
        <v>713</v>
      </c>
    </row>
    <row r="1568" spans="1:22" x14ac:dyDescent="0.3">
      <c r="A1568" s="26" t="s">
        <v>71</v>
      </c>
      <c r="B1568" s="26">
        <v>33290</v>
      </c>
      <c r="C1568" s="51">
        <v>44676</v>
      </c>
      <c r="D1568" s="26">
        <v>8070</v>
      </c>
      <c r="E1568" s="26">
        <v>5</v>
      </c>
      <c r="F1568" s="26">
        <v>-130</v>
      </c>
      <c r="G1568" s="26">
        <v>-130</v>
      </c>
      <c r="H1568" s="26">
        <v>167106</v>
      </c>
      <c r="I1568" s="26">
        <v>1352</v>
      </c>
      <c r="J1568" s="26">
        <v>-2759</v>
      </c>
      <c r="K1568" s="26">
        <v>15441</v>
      </c>
      <c r="L1568" s="26">
        <v>-9856</v>
      </c>
      <c r="M1568" s="26">
        <v>-4585</v>
      </c>
      <c r="N1568" s="26">
        <v>-1443</v>
      </c>
      <c r="O1568" s="26">
        <v>-5976</v>
      </c>
      <c r="P1568" s="26">
        <v>-160</v>
      </c>
      <c r="Q1568" s="26">
        <v>0</v>
      </c>
      <c r="R1568" s="26">
        <v>2308</v>
      </c>
      <c r="S1568" s="26">
        <v>0</v>
      </c>
      <c r="T1568" s="26">
        <v>0</v>
      </c>
      <c r="U1568" s="26">
        <v>-3028</v>
      </c>
      <c r="V1568" s="26">
        <v>202</v>
      </c>
    </row>
    <row r="1569" spans="1:22" x14ac:dyDescent="0.3">
      <c r="A1569" s="26" t="s">
        <v>71</v>
      </c>
      <c r="B1569" s="26">
        <v>33290</v>
      </c>
      <c r="C1569" s="51">
        <v>44673</v>
      </c>
      <c r="D1569" s="26">
        <v>8200</v>
      </c>
      <c r="E1569" s="26">
        <v>5</v>
      </c>
      <c r="F1569" s="26">
        <v>-30</v>
      </c>
      <c r="G1569" s="26">
        <v>-30</v>
      </c>
      <c r="H1569" s="26">
        <v>285650</v>
      </c>
      <c r="I1569" s="26">
        <v>2314</v>
      </c>
      <c r="J1569" s="26">
        <v>8642</v>
      </c>
      <c r="K1569" s="26">
        <v>40065</v>
      </c>
      <c r="L1569" s="26">
        <v>-41320</v>
      </c>
      <c r="M1569" s="26">
        <v>-31616</v>
      </c>
      <c r="N1569" s="26">
        <v>3932</v>
      </c>
      <c r="O1569" s="26">
        <v>8828</v>
      </c>
      <c r="P1569" s="26">
        <v>0</v>
      </c>
      <c r="Q1569" s="26">
        <v>0</v>
      </c>
      <c r="R1569" s="26">
        <v>0</v>
      </c>
      <c r="S1569" s="26">
        <v>-22464</v>
      </c>
      <c r="T1569" s="26">
        <v>0</v>
      </c>
      <c r="U1569" s="26">
        <v>-7397</v>
      </c>
      <c r="V1569" s="26">
        <v>10</v>
      </c>
    </row>
    <row r="1570" spans="1:22" x14ac:dyDescent="0.3">
      <c r="A1570" s="26" t="s">
        <v>71</v>
      </c>
      <c r="B1570" s="26">
        <v>33290</v>
      </c>
      <c r="C1570" s="51">
        <v>44672</v>
      </c>
      <c r="D1570" s="26">
        <v>8230</v>
      </c>
      <c r="E1570" s="26">
        <v>3</v>
      </c>
      <c r="F1570" s="26">
        <v>0</v>
      </c>
      <c r="G1570" s="26">
        <v>0</v>
      </c>
      <c r="H1570" s="26">
        <v>237695</v>
      </c>
      <c r="I1570" s="26">
        <v>1969</v>
      </c>
      <c r="J1570" s="26">
        <v>3995</v>
      </c>
      <c r="K1570" s="26">
        <v>3559</v>
      </c>
      <c r="L1570" s="26">
        <v>3013</v>
      </c>
      <c r="M1570" s="26">
        <v>3597</v>
      </c>
      <c r="N1570" s="26">
        <v>0</v>
      </c>
      <c r="O1570" s="26">
        <v>-150</v>
      </c>
      <c r="P1570" s="26">
        <v>0</v>
      </c>
      <c r="Q1570" s="26">
        <v>0</v>
      </c>
      <c r="R1570" s="26">
        <v>0</v>
      </c>
      <c r="S1570" s="26">
        <v>-434</v>
      </c>
      <c r="T1570" s="26">
        <v>0</v>
      </c>
      <c r="U1570" s="26">
        <v>-585</v>
      </c>
      <c r="V1570" s="26">
        <v>-9982</v>
      </c>
    </row>
    <row r="1571" spans="1:22" x14ac:dyDescent="0.3">
      <c r="A1571" s="26" t="s">
        <v>71</v>
      </c>
      <c r="B1571" s="26">
        <v>33290</v>
      </c>
      <c r="C1571" s="51">
        <v>44671</v>
      </c>
      <c r="D1571" s="26">
        <v>8230</v>
      </c>
      <c r="E1571" s="26">
        <v>5</v>
      </c>
      <c r="F1571" s="26">
        <v>-70</v>
      </c>
      <c r="G1571" s="26">
        <v>-70</v>
      </c>
      <c r="H1571" s="26">
        <v>249068</v>
      </c>
      <c r="I1571" s="26">
        <v>2057</v>
      </c>
      <c r="J1571" s="26">
        <v>56191</v>
      </c>
      <c r="K1571" s="26">
        <v>-38884</v>
      </c>
      <c r="L1571" s="26">
        <v>-17852</v>
      </c>
      <c r="M1571" s="26">
        <v>-2733</v>
      </c>
      <c r="N1571" s="26">
        <v>0</v>
      </c>
      <c r="O1571" s="26">
        <v>-14907</v>
      </c>
      <c r="P1571" s="26">
        <v>-150</v>
      </c>
      <c r="Q1571" s="26">
        <v>0</v>
      </c>
      <c r="R1571" s="26">
        <v>0</v>
      </c>
      <c r="S1571" s="26">
        <v>-62</v>
      </c>
      <c r="T1571" s="26">
        <v>0</v>
      </c>
      <c r="U1571" s="26">
        <v>385</v>
      </c>
      <c r="V1571" s="26">
        <v>160</v>
      </c>
    </row>
    <row r="1572" spans="1:22" x14ac:dyDescent="0.3">
      <c r="A1572" s="26" t="s">
        <v>71</v>
      </c>
      <c r="B1572" s="26">
        <v>33290</v>
      </c>
      <c r="C1572" s="51">
        <v>44670</v>
      </c>
      <c r="D1572" s="26">
        <v>8300</v>
      </c>
      <c r="E1572" s="26">
        <v>2</v>
      </c>
      <c r="F1572" s="26">
        <v>40</v>
      </c>
      <c r="G1572" s="26">
        <v>40</v>
      </c>
      <c r="H1572" s="26">
        <v>350522</v>
      </c>
      <c r="I1572" s="26">
        <v>2893</v>
      </c>
      <c r="J1572" s="26">
        <v>16390</v>
      </c>
      <c r="K1572" s="26">
        <v>-64172</v>
      </c>
      <c r="L1572" s="26">
        <v>47881</v>
      </c>
      <c r="M1572" s="26">
        <v>30386</v>
      </c>
      <c r="N1572" s="26">
        <v>0</v>
      </c>
      <c r="O1572" s="26">
        <v>600</v>
      </c>
      <c r="P1572" s="26">
        <v>0</v>
      </c>
      <c r="Q1572" s="26">
        <v>0</v>
      </c>
      <c r="R1572" s="26">
        <v>17469</v>
      </c>
      <c r="S1572" s="26">
        <v>-574</v>
      </c>
      <c r="T1572" s="26">
        <v>0</v>
      </c>
      <c r="U1572" s="26">
        <v>-276</v>
      </c>
      <c r="V1572" s="26">
        <v>177</v>
      </c>
    </row>
    <row r="1573" spans="1:22" x14ac:dyDescent="0.3">
      <c r="A1573" s="26" t="s">
        <v>71</v>
      </c>
      <c r="B1573" s="26">
        <v>33290</v>
      </c>
      <c r="C1573" s="51">
        <v>44669</v>
      </c>
      <c r="D1573" s="26">
        <v>8260</v>
      </c>
      <c r="E1573" s="26">
        <v>2</v>
      </c>
      <c r="F1573" s="26">
        <v>360</v>
      </c>
      <c r="G1573" s="26">
        <v>360</v>
      </c>
      <c r="H1573" s="26">
        <v>707132</v>
      </c>
      <c r="I1573" s="26">
        <v>5747</v>
      </c>
      <c r="J1573" s="26">
        <v>-81491</v>
      </c>
      <c r="K1573" s="26">
        <v>28121</v>
      </c>
      <c r="L1573" s="26">
        <v>26179</v>
      </c>
      <c r="M1573" s="26">
        <v>1744</v>
      </c>
      <c r="N1573" s="26">
        <v>5153</v>
      </c>
      <c r="O1573" s="26">
        <v>-131</v>
      </c>
      <c r="P1573" s="26">
        <v>0</v>
      </c>
      <c r="Q1573" s="26">
        <v>0</v>
      </c>
      <c r="R1573" s="26">
        <v>19475</v>
      </c>
      <c r="S1573" s="26">
        <v>-62</v>
      </c>
      <c r="T1573" s="26">
        <v>0</v>
      </c>
      <c r="U1573" s="26">
        <v>27662</v>
      </c>
      <c r="V1573" s="26">
        <v>-471</v>
      </c>
    </row>
    <row r="1574" spans="1:22" x14ac:dyDescent="0.3">
      <c r="A1574" s="26" t="s">
        <v>71</v>
      </c>
      <c r="B1574" s="26">
        <v>33290</v>
      </c>
      <c r="C1574" s="51">
        <v>44666</v>
      </c>
      <c r="D1574" s="26">
        <v>7900</v>
      </c>
      <c r="E1574" s="26">
        <v>5</v>
      </c>
      <c r="F1574" s="26">
        <v>-30</v>
      </c>
      <c r="G1574" s="26">
        <v>-30</v>
      </c>
      <c r="H1574" s="26">
        <v>185925</v>
      </c>
      <c r="I1574" s="26">
        <v>1471</v>
      </c>
      <c r="J1574" s="26">
        <v>-38412</v>
      </c>
      <c r="K1574" s="26">
        <v>40984</v>
      </c>
      <c r="L1574" s="26">
        <v>-2570</v>
      </c>
      <c r="M1574" s="26">
        <v>-12594</v>
      </c>
      <c r="N1574" s="26">
        <v>1442</v>
      </c>
      <c r="O1574" s="26">
        <v>0</v>
      </c>
      <c r="P1574" s="26">
        <v>20</v>
      </c>
      <c r="Q1574" s="26">
        <v>0</v>
      </c>
      <c r="R1574" s="26">
        <v>9074</v>
      </c>
      <c r="S1574" s="26">
        <v>-512</v>
      </c>
      <c r="T1574" s="26">
        <v>0</v>
      </c>
      <c r="U1574" s="26">
        <v>-2</v>
      </c>
      <c r="V1574" s="26">
        <v>0</v>
      </c>
    </row>
    <row r="1575" spans="1:22" x14ac:dyDescent="0.3">
      <c r="A1575" s="26" t="s">
        <v>71</v>
      </c>
      <c r="B1575" s="26">
        <v>33290</v>
      </c>
      <c r="C1575" s="51">
        <v>44665</v>
      </c>
      <c r="D1575" s="26">
        <v>7930</v>
      </c>
      <c r="E1575" s="26">
        <v>3</v>
      </c>
      <c r="F1575" s="26">
        <v>0</v>
      </c>
      <c r="G1575" s="26">
        <v>0</v>
      </c>
      <c r="H1575" s="26">
        <v>186626</v>
      </c>
      <c r="I1575" s="26">
        <v>1480</v>
      </c>
      <c r="J1575" s="26">
        <v>-12125</v>
      </c>
      <c r="K1575" s="26">
        <v>956</v>
      </c>
      <c r="L1575" s="26">
        <v>11185</v>
      </c>
      <c r="M1575" s="26">
        <v>-1037</v>
      </c>
      <c r="N1575" s="26">
        <v>7811</v>
      </c>
      <c r="O1575" s="26">
        <v>4645</v>
      </c>
      <c r="P1575" s="26">
        <v>40</v>
      </c>
      <c r="Q1575" s="26">
        <v>0</v>
      </c>
      <c r="R1575" s="26">
        <v>0</v>
      </c>
      <c r="S1575" s="26">
        <v>-274</v>
      </c>
      <c r="T1575" s="26">
        <v>0</v>
      </c>
      <c r="U1575" s="26">
        <v>120</v>
      </c>
      <c r="V1575" s="26">
        <v>-136</v>
      </c>
    </row>
    <row r="1576" spans="1:22" x14ac:dyDescent="0.3">
      <c r="A1576" s="26" t="s">
        <v>71</v>
      </c>
      <c r="B1576" s="26">
        <v>33290</v>
      </c>
      <c r="C1576" s="51">
        <v>44664</v>
      </c>
      <c r="D1576" s="26">
        <v>7930</v>
      </c>
      <c r="E1576" s="26">
        <v>2</v>
      </c>
      <c r="F1576" s="26">
        <v>130</v>
      </c>
      <c r="G1576" s="26">
        <v>130</v>
      </c>
      <c r="H1576" s="26">
        <v>388051</v>
      </c>
      <c r="I1576" s="26">
        <v>3065</v>
      </c>
      <c r="J1576" s="26">
        <v>-104650</v>
      </c>
      <c r="K1576" s="26">
        <v>53195</v>
      </c>
      <c r="L1576" s="26">
        <v>52568</v>
      </c>
      <c r="M1576" s="26">
        <v>22095</v>
      </c>
      <c r="N1576" s="26">
        <v>8147</v>
      </c>
      <c r="O1576" s="26">
        <v>0</v>
      </c>
      <c r="P1576" s="26">
        <v>0</v>
      </c>
      <c r="Q1576" s="26">
        <v>0</v>
      </c>
      <c r="R1576" s="26">
        <v>22600</v>
      </c>
      <c r="S1576" s="26">
        <v>-274</v>
      </c>
      <c r="T1576" s="26">
        <v>0</v>
      </c>
      <c r="U1576" s="26">
        <v>97</v>
      </c>
      <c r="V1576" s="26">
        <v>-1210</v>
      </c>
    </row>
    <row r="1577" spans="1:22" x14ac:dyDescent="0.3">
      <c r="A1577" s="26" t="s">
        <v>71</v>
      </c>
      <c r="B1577" s="26">
        <v>33290</v>
      </c>
      <c r="C1577" s="51">
        <v>44663</v>
      </c>
      <c r="D1577" s="26">
        <v>7800</v>
      </c>
      <c r="E1577" s="26">
        <v>3</v>
      </c>
      <c r="F1577" s="26">
        <v>0</v>
      </c>
      <c r="G1577" s="26">
        <v>0</v>
      </c>
      <c r="H1577" s="26">
        <v>162276</v>
      </c>
      <c r="I1577" s="26">
        <v>1257</v>
      </c>
      <c r="J1577" s="26">
        <v>39703</v>
      </c>
      <c r="K1577" s="26">
        <v>-46329</v>
      </c>
      <c r="L1577" s="26">
        <v>2532</v>
      </c>
      <c r="M1577" s="26">
        <v>-1066</v>
      </c>
      <c r="N1577" s="26">
        <v>0</v>
      </c>
      <c r="O1577" s="26">
        <v>-1332</v>
      </c>
      <c r="P1577" s="26">
        <v>30</v>
      </c>
      <c r="Q1577" s="26">
        <v>4335</v>
      </c>
      <c r="R1577" s="26">
        <v>0</v>
      </c>
      <c r="S1577" s="26">
        <v>565</v>
      </c>
      <c r="T1577" s="26">
        <v>0</v>
      </c>
      <c r="U1577" s="26">
        <v>4799</v>
      </c>
      <c r="V1577" s="26">
        <v>-705</v>
      </c>
    </row>
    <row r="1578" spans="1:22" x14ac:dyDescent="0.3">
      <c r="A1578" s="26" t="s">
        <v>71</v>
      </c>
      <c r="B1578" s="26">
        <v>33290</v>
      </c>
      <c r="C1578" s="51">
        <v>44662</v>
      </c>
      <c r="D1578" s="26">
        <v>7800</v>
      </c>
      <c r="E1578" s="26">
        <v>5</v>
      </c>
      <c r="F1578" s="26">
        <v>-80</v>
      </c>
      <c r="G1578" s="26">
        <v>-80</v>
      </c>
      <c r="H1578" s="26">
        <v>163657</v>
      </c>
      <c r="I1578" s="26">
        <v>1279</v>
      </c>
      <c r="J1578" s="26">
        <v>41241</v>
      </c>
      <c r="K1578" s="26">
        <v>-32027</v>
      </c>
      <c r="L1578" s="26">
        <v>-8643</v>
      </c>
      <c r="M1578" s="26">
        <v>-17789</v>
      </c>
      <c r="N1578" s="26">
        <v>0</v>
      </c>
      <c r="O1578" s="26">
        <v>6200</v>
      </c>
      <c r="P1578" s="26">
        <v>20</v>
      </c>
      <c r="Q1578" s="26">
        <v>3500</v>
      </c>
      <c r="R1578" s="26">
        <v>0</v>
      </c>
      <c r="S1578" s="26">
        <v>-574</v>
      </c>
      <c r="T1578" s="26">
        <v>0</v>
      </c>
      <c r="U1578" s="26">
        <v>302</v>
      </c>
      <c r="V1578" s="26">
        <v>-873</v>
      </c>
    </row>
    <row r="1579" spans="1:22" x14ac:dyDescent="0.3">
      <c r="A1579" s="26" t="s">
        <v>71</v>
      </c>
      <c r="B1579" s="26">
        <v>33290</v>
      </c>
      <c r="C1579" s="51">
        <v>44659</v>
      </c>
      <c r="D1579" s="26">
        <v>7880</v>
      </c>
      <c r="E1579" s="26">
        <v>2</v>
      </c>
      <c r="F1579" s="26">
        <v>80</v>
      </c>
      <c r="G1579" s="26">
        <v>80</v>
      </c>
      <c r="H1579" s="26">
        <v>183059</v>
      </c>
      <c r="I1579" s="26">
        <v>1430</v>
      </c>
      <c r="J1579" s="26">
        <v>-29370</v>
      </c>
      <c r="K1579" s="26">
        <v>9715</v>
      </c>
      <c r="L1579" s="26">
        <v>17456</v>
      </c>
      <c r="M1579" s="26">
        <v>7709</v>
      </c>
      <c r="N1579" s="26">
        <v>7286</v>
      </c>
      <c r="O1579" s="26">
        <v>2391</v>
      </c>
      <c r="P1579" s="26">
        <v>60</v>
      </c>
      <c r="Q1579" s="26">
        <v>0</v>
      </c>
      <c r="R1579" s="26">
        <v>0</v>
      </c>
      <c r="S1579" s="26">
        <v>10</v>
      </c>
      <c r="T1579" s="26">
        <v>0</v>
      </c>
      <c r="U1579" s="26">
        <v>2194</v>
      </c>
      <c r="V1579" s="26">
        <v>5</v>
      </c>
    </row>
    <row r="1580" spans="1:22" x14ac:dyDescent="0.3">
      <c r="A1580" s="26" t="s">
        <v>71</v>
      </c>
      <c r="B1580" s="26">
        <v>33290</v>
      </c>
      <c r="C1580" s="51">
        <v>44658</v>
      </c>
      <c r="D1580" s="26">
        <v>7800</v>
      </c>
      <c r="E1580" s="26">
        <v>2</v>
      </c>
      <c r="F1580" s="26">
        <v>20</v>
      </c>
      <c r="G1580" s="26">
        <v>20</v>
      </c>
      <c r="H1580" s="26">
        <v>194042</v>
      </c>
      <c r="I1580" s="26">
        <v>1498</v>
      </c>
      <c r="J1580" s="26">
        <v>286</v>
      </c>
      <c r="K1580" s="26">
        <v>-49704</v>
      </c>
      <c r="L1580" s="26">
        <v>46695</v>
      </c>
      <c r="M1580" s="26">
        <v>720</v>
      </c>
      <c r="N1580" s="26">
        <v>0</v>
      </c>
      <c r="O1580" s="26">
        <v>30749</v>
      </c>
      <c r="P1580" s="26">
        <v>40</v>
      </c>
      <c r="Q1580" s="26">
        <v>0</v>
      </c>
      <c r="R1580" s="26">
        <v>15675</v>
      </c>
      <c r="S1580" s="26">
        <v>-489</v>
      </c>
      <c r="T1580" s="26">
        <v>0</v>
      </c>
      <c r="U1580" s="26">
        <v>2452</v>
      </c>
      <c r="V1580" s="26">
        <v>271</v>
      </c>
    </row>
    <row r="1581" spans="1:22" x14ac:dyDescent="0.3">
      <c r="A1581" s="26" t="s">
        <v>71</v>
      </c>
      <c r="B1581" s="26">
        <v>33290</v>
      </c>
      <c r="C1581" s="51">
        <v>44657</v>
      </c>
      <c r="D1581" s="26">
        <v>7780</v>
      </c>
      <c r="E1581" s="26">
        <v>5</v>
      </c>
      <c r="F1581" s="26">
        <v>-140</v>
      </c>
      <c r="G1581" s="26">
        <v>-140</v>
      </c>
      <c r="H1581" s="26">
        <v>222426</v>
      </c>
      <c r="I1581" s="26">
        <v>1734</v>
      </c>
      <c r="J1581" s="26">
        <v>86137</v>
      </c>
      <c r="K1581" s="26">
        <v>-50264</v>
      </c>
      <c r="L1581" s="26">
        <v>-38291</v>
      </c>
      <c r="M1581" s="26">
        <v>-33982</v>
      </c>
      <c r="N1581" s="26">
        <v>8386</v>
      </c>
      <c r="O1581" s="26">
        <v>0</v>
      </c>
      <c r="P1581" s="26">
        <v>0</v>
      </c>
      <c r="Q1581" s="26">
        <v>0</v>
      </c>
      <c r="R1581" s="26">
        <v>1030</v>
      </c>
      <c r="S1581" s="26">
        <v>-13725</v>
      </c>
      <c r="T1581" s="26">
        <v>0</v>
      </c>
      <c r="U1581" s="26">
        <v>2340</v>
      </c>
      <c r="V1581" s="26">
        <v>78</v>
      </c>
    </row>
    <row r="1582" spans="1:22" x14ac:dyDescent="0.3">
      <c r="A1582" s="26" t="s">
        <v>71</v>
      </c>
      <c r="B1582" s="26">
        <v>33290</v>
      </c>
      <c r="C1582" s="51">
        <v>44656</v>
      </c>
      <c r="D1582" s="26">
        <v>7920</v>
      </c>
      <c r="E1582" s="26">
        <v>2</v>
      </c>
      <c r="F1582" s="26">
        <v>140</v>
      </c>
      <c r="G1582" s="26">
        <v>140</v>
      </c>
      <c r="H1582" s="26">
        <v>347082</v>
      </c>
      <c r="I1582" s="26">
        <v>2737</v>
      </c>
      <c r="J1582" s="26">
        <v>-31626</v>
      </c>
      <c r="K1582" s="26">
        <v>32728</v>
      </c>
      <c r="L1582" s="26">
        <v>-4752</v>
      </c>
      <c r="M1582" s="26">
        <v>-2594</v>
      </c>
      <c r="N1582" s="26">
        <v>24384</v>
      </c>
      <c r="O1582" s="26">
        <v>120</v>
      </c>
      <c r="P1582" s="26">
        <v>0</v>
      </c>
      <c r="Q1582" s="26">
        <v>0</v>
      </c>
      <c r="R1582" s="26">
        <v>-8950</v>
      </c>
      <c r="S1582" s="26">
        <v>-17712</v>
      </c>
      <c r="T1582" s="26">
        <v>0</v>
      </c>
      <c r="U1582" s="26">
        <v>3400</v>
      </c>
      <c r="V1582" s="26">
        <v>250</v>
      </c>
    </row>
    <row r="1583" spans="1:22" x14ac:dyDescent="0.3">
      <c r="A1583" s="26" t="s">
        <v>71</v>
      </c>
      <c r="B1583" s="26">
        <v>33290</v>
      </c>
      <c r="C1583" s="51">
        <v>44655</v>
      </c>
      <c r="D1583" s="26">
        <v>7780</v>
      </c>
      <c r="E1583" s="26">
        <v>2</v>
      </c>
      <c r="F1583" s="26">
        <v>30</v>
      </c>
      <c r="G1583" s="26">
        <v>30</v>
      </c>
      <c r="H1583" s="26">
        <v>275183</v>
      </c>
      <c r="I1583" s="26">
        <v>2144</v>
      </c>
      <c r="J1583" s="26">
        <v>13053</v>
      </c>
      <c r="K1583" s="26">
        <v>25105</v>
      </c>
      <c r="L1583" s="26">
        <v>-37321</v>
      </c>
      <c r="M1583" s="26">
        <v>8387</v>
      </c>
      <c r="N1583" s="26">
        <v>-27458</v>
      </c>
      <c r="O1583" s="26">
        <v>-1807</v>
      </c>
      <c r="P1583" s="26">
        <v>0</v>
      </c>
      <c r="Q1583" s="26">
        <v>0</v>
      </c>
      <c r="R1583" s="26">
        <v>0</v>
      </c>
      <c r="S1583" s="26">
        <v>-16443</v>
      </c>
      <c r="T1583" s="26">
        <v>0</v>
      </c>
      <c r="U1583" s="26">
        <v>-671</v>
      </c>
      <c r="V1583" s="26">
        <v>-166</v>
      </c>
    </row>
    <row r="1584" spans="1:22" x14ac:dyDescent="0.3">
      <c r="A1584" s="26" t="s">
        <v>71</v>
      </c>
      <c r="B1584" s="26">
        <v>33290</v>
      </c>
      <c r="C1584" s="51">
        <v>44652</v>
      </c>
      <c r="D1584" s="26">
        <v>7750</v>
      </c>
      <c r="E1584" s="26">
        <v>5</v>
      </c>
      <c r="F1584" s="26">
        <v>-170</v>
      </c>
      <c r="G1584" s="26">
        <v>-170</v>
      </c>
      <c r="H1584" s="26">
        <v>249643</v>
      </c>
      <c r="I1584" s="26">
        <v>1945</v>
      </c>
      <c r="J1584" s="26">
        <v>18505</v>
      </c>
      <c r="K1584" s="26">
        <v>15273</v>
      </c>
      <c r="L1584" s="26">
        <v>-32744</v>
      </c>
      <c r="M1584" s="26">
        <v>-8953</v>
      </c>
      <c r="N1584" s="26">
        <v>-15179</v>
      </c>
      <c r="O1584" s="26">
        <v>-99</v>
      </c>
      <c r="P1584" s="26">
        <v>0</v>
      </c>
      <c r="Q1584" s="26">
        <v>0</v>
      </c>
      <c r="R1584" s="26">
        <v>0</v>
      </c>
      <c r="S1584" s="26">
        <v>-8513</v>
      </c>
      <c r="T1584" s="26">
        <v>0</v>
      </c>
      <c r="U1584" s="26">
        <v>71</v>
      </c>
      <c r="V1584" s="26">
        <v>-1105</v>
      </c>
    </row>
    <row r="1585" spans="1:22" x14ac:dyDescent="0.3">
      <c r="A1585" s="26" t="s">
        <v>71</v>
      </c>
      <c r="B1585" s="26">
        <v>33290</v>
      </c>
      <c r="C1585" s="51">
        <v>44651</v>
      </c>
      <c r="D1585" s="26">
        <v>7920</v>
      </c>
      <c r="E1585" s="26">
        <v>2</v>
      </c>
      <c r="F1585" s="26">
        <v>20</v>
      </c>
      <c r="G1585" s="26">
        <v>20</v>
      </c>
      <c r="H1585" s="26">
        <v>177710</v>
      </c>
      <c r="I1585" s="26">
        <v>1403</v>
      </c>
      <c r="J1585" s="26">
        <v>-2045</v>
      </c>
      <c r="K1585" s="26">
        <v>-28936</v>
      </c>
      <c r="L1585" s="26">
        <v>17417</v>
      </c>
      <c r="M1585" s="26">
        <v>-331</v>
      </c>
      <c r="N1585" s="26">
        <v>-2235</v>
      </c>
      <c r="O1585" s="26">
        <v>28563</v>
      </c>
      <c r="P1585" s="26">
        <v>0</v>
      </c>
      <c r="Q1585" s="26">
        <v>0</v>
      </c>
      <c r="R1585" s="26">
        <v>0</v>
      </c>
      <c r="S1585" s="26">
        <v>-8580</v>
      </c>
      <c r="T1585" s="26">
        <v>0</v>
      </c>
      <c r="U1585" s="26">
        <v>9763</v>
      </c>
      <c r="V1585" s="26">
        <v>3801</v>
      </c>
    </row>
    <row r="1586" spans="1:22" x14ac:dyDescent="0.3">
      <c r="A1586" s="26" t="s">
        <v>71</v>
      </c>
      <c r="B1586" s="26">
        <v>33290</v>
      </c>
      <c r="C1586" s="51">
        <v>44650</v>
      </c>
      <c r="D1586" s="26">
        <v>7900</v>
      </c>
      <c r="E1586" s="26">
        <v>5</v>
      </c>
      <c r="F1586" s="26">
        <v>-50</v>
      </c>
      <c r="G1586" s="26">
        <v>-50</v>
      </c>
      <c r="H1586" s="26">
        <v>192491</v>
      </c>
      <c r="I1586" s="26">
        <v>1525</v>
      </c>
      <c r="J1586" s="26">
        <v>21296</v>
      </c>
      <c r="K1586" s="26">
        <v>-55989</v>
      </c>
      <c r="L1586" s="26">
        <v>-3159</v>
      </c>
      <c r="M1586" s="26">
        <v>-1539</v>
      </c>
      <c r="N1586" s="26">
        <v>0</v>
      </c>
      <c r="O1586" s="26">
        <v>-550</v>
      </c>
      <c r="P1586" s="26">
        <v>0</v>
      </c>
      <c r="Q1586" s="26">
        <v>0</v>
      </c>
      <c r="R1586" s="26">
        <v>0</v>
      </c>
      <c r="S1586" s="26">
        <v>-1070</v>
      </c>
      <c r="T1586" s="26">
        <v>0</v>
      </c>
      <c r="U1586" s="26">
        <v>37818</v>
      </c>
      <c r="V1586" s="26">
        <v>34</v>
      </c>
    </row>
    <row r="1587" spans="1:22" x14ac:dyDescent="0.3">
      <c r="A1587" s="26" t="s">
        <v>71</v>
      </c>
      <c r="B1587" s="26">
        <v>33290</v>
      </c>
      <c r="C1587" s="51">
        <v>44649</v>
      </c>
      <c r="D1587" s="26">
        <v>7950</v>
      </c>
      <c r="E1587" s="26">
        <v>2</v>
      </c>
      <c r="F1587" s="26">
        <v>80</v>
      </c>
      <c r="G1587" s="26">
        <v>80</v>
      </c>
      <c r="H1587" s="26">
        <v>249672</v>
      </c>
      <c r="I1587" s="26">
        <v>1976</v>
      </c>
      <c r="J1587" s="26">
        <v>-70212</v>
      </c>
      <c r="K1587" s="26">
        <v>27154</v>
      </c>
      <c r="L1587" s="26">
        <v>38873</v>
      </c>
      <c r="M1587" s="26">
        <v>10786</v>
      </c>
      <c r="N1587" s="26">
        <v>0</v>
      </c>
      <c r="O1587" s="26">
        <v>9000</v>
      </c>
      <c r="P1587" s="26">
        <v>0</v>
      </c>
      <c r="Q1587" s="26">
        <v>0</v>
      </c>
      <c r="R1587" s="26">
        <v>11500</v>
      </c>
      <c r="S1587" s="26">
        <v>7587</v>
      </c>
      <c r="T1587" s="26">
        <v>0</v>
      </c>
      <c r="U1587" s="26">
        <v>2420</v>
      </c>
      <c r="V1587" s="26">
        <v>1765</v>
      </c>
    </row>
    <row r="1588" spans="1:22" x14ac:dyDescent="0.3">
      <c r="A1588" s="26" t="s">
        <v>71</v>
      </c>
      <c r="B1588" s="26">
        <v>33290</v>
      </c>
      <c r="C1588" s="51">
        <v>44648</v>
      </c>
      <c r="D1588" s="26">
        <v>7870</v>
      </c>
      <c r="E1588" s="26">
        <v>3</v>
      </c>
      <c r="F1588" s="26">
        <v>0</v>
      </c>
      <c r="G1588" s="26">
        <v>0</v>
      </c>
      <c r="H1588" s="26">
        <v>235849</v>
      </c>
      <c r="I1588" s="26">
        <v>1850</v>
      </c>
      <c r="J1588" s="26">
        <v>5901</v>
      </c>
      <c r="K1588" s="26">
        <v>-33569</v>
      </c>
      <c r="L1588" s="26">
        <v>6183</v>
      </c>
      <c r="M1588" s="26">
        <v>-26384</v>
      </c>
      <c r="N1588" s="26">
        <v>-1052</v>
      </c>
      <c r="O1588" s="26">
        <v>2353</v>
      </c>
      <c r="P1588" s="26">
        <v>0</v>
      </c>
      <c r="Q1588" s="26">
        <v>0</v>
      </c>
      <c r="R1588" s="26">
        <v>18750</v>
      </c>
      <c r="S1588" s="26">
        <v>12516</v>
      </c>
      <c r="T1588" s="26">
        <v>0</v>
      </c>
      <c r="U1588" s="26">
        <v>3522</v>
      </c>
      <c r="V1588" s="26">
        <v>17963</v>
      </c>
    </row>
    <row r="1589" spans="1:22" x14ac:dyDescent="0.3">
      <c r="A1589" s="26" t="s">
        <v>71</v>
      </c>
      <c r="B1589" s="26">
        <v>33290</v>
      </c>
      <c r="C1589" s="51">
        <v>44645</v>
      </c>
      <c r="D1589" s="26">
        <v>7870</v>
      </c>
      <c r="E1589" s="26">
        <v>2</v>
      </c>
      <c r="F1589" s="26">
        <v>100</v>
      </c>
      <c r="G1589" s="26">
        <v>100</v>
      </c>
      <c r="H1589" s="26">
        <v>312873</v>
      </c>
      <c r="I1589" s="26">
        <v>2445</v>
      </c>
      <c r="J1589" s="26">
        <v>-40876</v>
      </c>
      <c r="K1589" s="26">
        <v>38886</v>
      </c>
      <c r="L1589" s="26">
        <v>10646</v>
      </c>
      <c r="M1589" s="26">
        <v>-9065</v>
      </c>
      <c r="N1589" s="26">
        <v>0</v>
      </c>
      <c r="O1589" s="26">
        <v>1638</v>
      </c>
      <c r="P1589" s="26">
        <v>0</v>
      </c>
      <c r="Q1589" s="26">
        <v>0</v>
      </c>
      <c r="R1589" s="26">
        <v>0</v>
      </c>
      <c r="S1589" s="26">
        <v>18073</v>
      </c>
      <c r="T1589" s="26">
        <v>0</v>
      </c>
      <c r="U1589" s="26">
        <v>-9016</v>
      </c>
      <c r="V1589" s="26">
        <v>360</v>
      </c>
    </row>
    <row r="1590" spans="1:22" x14ac:dyDescent="0.3">
      <c r="A1590" s="26" t="s">
        <v>71</v>
      </c>
      <c r="B1590" s="26">
        <v>33290</v>
      </c>
      <c r="C1590" s="51">
        <v>44644</v>
      </c>
      <c r="D1590" s="26">
        <v>7770</v>
      </c>
      <c r="E1590" s="26">
        <v>2</v>
      </c>
      <c r="F1590" s="26">
        <v>100</v>
      </c>
      <c r="G1590" s="26">
        <v>100</v>
      </c>
      <c r="H1590" s="26">
        <v>393820</v>
      </c>
      <c r="I1590" s="26">
        <v>3023</v>
      </c>
      <c r="J1590" s="26">
        <v>-61452</v>
      </c>
      <c r="K1590" s="26">
        <v>54144</v>
      </c>
      <c r="L1590" s="26">
        <v>13024</v>
      </c>
      <c r="M1590" s="26">
        <v>-3600</v>
      </c>
      <c r="N1590" s="26">
        <v>0</v>
      </c>
      <c r="O1590" s="26">
        <v>-2261</v>
      </c>
      <c r="P1590" s="26">
        <v>0</v>
      </c>
      <c r="Q1590" s="26">
        <v>0</v>
      </c>
      <c r="R1590" s="26">
        <v>10226</v>
      </c>
      <c r="S1590" s="26">
        <v>8659</v>
      </c>
      <c r="T1590" s="26">
        <v>0</v>
      </c>
      <c r="U1590" s="26">
        <v>-4827</v>
      </c>
      <c r="V1590" s="26">
        <v>-889</v>
      </c>
    </row>
    <row r="1591" spans="1:22" x14ac:dyDescent="0.3">
      <c r="A1591" s="26" t="s">
        <v>71</v>
      </c>
      <c r="B1591" s="26">
        <v>33290</v>
      </c>
      <c r="C1591" s="51">
        <v>44643</v>
      </c>
      <c r="D1591" s="26">
        <v>7670</v>
      </c>
      <c r="E1591" s="26">
        <v>5</v>
      </c>
      <c r="F1591" s="26">
        <v>-20</v>
      </c>
      <c r="G1591" s="26">
        <v>-20</v>
      </c>
      <c r="H1591" s="26">
        <v>328818</v>
      </c>
      <c r="I1591" s="26">
        <v>2520</v>
      </c>
      <c r="J1591" s="26">
        <v>66829</v>
      </c>
      <c r="K1591" s="26">
        <v>2197</v>
      </c>
      <c r="L1591" s="26">
        <v>-63970</v>
      </c>
      <c r="M1591" s="26">
        <v>-1762</v>
      </c>
      <c r="N1591" s="26">
        <v>-5622</v>
      </c>
      <c r="O1591" s="26">
        <v>1385</v>
      </c>
      <c r="P1591" s="26">
        <v>0</v>
      </c>
      <c r="Q1591" s="26">
        <v>0</v>
      </c>
      <c r="R1591" s="26">
        <v>-30720</v>
      </c>
      <c r="S1591" s="26">
        <v>-27251</v>
      </c>
      <c r="T1591" s="26">
        <v>0</v>
      </c>
      <c r="U1591" s="26">
        <v>-4140</v>
      </c>
      <c r="V1591" s="26">
        <v>-916</v>
      </c>
    </row>
    <row r="1592" spans="1:22" x14ac:dyDescent="0.3">
      <c r="A1592" s="26" t="s">
        <v>71</v>
      </c>
      <c r="B1592" s="26">
        <v>33290</v>
      </c>
      <c r="C1592" s="51">
        <v>44642</v>
      </c>
      <c r="D1592" s="26">
        <v>7690</v>
      </c>
      <c r="E1592" s="26">
        <v>2</v>
      </c>
      <c r="F1592" s="26">
        <v>60</v>
      </c>
      <c r="G1592" s="26">
        <v>60</v>
      </c>
      <c r="H1592" s="26">
        <v>141916</v>
      </c>
      <c r="I1592" s="26">
        <v>1085</v>
      </c>
      <c r="J1592" s="26">
        <v>13649</v>
      </c>
      <c r="K1592" s="26">
        <v>9557</v>
      </c>
      <c r="L1592" s="26">
        <v>-23093</v>
      </c>
      <c r="M1592" s="26">
        <v>74</v>
      </c>
      <c r="N1592" s="26">
        <v>-4275</v>
      </c>
      <c r="O1592" s="26">
        <v>-16786</v>
      </c>
      <c r="P1592" s="26">
        <v>0</v>
      </c>
      <c r="Q1592" s="26">
        <v>0</v>
      </c>
      <c r="R1592" s="26">
        <v>0</v>
      </c>
      <c r="S1592" s="26">
        <v>-2106</v>
      </c>
      <c r="T1592" s="26">
        <v>0</v>
      </c>
      <c r="U1592" s="26">
        <v>-307</v>
      </c>
      <c r="V1592" s="26">
        <v>194</v>
      </c>
    </row>
    <row r="1593" spans="1:22" x14ac:dyDescent="0.3">
      <c r="A1593" s="26" t="s">
        <v>71</v>
      </c>
      <c r="B1593" s="26">
        <v>33290</v>
      </c>
      <c r="C1593" s="51">
        <v>44641</v>
      </c>
      <c r="D1593" s="26">
        <v>7630</v>
      </c>
      <c r="E1593" s="26">
        <v>5</v>
      </c>
      <c r="F1593" s="26">
        <v>-50</v>
      </c>
      <c r="G1593" s="26">
        <v>-50</v>
      </c>
      <c r="H1593" s="26">
        <v>187924</v>
      </c>
      <c r="I1593" s="26">
        <v>1444</v>
      </c>
      <c r="J1593" s="26">
        <v>27188</v>
      </c>
      <c r="K1593" s="26">
        <v>-18333</v>
      </c>
      <c r="L1593" s="26">
        <v>-19790</v>
      </c>
      <c r="M1593" s="26">
        <v>-5948</v>
      </c>
      <c r="N1593" s="26">
        <v>-13104</v>
      </c>
      <c r="O1593" s="26">
        <v>0</v>
      </c>
      <c r="P1593" s="26">
        <v>0</v>
      </c>
      <c r="Q1593" s="26">
        <v>0</v>
      </c>
      <c r="R1593" s="26">
        <v>-490</v>
      </c>
      <c r="S1593" s="26">
        <v>-248</v>
      </c>
      <c r="T1593" s="26">
        <v>0</v>
      </c>
      <c r="U1593" s="26">
        <v>10505</v>
      </c>
      <c r="V1593" s="26">
        <v>430</v>
      </c>
    </row>
    <row r="1594" spans="1:22" x14ac:dyDescent="0.3">
      <c r="A1594" s="26" t="s">
        <v>71</v>
      </c>
      <c r="B1594" s="26">
        <v>33290</v>
      </c>
      <c r="C1594" s="51">
        <v>44638</v>
      </c>
      <c r="D1594" s="26">
        <v>7680</v>
      </c>
      <c r="E1594" s="26">
        <v>2</v>
      </c>
      <c r="F1594" s="26">
        <v>20</v>
      </c>
      <c r="G1594" s="26">
        <v>20</v>
      </c>
      <c r="H1594" s="26">
        <v>254248</v>
      </c>
      <c r="I1594" s="26">
        <v>1937</v>
      </c>
      <c r="J1594" s="26">
        <v>42012</v>
      </c>
      <c r="K1594" s="26">
        <v>-37246</v>
      </c>
      <c r="L1594" s="26">
        <v>-5511</v>
      </c>
      <c r="M1594" s="26">
        <v>-8197</v>
      </c>
      <c r="N1594" s="26">
        <v>33</v>
      </c>
      <c r="O1594" s="26">
        <v>19750</v>
      </c>
      <c r="P1594" s="26">
        <v>0</v>
      </c>
      <c r="Q1594" s="26">
        <v>0</v>
      </c>
      <c r="R1594" s="26">
        <v>-17104</v>
      </c>
      <c r="S1594" s="26">
        <v>7</v>
      </c>
      <c r="T1594" s="26">
        <v>0</v>
      </c>
      <c r="U1594" s="26">
        <v>530</v>
      </c>
      <c r="V1594" s="26">
        <v>215</v>
      </c>
    </row>
    <row r="1595" spans="1:22" x14ac:dyDescent="0.3">
      <c r="A1595" s="26" t="s">
        <v>71</v>
      </c>
      <c r="B1595" s="26">
        <v>33290</v>
      </c>
      <c r="C1595" s="51">
        <v>44637</v>
      </c>
      <c r="D1595" s="26">
        <v>7660</v>
      </c>
      <c r="E1595" s="26">
        <v>3</v>
      </c>
      <c r="F1595" s="26">
        <v>0</v>
      </c>
      <c r="G1595" s="26">
        <v>0</v>
      </c>
      <c r="H1595" s="26">
        <v>246094</v>
      </c>
      <c r="I1595" s="26">
        <v>1893</v>
      </c>
      <c r="J1595" s="26">
        <v>19710</v>
      </c>
      <c r="K1595" s="26">
        <v>-28590</v>
      </c>
      <c r="L1595" s="26">
        <v>8610</v>
      </c>
      <c r="M1595" s="26">
        <v>22363</v>
      </c>
      <c r="N1595" s="26">
        <v>0</v>
      </c>
      <c r="O1595" s="26">
        <v>0</v>
      </c>
      <c r="P1595" s="26">
        <v>0</v>
      </c>
      <c r="Q1595" s="26">
        <v>0</v>
      </c>
      <c r="R1595" s="26">
        <v>-13808</v>
      </c>
      <c r="S1595" s="26">
        <v>55</v>
      </c>
      <c r="T1595" s="26">
        <v>0</v>
      </c>
      <c r="U1595" s="26">
        <v>10</v>
      </c>
      <c r="V1595" s="26">
        <v>260</v>
      </c>
    </row>
    <row r="1596" spans="1:22" x14ac:dyDescent="0.3">
      <c r="A1596" s="26" t="s">
        <v>71</v>
      </c>
      <c r="B1596" s="26">
        <v>33290</v>
      </c>
      <c r="C1596" s="51">
        <v>44636</v>
      </c>
      <c r="D1596" s="26">
        <v>7660</v>
      </c>
      <c r="E1596" s="26">
        <v>2</v>
      </c>
      <c r="F1596" s="26">
        <v>120</v>
      </c>
      <c r="G1596" s="26">
        <v>120</v>
      </c>
      <c r="H1596" s="26">
        <v>293453</v>
      </c>
      <c r="I1596" s="26">
        <v>2231</v>
      </c>
      <c r="J1596" s="26">
        <v>-32706</v>
      </c>
      <c r="K1596" s="26">
        <v>-52434</v>
      </c>
      <c r="L1596" s="26">
        <v>85151</v>
      </c>
      <c r="M1596" s="26">
        <v>25512</v>
      </c>
      <c r="N1596" s="26">
        <v>245</v>
      </c>
      <c r="O1596" s="26">
        <v>18944</v>
      </c>
      <c r="P1596" s="26">
        <v>0</v>
      </c>
      <c r="Q1596" s="26">
        <v>0</v>
      </c>
      <c r="R1596" s="26">
        <v>-4192</v>
      </c>
      <c r="S1596" s="26">
        <v>44642</v>
      </c>
      <c r="T1596" s="26">
        <v>0</v>
      </c>
      <c r="U1596" s="26">
        <v>-201</v>
      </c>
      <c r="V1596" s="26">
        <v>190</v>
      </c>
    </row>
    <row r="1597" spans="1:22" x14ac:dyDescent="0.3">
      <c r="A1597" s="26" t="s">
        <v>71</v>
      </c>
      <c r="B1597" s="26">
        <v>33290</v>
      </c>
      <c r="C1597" s="51">
        <v>44635</v>
      </c>
      <c r="D1597" s="26">
        <v>7540</v>
      </c>
      <c r="E1597" s="26">
        <v>5</v>
      </c>
      <c r="F1597" s="26">
        <v>-50</v>
      </c>
      <c r="G1597" s="26">
        <v>-50</v>
      </c>
      <c r="H1597" s="26">
        <v>162211</v>
      </c>
      <c r="I1597" s="26">
        <v>1225</v>
      </c>
      <c r="J1597" s="26">
        <v>41392</v>
      </c>
      <c r="K1597" s="26">
        <v>-28713</v>
      </c>
      <c r="L1597" s="26">
        <v>-12954</v>
      </c>
      <c r="M1597" s="26">
        <v>-5962</v>
      </c>
      <c r="N1597" s="26">
        <v>0</v>
      </c>
      <c r="O1597" s="26">
        <v>-763</v>
      </c>
      <c r="P1597" s="26">
        <v>0</v>
      </c>
      <c r="Q1597" s="26">
        <v>0</v>
      </c>
      <c r="R1597" s="26">
        <v>-6000</v>
      </c>
      <c r="S1597" s="26">
        <v>-229</v>
      </c>
      <c r="T1597" s="26">
        <v>0</v>
      </c>
      <c r="U1597" s="26">
        <v>-280</v>
      </c>
      <c r="V1597" s="26">
        <v>555</v>
      </c>
    </row>
    <row r="1598" spans="1:22" x14ac:dyDescent="0.3">
      <c r="A1598" s="26" t="s">
        <v>71</v>
      </c>
      <c r="B1598" s="26">
        <v>33290</v>
      </c>
      <c r="C1598" s="51">
        <v>44634</v>
      </c>
      <c r="D1598" s="26">
        <v>7590</v>
      </c>
      <c r="E1598" s="26">
        <v>5</v>
      </c>
      <c r="F1598" s="26">
        <v>-60</v>
      </c>
      <c r="G1598" s="26">
        <v>-60</v>
      </c>
      <c r="H1598" s="26">
        <v>206225</v>
      </c>
      <c r="I1598" s="26">
        <v>1558</v>
      </c>
      <c r="J1598" s="26">
        <v>58634</v>
      </c>
      <c r="K1598" s="26">
        <v>-57215</v>
      </c>
      <c r="L1598" s="26">
        <v>-1683</v>
      </c>
      <c r="M1598" s="26">
        <v>-17359</v>
      </c>
      <c r="N1598" s="26">
        <v>300</v>
      </c>
      <c r="O1598" s="26">
        <v>2252</v>
      </c>
      <c r="P1598" s="26">
        <v>0</v>
      </c>
      <c r="Q1598" s="26">
        <v>0</v>
      </c>
      <c r="R1598" s="26">
        <v>13275</v>
      </c>
      <c r="S1598" s="26">
        <v>-151</v>
      </c>
      <c r="T1598" s="26">
        <v>0</v>
      </c>
      <c r="U1598" s="26">
        <v>500</v>
      </c>
      <c r="V1598" s="26">
        <v>-236</v>
      </c>
    </row>
    <row r="1599" spans="1:22" x14ac:dyDescent="0.3">
      <c r="A1599" s="26" t="s">
        <v>71</v>
      </c>
      <c r="B1599" s="26">
        <v>33290</v>
      </c>
      <c r="C1599" s="51">
        <v>44631</v>
      </c>
      <c r="D1599" s="26">
        <v>7650</v>
      </c>
      <c r="E1599" s="26">
        <v>2</v>
      </c>
      <c r="F1599" s="26">
        <v>130</v>
      </c>
      <c r="G1599" s="26">
        <v>130</v>
      </c>
      <c r="H1599" s="26">
        <v>219157</v>
      </c>
      <c r="I1599" s="26">
        <v>1658</v>
      </c>
      <c r="J1599" s="26">
        <v>35298</v>
      </c>
      <c r="K1599" s="26">
        <v>-74199</v>
      </c>
      <c r="L1599" s="26">
        <v>39236</v>
      </c>
      <c r="M1599" s="26">
        <v>8939</v>
      </c>
      <c r="N1599" s="26">
        <v>0</v>
      </c>
      <c r="O1599" s="26">
        <v>21069</v>
      </c>
      <c r="P1599" s="26">
        <v>0</v>
      </c>
      <c r="Q1599" s="26">
        <v>0</v>
      </c>
      <c r="R1599" s="26">
        <v>0</v>
      </c>
      <c r="S1599" s="26">
        <v>9228</v>
      </c>
      <c r="T1599" s="26">
        <v>0</v>
      </c>
      <c r="U1599" s="26">
        <v>-1173</v>
      </c>
      <c r="V1599" s="26">
        <v>838</v>
      </c>
    </row>
    <row r="1600" spans="1:22" x14ac:dyDescent="0.3">
      <c r="A1600" s="26" t="s">
        <v>71</v>
      </c>
      <c r="B1600" s="26">
        <v>33290</v>
      </c>
      <c r="C1600" s="51">
        <v>44630</v>
      </c>
      <c r="D1600" s="26">
        <v>7520</v>
      </c>
      <c r="E1600" s="26">
        <v>2</v>
      </c>
      <c r="F1600" s="26">
        <v>190</v>
      </c>
      <c r="G1600" s="26">
        <v>190</v>
      </c>
      <c r="H1600" s="26">
        <v>382916</v>
      </c>
      <c r="I1600" s="26">
        <v>2879</v>
      </c>
      <c r="J1600" s="26">
        <v>-26504</v>
      </c>
      <c r="K1600" s="26">
        <v>-22535</v>
      </c>
      <c r="L1600" s="26">
        <v>46626</v>
      </c>
      <c r="M1600" s="26">
        <v>51204</v>
      </c>
      <c r="N1600" s="26">
        <v>-6351</v>
      </c>
      <c r="O1600" s="26">
        <v>0</v>
      </c>
      <c r="P1600" s="26">
        <v>0</v>
      </c>
      <c r="Q1600" s="26">
        <v>0</v>
      </c>
      <c r="R1600" s="26">
        <v>1860</v>
      </c>
      <c r="S1600" s="26">
        <v>-87</v>
      </c>
      <c r="T1600" s="26">
        <v>0</v>
      </c>
      <c r="U1600" s="26">
        <v>2424</v>
      </c>
      <c r="V1600" s="26">
        <v>-11</v>
      </c>
    </row>
    <row r="1601" spans="1:22" x14ac:dyDescent="0.3">
      <c r="A1601" s="26" t="s">
        <v>71</v>
      </c>
      <c r="B1601" s="26">
        <v>33290</v>
      </c>
      <c r="C1601" s="51">
        <v>44628</v>
      </c>
      <c r="D1601" s="26">
        <v>7330</v>
      </c>
      <c r="E1601" s="26">
        <v>5</v>
      </c>
      <c r="F1601" s="26">
        <v>-220</v>
      </c>
      <c r="G1601" s="26">
        <v>-220</v>
      </c>
      <c r="H1601" s="26">
        <v>613529</v>
      </c>
      <c r="I1601" s="26">
        <v>4519</v>
      </c>
      <c r="J1601" s="26">
        <v>136075</v>
      </c>
      <c r="K1601" s="26">
        <v>-160225</v>
      </c>
      <c r="L1601" s="26">
        <v>35350</v>
      </c>
      <c r="M1601" s="26">
        <v>-9370</v>
      </c>
      <c r="N1601" s="26">
        <v>200</v>
      </c>
      <c r="O1601" s="26">
        <v>43408</v>
      </c>
      <c r="P1601" s="26">
        <v>0</v>
      </c>
      <c r="Q1601" s="26">
        <v>480</v>
      </c>
      <c r="R1601" s="26">
        <v>0</v>
      </c>
      <c r="S1601" s="26">
        <v>632</v>
      </c>
      <c r="T1601" s="26">
        <v>0</v>
      </c>
      <c r="U1601" s="26">
        <v>-11199</v>
      </c>
      <c r="V1601" s="26">
        <v>-1</v>
      </c>
    </row>
    <row r="1602" spans="1:22" x14ac:dyDescent="0.3">
      <c r="A1602" s="26" t="s">
        <v>71</v>
      </c>
      <c r="B1602" s="26">
        <v>33290</v>
      </c>
      <c r="C1602" s="51">
        <v>44627</v>
      </c>
      <c r="D1602" s="26">
        <v>7550</v>
      </c>
      <c r="E1602" s="26">
        <v>5</v>
      </c>
      <c r="F1602" s="26">
        <v>-250</v>
      </c>
      <c r="G1602" s="26">
        <v>-250</v>
      </c>
      <c r="H1602" s="26">
        <v>464058</v>
      </c>
      <c r="I1602" s="26">
        <v>3534</v>
      </c>
      <c r="J1602" s="26">
        <v>9207</v>
      </c>
      <c r="K1602" s="26">
        <v>-8928</v>
      </c>
      <c r="L1602" s="26">
        <v>10011</v>
      </c>
      <c r="M1602" s="26">
        <v>-14002</v>
      </c>
      <c r="N1602" s="26">
        <v>1577</v>
      </c>
      <c r="O1602" s="26">
        <v>6274</v>
      </c>
      <c r="P1602" s="26">
        <v>0</v>
      </c>
      <c r="Q1602" s="26">
        <v>0</v>
      </c>
      <c r="R1602" s="26">
        <v>-4182</v>
      </c>
      <c r="S1602" s="26">
        <v>20344</v>
      </c>
      <c r="T1602" s="26">
        <v>0</v>
      </c>
      <c r="U1602" s="26">
        <v>-10080</v>
      </c>
      <c r="V1602" s="26">
        <v>-210</v>
      </c>
    </row>
    <row r="1603" spans="1:22" x14ac:dyDescent="0.3">
      <c r="A1603" s="26" t="s">
        <v>71</v>
      </c>
      <c r="B1603" s="26">
        <v>33290</v>
      </c>
      <c r="C1603" s="51">
        <v>44624</v>
      </c>
      <c r="D1603" s="26">
        <v>7800</v>
      </c>
      <c r="E1603" s="26">
        <v>5</v>
      </c>
      <c r="F1603" s="26">
        <v>-140</v>
      </c>
      <c r="G1603" s="26">
        <v>-140</v>
      </c>
      <c r="H1603" s="26">
        <v>437300</v>
      </c>
      <c r="I1603" s="26">
        <v>3402</v>
      </c>
      <c r="J1603" s="26">
        <v>2656</v>
      </c>
      <c r="K1603" s="26">
        <v>-4052</v>
      </c>
      <c r="L1603" s="26">
        <v>2096</v>
      </c>
      <c r="M1603" s="26">
        <v>-29714</v>
      </c>
      <c r="N1603" s="26">
        <v>1834</v>
      </c>
      <c r="O1603" s="26">
        <v>25659</v>
      </c>
      <c r="P1603" s="26">
        <v>100</v>
      </c>
      <c r="Q1603" s="26">
        <v>0</v>
      </c>
      <c r="R1603" s="26">
        <v>5975</v>
      </c>
      <c r="S1603" s="26">
        <v>-1758</v>
      </c>
      <c r="T1603" s="26">
        <v>0</v>
      </c>
      <c r="U1603" s="26">
        <v>-3550</v>
      </c>
      <c r="V1603" s="26">
        <v>2850</v>
      </c>
    </row>
    <row r="1604" spans="1:22" x14ac:dyDescent="0.3">
      <c r="A1604" s="26" t="s">
        <v>71</v>
      </c>
      <c r="B1604" s="26">
        <v>33290</v>
      </c>
      <c r="C1604" s="51">
        <v>44623</v>
      </c>
      <c r="D1604" s="26">
        <v>7940</v>
      </c>
      <c r="E1604" s="26">
        <v>2</v>
      </c>
      <c r="F1604" s="26">
        <v>60</v>
      </c>
      <c r="G1604" s="26">
        <v>60</v>
      </c>
      <c r="H1604" s="26">
        <v>314874</v>
      </c>
      <c r="I1604" s="26">
        <v>2496</v>
      </c>
      <c r="J1604" s="26">
        <v>115890</v>
      </c>
      <c r="K1604" s="26">
        <v>-123484</v>
      </c>
      <c r="L1604" s="26">
        <v>755</v>
      </c>
      <c r="M1604" s="26">
        <v>27</v>
      </c>
      <c r="N1604" s="26">
        <v>0</v>
      </c>
      <c r="O1604" s="26">
        <v>1359</v>
      </c>
      <c r="P1604" s="26">
        <v>0</v>
      </c>
      <c r="Q1604" s="26">
        <v>0</v>
      </c>
      <c r="R1604" s="26">
        <v>0</v>
      </c>
      <c r="S1604" s="26">
        <v>-631</v>
      </c>
      <c r="T1604" s="26">
        <v>0</v>
      </c>
      <c r="U1604" s="26">
        <v>6307</v>
      </c>
      <c r="V1604" s="26">
        <v>532</v>
      </c>
    </row>
    <row r="1605" spans="1:22" x14ac:dyDescent="0.3">
      <c r="A1605" s="26" t="s">
        <v>71</v>
      </c>
      <c r="B1605" s="26">
        <v>33290</v>
      </c>
      <c r="C1605" s="51">
        <v>44622</v>
      </c>
      <c r="D1605" s="26">
        <v>7880</v>
      </c>
      <c r="E1605" s="26">
        <v>2</v>
      </c>
      <c r="F1605" s="26">
        <v>30</v>
      </c>
      <c r="G1605" s="26">
        <v>30</v>
      </c>
      <c r="H1605" s="26">
        <v>266656</v>
      </c>
      <c r="I1605" s="26">
        <v>2100</v>
      </c>
      <c r="J1605" s="26">
        <v>27216</v>
      </c>
      <c r="K1605" s="26">
        <v>-52516</v>
      </c>
      <c r="L1605" s="26">
        <v>26214</v>
      </c>
      <c r="M1605" s="26">
        <v>-4346</v>
      </c>
      <c r="N1605" s="26">
        <v>281</v>
      </c>
      <c r="O1605" s="26">
        <v>31606</v>
      </c>
      <c r="P1605" s="26">
        <v>0</v>
      </c>
      <c r="Q1605" s="26">
        <v>0</v>
      </c>
      <c r="R1605" s="26">
        <v>0</v>
      </c>
      <c r="S1605" s="26">
        <v>-1327</v>
      </c>
      <c r="T1605" s="26">
        <v>0</v>
      </c>
      <c r="U1605" s="26">
        <v>-1499</v>
      </c>
      <c r="V1605" s="26">
        <v>585</v>
      </c>
    </row>
    <row r="1606" spans="1:22" x14ac:dyDescent="0.3">
      <c r="A1606" s="26" t="s">
        <v>71</v>
      </c>
      <c r="B1606" s="26">
        <v>33290</v>
      </c>
      <c r="C1606" s="51">
        <v>44620</v>
      </c>
      <c r="D1606" s="26">
        <v>7850</v>
      </c>
      <c r="E1606" s="26">
        <v>5</v>
      </c>
      <c r="F1606" s="26">
        <v>-70</v>
      </c>
      <c r="G1606" s="26">
        <v>-70</v>
      </c>
      <c r="H1606" s="26">
        <v>353451</v>
      </c>
      <c r="I1606" s="26">
        <v>2770</v>
      </c>
      <c r="J1606" s="26">
        <v>-4287</v>
      </c>
      <c r="K1606" s="26">
        <v>-30558</v>
      </c>
      <c r="L1606" s="26">
        <v>33843</v>
      </c>
      <c r="M1606" s="26">
        <v>-27219</v>
      </c>
      <c r="N1606" s="26">
        <v>1063</v>
      </c>
      <c r="O1606" s="26">
        <v>53150</v>
      </c>
      <c r="P1606" s="26">
        <v>0</v>
      </c>
      <c r="Q1606" s="26">
        <v>0</v>
      </c>
      <c r="R1606" s="26">
        <v>7000</v>
      </c>
      <c r="S1606" s="26">
        <v>-151</v>
      </c>
      <c r="T1606" s="26">
        <v>0</v>
      </c>
      <c r="U1606" s="26">
        <v>200</v>
      </c>
      <c r="V1606" s="26">
        <v>802</v>
      </c>
    </row>
    <row r="1607" spans="1:22" x14ac:dyDescent="0.3">
      <c r="A1607" s="26" t="s">
        <v>71</v>
      </c>
      <c r="B1607" s="26">
        <v>33290</v>
      </c>
      <c r="C1607" s="51">
        <v>44617</v>
      </c>
      <c r="D1607" s="26">
        <v>7920</v>
      </c>
      <c r="E1607" s="26">
        <v>2</v>
      </c>
      <c r="F1607" s="26">
        <v>50</v>
      </c>
      <c r="G1607" s="26">
        <v>50</v>
      </c>
      <c r="H1607" s="26">
        <v>264920</v>
      </c>
      <c r="I1607" s="26">
        <v>2108</v>
      </c>
      <c r="J1607" s="26">
        <v>-8748</v>
      </c>
      <c r="K1607" s="26">
        <v>1780</v>
      </c>
      <c r="L1607" s="26">
        <v>12177</v>
      </c>
      <c r="M1607" s="26">
        <v>10535</v>
      </c>
      <c r="N1607" s="26">
        <v>0</v>
      </c>
      <c r="O1607" s="26">
        <v>1812</v>
      </c>
      <c r="P1607" s="26">
        <v>0</v>
      </c>
      <c r="Q1607" s="26">
        <v>0</v>
      </c>
      <c r="R1607" s="26">
        <v>0</v>
      </c>
      <c r="S1607" s="26">
        <v>-170</v>
      </c>
      <c r="T1607" s="26">
        <v>0</v>
      </c>
      <c r="U1607" s="26">
        <v>-5209</v>
      </c>
      <c r="V1607" s="26">
        <v>0</v>
      </c>
    </row>
    <row r="1608" spans="1:22" x14ac:dyDescent="0.3">
      <c r="A1608" s="26" t="s">
        <v>71</v>
      </c>
      <c r="B1608" s="26">
        <v>33290</v>
      </c>
      <c r="C1608" s="51">
        <v>44616</v>
      </c>
      <c r="D1608" s="26">
        <v>7870</v>
      </c>
      <c r="E1608" s="26">
        <v>5</v>
      </c>
      <c r="F1608" s="26">
        <v>-230</v>
      </c>
      <c r="G1608" s="26">
        <v>-230</v>
      </c>
      <c r="H1608" s="26">
        <v>473477</v>
      </c>
      <c r="I1608" s="26">
        <v>3729</v>
      </c>
      <c r="J1608" s="26">
        <v>44567</v>
      </c>
      <c r="K1608" s="26">
        <v>-106013</v>
      </c>
      <c r="L1608" s="26">
        <v>68515</v>
      </c>
      <c r="M1608" s="26">
        <v>9704</v>
      </c>
      <c r="N1608" s="26">
        <v>1973</v>
      </c>
      <c r="O1608" s="26">
        <v>45041</v>
      </c>
      <c r="P1608" s="26">
        <v>0</v>
      </c>
      <c r="Q1608" s="26">
        <v>0</v>
      </c>
      <c r="R1608" s="26">
        <v>11797</v>
      </c>
      <c r="S1608" s="26">
        <v>0</v>
      </c>
      <c r="T1608" s="26">
        <v>0</v>
      </c>
      <c r="U1608" s="26">
        <v>-7008</v>
      </c>
      <c r="V1608" s="26">
        <v>-61</v>
      </c>
    </row>
    <row r="1609" spans="1:22" x14ac:dyDescent="0.3">
      <c r="A1609" s="26" t="s">
        <v>71</v>
      </c>
      <c r="B1609" s="26">
        <v>33290</v>
      </c>
      <c r="C1609" s="51">
        <v>44615</v>
      </c>
      <c r="D1609" s="26">
        <v>8100</v>
      </c>
      <c r="E1609" s="26">
        <v>3</v>
      </c>
      <c r="F1609" s="26">
        <v>0</v>
      </c>
      <c r="G1609" s="26">
        <v>0</v>
      </c>
      <c r="H1609" s="26">
        <v>500544</v>
      </c>
      <c r="I1609" s="26">
        <v>4030</v>
      </c>
      <c r="J1609" s="26">
        <v>99476</v>
      </c>
      <c r="K1609" s="26">
        <v>-169538</v>
      </c>
      <c r="L1609" s="26">
        <v>70884</v>
      </c>
      <c r="M1609" s="26">
        <v>-146</v>
      </c>
      <c r="N1609" s="26">
        <v>1500</v>
      </c>
      <c r="O1609" s="26">
        <v>28894</v>
      </c>
      <c r="P1609" s="26">
        <v>0</v>
      </c>
      <c r="Q1609" s="26">
        <v>0</v>
      </c>
      <c r="R1609" s="26">
        <v>41000</v>
      </c>
      <c r="S1609" s="26">
        <v>-364</v>
      </c>
      <c r="T1609" s="26">
        <v>0</v>
      </c>
      <c r="U1609" s="26">
        <v>-622</v>
      </c>
      <c r="V1609" s="26">
        <v>-200</v>
      </c>
    </row>
    <row r="1610" spans="1:22" x14ac:dyDescent="0.3">
      <c r="A1610" s="26" t="s">
        <v>71</v>
      </c>
      <c r="B1610" s="26">
        <v>33290</v>
      </c>
      <c r="C1610" s="51">
        <v>44614</v>
      </c>
      <c r="D1610" s="26">
        <v>8100</v>
      </c>
      <c r="E1610" s="26">
        <v>5</v>
      </c>
      <c r="F1610" s="26">
        <v>-210</v>
      </c>
      <c r="G1610" s="26">
        <v>-210</v>
      </c>
      <c r="H1610" s="26">
        <v>452630</v>
      </c>
      <c r="I1610" s="26">
        <v>3660</v>
      </c>
      <c r="J1610" s="26">
        <v>-25406</v>
      </c>
      <c r="K1610" s="26">
        <v>-13228</v>
      </c>
      <c r="L1610" s="26">
        <v>38621</v>
      </c>
      <c r="M1610" s="26">
        <v>-11917</v>
      </c>
      <c r="N1610" s="26">
        <v>8551</v>
      </c>
      <c r="O1610" s="26">
        <v>43288</v>
      </c>
      <c r="P1610" s="26">
        <v>0</v>
      </c>
      <c r="Q1610" s="26">
        <v>0</v>
      </c>
      <c r="R1610" s="26">
        <v>0</v>
      </c>
      <c r="S1610" s="26">
        <v>-1301</v>
      </c>
      <c r="T1610" s="26">
        <v>0</v>
      </c>
      <c r="U1610" s="26">
        <v>94</v>
      </c>
      <c r="V1610" s="26">
        <v>-81</v>
      </c>
    </row>
    <row r="1611" spans="1:22" x14ac:dyDescent="0.3">
      <c r="A1611" s="26" t="s">
        <v>71</v>
      </c>
      <c r="B1611" s="26">
        <v>33290</v>
      </c>
      <c r="C1611" s="51">
        <v>44613</v>
      </c>
      <c r="D1611" s="26">
        <v>8310</v>
      </c>
      <c r="E1611" s="26">
        <v>5</v>
      </c>
      <c r="F1611" s="26">
        <v>-60</v>
      </c>
      <c r="G1611" s="26">
        <v>-60</v>
      </c>
      <c r="H1611" s="26">
        <v>379825</v>
      </c>
      <c r="I1611" s="26">
        <v>3129</v>
      </c>
      <c r="J1611" s="26">
        <v>97552</v>
      </c>
      <c r="K1611" s="26">
        <v>-16275</v>
      </c>
      <c r="L1611" s="26">
        <v>-80484</v>
      </c>
      <c r="M1611" s="26">
        <v>-3801</v>
      </c>
      <c r="N1611" s="26">
        <v>0</v>
      </c>
      <c r="O1611" s="26">
        <v>39750</v>
      </c>
      <c r="P1611" s="26">
        <v>0</v>
      </c>
      <c r="Q1611" s="26">
        <v>0</v>
      </c>
      <c r="R1611" s="26">
        <v>0</v>
      </c>
      <c r="S1611" s="26">
        <v>-116433</v>
      </c>
      <c r="T1611" s="26">
        <v>0</v>
      </c>
      <c r="U1611" s="26">
        <v>6</v>
      </c>
      <c r="V1611" s="26">
        <v>-799</v>
      </c>
    </row>
    <row r="1612" spans="1:22" x14ac:dyDescent="0.3">
      <c r="A1612" s="26" t="s">
        <v>71</v>
      </c>
      <c r="B1612" s="26">
        <v>33290</v>
      </c>
      <c r="C1612" s="51">
        <v>44610</v>
      </c>
      <c r="D1612" s="26">
        <v>8370</v>
      </c>
      <c r="E1612" s="26">
        <v>2</v>
      </c>
      <c r="F1612" s="26">
        <v>80</v>
      </c>
      <c r="G1612" s="26">
        <v>80</v>
      </c>
      <c r="H1612" s="26">
        <v>481669</v>
      </c>
      <c r="I1612" s="26">
        <v>3980</v>
      </c>
      <c r="J1612" s="26">
        <v>-39182</v>
      </c>
      <c r="K1612" s="26">
        <v>-18233</v>
      </c>
      <c r="L1612" s="26">
        <v>63287</v>
      </c>
      <c r="M1612" s="26">
        <v>-273</v>
      </c>
      <c r="N1612" s="26">
        <v>19866</v>
      </c>
      <c r="O1612" s="26">
        <v>42250</v>
      </c>
      <c r="P1612" s="26">
        <v>0</v>
      </c>
      <c r="Q1612" s="26">
        <v>0</v>
      </c>
      <c r="R1612" s="26">
        <v>0</v>
      </c>
      <c r="S1612" s="26">
        <v>1444</v>
      </c>
      <c r="T1612" s="26">
        <v>0</v>
      </c>
      <c r="U1612" s="26">
        <v>-4852</v>
      </c>
      <c r="V1612" s="26">
        <v>-1020</v>
      </c>
    </row>
    <row r="1613" spans="1:22" x14ac:dyDescent="0.3">
      <c r="A1613" s="26" t="s">
        <v>71</v>
      </c>
      <c r="B1613" s="26">
        <v>33290</v>
      </c>
      <c r="C1613" s="51">
        <v>44609</v>
      </c>
      <c r="D1613" s="26">
        <v>8290</v>
      </c>
      <c r="E1613" s="26">
        <v>5</v>
      </c>
      <c r="F1613" s="26">
        <v>-120</v>
      </c>
      <c r="G1613" s="26">
        <v>-120</v>
      </c>
      <c r="H1613" s="26">
        <v>894036</v>
      </c>
      <c r="I1613" s="26">
        <v>7527</v>
      </c>
      <c r="J1613" s="26">
        <v>-32512</v>
      </c>
      <c r="K1613" s="26">
        <v>-56844</v>
      </c>
      <c r="L1613" s="26">
        <v>81323</v>
      </c>
      <c r="M1613" s="26">
        <v>-6373</v>
      </c>
      <c r="N1613" s="26">
        <v>27381</v>
      </c>
      <c r="O1613" s="26">
        <v>28462</v>
      </c>
      <c r="P1613" s="26">
        <v>0</v>
      </c>
      <c r="Q1613" s="26">
        <v>0</v>
      </c>
      <c r="R1613" s="26">
        <v>0</v>
      </c>
      <c r="S1613" s="26">
        <v>31853</v>
      </c>
      <c r="T1613" s="26">
        <v>0</v>
      </c>
      <c r="U1613" s="26">
        <v>7969</v>
      </c>
      <c r="V1613" s="26">
        <v>64</v>
      </c>
    </row>
    <row r="1614" spans="1:22" x14ac:dyDescent="0.3">
      <c r="A1614" s="26" t="s">
        <v>71</v>
      </c>
      <c r="B1614" s="26">
        <v>33290</v>
      </c>
      <c r="C1614" s="51">
        <v>44608</v>
      </c>
      <c r="D1614" s="26">
        <v>8410</v>
      </c>
      <c r="E1614" s="26">
        <v>2</v>
      </c>
      <c r="F1614" s="26">
        <v>220</v>
      </c>
      <c r="G1614" s="26">
        <v>220</v>
      </c>
      <c r="H1614" s="26">
        <v>495226</v>
      </c>
      <c r="I1614" s="26">
        <v>4154</v>
      </c>
      <c r="J1614" s="26">
        <v>36377</v>
      </c>
      <c r="K1614" s="26">
        <v>-63187</v>
      </c>
      <c r="L1614" s="26">
        <v>26857</v>
      </c>
      <c r="M1614" s="26">
        <v>692</v>
      </c>
      <c r="N1614" s="26">
        <v>0</v>
      </c>
      <c r="O1614" s="26">
        <v>7713</v>
      </c>
      <c r="P1614" s="26">
        <v>0</v>
      </c>
      <c r="Q1614" s="26">
        <v>0</v>
      </c>
      <c r="R1614" s="26">
        <v>1278</v>
      </c>
      <c r="S1614" s="26">
        <v>17174</v>
      </c>
      <c r="T1614" s="26">
        <v>0</v>
      </c>
      <c r="U1614" s="26">
        <v>1762</v>
      </c>
      <c r="V1614" s="26">
        <v>-1809</v>
      </c>
    </row>
    <row r="1615" spans="1:22" x14ac:dyDescent="0.3">
      <c r="A1615" s="26" t="s">
        <v>71</v>
      </c>
      <c r="B1615" s="26">
        <v>33290</v>
      </c>
      <c r="C1615" s="51">
        <v>44607</v>
      </c>
      <c r="D1615" s="26">
        <v>8190</v>
      </c>
      <c r="E1615" s="26">
        <v>2</v>
      </c>
      <c r="F1615" s="26">
        <v>20</v>
      </c>
      <c r="G1615" s="26">
        <v>20</v>
      </c>
      <c r="H1615" s="26">
        <v>637545</v>
      </c>
      <c r="I1615" s="26">
        <v>5309</v>
      </c>
      <c r="J1615" s="26">
        <v>52475</v>
      </c>
      <c r="K1615" s="26">
        <v>-61784</v>
      </c>
      <c r="L1615" s="26">
        <v>84416</v>
      </c>
      <c r="M1615" s="26">
        <v>10454</v>
      </c>
      <c r="N1615" s="26">
        <v>-1287</v>
      </c>
      <c r="O1615" s="26">
        <v>8188</v>
      </c>
      <c r="P1615" s="26">
        <v>0</v>
      </c>
      <c r="Q1615" s="26">
        <v>0</v>
      </c>
      <c r="R1615" s="26">
        <v>8582</v>
      </c>
      <c r="S1615" s="26">
        <v>58479</v>
      </c>
      <c r="T1615" s="26">
        <v>0</v>
      </c>
      <c r="U1615" s="26">
        <v>-19950</v>
      </c>
      <c r="V1615" s="26">
        <v>-55157</v>
      </c>
    </row>
    <row r="1616" spans="1:22" x14ac:dyDescent="0.3">
      <c r="A1616" s="26" t="s">
        <v>71</v>
      </c>
      <c r="B1616" s="26">
        <v>33290</v>
      </c>
      <c r="C1616" s="51">
        <v>44606</v>
      </c>
      <c r="D1616" s="26">
        <v>8170</v>
      </c>
      <c r="E1616" s="26">
        <v>5</v>
      </c>
      <c r="F1616" s="26">
        <v>-360</v>
      </c>
      <c r="G1616" s="26">
        <v>-360</v>
      </c>
      <c r="H1616" s="26">
        <v>418400</v>
      </c>
      <c r="I1616" s="26">
        <v>3444</v>
      </c>
      <c r="J1616" s="26">
        <v>3015</v>
      </c>
      <c r="K1616" s="26">
        <v>-75394</v>
      </c>
      <c r="L1616" s="26">
        <v>71581</v>
      </c>
      <c r="M1616" s="26">
        <v>15698</v>
      </c>
      <c r="N1616" s="26">
        <v>0</v>
      </c>
      <c r="O1616" s="26">
        <v>16065</v>
      </c>
      <c r="P1616" s="26">
        <v>0</v>
      </c>
      <c r="Q1616" s="26">
        <v>0</v>
      </c>
      <c r="R1616" s="26">
        <v>10000</v>
      </c>
      <c r="S1616" s="26">
        <v>29818</v>
      </c>
      <c r="T1616" s="26">
        <v>0</v>
      </c>
      <c r="U1616" s="26">
        <v>1522</v>
      </c>
      <c r="V1616" s="26">
        <v>-724</v>
      </c>
    </row>
    <row r="1617" spans="1:22" x14ac:dyDescent="0.3">
      <c r="A1617" s="26" t="s">
        <v>71</v>
      </c>
      <c r="B1617" s="26">
        <v>33290</v>
      </c>
      <c r="C1617" s="51">
        <v>44603</v>
      </c>
      <c r="D1617" s="26">
        <v>8530</v>
      </c>
      <c r="E1617" s="26">
        <v>5</v>
      </c>
      <c r="F1617" s="26">
        <v>-220</v>
      </c>
      <c r="G1617" s="26">
        <v>-220</v>
      </c>
      <c r="H1617" s="26">
        <v>470707</v>
      </c>
      <c r="I1617" s="26">
        <v>4039</v>
      </c>
      <c r="J1617" s="26">
        <v>103813</v>
      </c>
      <c r="K1617" s="26">
        <v>-113878</v>
      </c>
      <c r="L1617" s="26">
        <v>-4820</v>
      </c>
      <c r="M1617" s="26">
        <v>-22718</v>
      </c>
      <c r="N1617" s="26">
        <v>2084</v>
      </c>
      <c r="O1617" s="26">
        <v>5533</v>
      </c>
      <c r="P1617" s="26">
        <v>0</v>
      </c>
      <c r="Q1617" s="26">
        <v>0</v>
      </c>
      <c r="R1617" s="26">
        <v>0</v>
      </c>
      <c r="S1617" s="26">
        <v>10281</v>
      </c>
      <c r="T1617" s="26">
        <v>0</v>
      </c>
      <c r="U1617" s="26">
        <v>2154</v>
      </c>
      <c r="V1617" s="26">
        <v>12731</v>
      </c>
    </row>
    <row r="1618" spans="1:22" x14ac:dyDescent="0.3">
      <c r="A1618" s="26" t="s">
        <v>71</v>
      </c>
      <c r="B1618" s="26">
        <v>33290</v>
      </c>
      <c r="C1618" s="51">
        <v>44602</v>
      </c>
      <c r="D1618" s="26">
        <v>8750</v>
      </c>
      <c r="E1618" s="26">
        <v>2</v>
      </c>
      <c r="F1618" s="26">
        <v>150</v>
      </c>
      <c r="G1618" s="26">
        <v>150</v>
      </c>
      <c r="H1618" s="26">
        <v>778401</v>
      </c>
      <c r="I1618" s="26">
        <v>6806</v>
      </c>
      <c r="J1618" s="26">
        <v>101199</v>
      </c>
      <c r="K1618" s="26">
        <v>-66575</v>
      </c>
      <c r="L1618" s="26">
        <v>-26645</v>
      </c>
      <c r="M1618" s="26">
        <v>-20841</v>
      </c>
      <c r="N1618" s="26">
        <v>0</v>
      </c>
      <c r="O1618" s="26">
        <v>-8000</v>
      </c>
      <c r="P1618" s="26">
        <v>-2500</v>
      </c>
      <c r="Q1618" s="26">
        <v>0</v>
      </c>
      <c r="R1618" s="26">
        <v>5000</v>
      </c>
      <c r="S1618" s="26">
        <v>-304</v>
      </c>
      <c r="T1618" s="26">
        <v>0</v>
      </c>
      <c r="U1618" s="26">
        <v>1181</v>
      </c>
      <c r="V1618" s="26">
        <v>-9160</v>
      </c>
    </row>
    <row r="1619" spans="1:22" x14ac:dyDescent="0.3">
      <c r="A1619" s="26" t="s">
        <v>71</v>
      </c>
      <c r="B1619" s="26">
        <v>33290</v>
      </c>
      <c r="C1619" s="51">
        <v>44601</v>
      </c>
      <c r="D1619" s="26">
        <v>8600</v>
      </c>
      <c r="E1619" s="26">
        <v>2</v>
      </c>
      <c r="F1619" s="26">
        <v>140</v>
      </c>
      <c r="G1619" s="26">
        <v>140</v>
      </c>
      <c r="H1619" s="26">
        <v>509346</v>
      </c>
      <c r="I1619" s="26">
        <v>4368</v>
      </c>
      <c r="J1619" s="26">
        <v>-21244</v>
      </c>
      <c r="K1619" s="26">
        <v>11138</v>
      </c>
      <c r="L1619" s="26">
        <v>12640</v>
      </c>
      <c r="M1619" s="26">
        <v>2620</v>
      </c>
      <c r="N1619" s="26">
        <v>5302</v>
      </c>
      <c r="O1619" s="26">
        <v>4718</v>
      </c>
      <c r="P1619" s="26">
        <v>0</v>
      </c>
      <c r="Q1619" s="26">
        <v>0</v>
      </c>
      <c r="R1619" s="26">
        <v>0</v>
      </c>
      <c r="S1619" s="26">
        <v>0</v>
      </c>
      <c r="T1619" s="26">
        <v>0</v>
      </c>
      <c r="U1619" s="26">
        <v>1380</v>
      </c>
      <c r="V1619" s="26">
        <v>-3914</v>
      </c>
    </row>
    <row r="1620" spans="1:22" x14ac:dyDescent="0.3">
      <c r="A1620" s="26" t="s">
        <v>71</v>
      </c>
      <c r="B1620" s="26">
        <v>33290</v>
      </c>
      <c r="C1620" s="51">
        <v>44600</v>
      </c>
      <c r="D1620" s="26">
        <v>8460</v>
      </c>
      <c r="E1620" s="26">
        <v>5</v>
      </c>
      <c r="F1620" s="26">
        <v>-30</v>
      </c>
      <c r="G1620" s="26">
        <v>-30</v>
      </c>
      <c r="H1620" s="26">
        <v>518398</v>
      </c>
      <c r="I1620" s="26">
        <v>4396</v>
      </c>
      <c r="J1620" s="26">
        <v>29522</v>
      </c>
      <c r="K1620" s="26">
        <v>-78534</v>
      </c>
      <c r="L1620" s="26">
        <v>49170</v>
      </c>
      <c r="M1620" s="26">
        <v>-11198</v>
      </c>
      <c r="N1620" s="26">
        <v>11602</v>
      </c>
      <c r="O1620" s="26">
        <v>729</v>
      </c>
      <c r="P1620" s="26">
        <v>0</v>
      </c>
      <c r="Q1620" s="26">
        <v>0</v>
      </c>
      <c r="R1620" s="26">
        <v>8250</v>
      </c>
      <c r="S1620" s="26">
        <v>39787</v>
      </c>
      <c r="T1620" s="26">
        <v>0</v>
      </c>
      <c r="U1620" s="26">
        <v>84</v>
      </c>
      <c r="V1620" s="26">
        <v>-242</v>
      </c>
    </row>
    <row r="1621" spans="1:22" x14ac:dyDescent="0.3">
      <c r="A1621" s="26" t="s">
        <v>71</v>
      </c>
      <c r="B1621" s="26">
        <v>33290</v>
      </c>
      <c r="C1621" s="51">
        <v>44599</v>
      </c>
      <c r="D1621" s="26">
        <v>8490</v>
      </c>
      <c r="E1621" s="26">
        <v>5</v>
      </c>
      <c r="F1621" s="26">
        <v>-10</v>
      </c>
      <c r="G1621" s="26">
        <v>-10</v>
      </c>
      <c r="H1621" s="26">
        <v>693003</v>
      </c>
      <c r="I1621" s="26">
        <v>5943</v>
      </c>
      <c r="J1621" s="26">
        <v>17240</v>
      </c>
      <c r="K1621" s="26">
        <v>-33295</v>
      </c>
      <c r="L1621" s="26">
        <v>-3696</v>
      </c>
      <c r="M1621" s="26">
        <v>-23258</v>
      </c>
      <c r="N1621" s="26">
        <v>-75</v>
      </c>
      <c r="O1621" s="26">
        <v>10465</v>
      </c>
      <c r="P1621" s="26">
        <v>-2500</v>
      </c>
      <c r="Q1621" s="26">
        <v>0</v>
      </c>
      <c r="R1621" s="26">
        <v>11734</v>
      </c>
      <c r="S1621" s="26">
        <v>-62</v>
      </c>
      <c r="T1621" s="26">
        <v>0</v>
      </c>
      <c r="U1621" s="26">
        <v>2190</v>
      </c>
      <c r="V1621" s="26">
        <v>17561</v>
      </c>
    </row>
    <row r="1622" spans="1:22" x14ac:dyDescent="0.3">
      <c r="A1622" s="26" t="s">
        <v>71</v>
      </c>
      <c r="B1622" s="26">
        <v>33290</v>
      </c>
      <c r="C1622" s="51">
        <v>44596</v>
      </c>
      <c r="D1622" s="26">
        <v>8500</v>
      </c>
      <c r="E1622" s="26">
        <v>2</v>
      </c>
      <c r="F1622" s="26">
        <v>360</v>
      </c>
      <c r="G1622" s="26">
        <v>360</v>
      </c>
      <c r="H1622" s="26">
        <v>684892</v>
      </c>
      <c r="I1622" s="26">
        <v>5740</v>
      </c>
      <c r="J1622" s="26">
        <v>-126377</v>
      </c>
      <c r="K1622" s="26">
        <v>50635</v>
      </c>
      <c r="L1622" s="26">
        <v>98608</v>
      </c>
      <c r="M1622" s="26">
        <v>-3596</v>
      </c>
      <c r="N1622" s="26">
        <v>0</v>
      </c>
      <c r="O1622" s="26">
        <v>35253</v>
      </c>
      <c r="P1622" s="26">
        <v>-3500</v>
      </c>
      <c r="Q1622" s="26">
        <v>0</v>
      </c>
      <c r="R1622" s="26">
        <v>0</v>
      </c>
      <c r="S1622" s="26">
        <v>70451</v>
      </c>
      <c r="T1622" s="26">
        <v>0</v>
      </c>
      <c r="U1622" s="26">
        <v>-2872</v>
      </c>
      <c r="V1622" s="26">
        <v>-19994</v>
      </c>
    </row>
    <row r="1623" spans="1:22" x14ac:dyDescent="0.3">
      <c r="A1623" s="26" t="s">
        <v>71</v>
      </c>
      <c r="B1623" s="26">
        <v>33290</v>
      </c>
      <c r="C1623" s="51">
        <v>44595</v>
      </c>
      <c r="D1623" s="26">
        <v>8140</v>
      </c>
      <c r="E1623" s="26">
        <v>2</v>
      </c>
      <c r="F1623" s="26">
        <v>120</v>
      </c>
      <c r="G1623" s="26">
        <v>120</v>
      </c>
      <c r="H1623" s="26">
        <v>354885</v>
      </c>
      <c r="I1623" s="26">
        <v>2910</v>
      </c>
      <c r="J1623" s="26">
        <v>25811</v>
      </c>
      <c r="K1623" s="26">
        <v>-19238</v>
      </c>
      <c r="L1623" s="26">
        <v>-3568</v>
      </c>
      <c r="M1623" s="26">
        <v>-18897</v>
      </c>
      <c r="N1623" s="26">
        <v>0</v>
      </c>
      <c r="O1623" s="26">
        <v>6040</v>
      </c>
      <c r="P1623" s="26">
        <v>-6500</v>
      </c>
      <c r="Q1623" s="26">
        <v>0</v>
      </c>
      <c r="R1623" s="26">
        <v>16250</v>
      </c>
      <c r="S1623" s="26">
        <v>-461</v>
      </c>
      <c r="T1623" s="26">
        <v>0</v>
      </c>
      <c r="U1623" s="26">
        <v>-4687</v>
      </c>
      <c r="V1623" s="26">
        <v>1682</v>
      </c>
    </row>
    <row r="1624" spans="1:22" x14ac:dyDescent="0.3">
      <c r="A1624" s="26" t="s">
        <v>71</v>
      </c>
      <c r="B1624" s="26">
        <v>33290</v>
      </c>
      <c r="C1624" s="51">
        <v>44589</v>
      </c>
      <c r="D1624" s="26">
        <v>8020</v>
      </c>
      <c r="E1624" s="26">
        <v>2</v>
      </c>
      <c r="F1624" s="26">
        <v>200</v>
      </c>
      <c r="G1624" s="26">
        <v>200</v>
      </c>
      <c r="H1624" s="26">
        <v>360195</v>
      </c>
      <c r="I1624" s="26">
        <v>2864</v>
      </c>
      <c r="J1624" s="26">
        <v>-91051</v>
      </c>
      <c r="K1624" s="26">
        <v>10910</v>
      </c>
      <c r="L1624" s="26">
        <v>66336</v>
      </c>
      <c r="M1624" s="26">
        <v>707</v>
      </c>
      <c r="N1624" s="26">
        <v>-855</v>
      </c>
      <c r="O1624" s="26">
        <v>38009</v>
      </c>
      <c r="P1624" s="26">
        <v>0</v>
      </c>
      <c r="Q1624" s="26">
        <v>0</v>
      </c>
      <c r="R1624" s="26">
        <v>28769</v>
      </c>
      <c r="S1624" s="26">
        <v>-294</v>
      </c>
      <c r="T1624" s="26">
        <v>0</v>
      </c>
      <c r="U1624" s="26">
        <v>14090</v>
      </c>
      <c r="V1624" s="26">
        <v>-285</v>
      </c>
    </row>
    <row r="1625" spans="1:22" x14ac:dyDescent="0.3">
      <c r="A1625" s="26" t="s">
        <v>71</v>
      </c>
      <c r="B1625" s="26">
        <v>33290</v>
      </c>
      <c r="C1625" s="51">
        <v>44588</v>
      </c>
      <c r="D1625" s="26">
        <v>7820</v>
      </c>
      <c r="E1625" s="26">
        <v>5</v>
      </c>
      <c r="F1625" s="26">
        <v>-270</v>
      </c>
      <c r="G1625" s="26">
        <v>-270</v>
      </c>
      <c r="H1625" s="26">
        <v>400290</v>
      </c>
      <c r="I1625" s="26">
        <v>3164</v>
      </c>
      <c r="J1625" s="26">
        <v>24352</v>
      </c>
      <c r="K1625" s="26">
        <v>-103275</v>
      </c>
      <c r="L1625" s="26">
        <v>69130</v>
      </c>
      <c r="M1625" s="26">
        <v>11346</v>
      </c>
      <c r="N1625" s="26">
        <v>0</v>
      </c>
      <c r="O1625" s="26">
        <v>29896</v>
      </c>
      <c r="P1625" s="26">
        <v>0</v>
      </c>
      <c r="Q1625" s="26">
        <v>0</v>
      </c>
      <c r="R1625" s="26">
        <v>0</v>
      </c>
      <c r="S1625" s="26">
        <v>27888</v>
      </c>
      <c r="T1625" s="26">
        <v>0</v>
      </c>
      <c r="U1625" s="26">
        <v>2200</v>
      </c>
      <c r="V1625" s="26">
        <v>7593</v>
      </c>
    </row>
    <row r="1626" spans="1:22" x14ac:dyDescent="0.3">
      <c r="A1626" s="26" t="s">
        <v>71</v>
      </c>
      <c r="B1626" s="26">
        <v>33290</v>
      </c>
      <c r="C1626" s="51">
        <v>44587</v>
      </c>
      <c r="D1626" s="26">
        <v>8090</v>
      </c>
      <c r="E1626" s="26">
        <v>2</v>
      </c>
      <c r="F1626" s="26">
        <v>10</v>
      </c>
      <c r="G1626" s="26">
        <v>10</v>
      </c>
      <c r="H1626" s="26">
        <v>261103</v>
      </c>
      <c r="I1626" s="26">
        <v>2117</v>
      </c>
      <c r="J1626" s="26">
        <v>54182</v>
      </c>
      <c r="K1626" s="26">
        <v>-84044</v>
      </c>
      <c r="L1626" s="26">
        <v>27736</v>
      </c>
      <c r="M1626" s="26">
        <v>21688</v>
      </c>
      <c r="N1626" s="26">
        <v>0</v>
      </c>
      <c r="O1626" s="26">
        <v>6191</v>
      </c>
      <c r="P1626" s="26">
        <v>0</v>
      </c>
      <c r="Q1626" s="26">
        <v>0</v>
      </c>
      <c r="R1626" s="26">
        <v>0</v>
      </c>
      <c r="S1626" s="26">
        <v>-143</v>
      </c>
      <c r="T1626" s="26">
        <v>0</v>
      </c>
      <c r="U1626" s="26">
        <v>2126</v>
      </c>
      <c r="V1626" s="26">
        <v>0</v>
      </c>
    </row>
    <row r="1627" spans="1:22" x14ac:dyDescent="0.3">
      <c r="A1627" s="26" t="s">
        <v>71</v>
      </c>
      <c r="B1627" s="26">
        <v>33290</v>
      </c>
      <c r="C1627" s="51">
        <v>44586</v>
      </c>
      <c r="D1627" s="26">
        <v>8080</v>
      </c>
      <c r="E1627" s="26">
        <v>2</v>
      </c>
      <c r="F1627" s="26">
        <v>140</v>
      </c>
      <c r="G1627" s="26">
        <v>140</v>
      </c>
      <c r="H1627" s="26">
        <v>783142</v>
      </c>
      <c r="I1627" s="26">
        <v>6362</v>
      </c>
      <c r="J1627" s="26">
        <v>-69053</v>
      </c>
      <c r="K1627" s="26">
        <v>-16229</v>
      </c>
      <c r="L1627" s="26">
        <v>88784</v>
      </c>
      <c r="M1627" s="26">
        <v>22750</v>
      </c>
      <c r="N1627" s="26">
        <v>0</v>
      </c>
      <c r="O1627" s="26">
        <v>29040</v>
      </c>
      <c r="P1627" s="26">
        <v>0</v>
      </c>
      <c r="Q1627" s="26">
        <v>0</v>
      </c>
      <c r="R1627" s="26">
        <v>0</v>
      </c>
      <c r="S1627" s="26">
        <v>36994</v>
      </c>
      <c r="T1627" s="26">
        <v>0</v>
      </c>
      <c r="U1627" s="26">
        <v>-3804</v>
      </c>
      <c r="V1627" s="26">
        <v>302</v>
      </c>
    </row>
    <row r="1628" spans="1:22" x14ac:dyDescent="0.3">
      <c r="A1628" s="26" t="s">
        <v>71</v>
      </c>
      <c r="B1628" s="26">
        <v>33290</v>
      </c>
      <c r="C1628" s="51">
        <v>44585</v>
      </c>
      <c r="D1628" s="26">
        <v>7940</v>
      </c>
      <c r="E1628" s="26">
        <v>5</v>
      </c>
      <c r="F1628" s="26">
        <v>-160</v>
      </c>
      <c r="G1628" s="26">
        <v>-160</v>
      </c>
      <c r="H1628" s="26">
        <v>395392</v>
      </c>
      <c r="I1628" s="26">
        <v>3160</v>
      </c>
      <c r="J1628" s="26">
        <v>-78967</v>
      </c>
      <c r="K1628" s="26">
        <v>-36740</v>
      </c>
      <c r="L1628" s="26">
        <v>97607</v>
      </c>
      <c r="M1628" s="26">
        <v>27862</v>
      </c>
      <c r="N1628" s="26">
        <v>0</v>
      </c>
      <c r="O1628" s="26">
        <v>14581</v>
      </c>
      <c r="P1628" s="26">
        <v>0</v>
      </c>
      <c r="Q1628" s="26">
        <v>0</v>
      </c>
      <c r="R1628" s="26">
        <v>12750</v>
      </c>
      <c r="S1628" s="26">
        <v>42414</v>
      </c>
      <c r="T1628" s="26">
        <v>0</v>
      </c>
      <c r="U1628" s="26">
        <v>1100</v>
      </c>
      <c r="V1628" s="26">
        <v>17000</v>
      </c>
    </row>
    <row r="1629" spans="1:22" x14ac:dyDescent="0.3">
      <c r="A1629" s="26" t="s">
        <v>71</v>
      </c>
      <c r="B1629" s="26">
        <v>33290</v>
      </c>
      <c r="C1629" s="51">
        <v>44582</v>
      </c>
      <c r="D1629" s="26">
        <v>8100</v>
      </c>
      <c r="E1629" s="26">
        <v>5</v>
      </c>
      <c r="F1629" s="26">
        <v>-320</v>
      </c>
      <c r="G1629" s="26">
        <v>-320</v>
      </c>
      <c r="H1629" s="26">
        <v>417754</v>
      </c>
      <c r="I1629" s="26">
        <v>3428</v>
      </c>
      <c r="J1629" s="26">
        <v>119789</v>
      </c>
      <c r="K1629" s="26">
        <v>-125719</v>
      </c>
      <c r="L1629" s="26">
        <v>-13999</v>
      </c>
      <c r="M1629" s="26">
        <v>-8620</v>
      </c>
      <c r="N1629" s="26">
        <v>0</v>
      </c>
      <c r="O1629" s="26">
        <v>3562</v>
      </c>
      <c r="P1629" s="26">
        <v>0</v>
      </c>
      <c r="Q1629" s="26">
        <v>0</v>
      </c>
      <c r="R1629" s="26">
        <v>0</v>
      </c>
      <c r="S1629" s="26">
        <v>-8941</v>
      </c>
      <c r="T1629" s="26">
        <v>0</v>
      </c>
      <c r="U1629" s="26">
        <v>-2826</v>
      </c>
      <c r="V1629" s="26">
        <v>22755</v>
      </c>
    </row>
    <row r="1630" spans="1:22" x14ac:dyDescent="0.3">
      <c r="A1630" s="26" t="s">
        <v>71</v>
      </c>
      <c r="B1630" s="26">
        <v>33290</v>
      </c>
      <c r="C1630" s="51">
        <v>44581</v>
      </c>
      <c r="D1630" s="26">
        <v>8420</v>
      </c>
      <c r="E1630" s="26">
        <v>2</v>
      </c>
      <c r="F1630" s="26">
        <v>100</v>
      </c>
      <c r="G1630" s="26">
        <v>100</v>
      </c>
      <c r="H1630" s="26">
        <v>339064</v>
      </c>
      <c r="I1630" s="26">
        <v>2841</v>
      </c>
      <c r="J1630" s="26">
        <v>-51871</v>
      </c>
      <c r="K1630" s="26">
        <v>10375</v>
      </c>
      <c r="L1630" s="26">
        <v>40599</v>
      </c>
      <c r="M1630" s="26">
        <v>37106</v>
      </c>
      <c r="N1630" s="26">
        <v>0</v>
      </c>
      <c r="O1630" s="26">
        <v>3793</v>
      </c>
      <c r="P1630" s="26">
        <v>0</v>
      </c>
      <c r="Q1630" s="26">
        <v>0</v>
      </c>
      <c r="R1630" s="26">
        <v>0</v>
      </c>
      <c r="S1630" s="26">
        <v>-300</v>
      </c>
      <c r="T1630" s="26">
        <v>0</v>
      </c>
      <c r="U1630" s="26">
        <v>825</v>
      </c>
      <c r="V1630" s="26">
        <v>72</v>
      </c>
    </row>
    <row r="1631" spans="1:22" x14ac:dyDescent="0.3">
      <c r="A1631" s="26" t="s">
        <v>71</v>
      </c>
      <c r="B1631" s="26">
        <v>33290</v>
      </c>
      <c r="C1631" s="51">
        <v>44580</v>
      </c>
      <c r="D1631" s="26">
        <v>8320</v>
      </c>
      <c r="E1631" s="26">
        <v>2</v>
      </c>
      <c r="F1631" s="26">
        <v>20</v>
      </c>
      <c r="G1631" s="26">
        <v>20</v>
      </c>
      <c r="H1631" s="26">
        <v>379472</v>
      </c>
      <c r="I1631" s="26">
        <v>3109</v>
      </c>
      <c r="J1631" s="26">
        <v>27893</v>
      </c>
      <c r="K1631" s="26">
        <v>-111955</v>
      </c>
      <c r="L1631" s="26">
        <v>80460</v>
      </c>
      <c r="M1631" s="26">
        <v>709</v>
      </c>
      <c r="N1631" s="26">
        <v>0</v>
      </c>
      <c r="O1631" s="26">
        <v>-1002</v>
      </c>
      <c r="P1631" s="26">
        <v>0</v>
      </c>
      <c r="Q1631" s="26">
        <v>26250</v>
      </c>
      <c r="R1631" s="26">
        <v>11818</v>
      </c>
      <c r="S1631" s="26">
        <v>42685</v>
      </c>
      <c r="T1631" s="26">
        <v>0</v>
      </c>
      <c r="U1631" s="26">
        <v>-951</v>
      </c>
      <c r="V1631" s="26">
        <v>4553</v>
      </c>
    </row>
    <row r="1632" spans="1:22" x14ac:dyDescent="0.3">
      <c r="A1632" s="26" t="s">
        <v>71</v>
      </c>
      <c r="B1632" s="26">
        <v>33290</v>
      </c>
      <c r="C1632" s="51">
        <v>44579</v>
      </c>
      <c r="D1632" s="26">
        <v>8300</v>
      </c>
      <c r="E1632" s="26">
        <v>5</v>
      </c>
      <c r="F1632" s="26">
        <v>-70</v>
      </c>
      <c r="G1632" s="26">
        <v>-70</v>
      </c>
      <c r="H1632" s="26">
        <v>351818</v>
      </c>
      <c r="I1632" s="26">
        <v>2947</v>
      </c>
      <c r="J1632" s="26">
        <v>37150</v>
      </c>
      <c r="K1632" s="26">
        <v>-53719</v>
      </c>
      <c r="L1632" s="26">
        <v>9054</v>
      </c>
      <c r="M1632" s="26">
        <v>5644</v>
      </c>
      <c r="N1632" s="26">
        <v>-10941</v>
      </c>
      <c r="O1632" s="26">
        <v>16961</v>
      </c>
      <c r="P1632" s="26">
        <v>-557</v>
      </c>
      <c r="Q1632" s="26">
        <v>-1200</v>
      </c>
      <c r="R1632" s="26">
        <v>-544</v>
      </c>
      <c r="S1632" s="26">
        <v>-309</v>
      </c>
      <c r="T1632" s="26">
        <v>0</v>
      </c>
      <c r="U1632" s="26">
        <v>156</v>
      </c>
      <c r="V1632" s="26">
        <v>7359</v>
      </c>
    </row>
    <row r="1633" spans="1:22" x14ac:dyDescent="0.3">
      <c r="A1633" s="26" t="s">
        <v>71</v>
      </c>
      <c r="B1633" s="26">
        <v>33290</v>
      </c>
      <c r="C1633" s="51">
        <v>44578</v>
      </c>
      <c r="D1633" s="26">
        <v>8370</v>
      </c>
      <c r="E1633" s="26">
        <v>5</v>
      </c>
      <c r="F1633" s="26">
        <v>-20</v>
      </c>
      <c r="G1633" s="26">
        <v>-20</v>
      </c>
      <c r="H1633" s="26">
        <v>271557</v>
      </c>
      <c r="I1633" s="26">
        <v>2277</v>
      </c>
      <c r="J1633" s="26">
        <v>25650</v>
      </c>
      <c r="K1633" s="26">
        <v>-69278</v>
      </c>
      <c r="L1633" s="26">
        <v>48573</v>
      </c>
      <c r="M1633" s="26">
        <v>18966</v>
      </c>
      <c r="N1633" s="26">
        <v>9202</v>
      </c>
      <c r="O1633" s="26">
        <v>20261</v>
      </c>
      <c r="P1633" s="26">
        <v>-325</v>
      </c>
      <c r="Q1633" s="26">
        <v>0</v>
      </c>
      <c r="R1633" s="26">
        <v>682</v>
      </c>
      <c r="S1633" s="26">
        <v>-213</v>
      </c>
      <c r="T1633" s="26">
        <v>0</v>
      </c>
      <c r="U1633" s="26">
        <v>-4439</v>
      </c>
      <c r="V1633" s="26">
        <v>-506</v>
      </c>
    </row>
    <row r="1634" spans="1:22" x14ac:dyDescent="0.3">
      <c r="A1634" s="26" t="s">
        <v>71</v>
      </c>
      <c r="B1634" s="26">
        <v>33290</v>
      </c>
      <c r="C1634" s="51">
        <v>44575</v>
      </c>
      <c r="D1634" s="26">
        <v>8390</v>
      </c>
      <c r="E1634" s="26">
        <v>2</v>
      </c>
      <c r="F1634" s="26">
        <v>50</v>
      </c>
      <c r="G1634" s="26">
        <v>50</v>
      </c>
      <c r="H1634" s="26">
        <v>226265</v>
      </c>
      <c r="I1634" s="26">
        <v>1883</v>
      </c>
      <c r="J1634" s="26">
        <v>-35300</v>
      </c>
      <c r="K1634" s="26">
        <v>-23980</v>
      </c>
      <c r="L1634" s="26">
        <v>58753</v>
      </c>
      <c r="M1634" s="26">
        <v>-5899</v>
      </c>
      <c r="N1634" s="26">
        <v>0</v>
      </c>
      <c r="O1634" s="26">
        <v>0</v>
      </c>
      <c r="P1634" s="26">
        <v>0</v>
      </c>
      <c r="Q1634" s="26">
        <v>0</v>
      </c>
      <c r="R1634" s="26">
        <v>20000</v>
      </c>
      <c r="S1634" s="26">
        <v>44652</v>
      </c>
      <c r="T1634" s="26">
        <v>0</v>
      </c>
      <c r="U1634" s="26">
        <v>526</v>
      </c>
      <c r="V1634" s="26">
        <v>1</v>
      </c>
    </row>
    <row r="1635" spans="1:22" x14ac:dyDescent="0.3">
      <c r="A1635" s="26" t="s">
        <v>71</v>
      </c>
      <c r="B1635" s="26">
        <v>33290</v>
      </c>
      <c r="C1635" s="51">
        <v>44574</v>
      </c>
      <c r="D1635" s="26">
        <v>8340</v>
      </c>
      <c r="E1635" s="26">
        <v>5</v>
      </c>
      <c r="F1635" s="26">
        <v>-40</v>
      </c>
      <c r="G1635" s="26">
        <v>-40</v>
      </c>
      <c r="H1635" s="26">
        <v>331212</v>
      </c>
      <c r="I1635" s="26">
        <v>2795</v>
      </c>
      <c r="J1635" s="26">
        <v>53951</v>
      </c>
      <c r="K1635" s="26">
        <v>-52151</v>
      </c>
      <c r="L1635" s="26">
        <v>7136</v>
      </c>
      <c r="M1635" s="26">
        <v>-6145</v>
      </c>
      <c r="N1635" s="26">
        <v>7023</v>
      </c>
      <c r="O1635" s="26">
        <v>6471</v>
      </c>
      <c r="P1635" s="26">
        <v>0</v>
      </c>
      <c r="Q1635" s="26">
        <v>0</v>
      </c>
      <c r="R1635" s="26">
        <v>0</v>
      </c>
      <c r="S1635" s="26">
        <v>-213</v>
      </c>
      <c r="T1635" s="26">
        <v>0</v>
      </c>
      <c r="U1635" s="26">
        <v>-8505</v>
      </c>
      <c r="V1635" s="26">
        <v>-431</v>
      </c>
    </row>
    <row r="1636" spans="1:22" x14ac:dyDescent="0.3">
      <c r="A1636" s="26" t="s">
        <v>71</v>
      </c>
      <c r="B1636" s="26">
        <v>33290</v>
      </c>
      <c r="C1636" s="51">
        <v>44573</v>
      </c>
      <c r="D1636" s="26">
        <v>8380</v>
      </c>
      <c r="E1636" s="26">
        <v>2</v>
      </c>
      <c r="F1636" s="26">
        <v>90</v>
      </c>
      <c r="G1636" s="26">
        <v>90</v>
      </c>
      <c r="H1636" s="26">
        <v>277930</v>
      </c>
      <c r="I1636" s="26">
        <v>2315</v>
      </c>
      <c r="J1636" s="26">
        <v>-11281</v>
      </c>
      <c r="K1636" s="26">
        <v>-55515</v>
      </c>
      <c r="L1636" s="26">
        <v>66007</v>
      </c>
      <c r="M1636" s="26">
        <v>6151</v>
      </c>
      <c r="N1636" s="26">
        <v>9458</v>
      </c>
      <c r="O1636" s="26">
        <v>9449</v>
      </c>
      <c r="P1636" s="26">
        <v>0</v>
      </c>
      <c r="Q1636" s="26">
        <v>0</v>
      </c>
      <c r="R1636" s="26">
        <v>20000</v>
      </c>
      <c r="S1636" s="26">
        <v>20949</v>
      </c>
      <c r="T1636" s="26">
        <v>0</v>
      </c>
      <c r="U1636" s="26">
        <v>758</v>
      </c>
      <c r="V1636" s="26">
        <v>31</v>
      </c>
    </row>
    <row r="1637" spans="1:22" x14ac:dyDescent="0.3">
      <c r="A1637" s="26" t="s">
        <v>71</v>
      </c>
      <c r="B1637" s="26">
        <v>33290</v>
      </c>
      <c r="C1637" s="51">
        <v>44572</v>
      </c>
      <c r="D1637" s="26">
        <v>8290</v>
      </c>
      <c r="E1637" s="26">
        <v>5</v>
      </c>
      <c r="F1637" s="26">
        <v>-40</v>
      </c>
      <c r="G1637" s="26">
        <v>-40</v>
      </c>
      <c r="H1637" s="26">
        <v>257929</v>
      </c>
      <c r="I1637" s="26">
        <v>2134</v>
      </c>
      <c r="J1637" s="26">
        <v>8390</v>
      </c>
      <c r="K1637" s="26">
        <v>-50115</v>
      </c>
      <c r="L1637" s="26">
        <v>38201</v>
      </c>
      <c r="M1637" s="26">
        <v>4692</v>
      </c>
      <c r="N1637" s="26">
        <v>11003</v>
      </c>
      <c r="O1637" s="26">
        <v>42816</v>
      </c>
      <c r="P1637" s="26">
        <v>0</v>
      </c>
      <c r="Q1637" s="26">
        <v>4400</v>
      </c>
      <c r="R1637" s="26">
        <v>-12554</v>
      </c>
      <c r="S1637" s="26">
        <v>-12156</v>
      </c>
      <c r="T1637" s="26">
        <v>0</v>
      </c>
      <c r="U1637" s="26">
        <v>3620</v>
      </c>
      <c r="V1637" s="26">
        <v>-96</v>
      </c>
    </row>
    <row r="1638" spans="1:22" x14ac:dyDescent="0.3">
      <c r="A1638" s="26" t="s">
        <v>71</v>
      </c>
      <c r="B1638" s="26">
        <v>33290</v>
      </c>
      <c r="C1638" s="51">
        <v>44571</v>
      </c>
      <c r="D1638" s="26">
        <v>8330</v>
      </c>
      <c r="E1638" s="26">
        <v>5</v>
      </c>
      <c r="F1638" s="26">
        <v>-230</v>
      </c>
      <c r="G1638" s="26">
        <v>-230</v>
      </c>
      <c r="H1638" s="26">
        <v>350541</v>
      </c>
      <c r="I1638" s="26">
        <v>2947</v>
      </c>
      <c r="J1638" s="26">
        <v>86948</v>
      </c>
      <c r="K1638" s="26">
        <v>-89042</v>
      </c>
      <c r="L1638" s="26">
        <v>-1300</v>
      </c>
      <c r="M1638" s="26">
        <v>-12988</v>
      </c>
      <c r="N1638" s="26">
        <v>-1331</v>
      </c>
      <c r="O1638" s="26">
        <v>13620</v>
      </c>
      <c r="P1638" s="26">
        <v>0</v>
      </c>
      <c r="Q1638" s="26">
        <v>0</v>
      </c>
      <c r="R1638" s="26">
        <v>0</v>
      </c>
      <c r="S1638" s="26">
        <v>-601</v>
      </c>
      <c r="T1638" s="26">
        <v>0</v>
      </c>
      <c r="U1638" s="26">
        <v>916</v>
      </c>
      <c r="V1638" s="26">
        <v>2478</v>
      </c>
    </row>
    <row r="1639" spans="1:22" x14ac:dyDescent="0.3">
      <c r="A1639" s="26" t="s">
        <v>71</v>
      </c>
      <c r="B1639" s="26">
        <v>33290</v>
      </c>
      <c r="C1639" s="51">
        <v>44568</v>
      </c>
      <c r="D1639" s="26">
        <v>8560</v>
      </c>
      <c r="E1639" s="26">
        <v>2</v>
      </c>
      <c r="F1639" s="26">
        <v>360</v>
      </c>
      <c r="G1639" s="26">
        <v>360</v>
      </c>
      <c r="H1639" s="26">
        <v>666463</v>
      </c>
      <c r="I1639" s="26">
        <v>5641</v>
      </c>
      <c r="J1639" s="26">
        <v>-76699</v>
      </c>
      <c r="K1639" s="26">
        <v>-19190</v>
      </c>
      <c r="L1639" s="26">
        <v>99501</v>
      </c>
      <c r="M1639" s="26">
        <v>-12855</v>
      </c>
      <c r="N1639" s="26">
        <v>-1210</v>
      </c>
      <c r="O1639" s="26">
        <v>18411</v>
      </c>
      <c r="P1639" s="26">
        <v>-194</v>
      </c>
      <c r="Q1639" s="26">
        <v>0</v>
      </c>
      <c r="R1639" s="26">
        <v>-1394</v>
      </c>
      <c r="S1639" s="26">
        <v>96743</v>
      </c>
      <c r="T1639" s="26">
        <v>0</v>
      </c>
      <c r="U1639" s="26">
        <v>2686</v>
      </c>
      <c r="V1639" s="26">
        <v>-6298</v>
      </c>
    </row>
    <row r="1640" spans="1:22" x14ac:dyDescent="0.3">
      <c r="A1640" s="26" t="s">
        <v>71</v>
      </c>
      <c r="B1640" s="26">
        <v>33290</v>
      </c>
      <c r="C1640" s="51">
        <v>44567</v>
      </c>
      <c r="D1640" s="26">
        <v>8200</v>
      </c>
      <c r="E1640" s="26">
        <v>5</v>
      </c>
      <c r="F1640" s="26">
        <v>-120</v>
      </c>
      <c r="G1640" s="26">
        <v>-120</v>
      </c>
      <c r="H1640" s="26">
        <v>385360</v>
      </c>
      <c r="I1640" s="26">
        <v>3181</v>
      </c>
      <c r="J1640" s="26">
        <v>10842</v>
      </c>
      <c r="K1640" s="26">
        <v>-23947</v>
      </c>
      <c r="L1640" s="26">
        <v>12093</v>
      </c>
      <c r="M1640" s="26">
        <v>9348</v>
      </c>
      <c r="N1640" s="26">
        <v>-401</v>
      </c>
      <c r="O1640" s="26">
        <v>17575</v>
      </c>
      <c r="P1640" s="26">
        <v>0</v>
      </c>
      <c r="Q1640" s="26">
        <v>0</v>
      </c>
      <c r="R1640" s="26">
        <v>0</v>
      </c>
      <c r="S1640" s="26">
        <v>-14429</v>
      </c>
      <c r="T1640" s="26">
        <v>0</v>
      </c>
      <c r="U1640" s="26">
        <v>1012</v>
      </c>
      <c r="V1640" s="26">
        <v>0</v>
      </c>
    </row>
    <row r="1641" spans="1:22" x14ac:dyDescent="0.3">
      <c r="A1641" s="26" t="s">
        <v>71</v>
      </c>
      <c r="B1641" s="26">
        <v>33290</v>
      </c>
      <c r="C1641" s="51">
        <v>44566</v>
      </c>
      <c r="D1641" s="26">
        <v>8320</v>
      </c>
      <c r="E1641" s="26">
        <v>5</v>
      </c>
      <c r="F1641" s="26">
        <v>-100</v>
      </c>
      <c r="G1641" s="26">
        <v>-100</v>
      </c>
      <c r="H1641" s="26">
        <v>306834</v>
      </c>
      <c r="I1641" s="26">
        <v>2550</v>
      </c>
      <c r="J1641" s="26">
        <v>-24838</v>
      </c>
      <c r="K1641" s="26">
        <v>5027</v>
      </c>
      <c r="L1641" s="26">
        <v>17651</v>
      </c>
      <c r="M1641" s="26">
        <v>12520</v>
      </c>
      <c r="N1641" s="26">
        <v>-1223</v>
      </c>
      <c r="O1641" s="26">
        <v>8678</v>
      </c>
      <c r="P1641" s="26">
        <v>-66</v>
      </c>
      <c r="Q1641" s="26">
        <v>-144</v>
      </c>
      <c r="R1641" s="26">
        <v>-1448</v>
      </c>
      <c r="S1641" s="26">
        <v>-666</v>
      </c>
      <c r="T1641" s="26">
        <v>0</v>
      </c>
      <c r="U1641" s="26">
        <v>-1090</v>
      </c>
      <c r="V1641" s="26">
        <v>3250</v>
      </c>
    </row>
    <row r="1642" spans="1:22" x14ac:dyDescent="0.3">
      <c r="A1642" s="26" t="s">
        <v>71</v>
      </c>
      <c r="B1642" s="26">
        <v>33290</v>
      </c>
      <c r="C1642" s="51">
        <v>44565</v>
      </c>
      <c r="D1642" s="26">
        <v>8420</v>
      </c>
      <c r="E1642" s="26">
        <v>5</v>
      </c>
      <c r="F1642" s="26">
        <v>-30</v>
      </c>
      <c r="G1642" s="26">
        <v>-30</v>
      </c>
      <c r="H1642" s="26">
        <v>290843</v>
      </c>
      <c r="I1642" s="26">
        <v>2443</v>
      </c>
      <c r="J1642" s="26">
        <v>-48413</v>
      </c>
      <c r="K1642" s="26">
        <v>10673</v>
      </c>
      <c r="L1642" s="26">
        <v>3688</v>
      </c>
      <c r="M1642" s="26">
        <v>-5900</v>
      </c>
      <c r="N1642" s="26">
        <v>-5948</v>
      </c>
      <c r="O1642" s="26">
        <v>19503</v>
      </c>
      <c r="P1642" s="26">
        <v>-75</v>
      </c>
      <c r="Q1642" s="26">
        <v>-164</v>
      </c>
      <c r="R1642" s="26">
        <v>-1373</v>
      </c>
      <c r="S1642" s="26">
        <v>-2355</v>
      </c>
      <c r="T1642" s="26">
        <v>0</v>
      </c>
      <c r="U1642" s="26">
        <v>1652</v>
      </c>
      <c r="V1642" s="26">
        <v>32400</v>
      </c>
    </row>
    <row r="1643" spans="1:22" x14ac:dyDescent="0.3">
      <c r="A1643" s="26" t="s">
        <v>71</v>
      </c>
      <c r="B1643" s="26">
        <v>33290</v>
      </c>
      <c r="C1643" s="51">
        <v>44564</v>
      </c>
      <c r="D1643" s="26">
        <v>8450</v>
      </c>
      <c r="E1643" s="26">
        <v>3</v>
      </c>
      <c r="F1643" s="26">
        <v>0</v>
      </c>
      <c r="G1643" s="26">
        <v>0</v>
      </c>
      <c r="H1643" s="26">
        <v>326128</v>
      </c>
      <c r="I1643" s="26">
        <v>2745</v>
      </c>
      <c r="J1643" s="26">
        <v>-48720</v>
      </c>
      <c r="K1643" s="26">
        <v>37055</v>
      </c>
      <c r="L1643" s="26">
        <v>-4447</v>
      </c>
      <c r="M1643" s="26">
        <v>-4081</v>
      </c>
      <c r="N1643" s="26">
        <v>-1697</v>
      </c>
      <c r="O1643" s="26">
        <v>4318</v>
      </c>
      <c r="P1643" s="26">
        <v>-266</v>
      </c>
      <c r="Q1643" s="26">
        <v>0</v>
      </c>
      <c r="R1643" s="26">
        <v>-1912</v>
      </c>
      <c r="S1643" s="26">
        <v>-809</v>
      </c>
      <c r="T1643" s="26">
        <v>0</v>
      </c>
      <c r="U1643" s="26">
        <v>-1679</v>
      </c>
      <c r="V1643" s="26">
        <v>17791</v>
      </c>
    </row>
    <row r="1644" spans="1:22" x14ac:dyDescent="0.3">
      <c r="A1644" s="26" t="s">
        <v>71</v>
      </c>
      <c r="B1644" s="26">
        <v>33290</v>
      </c>
      <c r="C1644" s="51">
        <v>44560</v>
      </c>
      <c r="D1644" s="26">
        <v>8450</v>
      </c>
      <c r="E1644" s="26">
        <v>2</v>
      </c>
      <c r="F1644" s="26">
        <v>20</v>
      </c>
      <c r="G1644" s="26">
        <v>20</v>
      </c>
      <c r="H1644" s="26">
        <v>281395</v>
      </c>
      <c r="I1644" s="26">
        <v>2358</v>
      </c>
      <c r="J1644" s="26">
        <v>8181</v>
      </c>
      <c r="K1644" s="26">
        <v>1654</v>
      </c>
      <c r="L1644" s="26">
        <v>-9073</v>
      </c>
      <c r="M1644" s="26">
        <v>-33040</v>
      </c>
      <c r="N1644" s="26">
        <v>-1895</v>
      </c>
      <c r="O1644" s="26">
        <v>19488</v>
      </c>
      <c r="P1644" s="26">
        <v>-295</v>
      </c>
      <c r="Q1644" s="26">
        <v>0</v>
      </c>
      <c r="R1644" s="26">
        <v>-2274</v>
      </c>
      <c r="S1644" s="26">
        <v>8943</v>
      </c>
      <c r="T1644" s="26">
        <v>0</v>
      </c>
      <c r="U1644" s="26">
        <v>-2760</v>
      </c>
      <c r="V1644" s="26">
        <v>1998</v>
      </c>
    </row>
    <row r="1645" spans="1:22" x14ac:dyDescent="0.3">
      <c r="A1645" s="26" t="s">
        <v>71</v>
      </c>
      <c r="B1645" s="26">
        <v>33290</v>
      </c>
      <c r="C1645" s="51">
        <v>44559</v>
      </c>
      <c r="D1645" s="26">
        <v>8430</v>
      </c>
      <c r="E1645" s="26">
        <v>5</v>
      </c>
      <c r="F1645" s="26">
        <v>-10</v>
      </c>
      <c r="G1645" s="26">
        <v>-10</v>
      </c>
      <c r="H1645" s="26">
        <v>455673</v>
      </c>
      <c r="I1645" s="26">
        <v>3822</v>
      </c>
      <c r="J1645" s="26">
        <v>107524</v>
      </c>
      <c r="K1645" s="26">
        <v>-71374</v>
      </c>
      <c r="L1645" s="26">
        <v>-65286</v>
      </c>
      <c r="M1645" s="26">
        <v>-68733</v>
      </c>
      <c r="N1645" s="26">
        <v>-925</v>
      </c>
      <c r="O1645" s="26">
        <v>5387</v>
      </c>
      <c r="P1645" s="26">
        <v>-20</v>
      </c>
      <c r="Q1645" s="26">
        <v>0</v>
      </c>
      <c r="R1645" s="26">
        <v>0</v>
      </c>
      <c r="S1645" s="26">
        <v>-995</v>
      </c>
      <c r="T1645" s="26">
        <v>0</v>
      </c>
      <c r="U1645" s="26">
        <v>-922</v>
      </c>
      <c r="V1645" s="26">
        <v>30058</v>
      </c>
    </row>
    <row r="1646" spans="1:22" x14ac:dyDescent="0.3">
      <c r="A1646" s="26" t="s">
        <v>71</v>
      </c>
      <c r="B1646" s="26">
        <v>33290</v>
      </c>
      <c r="C1646" s="51">
        <v>44558</v>
      </c>
      <c r="D1646" s="26">
        <v>8440</v>
      </c>
      <c r="E1646" s="26">
        <v>2</v>
      </c>
      <c r="F1646" s="26">
        <v>190</v>
      </c>
      <c r="G1646" s="26">
        <v>190</v>
      </c>
      <c r="H1646" s="26">
        <v>787881</v>
      </c>
      <c r="I1646" s="26">
        <v>6572</v>
      </c>
      <c r="J1646" s="26">
        <v>-109961</v>
      </c>
      <c r="K1646" s="26">
        <v>-29401</v>
      </c>
      <c r="L1646" s="26">
        <v>88753</v>
      </c>
      <c r="M1646" s="26">
        <v>85183</v>
      </c>
      <c r="N1646" s="26">
        <v>-2139</v>
      </c>
      <c r="O1646" s="26">
        <v>4020</v>
      </c>
      <c r="P1646" s="26">
        <v>-144</v>
      </c>
      <c r="Q1646" s="26">
        <v>-225</v>
      </c>
      <c r="R1646" s="26">
        <v>2267</v>
      </c>
      <c r="S1646" s="26">
        <v>-209</v>
      </c>
      <c r="T1646" s="26">
        <v>0</v>
      </c>
      <c r="U1646" s="26">
        <v>22112</v>
      </c>
      <c r="V1646" s="26">
        <v>28497</v>
      </c>
    </row>
    <row r="1647" spans="1:22" x14ac:dyDescent="0.3">
      <c r="A1647" s="26" t="s">
        <v>71</v>
      </c>
      <c r="B1647" s="26">
        <v>33290</v>
      </c>
      <c r="C1647" s="51">
        <v>44557</v>
      </c>
      <c r="D1647" s="26">
        <v>8250</v>
      </c>
      <c r="E1647" s="26">
        <v>2</v>
      </c>
      <c r="F1647" s="26">
        <v>350</v>
      </c>
      <c r="G1647" s="26">
        <v>350</v>
      </c>
      <c r="H1647" s="26">
        <v>799262</v>
      </c>
      <c r="I1647" s="26">
        <v>6477</v>
      </c>
      <c r="J1647" s="26">
        <v>19737</v>
      </c>
      <c r="K1647" s="26">
        <v>-81678</v>
      </c>
      <c r="L1647" s="26">
        <v>37847</v>
      </c>
      <c r="M1647" s="26">
        <v>24760</v>
      </c>
      <c r="N1647" s="26">
        <v>-2932</v>
      </c>
      <c r="O1647" s="26">
        <v>-348</v>
      </c>
      <c r="P1647" s="26">
        <v>-365</v>
      </c>
      <c r="Q1647" s="26">
        <v>0</v>
      </c>
      <c r="R1647" s="26">
        <v>16759</v>
      </c>
      <c r="S1647" s="26">
        <v>-27</v>
      </c>
      <c r="T1647" s="26">
        <v>0</v>
      </c>
      <c r="U1647" s="26">
        <v>24459</v>
      </c>
      <c r="V1647" s="26">
        <v>-365</v>
      </c>
    </row>
    <row r="1648" spans="1:22" x14ac:dyDescent="0.3">
      <c r="A1648" s="26" t="s">
        <v>71</v>
      </c>
      <c r="B1648" s="26">
        <v>33290</v>
      </c>
      <c r="C1648" s="51">
        <v>44554</v>
      </c>
      <c r="D1648" s="26">
        <v>7900</v>
      </c>
      <c r="E1648" s="26">
        <v>2</v>
      </c>
      <c r="F1648" s="26">
        <v>50</v>
      </c>
      <c r="G1648" s="26">
        <v>50</v>
      </c>
      <c r="H1648" s="26">
        <v>270792</v>
      </c>
      <c r="I1648" s="26">
        <v>2138</v>
      </c>
      <c r="J1648" s="26">
        <v>-418</v>
      </c>
      <c r="K1648" s="26">
        <v>-27816</v>
      </c>
      <c r="L1648" s="26">
        <v>29231</v>
      </c>
      <c r="M1648" s="26">
        <v>17330</v>
      </c>
      <c r="N1648" s="26">
        <v>-2640</v>
      </c>
      <c r="O1648" s="26">
        <v>-1693</v>
      </c>
      <c r="P1648" s="26">
        <v>-128</v>
      </c>
      <c r="Q1648" s="26">
        <v>-277</v>
      </c>
      <c r="R1648" s="26">
        <v>-2914</v>
      </c>
      <c r="S1648" s="26">
        <v>19553</v>
      </c>
      <c r="T1648" s="26">
        <v>0</v>
      </c>
      <c r="U1648" s="26">
        <v>-900</v>
      </c>
      <c r="V1648" s="26">
        <v>-97</v>
      </c>
    </row>
    <row r="1649" spans="1:22" x14ac:dyDescent="0.3">
      <c r="A1649" s="26" t="s">
        <v>71</v>
      </c>
      <c r="B1649" s="26">
        <v>33290</v>
      </c>
      <c r="C1649" s="51">
        <v>44553</v>
      </c>
      <c r="D1649" s="26">
        <v>7850</v>
      </c>
      <c r="E1649" s="26">
        <v>3</v>
      </c>
      <c r="F1649" s="26">
        <v>0</v>
      </c>
      <c r="G1649" s="26">
        <v>0</v>
      </c>
      <c r="H1649" s="26">
        <v>363542</v>
      </c>
      <c r="I1649" s="26">
        <v>2850</v>
      </c>
      <c r="J1649" s="26">
        <v>-26922</v>
      </c>
      <c r="K1649" s="26">
        <v>-23198</v>
      </c>
      <c r="L1649" s="26">
        <v>48591</v>
      </c>
      <c r="M1649" s="26">
        <v>29054</v>
      </c>
      <c r="N1649" s="26">
        <v>-3442</v>
      </c>
      <c r="O1649" s="26">
        <v>8213</v>
      </c>
      <c r="P1649" s="26">
        <v>-450</v>
      </c>
      <c r="Q1649" s="26">
        <v>0</v>
      </c>
      <c r="R1649" s="26">
        <v>3716</v>
      </c>
      <c r="S1649" s="26">
        <v>11500</v>
      </c>
      <c r="T1649" s="26">
        <v>0</v>
      </c>
      <c r="U1649" s="26">
        <v>25</v>
      </c>
      <c r="V1649" s="26">
        <v>1504</v>
      </c>
    </row>
    <row r="1650" spans="1:22" x14ac:dyDescent="0.3">
      <c r="A1650" s="26" t="s">
        <v>71</v>
      </c>
      <c r="B1650" s="26">
        <v>33290</v>
      </c>
      <c r="C1650" s="51">
        <v>44552</v>
      </c>
      <c r="D1650" s="26">
        <v>7850</v>
      </c>
      <c r="E1650" s="26">
        <v>2</v>
      </c>
      <c r="F1650" s="26">
        <v>50</v>
      </c>
      <c r="G1650" s="26">
        <v>50</v>
      </c>
      <c r="H1650" s="26">
        <v>306540</v>
      </c>
      <c r="I1650" s="26">
        <v>2391</v>
      </c>
      <c r="J1650" s="26">
        <v>38520</v>
      </c>
      <c r="K1650" s="26">
        <v>-83604</v>
      </c>
      <c r="L1650" s="26">
        <v>47731</v>
      </c>
      <c r="M1650" s="26">
        <v>4066</v>
      </c>
      <c r="N1650" s="26">
        <v>-1542</v>
      </c>
      <c r="O1650" s="26">
        <v>18400</v>
      </c>
      <c r="P1650" s="26">
        <v>-74</v>
      </c>
      <c r="Q1650" s="26">
        <v>-162</v>
      </c>
      <c r="R1650" s="26">
        <v>-6254</v>
      </c>
      <c r="S1650" s="26">
        <v>33297</v>
      </c>
      <c r="T1650" s="26">
        <v>0</v>
      </c>
      <c r="U1650" s="26">
        <v>-2070</v>
      </c>
      <c r="V1650" s="26">
        <v>-577</v>
      </c>
    </row>
    <row r="1651" spans="1:22" x14ac:dyDescent="0.3">
      <c r="A1651" s="26" t="s">
        <v>71</v>
      </c>
      <c r="B1651" s="26">
        <v>33290</v>
      </c>
      <c r="C1651" s="51">
        <v>44551</v>
      </c>
      <c r="D1651" s="26">
        <v>7800</v>
      </c>
      <c r="E1651" s="26">
        <v>2</v>
      </c>
      <c r="F1651" s="26">
        <v>240</v>
      </c>
      <c r="G1651" s="26">
        <v>240</v>
      </c>
      <c r="H1651" s="26">
        <v>426379</v>
      </c>
      <c r="I1651" s="26">
        <v>3284</v>
      </c>
      <c r="J1651" s="26">
        <v>54402</v>
      </c>
      <c r="K1651" s="26">
        <v>-88994</v>
      </c>
      <c r="L1651" s="26">
        <v>19907</v>
      </c>
      <c r="M1651" s="26">
        <v>8662</v>
      </c>
      <c r="N1651" s="26">
        <v>0</v>
      </c>
      <c r="O1651" s="26">
        <v>3000</v>
      </c>
      <c r="P1651" s="26">
        <v>0</v>
      </c>
      <c r="Q1651" s="26">
        <v>0</v>
      </c>
      <c r="R1651" s="26">
        <v>300</v>
      </c>
      <c r="S1651" s="26">
        <v>7945</v>
      </c>
      <c r="T1651" s="26">
        <v>0</v>
      </c>
      <c r="U1651" s="26">
        <v>13890</v>
      </c>
      <c r="V1651" s="26">
        <v>795</v>
      </c>
    </row>
    <row r="1652" spans="1:22" x14ac:dyDescent="0.3">
      <c r="A1652" s="26" t="s">
        <v>71</v>
      </c>
      <c r="B1652" s="26">
        <v>33290</v>
      </c>
      <c r="C1652" s="51">
        <v>44550</v>
      </c>
      <c r="D1652" s="26">
        <v>7560</v>
      </c>
      <c r="E1652" s="26">
        <v>5</v>
      </c>
      <c r="F1652" s="26">
        <v>-160</v>
      </c>
      <c r="G1652" s="26">
        <v>-160</v>
      </c>
      <c r="H1652" s="26">
        <v>245949</v>
      </c>
      <c r="I1652" s="26">
        <v>1880</v>
      </c>
      <c r="J1652" s="26">
        <v>73210</v>
      </c>
      <c r="K1652" s="26">
        <v>-74807</v>
      </c>
      <c r="L1652" s="26">
        <v>2946</v>
      </c>
      <c r="M1652" s="26">
        <v>132</v>
      </c>
      <c r="N1652" s="26">
        <v>0</v>
      </c>
      <c r="O1652" s="26">
        <v>1016</v>
      </c>
      <c r="P1652" s="26">
        <v>0</v>
      </c>
      <c r="Q1652" s="26">
        <v>0</v>
      </c>
      <c r="R1652" s="26">
        <v>2100</v>
      </c>
      <c r="S1652" s="26">
        <v>-302</v>
      </c>
      <c r="T1652" s="26">
        <v>0</v>
      </c>
      <c r="U1652" s="26">
        <v>-1440</v>
      </c>
      <c r="V1652" s="26">
        <v>91</v>
      </c>
    </row>
    <row r="1653" spans="1:22" x14ac:dyDescent="0.3">
      <c r="A1653" s="26" t="s">
        <v>71</v>
      </c>
      <c r="B1653" s="26">
        <v>33290</v>
      </c>
      <c r="C1653" s="51">
        <v>44547</v>
      </c>
      <c r="D1653" s="26">
        <v>7720</v>
      </c>
      <c r="E1653" s="26">
        <v>2</v>
      </c>
      <c r="F1653" s="26">
        <v>120</v>
      </c>
      <c r="G1653" s="26">
        <v>120</v>
      </c>
      <c r="H1653" s="26">
        <v>273620</v>
      </c>
      <c r="I1653" s="26">
        <v>2100</v>
      </c>
      <c r="J1653" s="26">
        <v>14198</v>
      </c>
      <c r="K1653" s="26">
        <v>-33093</v>
      </c>
      <c r="L1653" s="26">
        <v>14275</v>
      </c>
      <c r="M1653" s="26">
        <v>-11061</v>
      </c>
      <c r="N1653" s="26">
        <v>-170</v>
      </c>
      <c r="O1653" s="26">
        <v>26350</v>
      </c>
      <c r="P1653" s="26">
        <v>0</v>
      </c>
      <c r="Q1653" s="26">
        <v>0</v>
      </c>
      <c r="R1653" s="26">
        <v>0</v>
      </c>
      <c r="S1653" s="26">
        <v>-844</v>
      </c>
      <c r="T1653" s="26">
        <v>0</v>
      </c>
      <c r="U1653" s="26">
        <v>4021</v>
      </c>
      <c r="V1653" s="26">
        <v>599</v>
      </c>
    </row>
    <row r="1654" spans="1:22" x14ac:dyDescent="0.3">
      <c r="A1654" s="26" t="s">
        <v>71</v>
      </c>
      <c r="B1654" s="26">
        <v>33290</v>
      </c>
      <c r="C1654" s="51">
        <v>44546</v>
      </c>
      <c r="D1654" s="26">
        <v>7600</v>
      </c>
      <c r="E1654" s="26">
        <v>2</v>
      </c>
      <c r="F1654" s="26">
        <v>30</v>
      </c>
      <c r="G1654" s="26">
        <v>30</v>
      </c>
      <c r="H1654" s="26">
        <v>348254</v>
      </c>
      <c r="I1654" s="26">
        <v>2660</v>
      </c>
      <c r="J1654" s="26">
        <v>1059</v>
      </c>
      <c r="K1654" s="26">
        <v>-70162</v>
      </c>
      <c r="L1654" s="26">
        <v>63967</v>
      </c>
      <c r="M1654" s="26">
        <v>12797</v>
      </c>
      <c r="N1654" s="26">
        <v>-251</v>
      </c>
      <c r="O1654" s="26">
        <v>42153</v>
      </c>
      <c r="P1654" s="26">
        <v>0</v>
      </c>
      <c r="Q1654" s="26">
        <v>0</v>
      </c>
      <c r="R1654" s="26">
        <v>0</v>
      </c>
      <c r="S1654" s="26">
        <v>9268</v>
      </c>
      <c r="T1654" s="26">
        <v>0</v>
      </c>
      <c r="U1654" s="26">
        <v>5135</v>
      </c>
      <c r="V1654" s="26">
        <v>1</v>
      </c>
    </row>
    <row r="1655" spans="1:22" x14ac:dyDescent="0.3">
      <c r="A1655" s="26" t="s">
        <v>71</v>
      </c>
      <c r="B1655" s="26">
        <v>33290</v>
      </c>
      <c r="C1655" s="51">
        <v>44545</v>
      </c>
      <c r="D1655" s="26">
        <v>7570</v>
      </c>
      <c r="E1655" s="26">
        <v>5</v>
      </c>
      <c r="F1655" s="26">
        <v>-80</v>
      </c>
      <c r="G1655" s="26">
        <v>-80</v>
      </c>
      <c r="H1655" s="26">
        <v>170439</v>
      </c>
      <c r="I1655" s="26">
        <v>1294</v>
      </c>
      <c r="J1655" s="26">
        <v>-2649</v>
      </c>
      <c r="K1655" s="26">
        <v>-26323</v>
      </c>
      <c r="L1655" s="26">
        <v>28441</v>
      </c>
      <c r="M1655" s="26">
        <v>4425</v>
      </c>
      <c r="N1655" s="26">
        <v>102</v>
      </c>
      <c r="O1655" s="26">
        <v>23765</v>
      </c>
      <c r="P1655" s="26">
        <v>0</v>
      </c>
      <c r="Q1655" s="26">
        <v>0</v>
      </c>
      <c r="R1655" s="26">
        <v>300</v>
      </c>
      <c r="S1655" s="26">
        <v>-151</v>
      </c>
      <c r="T1655" s="26">
        <v>0</v>
      </c>
      <c r="U1655" s="26">
        <v>529</v>
      </c>
      <c r="V1655" s="26">
        <v>2</v>
      </c>
    </row>
    <row r="1656" spans="1:22" x14ac:dyDescent="0.3">
      <c r="A1656" s="26" t="s">
        <v>71</v>
      </c>
      <c r="B1656" s="26">
        <v>33290</v>
      </c>
      <c r="C1656" s="51">
        <v>44544</v>
      </c>
      <c r="D1656" s="26">
        <v>7650</v>
      </c>
      <c r="E1656" s="26">
        <v>5</v>
      </c>
      <c r="F1656" s="26">
        <v>-60</v>
      </c>
      <c r="G1656" s="26">
        <v>-60</v>
      </c>
      <c r="H1656" s="26">
        <v>157313</v>
      </c>
      <c r="I1656" s="26">
        <v>1210</v>
      </c>
      <c r="J1656" s="26">
        <v>10751</v>
      </c>
      <c r="K1656" s="26">
        <v>-28869</v>
      </c>
      <c r="L1656" s="26">
        <v>16932</v>
      </c>
      <c r="M1656" s="26">
        <v>2607</v>
      </c>
      <c r="N1656" s="26">
        <v>-1100</v>
      </c>
      <c r="O1656" s="26">
        <v>16016</v>
      </c>
      <c r="P1656" s="26">
        <v>0</v>
      </c>
      <c r="Q1656" s="26">
        <v>-48</v>
      </c>
      <c r="R1656" s="26">
        <v>1000</v>
      </c>
      <c r="S1656" s="26">
        <v>-1543</v>
      </c>
      <c r="T1656" s="26">
        <v>0</v>
      </c>
      <c r="U1656" s="26">
        <v>1255</v>
      </c>
      <c r="V1656" s="26">
        <v>-69</v>
      </c>
    </row>
    <row r="1657" spans="1:22" x14ac:dyDescent="0.3">
      <c r="A1657" s="26" t="s">
        <v>71</v>
      </c>
      <c r="B1657" s="26">
        <v>33290</v>
      </c>
      <c r="C1657" s="51">
        <v>44543</v>
      </c>
      <c r="D1657" s="26">
        <v>7710</v>
      </c>
      <c r="E1657" s="26">
        <v>5</v>
      </c>
      <c r="F1657" s="26">
        <v>-40</v>
      </c>
      <c r="G1657" s="26">
        <v>-40</v>
      </c>
      <c r="H1657" s="26">
        <v>213017</v>
      </c>
      <c r="I1657" s="26">
        <v>1652</v>
      </c>
      <c r="J1657" s="26">
        <v>78528</v>
      </c>
      <c r="K1657" s="26">
        <v>-76821</v>
      </c>
      <c r="L1657" s="26">
        <v>-2568</v>
      </c>
      <c r="M1657" s="26">
        <v>-2568</v>
      </c>
      <c r="N1657" s="26">
        <v>0</v>
      </c>
      <c r="O1657" s="26">
        <v>0</v>
      </c>
      <c r="P1657" s="26">
        <v>0</v>
      </c>
      <c r="Q1657" s="26">
        <v>0</v>
      </c>
      <c r="R1657" s="26">
        <v>0</v>
      </c>
      <c r="S1657" s="26">
        <v>0</v>
      </c>
      <c r="T1657" s="26">
        <v>0</v>
      </c>
      <c r="U1657" s="26">
        <v>714</v>
      </c>
      <c r="V1657" s="26">
        <v>147</v>
      </c>
    </row>
    <row r="1658" spans="1:22" x14ac:dyDescent="0.3">
      <c r="A1658" s="26" t="s">
        <v>71</v>
      </c>
      <c r="B1658" s="26">
        <v>33290</v>
      </c>
      <c r="C1658" s="51">
        <v>44540</v>
      </c>
      <c r="D1658" s="26">
        <v>7750</v>
      </c>
      <c r="E1658" s="26">
        <v>5</v>
      </c>
      <c r="F1658" s="26">
        <v>-210</v>
      </c>
      <c r="G1658" s="26">
        <v>-210</v>
      </c>
      <c r="H1658" s="26">
        <v>273557</v>
      </c>
      <c r="I1658" s="26">
        <v>2140</v>
      </c>
      <c r="J1658" s="26">
        <v>70065</v>
      </c>
      <c r="K1658" s="26">
        <v>-28861</v>
      </c>
      <c r="L1658" s="26">
        <v>-36723</v>
      </c>
      <c r="M1658" s="26">
        <v>-9875</v>
      </c>
      <c r="N1658" s="26">
        <v>-6102</v>
      </c>
      <c r="O1658" s="26">
        <v>-2442</v>
      </c>
      <c r="P1658" s="26">
        <v>0</v>
      </c>
      <c r="Q1658" s="26">
        <v>0</v>
      </c>
      <c r="R1658" s="26">
        <v>-3788</v>
      </c>
      <c r="S1658" s="26">
        <v>-14516</v>
      </c>
      <c r="T1658" s="26">
        <v>0</v>
      </c>
      <c r="U1658" s="26">
        <v>-4594</v>
      </c>
      <c r="V1658" s="26">
        <v>113</v>
      </c>
    </row>
    <row r="1659" spans="1:22" x14ac:dyDescent="0.3">
      <c r="A1659" s="26" t="s">
        <v>71</v>
      </c>
      <c r="B1659" s="26">
        <v>33290</v>
      </c>
      <c r="C1659" s="51">
        <v>44539</v>
      </c>
      <c r="D1659" s="26">
        <v>7960</v>
      </c>
      <c r="E1659" s="26">
        <v>2</v>
      </c>
      <c r="F1659" s="26">
        <v>130</v>
      </c>
      <c r="G1659" s="26">
        <v>130</v>
      </c>
      <c r="H1659" s="26">
        <v>362531</v>
      </c>
      <c r="I1659" s="26">
        <v>2883</v>
      </c>
      <c r="J1659" s="26">
        <v>60342</v>
      </c>
      <c r="K1659" s="26">
        <v>-126349</v>
      </c>
      <c r="L1659" s="26">
        <v>56723</v>
      </c>
      <c r="M1659" s="26">
        <v>40628</v>
      </c>
      <c r="N1659" s="26">
        <v>1671</v>
      </c>
      <c r="O1659" s="26">
        <v>1909</v>
      </c>
      <c r="P1659" s="26">
        <v>-20</v>
      </c>
      <c r="Q1659" s="26">
        <v>0</v>
      </c>
      <c r="R1659" s="26">
        <v>12353</v>
      </c>
      <c r="S1659" s="26">
        <v>182</v>
      </c>
      <c r="T1659" s="26">
        <v>0</v>
      </c>
      <c r="U1659" s="26">
        <v>7408</v>
      </c>
      <c r="V1659" s="26">
        <v>1876</v>
      </c>
    </row>
    <row r="1660" spans="1:22" x14ac:dyDescent="0.3">
      <c r="A1660" s="26" t="s">
        <v>71</v>
      </c>
      <c r="B1660" s="26">
        <v>33290</v>
      </c>
      <c r="C1660" s="51">
        <v>44538</v>
      </c>
      <c r="D1660" s="26">
        <v>7830</v>
      </c>
      <c r="E1660" s="26">
        <v>2</v>
      </c>
      <c r="F1660" s="26">
        <v>70</v>
      </c>
      <c r="G1660" s="26">
        <v>70</v>
      </c>
      <c r="H1660" s="26">
        <v>425746</v>
      </c>
      <c r="I1660" s="26">
        <v>3346</v>
      </c>
      <c r="J1660" s="26">
        <v>76704</v>
      </c>
      <c r="K1660" s="26">
        <v>-108570</v>
      </c>
      <c r="L1660" s="26">
        <v>28730</v>
      </c>
      <c r="M1660" s="26">
        <v>14453</v>
      </c>
      <c r="N1660" s="26">
        <v>3066</v>
      </c>
      <c r="O1660" s="26">
        <v>11241</v>
      </c>
      <c r="P1660" s="26">
        <v>-30</v>
      </c>
      <c r="Q1660" s="26">
        <v>0</v>
      </c>
      <c r="R1660" s="26">
        <v>0</v>
      </c>
      <c r="S1660" s="26">
        <v>0</v>
      </c>
      <c r="T1660" s="26">
        <v>0</v>
      </c>
      <c r="U1660" s="26">
        <v>3000</v>
      </c>
      <c r="V1660" s="26">
        <v>136</v>
      </c>
    </row>
    <row r="1661" spans="1:22" x14ac:dyDescent="0.3">
      <c r="A1661" s="26" t="s">
        <v>71</v>
      </c>
      <c r="B1661" s="26">
        <v>33290</v>
      </c>
      <c r="C1661" s="51">
        <v>44537</v>
      </c>
      <c r="D1661" s="26">
        <v>7760</v>
      </c>
      <c r="E1661" s="26">
        <v>2</v>
      </c>
      <c r="F1661" s="26">
        <v>170</v>
      </c>
      <c r="G1661" s="26">
        <v>170</v>
      </c>
      <c r="H1661" s="26">
        <v>401962</v>
      </c>
      <c r="I1661" s="26">
        <v>3113</v>
      </c>
      <c r="J1661" s="26">
        <v>101837</v>
      </c>
      <c r="K1661" s="26">
        <v>-129426</v>
      </c>
      <c r="L1661" s="26">
        <v>23793</v>
      </c>
      <c r="M1661" s="26">
        <v>9172</v>
      </c>
      <c r="N1661" s="26">
        <v>1415</v>
      </c>
      <c r="O1661" s="26">
        <v>13206</v>
      </c>
      <c r="P1661" s="26">
        <v>0</v>
      </c>
      <c r="Q1661" s="26">
        <v>0</v>
      </c>
      <c r="R1661" s="26">
        <v>0</v>
      </c>
      <c r="S1661" s="26">
        <v>0</v>
      </c>
      <c r="T1661" s="26">
        <v>0</v>
      </c>
      <c r="U1661" s="26">
        <v>3151</v>
      </c>
      <c r="V1661" s="26">
        <v>645</v>
      </c>
    </row>
    <row r="1662" spans="1:22" x14ac:dyDescent="0.3">
      <c r="A1662" s="26" t="s">
        <v>71</v>
      </c>
      <c r="B1662" s="26">
        <v>33290</v>
      </c>
      <c r="C1662" s="51">
        <v>44536</v>
      </c>
      <c r="D1662" s="26">
        <v>7590</v>
      </c>
      <c r="E1662" s="26">
        <v>5</v>
      </c>
      <c r="F1662" s="26">
        <v>-170</v>
      </c>
      <c r="G1662" s="26">
        <v>-170</v>
      </c>
      <c r="H1662" s="26">
        <v>310874</v>
      </c>
      <c r="I1662" s="26">
        <v>2362</v>
      </c>
      <c r="J1662" s="26">
        <v>132626</v>
      </c>
      <c r="K1662" s="26">
        <v>-124710</v>
      </c>
      <c r="L1662" s="26">
        <v>-11209</v>
      </c>
      <c r="M1662" s="26">
        <v>-11031</v>
      </c>
      <c r="N1662" s="26">
        <v>-178</v>
      </c>
      <c r="O1662" s="26">
        <v>0</v>
      </c>
      <c r="P1662" s="26">
        <v>0</v>
      </c>
      <c r="Q1662" s="26">
        <v>0</v>
      </c>
      <c r="R1662" s="26">
        <v>0</v>
      </c>
      <c r="S1662" s="26">
        <v>0</v>
      </c>
      <c r="T1662" s="26">
        <v>0</v>
      </c>
      <c r="U1662" s="26">
        <v>3198</v>
      </c>
      <c r="V1662" s="26">
        <v>95</v>
      </c>
    </row>
    <row r="1663" spans="1:22" x14ac:dyDescent="0.3">
      <c r="A1663" s="26" t="s">
        <v>71</v>
      </c>
      <c r="B1663" s="26">
        <v>33290</v>
      </c>
      <c r="C1663" s="51">
        <v>44533</v>
      </c>
      <c r="D1663" s="26">
        <v>7760</v>
      </c>
      <c r="E1663" s="26">
        <v>2</v>
      </c>
      <c r="F1663" s="26">
        <v>300</v>
      </c>
      <c r="G1663" s="26">
        <v>300</v>
      </c>
      <c r="H1663" s="26">
        <v>458830</v>
      </c>
      <c r="I1663" s="26">
        <v>3501</v>
      </c>
      <c r="J1663" s="26">
        <v>226289</v>
      </c>
      <c r="K1663" s="26">
        <v>-240258</v>
      </c>
      <c r="L1663" s="26">
        <v>13243</v>
      </c>
      <c r="M1663" s="26">
        <v>12608</v>
      </c>
      <c r="N1663" s="26">
        <v>505</v>
      </c>
      <c r="O1663" s="26">
        <v>0</v>
      </c>
      <c r="P1663" s="26">
        <v>0</v>
      </c>
      <c r="Q1663" s="26">
        <v>0</v>
      </c>
      <c r="R1663" s="26">
        <v>0</v>
      </c>
      <c r="S1663" s="26">
        <v>130</v>
      </c>
      <c r="T1663" s="26">
        <v>0</v>
      </c>
      <c r="U1663" s="26">
        <v>890</v>
      </c>
      <c r="V1663" s="26">
        <v>-164</v>
      </c>
    </row>
    <row r="1664" spans="1:22" x14ac:dyDescent="0.3">
      <c r="A1664" s="26" t="s">
        <v>80</v>
      </c>
      <c r="B1664" s="26">
        <v>11200</v>
      </c>
      <c r="C1664" s="51">
        <v>44680</v>
      </c>
      <c r="D1664" s="26">
        <v>28150</v>
      </c>
      <c r="E1664" s="26">
        <v>5</v>
      </c>
      <c r="F1664" s="26">
        <v>-350</v>
      </c>
      <c r="G1664" s="26">
        <v>-350</v>
      </c>
      <c r="H1664" s="26">
        <v>1876194</v>
      </c>
      <c r="I1664" s="26">
        <v>52938</v>
      </c>
      <c r="J1664" s="26">
        <v>0</v>
      </c>
      <c r="K1664" s="26">
        <v>-130000</v>
      </c>
      <c r="L1664" s="26">
        <v>3000</v>
      </c>
      <c r="M1664" s="26">
        <v>0</v>
      </c>
      <c r="N1664" s="26">
        <v>0</v>
      </c>
      <c r="O1664" s="26">
        <v>-11000</v>
      </c>
      <c r="P1664" s="26">
        <v>0</v>
      </c>
      <c r="Q1664" s="26">
        <v>0</v>
      </c>
      <c r="R1664" s="26">
        <v>14000</v>
      </c>
      <c r="S1664" s="26">
        <v>0</v>
      </c>
      <c r="T1664" s="26">
        <v>0</v>
      </c>
      <c r="U1664" s="26">
        <v>-3000</v>
      </c>
      <c r="V1664" s="26">
        <v>0</v>
      </c>
    </row>
    <row r="1665" spans="1:22" x14ac:dyDescent="0.3">
      <c r="A1665" s="26" t="s">
        <v>80</v>
      </c>
      <c r="B1665" s="26">
        <v>11200</v>
      </c>
      <c r="C1665" s="51">
        <v>44679</v>
      </c>
      <c r="D1665" s="26">
        <v>28500</v>
      </c>
      <c r="E1665" s="26">
        <v>2</v>
      </c>
      <c r="F1665" s="26">
        <v>1650</v>
      </c>
      <c r="G1665" s="26">
        <v>1650</v>
      </c>
      <c r="H1665" s="26">
        <v>5584595</v>
      </c>
      <c r="I1665" s="26">
        <v>156124</v>
      </c>
      <c r="J1665" s="26">
        <v>-1355017</v>
      </c>
      <c r="K1665" s="26">
        <v>200430</v>
      </c>
      <c r="L1665" s="26">
        <v>837922</v>
      </c>
      <c r="M1665" s="26">
        <v>15049</v>
      </c>
      <c r="N1665" s="26">
        <v>12136</v>
      </c>
      <c r="O1665" s="26">
        <v>178820</v>
      </c>
      <c r="P1665" s="26">
        <v>0</v>
      </c>
      <c r="Q1665" s="26">
        <v>0</v>
      </c>
      <c r="R1665" s="26">
        <v>46941</v>
      </c>
      <c r="S1665" s="26">
        <v>584976</v>
      </c>
      <c r="T1665" s="26">
        <v>0</v>
      </c>
      <c r="U1665" s="26">
        <v>323489</v>
      </c>
      <c r="V1665" s="26">
        <v>-6824</v>
      </c>
    </row>
    <row r="1666" spans="1:22" x14ac:dyDescent="0.3">
      <c r="A1666" s="26" t="s">
        <v>80</v>
      </c>
      <c r="B1666" s="26">
        <v>11200</v>
      </c>
      <c r="C1666" s="51">
        <v>44678</v>
      </c>
      <c r="D1666" s="26">
        <v>26850</v>
      </c>
      <c r="E1666" s="26">
        <v>5</v>
      </c>
      <c r="F1666" s="26">
        <v>-300</v>
      </c>
      <c r="G1666" s="26">
        <v>-300</v>
      </c>
      <c r="H1666" s="26">
        <v>2239743</v>
      </c>
      <c r="I1666" s="26">
        <v>59475</v>
      </c>
      <c r="J1666" s="26">
        <v>181850</v>
      </c>
      <c r="K1666" s="26">
        <v>-787021</v>
      </c>
      <c r="L1666" s="26">
        <v>109576</v>
      </c>
      <c r="M1666" s="26">
        <v>-5634</v>
      </c>
      <c r="N1666" s="26">
        <v>651</v>
      </c>
      <c r="O1666" s="26">
        <v>1808</v>
      </c>
      <c r="P1666" s="26">
        <v>-303</v>
      </c>
      <c r="Q1666" s="26">
        <v>-228</v>
      </c>
      <c r="R1666" s="26">
        <v>76192</v>
      </c>
      <c r="S1666" s="26">
        <v>37090</v>
      </c>
      <c r="T1666" s="26">
        <v>0</v>
      </c>
      <c r="U1666" s="26">
        <v>496359</v>
      </c>
      <c r="V1666" s="26">
        <v>-764</v>
      </c>
    </row>
    <row r="1667" spans="1:22" x14ac:dyDescent="0.3">
      <c r="A1667" s="26" t="s">
        <v>80</v>
      </c>
      <c r="B1667" s="26">
        <v>11200</v>
      </c>
      <c r="C1667" s="51">
        <v>44677</v>
      </c>
      <c r="D1667" s="26">
        <v>27150</v>
      </c>
      <c r="E1667" s="26">
        <v>2</v>
      </c>
      <c r="F1667" s="26">
        <v>400</v>
      </c>
      <c r="G1667" s="26">
        <v>400</v>
      </c>
      <c r="H1667" s="26">
        <v>2242768</v>
      </c>
      <c r="I1667" s="26">
        <v>60115</v>
      </c>
      <c r="J1667" s="26">
        <v>-354091</v>
      </c>
      <c r="K1667" s="26">
        <v>-162310</v>
      </c>
      <c r="L1667" s="26">
        <v>37272</v>
      </c>
      <c r="M1667" s="26">
        <v>42924</v>
      </c>
      <c r="N1667" s="26">
        <v>-2848</v>
      </c>
      <c r="O1667" s="26">
        <v>-858</v>
      </c>
      <c r="P1667" s="26">
        <v>0</v>
      </c>
      <c r="Q1667" s="26">
        <v>0</v>
      </c>
      <c r="R1667" s="26">
        <v>43997</v>
      </c>
      <c r="S1667" s="26">
        <v>-45943</v>
      </c>
      <c r="T1667" s="26">
        <v>0</v>
      </c>
      <c r="U1667" s="26">
        <v>480590</v>
      </c>
      <c r="V1667" s="26">
        <v>-1461</v>
      </c>
    </row>
    <row r="1668" spans="1:22" x14ac:dyDescent="0.3">
      <c r="A1668" s="26" t="s">
        <v>80</v>
      </c>
      <c r="B1668" s="26">
        <v>11200</v>
      </c>
      <c r="C1668" s="51">
        <v>44676</v>
      </c>
      <c r="D1668" s="26">
        <v>26750</v>
      </c>
      <c r="E1668" s="26">
        <v>5</v>
      </c>
      <c r="F1668" s="26">
        <v>-650</v>
      </c>
      <c r="G1668" s="26">
        <v>-650</v>
      </c>
      <c r="H1668" s="26">
        <v>2688093</v>
      </c>
      <c r="I1668" s="26">
        <v>71539</v>
      </c>
      <c r="J1668" s="26">
        <v>-70320</v>
      </c>
      <c r="K1668" s="26">
        <v>-636338</v>
      </c>
      <c r="L1668" s="26">
        <v>9276</v>
      </c>
      <c r="M1668" s="26">
        <v>-19626</v>
      </c>
      <c r="N1668" s="26">
        <v>2981</v>
      </c>
      <c r="O1668" s="26">
        <v>-3942</v>
      </c>
      <c r="P1668" s="26">
        <v>0</v>
      </c>
      <c r="Q1668" s="26">
        <v>-7200</v>
      </c>
      <c r="R1668" s="26">
        <v>43109</v>
      </c>
      <c r="S1668" s="26">
        <v>-6046</v>
      </c>
      <c r="T1668" s="26">
        <v>0</v>
      </c>
      <c r="U1668" s="26">
        <v>695934</v>
      </c>
      <c r="V1668" s="26">
        <v>1448</v>
      </c>
    </row>
    <row r="1669" spans="1:22" x14ac:dyDescent="0.3">
      <c r="A1669" s="26" t="s">
        <v>80</v>
      </c>
      <c r="B1669" s="26">
        <v>11200</v>
      </c>
      <c r="C1669" s="51">
        <v>44673</v>
      </c>
      <c r="D1669" s="26">
        <v>27400</v>
      </c>
      <c r="E1669" s="26">
        <v>5</v>
      </c>
      <c r="F1669" s="26">
        <v>-500</v>
      </c>
      <c r="G1669" s="26">
        <v>-500</v>
      </c>
      <c r="H1669" s="26">
        <v>3115991</v>
      </c>
      <c r="I1669" s="26">
        <v>85022</v>
      </c>
      <c r="J1669" s="26">
        <v>285093</v>
      </c>
      <c r="K1669" s="26">
        <v>-525898</v>
      </c>
      <c r="L1669" s="26">
        <v>-245489</v>
      </c>
      <c r="M1669" s="26">
        <v>-185286</v>
      </c>
      <c r="N1669" s="26">
        <v>-3116</v>
      </c>
      <c r="O1669" s="26">
        <v>-28682</v>
      </c>
      <c r="P1669" s="26">
        <v>0</v>
      </c>
      <c r="Q1669" s="26">
        <v>0</v>
      </c>
      <c r="R1669" s="26">
        <v>19521</v>
      </c>
      <c r="S1669" s="26">
        <v>-47926</v>
      </c>
      <c r="T1669" s="26">
        <v>0</v>
      </c>
      <c r="U1669" s="26">
        <v>483884</v>
      </c>
      <c r="V1669" s="26">
        <v>2410</v>
      </c>
    </row>
    <row r="1670" spans="1:22" x14ac:dyDescent="0.3">
      <c r="A1670" s="26" t="s">
        <v>80</v>
      </c>
      <c r="B1670" s="26">
        <v>11200</v>
      </c>
      <c r="C1670" s="51">
        <v>44672</v>
      </c>
      <c r="D1670" s="26">
        <v>27900</v>
      </c>
      <c r="E1670" s="26">
        <v>2</v>
      </c>
      <c r="F1670" s="26">
        <v>500</v>
      </c>
      <c r="G1670" s="26">
        <v>500</v>
      </c>
      <c r="H1670" s="26">
        <v>3507992</v>
      </c>
      <c r="I1670" s="26">
        <v>98172</v>
      </c>
      <c r="J1670" s="26">
        <v>-239933</v>
      </c>
      <c r="K1670" s="26">
        <v>-6043</v>
      </c>
      <c r="L1670" s="26">
        <v>231263</v>
      </c>
      <c r="M1670" s="26">
        <v>128473</v>
      </c>
      <c r="N1670" s="26">
        <v>4068</v>
      </c>
      <c r="O1670" s="26">
        <v>-35447</v>
      </c>
      <c r="P1670" s="26">
        <v>108</v>
      </c>
      <c r="Q1670" s="26">
        <v>7200</v>
      </c>
      <c r="R1670" s="26">
        <v>79244</v>
      </c>
      <c r="S1670" s="26">
        <v>47617</v>
      </c>
      <c r="T1670" s="26">
        <v>0</v>
      </c>
      <c r="U1670" s="26">
        <v>14078</v>
      </c>
      <c r="V1670" s="26">
        <v>635</v>
      </c>
    </row>
    <row r="1671" spans="1:22" x14ac:dyDescent="0.3">
      <c r="A1671" s="26" t="s">
        <v>80</v>
      </c>
      <c r="B1671" s="26">
        <v>11200</v>
      </c>
      <c r="C1671" s="51">
        <v>44671</v>
      </c>
      <c r="D1671" s="26">
        <v>27400</v>
      </c>
      <c r="E1671" s="26">
        <v>5</v>
      </c>
      <c r="F1671" s="26">
        <v>-150</v>
      </c>
      <c r="G1671" s="26">
        <v>-150</v>
      </c>
      <c r="H1671" s="26">
        <v>4726480</v>
      </c>
      <c r="I1671" s="26">
        <v>131576</v>
      </c>
      <c r="J1671" s="26">
        <v>874236</v>
      </c>
      <c r="K1671" s="26">
        <v>-807162</v>
      </c>
      <c r="L1671" s="26">
        <v>-66912</v>
      </c>
      <c r="M1671" s="26">
        <v>-120755</v>
      </c>
      <c r="N1671" s="26">
        <v>-3488</v>
      </c>
      <c r="O1671" s="26">
        <v>-2419</v>
      </c>
      <c r="P1671" s="26">
        <v>0</v>
      </c>
      <c r="Q1671" s="26">
        <v>0</v>
      </c>
      <c r="R1671" s="26">
        <v>70318</v>
      </c>
      <c r="S1671" s="26">
        <v>-10568</v>
      </c>
      <c r="T1671" s="26">
        <v>0</v>
      </c>
      <c r="U1671" s="26">
        <v>-911</v>
      </c>
      <c r="V1671" s="26">
        <v>749</v>
      </c>
    </row>
    <row r="1672" spans="1:22" x14ac:dyDescent="0.3">
      <c r="A1672" s="26" t="s">
        <v>80</v>
      </c>
      <c r="B1672" s="26">
        <v>11200</v>
      </c>
      <c r="C1672" s="51">
        <v>44670</v>
      </c>
      <c r="D1672" s="26">
        <v>27550</v>
      </c>
      <c r="E1672" s="26">
        <v>2</v>
      </c>
      <c r="F1672" s="26">
        <v>1150</v>
      </c>
      <c r="G1672" s="26">
        <v>1150</v>
      </c>
      <c r="H1672" s="26">
        <v>3783792</v>
      </c>
      <c r="I1672" s="26">
        <v>103045</v>
      </c>
      <c r="J1672" s="26">
        <v>-157003</v>
      </c>
      <c r="K1672" s="26">
        <v>-52484</v>
      </c>
      <c r="L1672" s="26">
        <v>206142</v>
      </c>
      <c r="M1672" s="26">
        <v>57147</v>
      </c>
      <c r="N1672" s="26">
        <v>-11102</v>
      </c>
      <c r="O1672" s="26">
        <v>10959</v>
      </c>
      <c r="P1672" s="26">
        <v>218</v>
      </c>
      <c r="Q1672" s="26">
        <v>0</v>
      </c>
      <c r="R1672" s="26">
        <v>90013</v>
      </c>
      <c r="S1672" s="26">
        <v>58907</v>
      </c>
      <c r="T1672" s="26">
        <v>0</v>
      </c>
      <c r="U1672" s="26">
        <v>1296</v>
      </c>
      <c r="V1672" s="26">
        <v>2049</v>
      </c>
    </row>
    <row r="1673" spans="1:22" x14ac:dyDescent="0.3">
      <c r="A1673" s="26" t="s">
        <v>80</v>
      </c>
      <c r="B1673" s="26">
        <v>11200</v>
      </c>
      <c r="C1673" s="51">
        <v>44669</v>
      </c>
      <c r="D1673" s="26">
        <v>26400</v>
      </c>
      <c r="E1673" s="26">
        <v>5</v>
      </c>
      <c r="F1673" s="26">
        <v>-300</v>
      </c>
      <c r="G1673" s="26">
        <v>-300</v>
      </c>
      <c r="H1673" s="26">
        <v>1817537</v>
      </c>
      <c r="I1673" s="26">
        <v>47987</v>
      </c>
      <c r="J1673" s="26">
        <v>-107516</v>
      </c>
      <c r="K1673" s="26">
        <v>224001</v>
      </c>
      <c r="L1673" s="26">
        <v>-115235</v>
      </c>
      <c r="M1673" s="26">
        <v>-14035</v>
      </c>
      <c r="N1673" s="26">
        <v>-3651</v>
      </c>
      <c r="O1673" s="26">
        <v>-6339</v>
      </c>
      <c r="P1673" s="26">
        <v>0</v>
      </c>
      <c r="Q1673" s="26">
        <v>1</v>
      </c>
      <c r="R1673" s="26">
        <v>33057</v>
      </c>
      <c r="S1673" s="26">
        <v>-124268</v>
      </c>
      <c r="T1673" s="26">
        <v>0</v>
      </c>
      <c r="U1673" s="26">
        <v>-730</v>
      </c>
      <c r="V1673" s="26">
        <v>-520</v>
      </c>
    </row>
    <row r="1674" spans="1:22" x14ac:dyDescent="0.3">
      <c r="A1674" s="26" t="s">
        <v>80</v>
      </c>
      <c r="B1674" s="26">
        <v>11200</v>
      </c>
      <c r="C1674" s="51">
        <v>44666</v>
      </c>
      <c r="D1674" s="26">
        <v>26700</v>
      </c>
      <c r="E1674" s="26">
        <v>5</v>
      </c>
      <c r="F1674" s="26">
        <v>-300</v>
      </c>
      <c r="G1674" s="26">
        <v>-300</v>
      </c>
      <c r="H1674" s="26">
        <v>1751737</v>
      </c>
      <c r="I1674" s="26">
        <v>46710</v>
      </c>
      <c r="J1674" s="26">
        <v>90378</v>
      </c>
      <c r="K1674" s="26">
        <v>-122383</v>
      </c>
      <c r="L1674" s="26">
        <v>28652</v>
      </c>
      <c r="M1674" s="26">
        <v>-125621</v>
      </c>
      <c r="N1674" s="26">
        <v>-6020</v>
      </c>
      <c r="O1674" s="26">
        <v>2076</v>
      </c>
      <c r="P1674" s="26">
        <v>0</v>
      </c>
      <c r="Q1674" s="26">
        <v>0</v>
      </c>
      <c r="R1674" s="26">
        <v>167484</v>
      </c>
      <c r="S1674" s="26">
        <v>-9267</v>
      </c>
      <c r="T1674" s="26">
        <v>0</v>
      </c>
      <c r="U1674" s="26">
        <v>3487</v>
      </c>
      <c r="V1674" s="26">
        <v>-134</v>
      </c>
    </row>
    <row r="1675" spans="1:22" x14ac:dyDescent="0.3">
      <c r="A1675" s="26" t="s">
        <v>80</v>
      </c>
      <c r="B1675" s="26">
        <v>11200</v>
      </c>
      <c r="C1675" s="51">
        <v>44665</v>
      </c>
      <c r="D1675" s="26">
        <v>27000</v>
      </c>
      <c r="E1675" s="26">
        <v>2</v>
      </c>
      <c r="F1675" s="26">
        <v>250</v>
      </c>
      <c r="G1675" s="26">
        <v>250</v>
      </c>
      <c r="H1675" s="26">
        <v>3125577</v>
      </c>
      <c r="I1675" s="26">
        <v>84605</v>
      </c>
      <c r="J1675" s="26">
        <v>609166</v>
      </c>
      <c r="K1675" s="26">
        <v>-676009</v>
      </c>
      <c r="L1675" s="26">
        <v>61228</v>
      </c>
      <c r="M1675" s="26">
        <v>-5620</v>
      </c>
      <c r="N1675" s="26">
        <v>8413</v>
      </c>
      <c r="O1675" s="26">
        <v>-3903</v>
      </c>
      <c r="P1675" s="26">
        <v>0</v>
      </c>
      <c r="Q1675" s="26">
        <v>0</v>
      </c>
      <c r="R1675" s="26">
        <v>38718</v>
      </c>
      <c r="S1675" s="26">
        <v>23620</v>
      </c>
      <c r="T1675" s="26">
        <v>0</v>
      </c>
      <c r="U1675" s="26">
        <v>5590</v>
      </c>
      <c r="V1675" s="26">
        <v>25</v>
      </c>
    </row>
    <row r="1676" spans="1:22" x14ac:dyDescent="0.3">
      <c r="A1676" s="26" t="s">
        <v>80</v>
      </c>
      <c r="B1676" s="26">
        <v>11200</v>
      </c>
      <c r="C1676" s="51">
        <v>44664</v>
      </c>
      <c r="D1676" s="26">
        <v>26750</v>
      </c>
      <c r="E1676" s="26">
        <v>2</v>
      </c>
      <c r="F1676" s="26">
        <v>150</v>
      </c>
      <c r="G1676" s="26">
        <v>150</v>
      </c>
      <c r="H1676" s="26">
        <v>2501526</v>
      </c>
      <c r="I1676" s="26">
        <v>67003</v>
      </c>
      <c r="J1676" s="26">
        <v>50356</v>
      </c>
      <c r="K1676" s="26">
        <v>-188040</v>
      </c>
      <c r="L1676" s="26">
        <v>123555</v>
      </c>
      <c r="M1676" s="26">
        <v>54229</v>
      </c>
      <c r="N1676" s="26">
        <v>-10808</v>
      </c>
      <c r="O1676" s="26">
        <v>-93</v>
      </c>
      <c r="P1676" s="26">
        <v>0</v>
      </c>
      <c r="Q1676" s="26">
        <v>0</v>
      </c>
      <c r="R1676" s="26">
        <v>64755</v>
      </c>
      <c r="S1676" s="26">
        <v>15472</v>
      </c>
      <c r="T1676" s="26">
        <v>0</v>
      </c>
      <c r="U1676" s="26">
        <v>14258</v>
      </c>
      <c r="V1676" s="26">
        <v>-129</v>
      </c>
    </row>
    <row r="1677" spans="1:22" x14ac:dyDescent="0.3">
      <c r="A1677" s="26" t="s">
        <v>80</v>
      </c>
      <c r="B1677" s="26">
        <v>11200</v>
      </c>
      <c r="C1677" s="51">
        <v>44663</v>
      </c>
      <c r="D1677" s="26">
        <v>26600</v>
      </c>
      <c r="E1677" s="26">
        <v>2</v>
      </c>
      <c r="F1677" s="26">
        <v>50</v>
      </c>
      <c r="G1677" s="26">
        <v>50</v>
      </c>
      <c r="H1677" s="26">
        <v>3535102</v>
      </c>
      <c r="I1677" s="26">
        <v>94388</v>
      </c>
      <c r="J1677" s="26">
        <v>568766</v>
      </c>
      <c r="K1677" s="26">
        <v>-797845</v>
      </c>
      <c r="L1677" s="26">
        <v>217335</v>
      </c>
      <c r="M1677" s="26">
        <v>-35268</v>
      </c>
      <c r="N1677" s="26">
        <v>22215</v>
      </c>
      <c r="O1677" s="26">
        <v>25474</v>
      </c>
      <c r="P1677" s="26">
        <v>0</v>
      </c>
      <c r="Q1677" s="26">
        <v>0</v>
      </c>
      <c r="R1677" s="26">
        <v>87203</v>
      </c>
      <c r="S1677" s="26">
        <v>117711</v>
      </c>
      <c r="T1677" s="26">
        <v>0</v>
      </c>
      <c r="U1677" s="26">
        <v>13559</v>
      </c>
      <c r="V1677" s="26">
        <v>-1815</v>
      </c>
    </row>
    <row r="1678" spans="1:22" x14ac:dyDescent="0.3">
      <c r="A1678" s="26" t="s">
        <v>80</v>
      </c>
      <c r="B1678" s="26">
        <v>11200</v>
      </c>
      <c r="C1678" s="51">
        <v>44662</v>
      </c>
      <c r="D1678" s="26">
        <v>26550</v>
      </c>
      <c r="E1678" s="26">
        <v>2</v>
      </c>
      <c r="F1678" s="26">
        <v>600</v>
      </c>
      <c r="G1678" s="26">
        <v>600</v>
      </c>
      <c r="H1678" s="26">
        <v>4487752</v>
      </c>
      <c r="I1678" s="26">
        <v>119475</v>
      </c>
      <c r="J1678" s="26">
        <v>560278</v>
      </c>
      <c r="K1678" s="26">
        <v>-897155</v>
      </c>
      <c r="L1678" s="26">
        <v>349063</v>
      </c>
      <c r="M1678" s="26">
        <v>-25832</v>
      </c>
      <c r="N1678" s="26">
        <v>-2295</v>
      </c>
      <c r="O1678" s="26">
        <v>59801</v>
      </c>
      <c r="P1678" s="26">
        <v>0</v>
      </c>
      <c r="Q1678" s="26">
        <v>50</v>
      </c>
      <c r="R1678" s="26">
        <v>143830</v>
      </c>
      <c r="S1678" s="26">
        <v>173509</v>
      </c>
      <c r="T1678" s="26">
        <v>0</v>
      </c>
      <c r="U1678" s="26">
        <v>-14668</v>
      </c>
      <c r="V1678" s="26">
        <v>2482</v>
      </c>
    </row>
    <row r="1679" spans="1:22" x14ac:dyDescent="0.3">
      <c r="A1679" s="26" t="s">
        <v>80</v>
      </c>
      <c r="B1679" s="26">
        <v>11200</v>
      </c>
      <c r="C1679" s="51">
        <v>44659</v>
      </c>
      <c r="D1679" s="26">
        <v>25950</v>
      </c>
      <c r="E1679" s="26">
        <v>2</v>
      </c>
      <c r="F1679" s="26">
        <v>150</v>
      </c>
      <c r="G1679" s="26">
        <v>150</v>
      </c>
      <c r="H1679" s="26">
        <v>3916365</v>
      </c>
      <c r="I1679" s="26">
        <v>101503</v>
      </c>
      <c r="J1679" s="26">
        <v>395241</v>
      </c>
      <c r="K1679" s="26">
        <v>-548773</v>
      </c>
      <c r="L1679" s="26">
        <v>140492</v>
      </c>
      <c r="M1679" s="26">
        <v>56706</v>
      </c>
      <c r="N1679" s="26">
        <v>-599</v>
      </c>
      <c r="O1679" s="26">
        <v>4572</v>
      </c>
      <c r="P1679" s="26">
        <v>0</v>
      </c>
      <c r="Q1679" s="26">
        <v>6500</v>
      </c>
      <c r="R1679" s="26">
        <v>9871</v>
      </c>
      <c r="S1679" s="26">
        <v>63442</v>
      </c>
      <c r="T1679" s="26">
        <v>0</v>
      </c>
      <c r="U1679" s="26">
        <v>9139</v>
      </c>
      <c r="V1679" s="26">
        <v>3901</v>
      </c>
    </row>
    <row r="1680" spans="1:22" x14ac:dyDescent="0.3">
      <c r="A1680" s="26" t="s">
        <v>80</v>
      </c>
      <c r="B1680" s="26">
        <v>11200</v>
      </c>
      <c r="C1680" s="51">
        <v>44658</v>
      </c>
      <c r="D1680" s="26">
        <v>25800</v>
      </c>
      <c r="E1680" s="26">
        <v>5</v>
      </c>
      <c r="F1680" s="26">
        <v>-1850</v>
      </c>
      <c r="G1680" s="26">
        <v>-1850</v>
      </c>
      <c r="H1680" s="26">
        <v>7999885</v>
      </c>
      <c r="I1680" s="26">
        <v>209355</v>
      </c>
      <c r="J1680" s="26">
        <v>1695127</v>
      </c>
      <c r="K1680" s="26">
        <v>-1216686</v>
      </c>
      <c r="L1680" s="26">
        <v>-502018</v>
      </c>
      <c r="M1680" s="26">
        <v>-109699</v>
      </c>
      <c r="N1680" s="26">
        <v>-23944</v>
      </c>
      <c r="O1680" s="26">
        <v>-129191</v>
      </c>
      <c r="P1680" s="26">
        <v>315</v>
      </c>
      <c r="Q1680" s="26">
        <v>0</v>
      </c>
      <c r="R1680" s="26">
        <v>-150538</v>
      </c>
      <c r="S1680" s="26">
        <v>-88961</v>
      </c>
      <c r="T1680" s="26">
        <v>0</v>
      </c>
      <c r="U1680" s="26">
        <v>24171</v>
      </c>
      <c r="V1680" s="26">
        <v>-594</v>
      </c>
    </row>
    <row r="1681" spans="1:22" x14ac:dyDescent="0.3">
      <c r="A1681" s="26" t="s">
        <v>80</v>
      </c>
      <c r="B1681" s="26">
        <v>11200</v>
      </c>
      <c r="C1681" s="51">
        <v>44657</v>
      </c>
      <c r="D1681" s="26">
        <v>27650</v>
      </c>
      <c r="E1681" s="26">
        <v>5</v>
      </c>
      <c r="F1681" s="26">
        <v>-850</v>
      </c>
      <c r="G1681" s="26">
        <v>-850</v>
      </c>
      <c r="H1681" s="26">
        <v>4598999</v>
      </c>
      <c r="I1681" s="26">
        <v>127763</v>
      </c>
      <c r="J1681" s="26">
        <v>499421</v>
      </c>
      <c r="K1681" s="26">
        <v>-201766</v>
      </c>
      <c r="L1681" s="26">
        <v>-300263</v>
      </c>
      <c r="M1681" s="26">
        <v>-95983</v>
      </c>
      <c r="N1681" s="26">
        <v>-2022</v>
      </c>
      <c r="O1681" s="26">
        <v>-51407</v>
      </c>
      <c r="P1681" s="26">
        <v>0</v>
      </c>
      <c r="Q1681" s="26">
        <v>0</v>
      </c>
      <c r="R1681" s="26">
        <v>-56789</v>
      </c>
      <c r="S1681" s="26">
        <v>-94062</v>
      </c>
      <c r="T1681" s="26">
        <v>0</v>
      </c>
      <c r="U1681" s="26">
        <v>1206</v>
      </c>
      <c r="V1681" s="26">
        <v>1402</v>
      </c>
    </row>
    <row r="1682" spans="1:22" x14ac:dyDescent="0.3">
      <c r="A1682" s="26" t="s">
        <v>80</v>
      </c>
      <c r="B1682" s="26">
        <v>11200</v>
      </c>
      <c r="C1682" s="51">
        <v>44656</v>
      </c>
      <c r="D1682" s="26">
        <v>28500</v>
      </c>
      <c r="E1682" s="26">
        <v>5</v>
      </c>
      <c r="F1682" s="26">
        <v>-50</v>
      </c>
      <c r="G1682" s="26">
        <v>-50</v>
      </c>
      <c r="H1682" s="26">
        <v>2430619</v>
      </c>
      <c r="I1682" s="26">
        <v>69435</v>
      </c>
      <c r="J1682" s="26">
        <v>586737</v>
      </c>
      <c r="K1682" s="26">
        <v>-508878</v>
      </c>
      <c r="L1682" s="26">
        <v>-135765</v>
      </c>
      <c r="M1682" s="26">
        <v>-55737</v>
      </c>
      <c r="N1682" s="26">
        <v>-898</v>
      </c>
      <c r="O1682" s="26">
        <v>-11206</v>
      </c>
      <c r="P1682" s="26">
        <v>0</v>
      </c>
      <c r="Q1682" s="26">
        <v>0</v>
      </c>
      <c r="R1682" s="26">
        <v>-88340</v>
      </c>
      <c r="S1682" s="26">
        <v>20416</v>
      </c>
      <c r="T1682" s="26">
        <v>0</v>
      </c>
      <c r="U1682" s="26">
        <v>57754</v>
      </c>
      <c r="V1682" s="26">
        <v>152</v>
      </c>
    </row>
    <row r="1683" spans="1:22" x14ac:dyDescent="0.3">
      <c r="A1683" s="26" t="s">
        <v>80</v>
      </c>
      <c r="B1683" s="26">
        <v>11200</v>
      </c>
      <c r="C1683" s="51">
        <v>44655</v>
      </c>
      <c r="D1683" s="26">
        <v>28550</v>
      </c>
      <c r="E1683" s="26">
        <v>5</v>
      </c>
      <c r="F1683" s="26">
        <v>-350</v>
      </c>
      <c r="G1683" s="26">
        <v>-350</v>
      </c>
      <c r="H1683" s="26">
        <v>2686922</v>
      </c>
      <c r="I1683" s="26">
        <v>76837</v>
      </c>
      <c r="J1683" s="26">
        <v>391012</v>
      </c>
      <c r="K1683" s="26">
        <v>-210519</v>
      </c>
      <c r="L1683" s="26">
        <v>-151953</v>
      </c>
      <c r="M1683" s="26">
        <v>9848</v>
      </c>
      <c r="N1683" s="26">
        <v>-3937</v>
      </c>
      <c r="O1683" s="26">
        <v>5960</v>
      </c>
      <c r="P1683" s="26">
        <v>0</v>
      </c>
      <c r="Q1683" s="26">
        <v>0</v>
      </c>
      <c r="R1683" s="26">
        <v>-153741</v>
      </c>
      <c r="S1683" s="26">
        <v>-10083</v>
      </c>
      <c r="T1683" s="26">
        <v>0</v>
      </c>
      <c r="U1683" s="26">
        <v>-30001</v>
      </c>
      <c r="V1683" s="26">
        <v>1461</v>
      </c>
    </row>
    <row r="1684" spans="1:22" x14ac:dyDescent="0.3">
      <c r="A1684" s="26" t="s">
        <v>80</v>
      </c>
      <c r="B1684" s="26">
        <v>11200</v>
      </c>
      <c r="C1684" s="51">
        <v>44652</v>
      </c>
      <c r="D1684" s="26">
        <v>28900</v>
      </c>
      <c r="E1684" s="26">
        <v>5</v>
      </c>
      <c r="F1684" s="26">
        <v>-250</v>
      </c>
      <c r="G1684" s="26">
        <v>-250</v>
      </c>
      <c r="H1684" s="26">
        <v>4815394</v>
      </c>
      <c r="I1684" s="26">
        <v>138302</v>
      </c>
      <c r="J1684" s="26">
        <v>427438</v>
      </c>
      <c r="K1684" s="26">
        <v>-216283</v>
      </c>
      <c r="L1684" s="26">
        <v>-249425</v>
      </c>
      <c r="M1684" s="26">
        <v>-128443</v>
      </c>
      <c r="N1684" s="26">
        <v>-23006</v>
      </c>
      <c r="O1684" s="26">
        <v>-1998</v>
      </c>
      <c r="P1684" s="26">
        <v>0</v>
      </c>
      <c r="Q1684" s="26">
        <v>0</v>
      </c>
      <c r="R1684" s="26">
        <v>-106004</v>
      </c>
      <c r="S1684" s="26">
        <v>10026</v>
      </c>
      <c r="T1684" s="26">
        <v>0</v>
      </c>
      <c r="U1684" s="26">
        <v>34069</v>
      </c>
      <c r="V1684" s="26">
        <v>4201</v>
      </c>
    </row>
    <row r="1685" spans="1:22" x14ac:dyDescent="0.3">
      <c r="A1685" s="26" t="s">
        <v>80</v>
      </c>
      <c r="B1685" s="26">
        <v>11200</v>
      </c>
      <c r="C1685" s="51">
        <v>44651</v>
      </c>
      <c r="D1685" s="26">
        <v>29150</v>
      </c>
      <c r="E1685" s="26">
        <v>5</v>
      </c>
      <c r="F1685" s="26">
        <v>-150</v>
      </c>
      <c r="G1685" s="26">
        <v>-150</v>
      </c>
      <c r="H1685" s="26">
        <v>3614580</v>
      </c>
      <c r="I1685" s="26">
        <v>105950</v>
      </c>
      <c r="J1685" s="26">
        <v>703132</v>
      </c>
      <c r="K1685" s="26">
        <v>-719407</v>
      </c>
      <c r="L1685" s="26">
        <v>8700</v>
      </c>
      <c r="M1685" s="26">
        <v>58825</v>
      </c>
      <c r="N1685" s="26">
        <v>-2819</v>
      </c>
      <c r="O1685" s="26">
        <v>-7011</v>
      </c>
      <c r="P1685" s="26">
        <v>0</v>
      </c>
      <c r="Q1685" s="26">
        <v>0</v>
      </c>
      <c r="R1685" s="26">
        <v>47908</v>
      </c>
      <c r="S1685" s="26">
        <v>-88203</v>
      </c>
      <c r="T1685" s="26">
        <v>0</v>
      </c>
      <c r="U1685" s="26">
        <v>5594</v>
      </c>
      <c r="V1685" s="26">
        <v>1981</v>
      </c>
    </row>
    <row r="1686" spans="1:22" x14ac:dyDescent="0.3">
      <c r="A1686" s="26" t="s">
        <v>80</v>
      </c>
      <c r="B1686" s="26">
        <v>11200</v>
      </c>
      <c r="C1686" s="51">
        <v>44650</v>
      </c>
      <c r="D1686" s="26">
        <v>29300</v>
      </c>
      <c r="E1686" s="26">
        <v>2</v>
      </c>
      <c r="F1686" s="26">
        <v>150</v>
      </c>
      <c r="G1686" s="26">
        <v>150</v>
      </c>
      <c r="H1686" s="26">
        <v>4736090</v>
      </c>
      <c r="I1686" s="26">
        <v>140181</v>
      </c>
      <c r="J1686" s="26">
        <v>641847</v>
      </c>
      <c r="K1686" s="26">
        <v>-861483</v>
      </c>
      <c r="L1686" s="26">
        <v>212366</v>
      </c>
      <c r="M1686" s="26">
        <v>52701</v>
      </c>
      <c r="N1686" s="26">
        <v>-4047</v>
      </c>
      <c r="O1686" s="26">
        <v>10487</v>
      </c>
      <c r="P1686" s="26">
        <v>-3215</v>
      </c>
      <c r="Q1686" s="26">
        <v>-3137</v>
      </c>
      <c r="R1686" s="26">
        <v>29510</v>
      </c>
      <c r="S1686" s="26">
        <v>130067</v>
      </c>
      <c r="T1686" s="26">
        <v>0</v>
      </c>
      <c r="U1686" s="26">
        <v>2338</v>
      </c>
      <c r="V1686" s="26">
        <v>4932</v>
      </c>
    </row>
    <row r="1687" spans="1:22" x14ac:dyDescent="0.3">
      <c r="A1687" s="26" t="s">
        <v>80</v>
      </c>
      <c r="B1687" s="26">
        <v>11200</v>
      </c>
      <c r="C1687" s="51">
        <v>44649</v>
      </c>
      <c r="D1687" s="26">
        <v>29150</v>
      </c>
      <c r="E1687" s="26">
        <v>5</v>
      </c>
      <c r="F1687" s="26">
        <v>-500</v>
      </c>
      <c r="G1687" s="26">
        <v>-500</v>
      </c>
      <c r="H1687" s="26">
        <v>3186058</v>
      </c>
      <c r="I1687" s="26">
        <v>93680</v>
      </c>
      <c r="J1687" s="26">
        <v>420638</v>
      </c>
      <c r="K1687" s="26">
        <v>-459216</v>
      </c>
      <c r="L1687" s="26">
        <v>28261</v>
      </c>
      <c r="M1687" s="26">
        <v>94105</v>
      </c>
      <c r="N1687" s="26">
        <v>681</v>
      </c>
      <c r="O1687" s="26">
        <v>-24702</v>
      </c>
      <c r="P1687" s="26">
        <v>0</v>
      </c>
      <c r="Q1687" s="26">
        <v>0</v>
      </c>
      <c r="R1687" s="26">
        <v>-5886</v>
      </c>
      <c r="S1687" s="26">
        <v>-35937</v>
      </c>
      <c r="T1687" s="26">
        <v>0</v>
      </c>
      <c r="U1687" s="26">
        <v>6879</v>
      </c>
      <c r="V1687" s="26">
        <v>3438</v>
      </c>
    </row>
    <row r="1688" spans="1:22" x14ac:dyDescent="0.3">
      <c r="A1688" s="26" t="s">
        <v>80</v>
      </c>
      <c r="B1688" s="26">
        <v>11200</v>
      </c>
      <c r="C1688" s="51">
        <v>44648</v>
      </c>
      <c r="D1688" s="26">
        <v>29650</v>
      </c>
      <c r="E1688" s="26">
        <v>5</v>
      </c>
      <c r="F1688" s="26">
        <v>-550</v>
      </c>
      <c r="G1688" s="26">
        <v>-550</v>
      </c>
      <c r="H1688" s="26">
        <v>4642964</v>
      </c>
      <c r="I1688" s="26">
        <v>138322</v>
      </c>
      <c r="J1688" s="26">
        <v>131000</v>
      </c>
      <c r="K1688" s="26">
        <v>-19306</v>
      </c>
      <c r="L1688" s="26">
        <v>-112464</v>
      </c>
      <c r="M1688" s="26">
        <v>50474</v>
      </c>
      <c r="N1688" s="26">
        <v>-13268</v>
      </c>
      <c r="O1688" s="26">
        <v>7043</v>
      </c>
      <c r="P1688" s="26">
        <v>-2249</v>
      </c>
      <c r="Q1688" s="26">
        <v>0</v>
      </c>
      <c r="R1688" s="26">
        <v>-103338</v>
      </c>
      <c r="S1688" s="26">
        <v>-51126</v>
      </c>
      <c r="T1688" s="26">
        <v>0</v>
      </c>
      <c r="U1688" s="26">
        <v>-3141</v>
      </c>
      <c r="V1688" s="26">
        <v>3911</v>
      </c>
    </row>
    <row r="1689" spans="1:22" x14ac:dyDescent="0.3">
      <c r="A1689" s="26" t="s">
        <v>80</v>
      </c>
      <c r="B1689" s="26">
        <v>11200</v>
      </c>
      <c r="C1689" s="51">
        <v>44645</v>
      </c>
      <c r="D1689" s="26">
        <v>30200</v>
      </c>
      <c r="E1689" s="26">
        <v>5</v>
      </c>
      <c r="F1689" s="26">
        <v>-950</v>
      </c>
      <c r="G1689" s="26">
        <v>-950</v>
      </c>
      <c r="H1689" s="26">
        <v>4692749</v>
      </c>
      <c r="I1689" s="26">
        <v>142763</v>
      </c>
      <c r="J1689" s="26">
        <v>563319</v>
      </c>
      <c r="K1689" s="26">
        <v>-27632</v>
      </c>
      <c r="L1689" s="26">
        <v>-550311</v>
      </c>
      <c r="M1689" s="26">
        <v>-58475</v>
      </c>
      <c r="N1689" s="26">
        <v>-9024</v>
      </c>
      <c r="O1689" s="26">
        <v>-98618</v>
      </c>
      <c r="P1689" s="26">
        <v>0</v>
      </c>
      <c r="Q1689" s="26">
        <v>0</v>
      </c>
      <c r="R1689" s="26">
        <v>-337867</v>
      </c>
      <c r="S1689" s="26">
        <v>-46327</v>
      </c>
      <c r="T1689" s="26">
        <v>0</v>
      </c>
      <c r="U1689" s="26">
        <v>13896</v>
      </c>
      <c r="V1689" s="26">
        <v>728</v>
      </c>
    </row>
    <row r="1690" spans="1:22" x14ac:dyDescent="0.3">
      <c r="A1690" s="26" t="s">
        <v>80</v>
      </c>
      <c r="B1690" s="26">
        <v>11200</v>
      </c>
      <c r="C1690" s="51">
        <v>44644</v>
      </c>
      <c r="D1690" s="26">
        <v>31150</v>
      </c>
      <c r="E1690" s="26">
        <v>5</v>
      </c>
      <c r="F1690" s="26">
        <v>-50</v>
      </c>
      <c r="G1690" s="26">
        <v>-50</v>
      </c>
      <c r="H1690" s="26">
        <v>3928721</v>
      </c>
      <c r="I1690" s="26">
        <v>122289</v>
      </c>
      <c r="J1690" s="26">
        <v>43069</v>
      </c>
      <c r="K1690" s="26">
        <v>137377</v>
      </c>
      <c r="L1690" s="26">
        <v>-182522</v>
      </c>
      <c r="M1690" s="26">
        <v>-36962</v>
      </c>
      <c r="N1690" s="26">
        <v>-3850</v>
      </c>
      <c r="O1690" s="26">
        <v>-45230</v>
      </c>
      <c r="P1690" s="26">
        <v>0</v>
      </c>
      <c r="Q1690" s="26">
        <v>0</v>
      </c>
      <c r="R1690" s="26">
        <v>-11038</v>
      </c>
      <c r="S1690" s="26">
        <v>-85442</v>
      </c>
      <c r="T1690" s="26">
        <v>0</v>
      </c>
      <c r="U1690" s="26">
        <v>3460</v>
      </c>
      <c r="V1690" s="26">
        <v>-1384</v>
      </c>
    </row>
    <row r="1691" spans="1:22" x14ac:dyDescent="0.3">
      <c r="A1691" s="26" t="s">
        <v>80</v>
      </c>
      <c r="B1691" s="26">
        <v>11200</v>
      </c>
      <c r="C1691" s="51">
        <v>44643</v>
      </c>
      <c r="D1691" s="26">
        <v>31200</v>
      </c>
      <c r="E1691" s="26">
        <v>2</v>
      </c>
      <c r="F1691" s="26">
        <v>50</v>
      </c>
      <c r="G1691" s="26">
        <v>50</v>
      </c>
      <c r="H1691" s="26">
        <v>4710071</v>
      </c>
      <c r="I1691" s="26">
        <v>147901</v>
      </c>
      <c r="J1691" s="26">
        <v>541289</v>
      </c>
      <c r="K1691" s="26">
        <v>-332663</v>
      </c>
      <c r="L1691" s="26">
        <v>-213177</v>
      </c>
      <c r="M1691" s="26">
        <v>33057</v>
      </c>
      <c r="N1691" s="26">
        <v>-533</v>
      </c>
      <c r="O1691" s="26">
        <v>-8922</v>
      </c>
      <c r="P1691" s="26">
        <v>0</v>
      </c>
      <c r="Q1691" s="26">
        <v>0</v>
      </c>
      <c r="R1691" s="26">
        <v>-178305</v>
      </c>
      <c r="S1691" s="26">
        <v>-58474</v>
      </c>
      <c r="T1691" s="26">
        <v>0</v>
      </c>
      <c r="U1691" s="26">
        <v>2070</v>
      </c>
      <c r="V1691" s="26">
        <v>2481</v>
      </c>
    </row>
    <row r="1692" spans="1:22" x14ac:dyDescent="0.3">
      <c r="A1692" s="26" t="s">
        <v>80</v>
      </c>
      <c r="B1692" s="26">
        <v>11200</v>
      </c>
      <c r="C1692" s="51">
        <v>44642</v>
      </c>
      <c r="D1692" s="26">
        <v>31150</v>
      </c>
      <c r="E1692" s="26">
        <v>5</v>
      </c>
      <c r="F1692" s="26">
        <v>-1450</v>
      </c>
      <c r="G1692" s="26">
        <v>-1450</v>
      </c>
      <c r="H1692" s="26">
        <v>7494777</v>
      </c>
      <c r="I1692" s="26">
        <v>236285</v>
      </c>
      <c r="J1692" s="26">
        <v>1478137</v>
      </c>
      <c r="K1692" s="26">
        <v>-1210733</v>
      </c>
      <c r="L1692" s="26">
        <v>-279291</v>
      </c>
      <c r="M1692" s="26">
        <v>26089</v>
      </c>
      <c r="N1692" s="26">
        <v>-50051</v>
      </c>
      <c r="O1692" s="26">
        <v>-29718</v>
      </c>
      <c r="P1692" s="26">
        <v>0</v>
      </c>
      <c r="Q1692" s="26">
        <v>0</v>
      </c>
      <c r="R1692" s="26">
        <v>-117430</v>
      </c>
      <c r="S1692" s="26">
        <v>-108181</v>
      </c>
      <c r="T1692" s="26">
        <v>0</v>
      </c>
      <c r="U1692" s="26">
        <v>11550</v>
      </c>
      <c r="V1692" s="26">
        <v>337</v>
      </c>
    </row>
    <row r="1693" spans="1:22" x14ac:dyDescent="0.3">
      <c r="A1693" s="26" t="s">
        <v>80</v>
      </c>
      <c r="B1693" s="26">
        <v>11200</v>
      </c>
      <c r="C1693" s="51">
        <v>44641</v>
      </c>
      <c r="D1693" s="26">
        <v>32600</v>
      </c>
      <c r="E1693" s="26">
        <v>5</v>
      </c>
      <c r="F1693" s="26">
        <v>-1350</v>
      </c>
      <c r="G1693" s="26">
        <v>-1350</v>
      </c>
      <c r="H1693" s="26">
        <v>5197077</v>
      </c>
      <c r="I1693" s="26">
        <v>171192</v>
      </c>
      <c r="J1693" s="26">
        <v>1482263</v>
      </c>
      <c r="K1693" s="26">
        <v>-869155</v>
      </c>
      <c r="L1693" s="26">
        <v>-617732</v>
      </c>
      <c r="M1693" s="26">
        <v>-65895</v>
      </c>
      <c r="N1693" s="26">
        <v>-5263</v>
      </c>
      <c r="O1693" s="26">
        <v>-53931</v>
      </c>
      <c r="P1693" s="26">
        <v>1006</v>
      </c>
      <c r="Q1693" s="26">
        <v>0</v>
      </c>
      <c r="R1693" s="26">
        <v>-261682</v>
      </c>
      <c r="S1693" s="26">
        <v>-231967</v>
      </c>
      <c r="T1693" s="26">
        <v>0</v>
      </c>
      <c r="U1693" s="26">
        <v>5422</v>
      </c>
      <c r="V1693" s="26">
        <v>-798</v>
      </c>
    </row>
    <row r="1694" spans="1:22" x14ac:dyDescent="0.3">
      <c r="A1694" s="26" t="s">
        <v>80</v>
      </c>
      <c r="B1694" s="26">
        <v>11200</v>
      </c>
      <c r="C1694" s="51">
        <v>44638</v>
      </c>
      <c r="D1694" s="26">
        <v>33950</v>
      </c>
      <c r="E1694" s="26">
        <v>2</v>
      </c>
      <c r="F1694" s="26">
        <v>1400</v>
      </c>
      <c r="G1694" s="26">
        <v>1400</v>
      </c>
      <c r="H1694" s="26">
        <v>10611192</v>
      </c>
      <c r="I1694" s="26">
        <v>356987</v>
      </c>
      <c r="J1694" s="26">
        <v>-1308118</v>
      </c>
      <c r="K1694" s="26">
        <v>1096138</v>
      </c>
      <c r="L1694" s="26">
        <v>224077</v>
      </c>
      <c r="M1694" s="26">
        <v>-8180</v>
      </c>
      <c r="N1694" s="26">
        <v>-4046</v>
      </c>
      <c r="O1694" s="26">
        <v>35734</v>
      </c>
      <c r="P1694" s="26">
        <v>0</v>
      </c>
      <c r="Q1694" s="26">
        <v>0</v>
      </c>
      <c r="R1694" s="26">
        <v>163369</v>
      </c>
      <c r="S1694" s="26">
        <v>37200</v>
      </c>
      <c r="T1694" s="26">
        <v>0</v>
      </c>
      <c r="U1694" s="26">
        <v>-14346</v>
      </c>
      <c r="V1694" s="26">
        <v>2249</v>
      </c>
    </row>
    <row r="1695" spans="1:22" x14ac:dyDescent="0.3">
      <c r="A1695" s="26" t="s">
        <v>80</v>
      </c>
      <c r="B1695" s="26">
        <v>11200</v>
      </c>
      <c r="C1695" s="51">
        <v>44637</v>
      </c>
      <c r="D1695" s="26">
        <v>32550</v>
      </c>
      <c r="E1695" s="26">
        <v>2</v>
      </c>
      <c r="F1695" s="26">
        <v>550</v>
      </c>
      <c r="G1695" s="26">
        <v>550</v>
      </c>
      <c r="H1695" s="26">
        <v>5096992</v>
      </c>
      <c r="I1695" s="26">
        <v>166868</v>
      </c>
      <c r="J1695" s="26">
        <v>-77206</v>
      </c>
      <c r="K1695" s="26">
        <v>61985</v>
      </c>
      <c r="L1695" s="26">
        <v>-2078</v>
      </c>
      <c r="M1695" s="26">
        <v>57646</v>
      </c>
      <c r="N1695" s="26">
        <v>-10606</v>
      </c>
      <c r="O1695" s="26">
        <v>-8197</v>
      </c>
      <c r="P1695" s="26">
        <v>0</v>
      </c>
      <c r="Q1695" s="26">
        <v>0</v>
      </c>
      <c r="R1695" s="26">
        <v>19745</v>
      </c>
      <c r="S1695" s="26">
        <v>-60666</v>
      </c>
      <c r="T1695" s="26">
        <v>0</v>
      </c>
      <c r="U1695" s="26">
        <v>17527</v>
      </c>
      <c r="V1695" s="26">
        <v>-228</v>
      </c>
    </row>
    <row r="1696" spans="1:22" x14ac:dyDescent="0.3">
      <c r="A1696" s="26" t="s">
        <v>80</v>
      </c>
      <c r="B1696" s="26">
        <v>11200</v>
      </c>
      <c r="C1696" s="51">
        <v>44636</v>
      </c>
      <c r="D1696" s="26">
        <v>32000</v>
      </c>
      <c r="E1696" s="26">
        <v>2</v>
      </c>
      <c r="F1696" s="26">
        <v>200</v>
      </c>
      <c r="G1696" s="26">
        <v>200</v>
      </c>
      <c r="H1696" s="26">
        <v>5764481</v>
      </c>
      <c r="I1696" s="26">
        <v>187004</v>
      </c>
      <c r="J1696" s="26">
        <v>-364685</v>
      </c>
      <c r="K1696" s="26">
        <v>-215214</v>
      </c>
      <c r="L1696" s="26">
        <v>197502</v>
      </c>
      <c r="M1696" s="26">
        <v>70997</v>
      </c>
      <c r="N1696" s="26">
        <v>6752</v>
      </c>
      <c r="O1696" s="26">
        <v>-13780</v>
      </c>
      <c r="P1696" s="26">
        <v>0</v>
      </c>
      <c r="Q1696" s="26">
        <v>0</v>
      </c>
      <c r="R1696" s="26">
        <v>17469</v>
      </c>
      <c r="S1696" s="26">
        <v>116064</v>
      </c>
      <c r="T1696" s="26">
        <v>0</v>
      </c>
      <c r="U1696" s="26">
        <v>380154</v>
      </c>
      <c r="V1696" s="26">
        <v>2243</v>
      </c>
    </row>
    <row r="1697" spans="1:22" x14ac:dyDescent="0.3">
      <c r="A1697" s="26" t="s">
        <v>80</v>
      </c>
      <c r="B1697" s="26">
        <v>11200</v>
      </c>
      <c r="C1697" s="51">
        <v>44635</v>
      </c>
      <c r="D1697" s="26">
        <v>31800</v>
      </c>
      <c r="E1697" s="26">
        <v>5</v>
      </c>
      <c r="F1697" s="26">
        <v>-2700</v>
      </c>
      <c r="G1697" s="26">
        <v>-2700</v>
      </c>
      <c r="H1697" s="26">
        <v>10074949</v>
      </c>
      <c r="I1697" s="26">
        <v>330234</v>
      </c>
      <c r="J1697" s="26">
        <v>2125782</v>
      </c>
      <c r="K1697" s="26">
        <v>-2322620</v>
      </c>
      <c r="L1697" s="26">
        <v>3431</v>
      </c>
      <c r="M1697" s="26">
        <v>-10616</v>
      </c>
      <c r="N1697" s="26">
        <v>-1184</v>
      </c>
      <c r="O1697" s="26">
        <v>-14048</v>
      </c>
      <c r="P1697" s="26">
        <v>0</v>
      </c>
      <c r="Q1697" s="26">
        <v>0</v>
      </c>
      <c r="R1697" s="26">
        <v>30971</v>
      </c>
      <c r="S1697" s="26">
        <v>-1692</v>
      </c>
      <c r="T1697" s="26">
        <v>0</v>
      </c>
      <c r="U1697" s="26">
        <v>197729</v>
      </c>
      <c r="V1697" s="26">
        <v>-4322</v>
      </c>
    </row>
    <row r="1698" spans="1:22" x14ac:dyDescent="0.3">
      <c r="A1698" s="26" t="s">
        <v>80</v>
      </c>
      <c r="B1698" s="26">
        <v>11200</v>
      </c>
      <c r="C1698" s="51">
        <v>44634</v>
      </c>
      <c r="D1698" s="26">
        <v>34500</v>
      </c>
      <c r="E1698" s="26">
        <v>2</v>
      </c>
      <c r="F1698" s="26">
        <v>1500</v>
      </c>
      <c r="G1698" s="26">
        <v>1500</v>
      </c>
      <c r="H1698" s="26">
        <v>11311309</v>
      </c>
      <c r="I1698" s="26">
        <v>385556</v>
      </c>
      <c r="J1698" s="26">
        <v>-783240</v>
      </c>
      <c r="K1698" s="26">
        <v>774187</v>
      </c>
      <c r="L1698" s="26">
        <v>44055</v>
      </c>
      <c r="M1698" s="26">
        <v>-4895</v>
      </c>
      <c r="N1698" s="26">
        <v>7741</v>
      </c>
      <c r="O1698" s="26">
        <v>35537</v>
      </c>
      <c r="P1698" s="26">
        <v>0</v>
      </c>
      <c r="Q1698" s="26">
        <v>0</v>
      </c>
      <c r="R1698" s="26">
        <v>49725</v>
      </c>
      <c r="S1698" s="26">
        <v>-44053</v>
      </c>
      <c r="T1698" s="26">
        <v>0</v>
      </c>
      <c r="U1698" s="26">
        <v>-9413</v>
      </c>
      <c r="V1698" s="26">
        <v>-25589</v>
      </c>
    </row>
    <row r="1699" spans="1:22" x14ac:dyDescent="0.3">
      <c r="A1699" s="26" t="s">
        <v>80</v>
      </c>
      <c r="B1699" s="26">
        <v>11200</v>
      </c>
      <c r="C1699" s="51">
        <v>44631</v>
      </c>
      <c r="D1699" s="26">
        <v>33000</v>
      </c>
      <c r="E1699" s="26">
        <v>2</v>
      </c>
      <c r="F1699" s="26">
        <v>100</v>
      </c>
      <c r="G1699" s="26">
        <v>100</v>
      </c>
      <c r="H1699" s="26">
        <v>6384798</v>
      </c>
      <c r="I1699" s="26">
        <v>212152</v>
      </c>
      <c r="J1699" s="26">
        <v>93472</v>
      </c>
      <c r="K1699" s="26">
        <v>-57871</v>
      </c>
      <c r="L1699" s="26">
        <v>-77850</v>
      </c>
      <c r="M1699" s="26">
        <v>-82887</v>
      </c>
      <c r="N1699" s="26">
        <v>12016</v>
      </c>
      <c r="O1699" s="26">
        <v>11440</v>
      </c>
      <c r="P1699" s="26">
        <v>0</v>
      </c>
      <c r="Q1699" s="26">
        <v>0</v>
      </c>
      <c r="R1699" s="26">
        <v>23536</v>
      </c>
      <c r="S1699" s="26">
        <v>-41955</v>
      </c>
      <c r="T1699" s="26">
        <v>0</v>
      </c>
      <c r="U1699" s="26">
        <v>34016</v>
      </c>
      <c r="V1699" s="26">
        <v>8233</v>
      </c>
    </row>
    <row r="1700" spans="1:22" x14ac:dyDescent="0.3">
      <c r="A1700" s="26" t="s">
        <v>80</v>
      </c>
      <c r="B1700" s="26">
        <v>11200</v>
      </c>
      <c r="C1700" s="51">
        <v>44630</v>
      </c>
      <c r="D1700" s="26">
        <v>32900</v>
      </c>
      <c r="E1700" s="26">
        <v>5</v>
      </c>
      <c r="F1700" s="26">
        <v>-1050</v>
      </c>
      <c r="G1700" s="26">
        <v>-1050</v>
      </c>
      <c r="H1700" s="26">
        <v>7638431</v>
      </c>
      <c r="I1700" s="26">
        <v>253782</v>
      </c>
      <c r="J1700" s="26">
        <v>652009</v>
      </c>
      <c r="K1700" s="26">
        <v>-610064</v>
      </c>
      <c r="L1700" s="26">
        <v>-50249</v>
      </c>
      <c r="M1700" s="26">
        <v>191249</v>
      </c>
      <c r="N1700" s="26">
        <v>-14626</v>
      </c>
      <c r="O1700" s="26">
        <v>-86209</v>
      </c>
      <c r="P1700" s="26">
        <v>0</v>
      </c>
      <c r="Q1700" s="26">
        <v>0</v>
      </c>
      <c r="R1700" s="26">
        <v>-72717</v>
      </c>
      <c r="S1700" s="26">
        <v>-67946</v>
      </c>
      <c r="T1700" s="26">
        <v>0</v>
      </c>
      <c r="U1700" s="26">
        <v>6525</v>
      </c>
      <c r="V1700" s="26">
        <v>1779</v>
      </c>
    </row>
    <row r="1701" spans="1:22" x14ac:dyDescent="0.3">
      <c r="A1701" s="26" t="s">
        <v>80</v>
      </c>
      <c r="B1701" s="26">
        <v>11200</v>
      </c>
      <c r="C1701" s="51">
        <v>44628</v>
      </c>
      <c r="D1701" s="26">
        <v>33950</v>
      </c>
      <c r="E1701" s="26">
        <v>2</v>
      </c>
      <c r="F1701" s="26">
        <v>150</v>
      </c>
      <c r="G1701" s="26">
        <v>150</v>
      </c>
      <c r="H1701" s="26">
        <v>16646077</v>
      </c>
      <c r="I1701" s="26">
        <v>564304</v>
      </c>
      <c r="J1701" s="26">
        <v>-199258</v>
      </c>
      <c r="K1701" s="26">
        <v>247911</v>
      </c>
      <c r="L1701" s="26">
        <v>-94949</v>
      </c>
      <c r="M1701" s="26">
        <v>-18603</v>
      </c>
      <c r="N1701" s="26">
        <v>4169</v>
      </c>
      <c r="O1701" s="26">
        <v>-5406</v>
      </c>
      <c r="P1701" s="26">
        <v>2522</v>
      </c>
      <c r="Q1701" s="26">
        <v>0</v>
      </c>
      <c r="R1701" s="26">
        <v>18165</v>
      </c>
      <c r="S1701" s="26">
        <v>-95796</v>
      </c>
      <c r="T1701" s="26">
        <v>0</v>
      </c>
      <c r="U1701" s="26">
        <v>49496</v>
      </c>
      <c r="V1701" s="26">
        <v>-3200</v>
      </c>
    </row>
    <row r="1702" spans="1:22" x14ac:dyDescent="0.3">
      <c r="A1702" s="26" t="s">
        <v>80</v>
      </c>
      <c r="B1702" s="26">
        <v>11200</v>
      </c>
      <c r="C1702" s="51">
        <v>44627</v>
      </c>
      <c r="D1702" s="26">
        <v>33800</v>
      </c>
      <c r="E1702" s="26">
        <v>5</v>
      </c>
      <c r="F1702" s="26">
        <v>-1600</v>
      </c>
      <c r="G1702" s="26">
        <v>-1600</v>
      </c>
      <c r="H1702" s="26">
        <v>19672240</v>
      </c>
      <c r="I1702" s="26">
        <v>690449</v>
      </c>
      <c r="J1702" s="26">
        <v>1938222</v>
      </c>
      <c r="K1702" s="26">
        <v>-1842321</v>
      </c>
      <c r="L1702" s="26">
        <v>-70637</v>
      </c>
      <c r="M1702" s="26">
        <v>-113125</v>
      </c>
      <c r="N1702" s="26">
        <v>40106</v>
      </c>
      <c r="O1702" s="26">
        <v>-18114</v>
      </c>
      <c r="P1702" s="26">
        <v>997</v>
      </c>
      <c r="Q1702" s="26">
        <v>964</v>
      </c>
      <c r="R1702" s="26">
        <v>78141</v>
      </c>
      <c r="S1702" s="26">
        <v>-59606</v>
      </c>
      <c r="T1702" s="26">
        <v>0</v>
      </c>
      <c r="U1702" s="26">
        <v>-29346</v>
      </c>
      <c r="V1702" s="26">
        <v>4082</v>
      </c>
    </row>
    <row r="1703" spans="1:22" x14ac:dyDescent="0.3">
      <c r="A1703" s="26" t="s">
        <v>80</v>
      </c>
      <c r="B1703" s="26">
        <v>11200</v>
      </c>
      <c r="C1703" s="51">
        <v>44624</v>
      </c>
      <c r="D1703" s="26">
        <v>35400</v>
      </c>
      <c r="E1703" s="26">
        <v>2</v>
      </c>
      <c r="F1703" s="26">
        <v>4400</v>
      </c>
      <c r="G1703" s="26">
        <v>4400</v>
      </c>
      <c r="H1703" s="26">
        <v>54417778</v>
      </c>
      <c r="I1703" s="26">
        <v>1897289</v>
      </c>
      <c r="J1703" s="26">
        <v>-6683802</v>
      </c>
      <c r="K1703" s="26">
        <v>6123227</v>
      </c>
      <c r="L1703" s="26">
        <v>620460</v>
      </c>
      <c r="M1703" s="26">
        <v>-135743</v>
      </c>
      <c r="N1703" s="26">
        <v>68315</v>
      </c>
      <c r="O1703" s="26">
        <v>147675</v>
      </c>
      <c r="P1703" s="26">
        <v>0</v>
      </c>
      <c r="Q1703" s="26">
        <v>0</v>
      </c>
      <c r="R1703" s="26">
        <v>525614</v>
      </c>
      <c r="S1703" s="26">
        <v>14599</v>
      </c>
      <c r="T1703" s="26">
        <v>0</v>
      </c>
      <c r="U1703" s="26">
        <v>-31938</v>
      </c>
      <c r="V1703" s="26">
        <v>-27947</v>
      </c>
    </row>
    <row r="1704" spans="1:22" x14ac:dyDescent="0.3">
      <c r="A1704" s="26" t="s">
        <v>80</v>
      </c>
      <c r="B1704" s="26">
        <v>11200</v>
      </c>
      <c r="C1704" s="51">
        <v>44623</v>
      </c>
      <c r="D1704" s="26">
        <v>31000</v>
      </c>
      <c r="E1704" s="26">
        <v>2</v>
      </c>
      <c r="F1704" s="26">
        <v>1900</v>
      </c>
      <c r="G1704" s="26">
        <v>1900</v>
      </c>
      <c r="H1704" s="26">
        <v>8387135</v>
      </c>
      <c r="I1704" s="26">
        <v>254476</v>
      </c>
      <c r="J1704" s="26">
        <v>-1571901</v>
      </c>
      <c r="K1704" s="26">
        <v>1469326</v>
      </c>
      <c r="L1704" s="26">
        <v>133772</v>
      </c>
      <c r="M1704" s="26">
        <v>47703</v>
      </c>
      <c r="N1704" s="26">
        <v>15398</v>
      </c>
      <c r="O1704" s="26">
        <v>17915</v>
      </c>
      <c r="P1704" s="26">
        <v>0</v>
      </c>
      <c r="Q1704" s="26">
        <v>0</v>
      </c>
      <c r="R1704" s="26">
        <v>37124</v>
      </c>
      <c r="S1704" s="26">
        <v>15632</v>
      </c>
      <c r="T1704" s="26">
        <v>0</v>
      </c>
      <c r="U1704" s="26">
        <v>-23442</v>
      </c>
      <c r="V1704" s="26">
        <v>-7755</v>
      </c>
    </row>
    <row r="1705" spans="1:22" x14ac:dyDescent="0.3">
      <c r="A1705" s="26" t="s">
        <v>80</v>
      </c>
      <c r="B1705" s="26">
        <v>11200</v>
      </c>
      <c r="C1705" s="51">
        <v>44622</v>
      </c>
      <c r="D1705" s="26">
        <v>29100</v>
      </c>
      <c r="E1705" s="26">
        <v>2</v>
      </c>
      <c r="F1705" s="26">
        <v>250</v>
      </c>
      <c r="G1705" s="26">
        <v>250</v>
      </c>
      <c r="H1705" s="26">
        <v>5277280</v>
      </c>
      <c r="I1705" s="26">
        <v>154468</v>
      </c>
      <c r="J1705" s="26">
        <v>-414973</v>
      </c>
      <c r="K1705" s="26">
        <v>717532</v>
      </c>
      <c r="L1705" s="26">
        <v>-319084</v>
      </c>
      <c r="M1705" s="26">
        <v>-19323</v>
      </c>
      <c r="N1705" s="26">
        <v>7969</v>
      </c>
      <c r="O1705" s="26">
        <v>-2207</v>
      </c>
      <c r="P1705" s="26">
        <v>0</v>
      </c>
      <c r="Q1705" s="26">
        <v>0</v>
      </c>
      <c r="R1705" s="26">
        <v>-268411</v>
      </c>
      <c r="S1705" s="26">
        <v>-37112</v>
      </c>
      <c r="T1705" s="26">
        <v>0</v>
      </c>
      <c r="U1705" s="26">
        <v>14467</v>
      </c>
      <c r="V1705" s="26">
        <v>2058</v>
      </c>
    </row>
    <row r="1706" spans="1:22" x14ac:dyDescent="0.3">
      <c r="A1706" s="26" t="s">
        <v>80</v>
      </c>
      <c r="B1706" s="26">
        <v>11200</v>
      </c>
      <c r="C1706" s="51">
        <v>44620</v>
      </c>
      <c r="D1706" s="26">
        <v>28850</v>
      </c>
      <c r="E1706" s="26">
        <v>5</v>
      </c>
      <c r="F1706" s="26">
        <v>-1050</v>
      </c>
      <c r="G1706" s="26">
        <v>-1050</v>
      </c>
      <c r="H1706" s="26">
        <v>8087679</v>
      </c>
      <c r="I1706" s="26">
        <v>235739</v>
      </c>
      <c r="J1706" s="26">
        <v>363653</v>
      </c>
      <c r="K1706" s="26">
        <v>642183</v>
      </c>
      <c r="L1706" s="26">
        <v>-972726</v>
      </c>
      <c r="M1706" s="26">
        <v>-72526</v>
      </c>
      <c r="N1706" s="26">
        <v>-24150</v>
      </c>
      <c r="O1706" s="26">
        <v>-15216</v>
      </c>
      <c r="P1706" s="26">
        <v>0</v>
      </c>
      <c r="Q1706" s="26">
        <v>0</v>
      </c>
      <c r="R1706" s="26">
        <v>-457195</v>
      </c>
      <c r="S1706" s="26">
        <v>-403639</v>
      </c>
      <c r="T1706" s="26">
        <v>0</v>
      </c>
      <c r="U1706" s="26">
        <v>-34551</v>
      </c>
      <c r="V1706" s="26">
        <v>1441</v>
      </c>
    </row>
    <row r="1707" spans="1:22" x14ac:dyDescent="0.3">
      <c r="A1707" s="26" t="s">
        <v>80</v>
      </c>
      <c r="B1707" s="26">
        <v>11200</v>
      </c>
      <c r="C1707" s="51">
        <v>44617</v>
      </c>
      <c r="D1707" s="26">
        <v>29900</v>
      </c>
      <c r="E1707" s="26">
        <v>5</v>
      </c>
      <c r="F1707" s="26">
        <v>-650</v>
      </c>
      <c r="G1707" s="26">
        <v>-650</v>
      </c>
      <c r="H1707" s="26">
        <v>10706138</v>
      </c>
      <c r="I1707" s="26">
        <v>323067</v>
      </c>
      <c r="J1707" s="26">
        <v>163396</v>
      </c>
      <c r="K1707" s="26">
        <v>20329</v>
      </c>
      <c r="L1707" s="26">
        <v>-174976</v>
      </c>
      <c r="M1707" s="26">
        <v>46869</v>
      </c>
      <c r="N1707" s="26">
        <v>-14830</v>
      </c>
      <c r="O1707" s="26">
        <v>-10676</v>
      </c>
      <c r="P1707" s="26">
        <v>-836</v>
      </c>
      <c r="Q1707" s="26">
        <v>0</v>
      </c>
      <c r="R1707" s="26">
        <v>-3363</v>
      </c>
      <c r="S1707" s="26">
        <v>-192140</v>
      </c>
      <c r="T1707" s="26">
        <v>0</v>
      </c>
      <c r="U1707" s="26">
        <v>-2716</v>
      </c>
      <c r="V1707" s="26">
        <v>-6033</v>
      </c>
    </row>
    <row r="1708" spans="1:22" x14ac:dyDescent="0.3">
      <c r="A1708" s="26" t="s">
        <v>80</v>
      </c>
      <c r="B1708" s="26">
        <v>11200</v>
      </c>
      <c r="C1708" s="51">
        <v>44616</v>
      </c>
      <c r="D1708" s="26">
        <v>30550</v>
      </c>
      <c r="E1708" s="26">
        <v>5</v>
      </c>
      <c r="F1708" s="26">
        <v>-200</v>
      </c>
      <c r="G1708" s="26">
        <v>-200</v>
      </c>
      <c r="H1708" s="26">
        <v>9962246</v>
      </c>
      <c r="I1708" s="26">
        <v>307114</v>
      </c>
      <c r="J1708" s="26">
        <v>-424616</v>
      </c>
      <c r="K1708" s="26">
        <v>654851</v>
      </c>
      <c r="L1708" s="26">
        <v>-226094</v>
      </c>
      <c r="M1708" s="26">
        <v>-77461</v>
      </c>
      <c r="N1708" s="26">
        <v>14842</v>
      </c>
      <c r="O1708" s="26">
        <v>14948</v>
      </c>
      <c r="P1708" s="26">
        <v>0</v>
      </c>
      <c r="Q1708" s="26">
        <v>0</v>
      </c>
      <c r="R1708" s="26">
        <v>-174981</v>
      </c>
      <c r="S1708" s="26">
        <v>-3442</v>
      </c>
      <c r="T1708" s="26">
        <v>0</v>
      </c>
      <c r="U1708" s="26">
        <v>6033</v>
      </c>
      <c r="V1708" s="26">
        <v>-10174</v>
      </c>
    </row>
    <row r="1709" spans="1:22" x14ac:dyDescent="0.3">
      <c r="A1709" s="26" t="s">
        <v>80</v>
      </c>
      <c r="B1709" s="26">
        <v>11200</v>
      </c>
      <c r="C1709" s="51">
        <v>44615</v>
      </c>
      <c r="D1709" s="26">
        <v>30750</v>
      </c>
      <c r="E1709" s="26">
        <v>3</v>
      </c>
      <c r="F1709" s="26">
        <v>0</v>
      </c>
      <c r="G1709" s="26">
        <v>0</v>
      </c>
      <c r="H1709" s="26">
        <v>11710334</v>
      </c>
      <c r="I1709" s="26">
        <v>365707</v>
      </c>
      <c r="J1709" s="26">
        <v>755501</v>
      </c>
      <c r="K1709" s="26">
        <v>-732985</v>
      </c>
      <c r="L1709" s="26">
        <v>-8036</v>
      </c>
      <c r="M1709" s="26">
        <v>32881</v>
      </c>
      <c r="N1709" s="26">
        <v>15275</v>
      </c>
      <c r="O1709" s="26">
        <v>33253</v>
      </c>
      <c r="P1709" s="26">
        <v>0</v>
      </c>
      <c r="Q1709" s="26">
        <v>1416</v>
      </c>
      <c r="R1709" s="26">
        <v>-155974</v>
      </c>
      <c r="S1709" s="26">
        <v>65113</v>
      </c>
      <c r="T1709" s="26">
        <v>0</v>
      </c>
      <c r="U1709" s="26">
        <v>-20483</v>
      </c>
      <c r="V1709" s="26">
        <v>6003</v>
      </c>
    </row>
    <row r="1710" spans="1:22" x14ac:dyDescent="0.3">
      <c r="A1710" s="26" t="s">
        <v>80</v>
      </c>
      <c r="B1710" s="26">
        <v>11200</v>
      </c>
      <c r="C1710" s="51">
        <v>44614</v>
      </c>
      <c r="D1710" s="26">
        <v>30750</v>
      </c>
      <c r="E1710" s="26">
        <v>2</v>
      </c>
      <c r="F1710" s="26">
        <v>650</v>
      </c>
      <c r="G1710" s="26">
        <v>650</v>
      </c>
      <c r="H1710" s="26">
        <v>20910236</v>
      </c>
      <c r="I1710" s="26">
        <v>648458</v>
      </c>
      <c r="J1710" s="26">
        <v>339381</v>
      </c>
      <c r="K1710" s="26">
        <v>-196301</v>
      </c>
      <c r="L1710" s="26">
        <v>60014</v>
      </c>
      <c r="M1710" s="26">
        <v>-39524</v>
      </c>
      <c r="N1710" s="26">
        <v>35551</v>
      </c>
      <c r="O1710" s="26">
        <v>50761</v>
      </c>
      <c r="P1710" s="26">
        <v>3984</v>
      </c>
      <c r="Q1710" s="26">
        <v>2104</v>
      </c>
      <c r="R1710" s="26">
        <v>-19408</v>
      </c>
      <c r="S1710" s="26">
        <v>26546</v>
      </c>
      <c r="T1710" s="26">
        <v>0</v>
      </c>
      <c r="U1710" s="26">
        <v>-167824</v>
      </c>
      <c r="V1710" s="26">
        <v>-35270</v>
      </c>
    </row>
    <row r="1711" spans="1:22" x14ac:dyDescent="0.3">
      <c r="A1711" s="26" t="s">
        <v>80</v>
      </c>
      <c r="B1711" s="26">
        <v>11200</v>
      </c>
      <c r="C1711" s="51">
        <v>44613</v>
      </c>
      <c r="D1711" s="26">
        <v>30100</v>
      </c>
      <c r="E1711" s="26">
        <v>2</v>
      </c>
      <c r="F1711" s="26">
        <v>500</v>
      </c>
      <c r="G1711" s="26">
        <v>500</v>
      </c>
      <c r="H1711" s="26">
        <v>12412495</v>
      </c>
      <c r="I1711" s="26">
        <v>373721</v>
      </c>
      <c r="J1711" s="26">
        <v>308542</v>
      </c>
      <c r="K1711" s="26">
        <v>-192461</v>
      </c>
      <c r="L1711" s="26">
        <v>-113011</v>
      </c>
      <c r="M1711" s="26">
        <v>-36960</v>
      </c>
      <c r="N1711" s="26">
        <v>27786</v>
      </c>
      <c r="O1711" s="26">
        <v>44695</v>
      </c>
      <c r="P1711" s="26">
        <v>-16</v>
      </c>
      <c r="Q1711" s="26">
        <v>1395</v>
      </c>
      <c r="R1711" s="26">
        <v>-221231</v>
      </c>
      <c r="S1711" s="26">
        <v>71320</v>
      </c>
      <c r="T1711" s="26">
        <v>0</v>
      </c>
      <c r="U1711" s="26">
        <v>36874</v>
      </c>
      <c r="V1711" s="26">
        <v>-39944</v>
      </c>
    </row>
    <row r="1712" spans="1:22" x14ac:dyDescent="0.3">
      <c r="A1712" s="26" t="s">
        <v>80</v>
      </c>
      <c r="B1712" s="26">
        <v>11200</v>
      </c>
      <c r="C1712" s="51">
        <v>44610</v>
      </c>
      <c r="D1712" s="26">
        <v>29600</v>
      </c>
      <c r="E1712" s="26">
        <v>2</v>
      </c>
      <c r="F1712" s="26">
        <v>1800</v>
      </c>
      <c r="G1712" s="26">
        <v>1800</v>
      </c>
      <c r="H1712" s="26">
        <v>21056162</v>
      </c>
      <c r="I1712" s="26">
        <v>608755</v>
      </c>
      <c r="J1712" s="26">
        <v>-870076</v>
      </c>
      <c r="K1712" s="26">
        <v>142732</v>
      </c>
      <c r="L1712" s="26">
        <v>681640</v>
      </c>
      <c r="M1712" s="26">
        <v>39448</v>
      </c>
      <c r="N1712" s="26">
        <v>51956</v>
      </c>
      <c r="O1712" s="26">
        <v>17693</v>
      </c>
      <c r="P1712" s="26">
        <v>-25000</v>
      </c>
      <c r="Q1712" s="26">
        <v>3228</v>
      </c>
      <c r="R1712" s="26">
        <v>460610</v>
      </c>
      <c r="S1712" s="26">
        <v>133705</v>
      </c>
      <c r="T1712" s="26">
        <v>0</v>
      </c>
      <c r="U1712" s="26">
        <v>47659</v>
      </c>
      <c r="V1712" s="26">
        <v>-1955</v>
      </c>
    </row>
    <row r="1713" spans="1:22" x14ac:dyDescent="0.3">
      <c r="A1713" s="26" t="s">
        <v>80</v>
      </c>
      <c r="B1713" s="26">
        <v>11200</v>
      </c>
      <c r="C1713" s="51">
        <v>44609</v>
      </c>
      <c r="D1713" s="26">
        <v>27800</v>
      </c>
      <c r="E1713" s="26">
        <v>2</v>
      </c>
      <c r="F1713" s="26">
        <v>2550</v>
      </c>
      <c r="G1713" s="26">
        <v>2550</v>
      </c>
      <c r="H1713" s="26">
        <v>23023534</v>
      </c>
      <c r="I1713" s="26">
        <v>628815</v>
      </c>
      <c r="J1713" s="26">
        <v>-3728703</v>
      </c>
      <c r="K1713" s="26">
        <v>3120627</v>
      </c>
      <c r="L1713" s="26">
        <v>638603</v>
      </c>
      <c r="M1713" s="26">
        <v>31167</v>
      </c>
      <c r="N1713" s="26">
        <v>21984</v>
      </c>
      <c r="O1713" s="26">
        <v>267506</v>
      </c>
      <c r="P1713" s="26">
        <v>0</v>
      </c>
      <c r="Q1713" s="26">
        <v>0</v>
      </c>
      <c r="R1713" s="26">
        <v>386961</v>
      </c>
      <c r="S1713" s="26">
        <v>-69015</v>
      </c>
      <c r="T1713" s="26">
        <v>0</v>
      </c>
      <c r="U1713" s="26">
        <v>-10658</v>
      </c>
      <c r="V1713" s="26">
        <v>-19869</v>
      </c>
    </row>
    <row r="1714" spans="1:22" x14ac:dyDescent="0.3">
      <c r="A1714" s="26" t="s">
        <v>80</v>
      </c>
      <c r="B1714" s="26">
        <v>11200</v>
      </c>
      <c r="C1714" s="51">
        <v>44608</v>
      </c>
      <c r="D1714" s="26">
        <v>25250</v>
      </c>
      <c r="E1714" s="26">
        <v>3</v>
      </c>
      <c r="F1714" s="26">
        <v>0</v>
      </c>
      <c r="G1714" s="26">
        <v>0</v>
      </c>
      <c r="H1714" s="26">
        <v>4684836</v>
      </c>
      <c r="I1714" s="26">
        <v>119629</v>
      </c>
      <c r="J1714" s="26">
        <v>700213</v>
      </c>
      <c r="K1714" s="26">
        <v>-872022</v>
      </c>
      <c r="L1714" s="26">
        <v>271882</v>
      </c>
      <c r="M1714" s="26">
        <v>64084</v>
      </c>
      <c r="N1714" s="26">
        <v>2635</v>
      </c>
      <c r="O1714" s="26">
        <v>48366</v>
      </c>
      <c r="P1714" s="26">
        <v>0</v>
      </c>
      <c r="Q1714" s="26">
        <v>0</v>
      </c>
      <c r="R1714" s="26">
        <v>132947</v>
      </c>
      <c r="S1714" s="26">
        <v>23850</v>
      </c>
      <c r="T1714" s="26">
        <v>0</v>
      </c>
      <c r="U1714" s="26">
        <v>-108154</v>
      </c>
      <c r="V1714" s="26">
        <v>8081</v>
      </c>
    </row>
    <row r="1715" spans="1:22" x14ac:dyDescent="0.3">
      <c r="A1715" s="26" t="s">
        <v>80</v>
      </c>
      <c r="B1715" s="26">
        <v>11200</v>
      </c>
      <c r="C1715" s="51">
        <v>44607</v>
      </c>
      <c r="D1715" s="26">
        <v>25250</v>
      </c>
      <c r="E1715" s="26">
        <v>2</v>
      </c>
      <c r="F1715" s="26">
        <v>250</v>
      </c>
      <c r="G1715" s="26">
        <v>250</v>
      </c>
      <c r="H1715" s="26">
        <v>14360070</v>
      </c>
      <c r="I1715" s="26">
        <v>379815</v>
      </c>
      <c r="J1715" s="26">
        <v>458384</v>
      </c>
      <c r="K1715" s="26">
        <v>-592146</v>
      </c>
      <c r="L1715" s="26">
        <v>292570</v>
      </c>
      <c r="M1715" s="26">
        <v>74406</v>
      </c>
      <c r="N1715" s="26">
        <v>-2056</v>
      </c>
      <c r="O1715" s="26">
        <v>126363</v>
      </c>
      <c r="P1715" s="26">
        <v>0</v>
      </c>
      <c r="Q1715" s="26">
        <v>0</v>
      </c>
      <c r="R1715" s="26">
        <v>102472</v>
      </c>
      <c r="S1715" s="26">
        <v>-8615</v>
      </c>
      <c r="T1715" s="26">
        <v>0</v>
      </c>
      <c r="U1715" s="26">
        <v>-157490</v>
      </c>
      <c r="V1715" s="26">
        <v>-1318</v>
      </c>
    </row>
    <row r="1716" spans="1:22" x14ac:dyDescent="0.3">
      <c r="A1716" s="26" t="s">
        <v>80</v>
      </c>
      <c r="B1716" s="26">
        <v>11200</v>
      </c>
      <c r="C1716" s="51">
        <v>44606</v>
      </c>
      <c r="D1716" s="26">
        <v>25000</v>
      </c>
      <c r="E1716" s="26">
        <v>2</v>
      </c>
      <c r="F1716" s="26">
        <v>650</v>
      </c>
      <c r="G1716" s="26">
        <v>650</v>
      </c>
      <c r="H1716" s="26">
        <v>4203112</v>
      </c>
      <c r="I1716" s="26">
        <v>104251</v>
      </c>
      <c r="J1716" s="26">
        <v>-249637</v>
      </c>
      <c r="K1716" s="26">
        <v>99384</v>
      </c>
      <c r="L1716" s="26">
        <v>83018</v>
      </c>
      <c r="M1716" s="26">
        <v>45642</v>
      </c>
      <c r="N1716" s="26">
        <v>9201</v>
      </c>
      <c r="O1716" s="26">
        <v>-18982</v>
      </c>
      <c r="P1716" s="26">
        <v>0</v>
      </c>
      <c r="Q1716" s="26">
        <v>0</v>
      </c>
      <c r="R1716" s="26">
        <v>44759</v>
      </c>
      <c r="S1716" s="26">
        <v>2398</v>
      </c>
      <c r="T1716" s="26">
        <v>0</v>
      </c>
      <c r="U1716" s="26">
        <v>66675</v>
      </c>
      <c r="V1716" s="26">
        <v>560</v>
      </c>
    </row>
    <row r="1717" spans="1:22" x14ac:dyDescent="0.3">
      <c r="A1717" s="26" t="s">
        <v>80</v>
      </c>
      <c r="B1717" s="26">
        <v>11200</v>
      </c>
      <c r="C1717" s="51">
        <v>44603</v>
      </c>
      <c r="D1717" s="26">
        <v>24350</v>
      </c>
      <c r="E1717" s="26">
        <v>5</v>
      </c>
      <c r="F1717" s="26">
        <v>-300</v>
      </c>
      <c r="G1717" s="26">
        <v>-300</v>
      </c>
      <c r="H1717" s="26">
        <v>1452809</v>
      </c>
      <c r="I1717" s="26">
        <v>35347</v>
      </c>
      <c r="J1717" s="26">
        <v>-61574</v>
      </c>
      <c r="K1717" s="26">
        <v>188328</v>
      </c>
      <c r="L1717" s="26">
        <v>-104968</v>
      </c>
      <c r="M1717" s="26">
        <v>-85472</v>
      </c>
      <c r="N1717" s="26">
        <v>78</v>
      </c>
      <c r="O1717" s="26">
        <v>-22987</v>
      </c>
      <c r="P1717" s="26">
        <v>0</v>
      </c>
      <c r="Q1717" s="26">
        <v>0</v>
      </c>
      <c r="R1717" s="26">
        <v>5775</v>
      </c>
      <c r="S1717" s="26">
        <v>-2362</v>
      </c>
      <c r="T1717" s="26">
        <v>0</v>
      </c>
      <c r="U1717" s="26">
        <v>-21232</v>
      </c>
      <c r="V1717" s="26">
        <v>-554</v>
      </c>
    </row>
    <row r="1718" spans="1:22" x14ac:dyDescent="0.3">
      <c r="A1718" s="26" t="s">
        <v>80</v>
      </c>
      <c r="B1718" s="26">
        <v>11200</v>
      </c>
      <c r="C1718" s="51">
        <v>44602</v>
      </c>
      <c r="D1718" s="26">
        <v>24650</v>
      </c>
      <c r="E1718" s="26">
        <v>2</v>
      </c>
      <c r="F1718" s="26">
        <v>200</v>
      </c>
      <c r="G1718" s="26">
        <v>200</v>
      </c>
      <c r="H1718" s="26">
        <v>2399578</v>
      </c>
      <c r="I1718" s="26">
        <v>59103</v>
      </c>
      <c r="J1718" s="26">
        <v>-8048</v>
      </c>
      <c r="K1718" s="26">
        <v>121397</v>
      </c>
      <c r="L1718" s="26">
        <v>-112861</v>
      </c>
      <c r="M1718" s="26">
        <v>-114747</v>
      </c>
      <c r="N1718" s="26">
        <v>7611</v>
      </c>
      <c r="O1718" s="26">
        <v>3058</v>
      </c>
      <c r="P1718" s="26">
        <v>0</v>
      </c>
      <c r="Q1718" s="26">
        <v>0</v>
      </c>
      <c r="R1718" s="26">
        <v>91506</v>
      </c>
      <c r="S1718" s="26">
        <v>-100289</v>
      </c>
      <c r="T1718" s="26">
        <v>0</v>
      </c>
      <c r="U1718" s="26">
        <v>-194</v>
      </c>
      <c r="V1718" s="26">
        <v>-294</v>
      </c>
    </row>
    <row r="1719" spans="1:22" x14ac:dyDescent="0.3">
      <c r="A1719" s="26" t="s">
        <v>80</v>
      </c>
      <c r="B1719" s="26">
        <v>11200</v>
      </c>
      <c r="C1719" s="51">
        <v>44601</v>
      </c>
      <c r="D1719" s="26">
        <v>24450</v>
      </c>
      <c r="E1719" s="26">
        <v>2</v>
      </c>
      <c r="F1719" s="26">
        <v>50</v>
      </c>
      <c r="G1719" s="26">
        <v>50</v>
      </c>
      <c r="H1719" s="26">
        <v>1784104</v>
      </c>
      <c r="I1719" s="26">
        <v>43974</v>
      </c>
      <c r="J1719" s="26">
        <v>164935</v>
      </c>
      <c r="K1719" s="26">
        <v>-262924</v>
      </c>
      <c r="L1719" s="26">
        <v>97739</v>
      </c>
      <c r="M1719" s="26">
        <v>65665</v>
      </c>
      <c r="N1719" s="26">
        <v>-127</v>
      </c>
      <c r="O1719" s="26">
        <v>-6109</v>
      </c>
      <c r="P1719" s="26">
        <v>0</v>
      </c>
      <c r="Q1719" s="26">
        <v>0</v>
      </c>
      <c r="R1719" s="26">
        <v>46264</v>
      </c>
      <c r="S1719" s="26">
        <v>-7954</v>
      </c>
      <c r="T1719" s="26">
        <v>0</v>
      </c>
      <c r="U1719" s="26">
        <v>-298</v>
      </c>
      <c r="V1719" s="26">
        <v>548</v>
      </c>
    </row>
    <row r="1720" spans="1:22" x14ac:dyDescent="0.3">
      <c r="A1720" s="26" t="s">
        <v>80</v>
      </c>
      <c r="B1720" s="26">
        <v>11200</v>
      </c>
      <c r="C1720" s="51">
        <v>44600</v>
      </c>
      <c r="D1720" s="26">
        <v>24400</v>
      </c>
      <c r="E1720" s="26">
        <v>2</v>
      </c>
      <c r="F1720" s="26">
        <v>1200</v>
      </c>
      <c r="G1720" s="26">
        <v>1200</v>
      </c>
      <c r="H1720" s="26">
        <v>4150951</v>
      </c>
      <c r="I1720" s="26">
        <v>100492</v>
      </c>
      <c r="J1720" s="26">
        <v>-754854</v>
      </c>
      <c r="K1720" s="26">
        <v>667880</v>
      </c>
      <c r="L1720" s="26">
        <v>117834</v>
      </c>
      <c r="M1720" s="26">
        <v>15959</v>
      </c>
      <c r="N1720" s="26">
        <v>28419</v>
      </c>
      <c r="O1720" s="26">
        <v>27696</v>
      </c>
      <c r="P1720" s="26">
        <v>0</v>
      </c>
      <c r="Q1720" s="26">
        <v>0</v>
      </c>
      <c r="R1720" s="26">
        <v>48301</v>
      </c>
      <c r="S1720" s="26">
        <v>-2541</v>
      </c>
      <c r="T1720" s="26">
        <v>0</v>
      </c>
      <c r="U1720" s="26">
        <v>-937</v>
      </c>
      <c r="V1720" s="26">
        <v>-29923</v>
      </c>
    </row>
    <row r="1721" spans="1:22" x14ac:dyDescent="0.3">
      <c r="A1721" s="26" t="s">
        <v>80</v>
      </c>
      <c r="B1721" s="26">
        <v>11200</v>
      </c>
      <c r="C1721" s="51">
        <v>44599</v>
      </c>
      <c r="D1721" s="26">
        <v>23200</v>
      </c>
      <c r="E1721" s="26">
        <v>3</v>
      </c>
      <c r="F1721" s="26">
        <v>0</v>
      </c>
      <c r="G1721" s="26">
        <v>0</v>
      </c>
      <c r="H1721" s="26">
        <v>2415889</v>
      </c>
      <c r="I1721" s="26">
        <v>55000</v>
      </c>
      <c r="J1721" s="26">
        <v>162287</v>
      </c>
      <c r="K1721" s="26">
        <v>178181</v>
      </c>
      <c r="L1721" s="26">
        <v>-354949</v>
      </c>
      <c r="M1721" s="26">
        <v>-197755</v>
      </c>
      <c r="N1721" s="26">
        <v>3341</v>
      </c>
      <c r="O1721" s="26">
        <v>-14966</v>
      </c>
      <c r="P1721" s="26">
        <v>0</v>
      </c>
      <c r="Q1721" s="26">
        <v>0</v>
      </c>
      <c r="R1721" s="26">
        <v>-111402</v>
      </c>
      <c r="S1721" s="26">
        <v>-34167</v>
      </c>
      <c r="T1721" s="26">
        <v>0</v>
      </c>
      <c r="U1721" s="26">
        <v>11824</v>
      </c>
      <c r="V1721" s="26">
        <v>2657</v>
      </c>
    </row>
    <row r="1722" spans="1:22" x14ac:dyDescent="0.3">
      <c r="A1722" s="26" t="s">
        <v>80</v>
      </c>
      <c r="B1722" s="26">
        <v>11200</v>
      </c>
      <c r="C1722" s="51">
        <v>44596</v>
      </c>
      <c r="D1722" s="26">
        <v>23200</v>
      </c>
      <c r="E1722" s="26">
        <v>2</v>
      </c>
      <c r="F1722" s="26">
        <v>250</v>
      </c>
      <c r="G1722" s="26">
        <v>250</v>
      </c>
      <c r="H1722" s="26">
        <v>1414297</v>
      </c>
      <c r="I1722" s="26">
        <v>32493</v>
      </c>
      <c r="J1722" s="26">
        <v>-112153</v>
      </c>
      <c r="K1722" s="26">
        <v>44433</v>
      </c>
      <c r="L1722" s="26">
        <v>33189</v>
      </c>
      <c r="M1722" s="26">
        <v>-72570</v>
      </c>
      <c r="N1722" s="26">
        <v>11390</v>
      </c>
      <c r="O1722" s="26">
        <v>-20519</v>
      </c>
      <c r="P1722" s="26">
        <v>0</v>
      </c>
      <c r="Q1722" s="26">
        <v>0</v>
      </c>
      <c r="R1722" s="26">
        <v>111590</v>
      </c>
      <c r="S1722" s="26">
        <v>3298</v>
      </c>
      <c r="T1722" s="26">
        <v>0</v>
      </c>
      <c r="U1722" s="26">
        <v>4518</v>
      </c>
      <c r="V1722" s="26">
        <v>30013</v>
      </c>
    </row>
    <row r="1723" spans="1:22" x14ac:dyDescent="0.3">
      <c r="A1723" s="26" t="s">
        <v>80</v>
      </c>
      <c r="B1723" s="26">
        <v>11200</v>
      </c>
      <c r="C1723" s="51">
        <v>44595</v>
      </c>
      <c r="D1723" s="26">
        <v>22950</v>
      </c>
      <c r="E1723" s="26">
        <v>2</v>
      </c>
      <c r="F1723" s="26">
        <v>1050</v>
      </c>
      <c r="G1723" s="26">
        <v>1050</v>
      </c>
      <c r="H1723" s="26">
        <v>3034754</v>
      </c>
      <c r="I1723" s="26">
        <v>68873</v>
      </c>
      <c r="J1723" s="26">
        <v>143121</v>
      </c>
      <c r="K1723" s="26">
        <v>-208648</v>
      </c>
      <c r="L1723" s="26">
        <v>48065</v>
      </c>
      <c r="M1723" s="26">
        <v>-15986</v>
      </c>
      <c r="N1723" s="26">
        <v>8417</v>
      </c>
      <c r="O1723" s="26">
        <v>23981</v>
      </c>
      <c r="P1723" s="26">
        <v>658</v>
      </c>
      <c r="Q1723" s="26">
        <v>0</v>
      </c>
      <c r="R1723" s="26">
        <v>79226</v>
      </c>
      <c r="S1723" s="26">
        <v>-48231</v>
      </c>
      <c r="T1723" s="26">
        <v>0</v>
      </c>
      <c r="U1723" s="26">
        <v>17998</v>
      </c>
      <c r="V1723" s="26">
        <v>-536</v>
      </c>
    </row>
    <row r="1724" spans="1:22" x14ac:dyDescent="0.3">
      <c r="A1724" s="26" t="s">
        <v>80</v>
      </c>
      <c r="B1724" s="26">
        <v>11200</v>
      </c>
      <c r="C1724" s="51">
        <v>44589</v>
      </c>
      <c r="D1724" s="26">
        <v>21900</v>
      </c>
      <c r="E1724" s="26">
        <v>3</v>
      </c>
      <c r="F1724" s="26">
        <v>0</v>
      </c>
      <c r="G1724" s="26">
        <v>0</v>
      </c>
      <c r="H1724" s="26">
        <v>3075846</v>
      </c>
      <c r="I1724" s="26">
        <v>66958</v>
      </c>
      <c r="J1724" s="26">
        <v>110197</v>
      </c>
      <c r="K1724" s="26">
        <v>-44814</v>
      </c>
      <c r="L1724" s="26">
        <v>-82925</v>
      </c>
      <c r="M1724" s="26">
        <v>-2493</v>
      </c>
      <c r="N1724" s="26">
        <v>21623</v>
      </c>
      <c r="O1724" s="26">
        <v>-10669</v>
      </c>
      <c r="P1724" s="26">
        <v>0</v>
      </c>
      <c r="Q1724" s="26">
        <v>0</v>
      </c>
      <c r="R1724" s="26">
        <v>-37351</v>
      </c>
      <c r="S1724" s="26">
        <v>-54035</v>
      </c>
      <c r="T1724" s="26">
        <v>0</v>
      </c>
      <c r="U1724" s="26">
        <v>16510</v>
      </c>
      <c r="V1724" s="26">
        <v>1032</v>
      </c>
    </row>
    <row r="1725" spans="1:22" x14ac:dyDescent="0.3">
      <c r="A1725" s="26" t="s">
        <v>80</v>
      </c>
      <c r="B1725" s="26">
        <v>11200</v>
      </c>
      <c r="C1725" s="51">
        <v>44588</v>
      </c>
      <c r="D1725" s="26">
        <v>21900</v>
      </c>
      <c r="E1725" s="26">
        <v>5</v>
      </c>
      <c r="F1725" s="26">
        <v>-850</v>
      </c>
      <c r="G1725" s="26">
        <v>-850</v>
      </c>
      <c r="H1725" s="26">
        <v>2740061</v>
      </c>
      <c r="I1725" s="26">
        <v>61043</v>
      </c>
      <c r="J1725" s="26">
        <v>23335</v>
      </c>
      <c r="K1725" s="26">
        <v>31363</v>
      </c>
      <c r="L1725" s="26">
        <v>-54991</v>
      </c>
      <c r="M1725" s="26">
        <v>-15153</v>
      </c>
      <c r="N1725" s="26">
        <v>-1994</v>
      </c>
      <c r="O1725" s="26">
        <v>7347</v>
      </c>
      <c r="P1725" s="26">
        <v>0</v>
      </c>
      <c r="Q1725" s="26">
        <v>0</v>
      </c>
      <c r="R1725" s="26">
        <v>-44084</v>
      </c>
      <c r="S1725" s="26">
        <v>-1107</v>
      </c>
      <c r="T1725" s="26">
        <v>0</v>
      </c>
      <c r="U1725" s="26">
        <v>-912</v>
      </c>
      <c r="V1725" s="26">
        <v>1205</v>
      </c>
    </row>
    <row r="1726" spans="1:22" x14ac:dyDescent="0.3">
      <c r="A1726" s="26" t="s">
        <v>80</v>
      </c>
      <c r="B1726" s="26">
        <v>11200</v>
      </c>
      <c r="C1726" s="51">
        <v>44587</v>
      </c>
      <c r="D1726" s="26">
        <v>22750</v>
      </c>
      <c r="E1726" s="26">
        <v>2</v>
      </c>
      <c r="F1726" s="26">
        <v>600</v>
      </c>
      <c r="G1726" s="26">
        <v>600</v>
      </c>
      <c r="H1726" s="26">
        <v>3436960</v>
      </c>
      <c r="I1726" s="26">
        <v>78127</v>
      </c>
      <c r="J1726" s="26">
        <v>-973780</v>
      </c>
      <c r="K1726" s="26">
        <v>847314</v>
      </c>
      <c r="L1726" s="26">
        <v>123880</v>
      </c>
      <c r="M1726" s="26">
        <v>50939</v>
      </c>
      <c r="N1726" s="26">
        <v>-2724</v>
      </c>
      <c r="O1726" s="26">
        <v>-650</v>
      </c>
      <c r="P1726" s="26">
        <v>0</v>
      </c>
      <c r="Q1726" s="26">
        <v>0</v>
      </c>
      <c r="R1726" s="26">
        <v>-23511</v>
      </c>
      <c r="S1726" s="26">
        <v>99826</v>
      </c>
      <c r="T1726" s="26">
        <v>0</v>
      </c>
      <c r="U1726" s="26">
        <v>1636</v>
      </c>
      <c r="V1726" s="26">
        <v>950</v>
      </c>
    </row>
    <row r="1727" spans="1:22" x14ac:dyDescent="0.3">
      <c r="A1727" s="26" t="s">
        <v>80</v>
      </c>
      <c r="B1727" s="26">
        <v>11200</v>
      </c>
      <c r="C1727" s="51">
        <v>44586</v>
      </c>
      <c r="D1727" s="26">
        <v>22150</v>
      </c>
      <c r="E1727" s="26">
        <v>5</v>
      </c>
      <c r="F1727" s="26">
        <v>-1650</v>
      </c>
      <c r="G1727" s="26">
        <v>-1650</v>
      </c>
      <c r="H1727" s="26">
        <v>4036255</v>
      </c>
      <c r="I1727" s="26">
        <v>91707</v>
      </c>
      <c r="J1727" s="26">
        <v>-37189</v>
      </c>
      <c r="K1727" s="26">
        <v>9867</v>
      </c>
      <c r="L1727" s="26">
        <v>18456</v>
      </c>
      <c r="M1727" s="26">
        <v>-14029</v>
      </c>
      <c r="N1727" s="26">
        <v>3515</v>
      </c>
      <c r="O1727" s="26">
        <v>-13678</v>
      </c>
      <c r="P1727" s="26">
        <v>0</v>
      </c>
      <c r="Q1727" s="26">
        <v>0</v>
      </c>
      <c r="R1727" s="26">
        <v>63724</v>
      </c>
      <c r="S1727" s="26">
        <v>-21076</v>
      </c>
      <c r="T1727" s="26">
        <v>0</v>
      </c>
      <c r="U1727" s="26">
        <v>7970</v>
      </c>
      <c r="V1727" s="26">
        <v>896</v>
      </c>
    </row>
    <row r="1728" spans="1:22" x14ac:dyDescent="0.3">
      <c r="A1728" s="26" t="s">
        <v>80</v>
      </c>
      <c r="B1728" s="26">
        <v>11200</v>
      </c>
      <c r="C1728" s="51">
        <v>44585</v>
      </c>
      <c r="D1728" s="26">
        <v>23800</v>
      </c>
      <c r="E1728" s="26">
        <v>5</v>
      </c>
      <c r="F1728" s="26">
        <v>-850</v>
      </c>
      <c r="G1728" s="26">
        <v>-850</v>
      </c>
      <c r="H1728" s="26">
        <v>2743341</v>
      </c>
      <c r="I1728" s="26">
        <v>65388</v>
      </c>
      <c r="J1728" s="26">
        <v>173103</v>
      </c>
      <c r="K1728" s="26">
        <v>-346177</v>
      </c>
      <c r="L1728" s="26">
        <v>163902</v>
      </c>
      <c r="M1728" s="26">
        <v>192806</v>
      </c>
      <c r="N1728" s="26">
        <v>-27086</v>
      </c>
      <c r="O1728" s="26">
        <v>-4224</v>
      </c>
      <c r="P1728" s="26">
        <v>0</v>
      </c>
      <c r="Q1728" s="26">
        <v>0</v>
      </c>
      <c r="R1728" s="26">
        <v>8649</v>
      </c>
      <c r="S1728" s="26">
        <v>-6243</v>
      </c>
      <c r="T1728" s="26">
        <v>0</v>
      </c>
      <c r="U1728" s="26">
        <v>7092</v>
      </c>
      <c r="V1728" s="26">
        <v>2080</v>
      </c>
    </row>
    <row r="1729" spans="1:22" x14ac:dyDescent="0.3">
      <c r="A1729" s="26" t="s">
        <v>80</v>
      </c>
      <c r="B1729" s="26">
        <v>11200</v>
      </c>
      <c r="C1729" s="51">
        <v>44582</v>
      </c>
      <c r="D1729" s="26">
        <v>24650</v>
      </c>
      <c r="E1729" s="26">
        <v>2</v>
      </c>
      <c r="F1729" s="26">
        <v>250</v>
      </c>
      <c r="G1729" s="26">
        <v>250</v>
      </c>
      <c r="H1729" s="26">
        <v>1798166</v>
      </c>
      <c r="I1729" s="26">
        <v>44121</v>
      </c>
      <c r="J1729" s="26">
        <v>-250368</v>
      </c>
      <c r="K1729" s="26">
        <v>200733</v>
      </c>
      <c r="L1729" s="26">
        <v>47030</v>
      </c>
      <c r="M1729" s="26">
        <v>-34825</v>
      </c>
      <c r="N1729" s="26">
        <v>-3373</v>
      </c>
      <c r="O1729" s="26">
        <v>12257</v>
      </c>
      <c r="P1729" s="26">
        <v>0</v>
      </c>
      <c r="Q1729" s="26">
        <v>0</v>
      </c>
      <c r="R1729" s="26">
        <v>-14641</v>
      </c>
      <c r="S1729" s="26">
        <v>87612</v>
      </c>
      <c r="T1729" s="26">
        <v>0</v>
      </c>
      <c r="U1729" s="26">
        <v>2805</v>
      </c>
      <c r="V1729" s="26">
        <v>-200</v>
      </c>
    </row>
    <row r="1730" spans="1:22" x14ac:dyDescent="0.3">
      <c r="A1730" s="26" t="s">
        <v>80</v>
      </c>
      <c r="B1730" s="26">
        <v>11200</v>
      </c>
      <c r="C1730" s="51">
        <v>44581</v>
      </c>
      <c r="D1730" s="26">
        <v>24400</v>
      </c>
      <c r="E1730" s="26">
        <v>2</v>
      </c>
      <c r="F1730" s="26">
        <v>50</v>
      </c>
      <c r="G1730" s="26">
        <v>50</v>
      </c>
      <c r="H1730" s="26">
        <v>1376154</v>
      </c>
      <c r="I1730" s="26">
        <v>33519</v>
      </c>
      <c r="J1730" s="26">
        <v>145372</v>
      </c>
      <c r="K1730" s="26">
        <v>-194597</v>
      </c>
      <c r="L1730" s="26">
        <v>47585</v>
      </c>
      <c r="M1730" s="26">
        <v>60198</v>
      </c>
      <c r="N1730" s="26">
        <v>-1554</v>
      </c>
      <c r="O1730" s="26">
        <v>-215</v>
      </c>
      <c r="P1730" s="26">
        <v>0</v>
      </c>
      <c r="Q1730" s="26">
        <v>0</v>
      </c>
      <c r="R1730" s="26">
        <v>-11437</v>
      </c>
      <c r="S1730" s="26">
        <v>593</v>
      </c>
      <c r="T1730" s="26">
        <v>0</v>
      </c>
      <c r="U1730" s="26">
        <v>733</v>
      </c>
      <c r="V1730" s="26">
        <v>907</v>
      </c>
    </row>
    <row r="1731" spans="1:22" x14ac:dyDescent="0.3">
      <c r="A1731" s="26" t="s">
        <v>80</v>
      </c>
      <c r="B1731" s="26">
        <v>11200</v>
      </c>
      <c r="C1731" s="51">
        <v>44580</v>
      </c>
      <c r="D1731" s="26">
        <v>24350</v>
      </c>
      <c r="E1731" s="26">
        <v>5</v>
      </c>
      <c r="F1731" s="26">
        <v>-350</v>
      </c>
      <c r="G1731" s="26">
        <v>-350</v>
      </c>
      <c r="H1731" s="26">
        <v>1464531</v>
      </c>
      <c r="I1731" s="26">
        <v>35800</v>
      </c>
      <c r="J1731" s="26">
        <v>-115400</v>
      </c>
      <c r="K1731" s="26">
        <v>85704</v>
      </c>
      <c r="L1731" s="26">
        <v>26808</v>
      </c>
      <c r="M1731" s="26">
        <v>57970</v>
      </c>
      <c r="N1731" s="26">
        <v>-2391</v>
      </c>
      <c r="O1731" s="26">
        <v>-9037</v>
      </c>
      <c r="P1731" s="26">
        <v>0</v>
      </c>
      <c r="Q1731" s="26">
        <v>-5920</v>
      </c>
      <c r="R1731" s="26">
        <v>-11231</v>
      </c>
      <c r="S1731" s="26">
        <v>-2583</v>
      </c>
      <c r="T1731" s="26">
        <v>0</v>
      </c>
      <c r="U1731" s="26">
        <v>1494</v>
      </c>
      <c r="V1731" s="26">
        <v>1394</v>
      </c>
    </row>
    <row r="1732" spans="1:22" x14ac:dyDescent="0.3">
      <c r="A1732" s="26" t="s">
        <v>80</v>
      </c>
      <c r="B1732" s="26">
        <v>11200</v>
      </c>
      <c r="C1732" s="51">
        <v>44579</v>
      </c>
      <c r="D1732" s="26">
        <v>24700</v>
      </c>
      <c r="E1732" s="26">
        <v>5</v>
      </c>
      <c r="F1732" s="26">
        <v>-350</v>
      </c>
      <c r="G1732" s="26">
        <v>-350</v>
      </c>
      <c r="H1732" s="26">
        <v>1536216</v>
      </c>
      <c r="I1732" s="26">
        <v>38174</v>
      </c>
      <c r="J1732" s="26">
        <v>-85097</v>
      </c>
      <c r="K1732" s="26">
        <v>144137</v>
      </c>
      <c r="L1732" s="26">
        <v>-49868</v>
      </c>
      <c r="M1732" s="26">
        <v>-7327</v>
      </c>
      <c r="N1732" s="26">
        <v>2699</v>
      </c>
      <c r="O1732" s="26">
        <v>-16545</v>
      </c>
      <c r="P1732" s="26">
        <v>0</v>
      </c>
      <c r="Q1732" s="26">
        <v>0</v>
      </c>
      <c r="R1732" s="26">
        <v>-1429</v>
      </c>
      <c r="S1732" s="26">
        <v>-27266</v>
      </c>
      <c r="T1732" s="26">
        <v>0</v>
      </c>
      <c r="U1732" s="26">
        <v>-9519</v>
      </c>
      <c r="V1732" s="26">
        <v>347</v>
      </c>
    </row>
    <row r="1733" spans="1:22" x14ac:dyDescent="0.3">
      <c r="A1733" s="26" t="s">
        <v>80</v>
      </c>
      <c r="B1733" s="26">
        <v>11200</v>
      </c>
      <c r="C1733" s="51">
        <v>44578</v>
      </c>
      <c r="D1733" s="26">
        <v>25050</v>
      </c>
      <c r="E1733" s="26">
        <v>5</v>
      </c>
      <c r="F1733" s="26">
        <v>-150</v>
      </c>
      <c r="G1733" s="26">
        <v>-150</v>
      </c>
      <c r="H1733" s="26">
        <v>2819887</v>
      </c>
      <c r="I1733" s="26">
        <v>71616</v>
      </c>
      <c r="J1733" s="26">
        <v>121203</v>
      </c>
      <c r="K1733" s="26">
        <v>-161782</v>
      </c>
      <c r="L1733" s="26">
        <v>26437</v>
      </c>
      <c r="M1733" s="26">
        <v>23114</v>
      </c>
      <c r="N1733" s="26">
        <v>4695</v>
      </c>
      <c r="O1733" s="26">
        <v>-6957</v>
      </c>
      <c r="P1733" s="26">
        <v>0</v>
      </c>
      <c r="Q1733" s="26">
        <v>0</v>
      </c>
      <c r="R1733" s="26">
        <v>-923</v>
      </c>
      <c r="S1733" s="26">
        <v>6508</v>
      </c>
      <c r="T1733" s="26">
        <v>0</v>
      </c>
      <c r="U1733" s="26">
        <v>14393</v>
      </c>
      <c r="V1733" s="26">
        <v>-251</v>
      </c>
    </row>
    <row r="1734" spans="1:22" x14ac:dyDescent="0.3">
      <c r="A1734" s="26" t="s">
        <v>80</v>
      </c>
      <c r="B1734" s="26">
        <v>11200</v>
      </c>
      <c r="C1734" s="51">
        <v>44575</v>
      </c>
      <c r="D1734" s="26">
        <v>25200</v>
      </c>
      <c r="E1734" s="26">
        <v>5</v>
      </c>
      <c r="F1734" s="26">
        <v>-1050</v>
      </c>
      <c r="G1734" s="26">
        <v>-1050</v>
      </c>
      <c r="H1734" s="26">
        <v>2718361</v>
      </c>
      <c r="I1734" s="26">
        <v>68672</v>
      </c>
      <c r="J1734" s="26">
        <v>1366343</v>
      </c>
      <c r="K1734" s="26">
        <v>-1219677</v>
      </c>
      <c r="L1734" s="26">
        <v>-148573</v>
      </c>
      <c r="M1734" s="26">
        <v>-109704</v>
      </c>
      <c r="N1734" s="26">
        <v>-2943</v>
      </c>
      <c r="O1734" s="26">
        <v>-12700</v>
      </c>
      <c r="P1734" s="26">
        <v>-2124</v>
      </c>
      <c r="Q1734" s="26">
        <v>0</v>
      </c>
      <c r="R1734" s="26">
        <v>-18985</v>
      </c>
      <c r="S1734" s="26">
        <v>-2117</v>
      </c>
      <c r="T1734" s="26">
        <v>0</v>
      </c>
      <c r="U1734" s="26">
        <v>-1347</v>
      </c>
      <c r="V1734" s="26">
        <v>3254</v>
      </c>
    </row>
    <row r="1735" spans="1:22" x14ac:dyDescent="0.3">
      <c r="A1735" s="26" t="s">
        <v>80</v>
      </c>
      <c r="B1735" s="26">
        <v>11200</v>
      </c>
      <c r="C1735" s="51">
        <v>44574</v>
      </c>
      <c r="D1735" s="26">
        <v>26250</v>
      </c>
      <c r="E1735" s="26">
        <v>5</v>
      </c>
      <c r="F1735" s="26">
        <v>-100</v>
      </c>
      <c r="G1735" s="26">
        <v>-100</v>
      </c>
      <c r="H1735" s="26">
        <v>1336667</v>
      </c>
      <c r="I1735" s="26">
        <v>35105</v>
      </c>
      <c r="J1735" s="26">
        <v>69274</v>
      </c>
      <c r="K1735" s="26">
        <v>-40564</v>
      </c>
      <c r="L1735" s="26">
        <v>-34452</v>
      </c>
      <c r="M1735" s="26">
        <v>8075</v>
      </c>
      <c r="N1735" s="26">
        <v>-34501</v>
      </c>
      <c r="O1735" s="26">
        <v>11850</v>
      </c>
      <c r="P1735" s="26">
        <v>0</v>
      </c>
      <c r="Q1735" s="26">
        <v>0</v>
      </c>
      <c r="R1735" s="26">
        <v>-106234</v>
      </c>
      <c r="S1735" s="26">
        <v>86358</v>
      </c>
      <c r="T1735" s="26">
        <v>0</v>
      </c>
      <c r="U1735" s="26">
        <v>4310</v>
      </c>
      <c r="V1735" s="26">
        <v>1432</v>
      </c>
    </row>
    <row r="1736" spans="1:22" x14ac:dyDescent="0.3">
      <c r="A1736" s="26" t="s">
        <v>80</v>
      </c>
      <c r="B1736" s="26">
        <v>11200</v>
      </c>
      <c r="C1736" s="51">
        <v>44573</v>
      </c>
      <c r="D1736" s="26">
        <v>26350</v>
      </c>
      <c r="E1736" s="26">
        <v>2</v>
      </c>
      <c r="F1736" s="26">
        <v>600</v>
      </c>
      <c r="G1736" s="26">
        <v>600</v>
      </c>
      <c r="H1736" s="26">
        <v>1286258</v>
      </c>
      <c r="I1736" s="26">
        <v>33762</v>
      </c>
      <c r="J1736" s="26">
        <v>-404540</v>
      </c>
      <c r="K1736" s="26">
        <v>255656</v>
      </c>
      <c r="L1736" s="26">
        <v>147581</v>
      </c>
      <c r="M1736" s="26">
        <v>137369</v>
      </c>
      <c r="N1736" s="26">
        <v>-52739</v>
      </c>
      <c r="O1736" s="26">
        <v>-270</v>
      </c>
      <c r="P1736" s="26">
        <v>0</v>
      </c>
      <c r="Q1736" s="26">
        <v>0</v>
      </c>
      <c r="R1736" s="26">
        <v>15737</v>
      </c>
      <c r="S1736" s="26">
        <v>47484</v>
      </c>
      <c r="T1736" s="26">
        <v>0</v>
      </c>
      <c r="U1736" s="26">
        <v>2019</v>
      </c>
      <c r="V1736" s="26">
        <v>-716</v>
      </c>
    </row>
    <row r="1737" spans="1:22" x14ac:dyDescent="0.3">
      <c r="A1737" s="26" t="s">
        <v>80</v>
      </c>
      <c r="B1737" s="26">
        <v>11200</v>
      </c>
      <c r="C1737" s="51">
        <v>44572</v>
      </c>
      <c r="D1737" s="26">
        <v>25750</v>
      </c>
      <c r="E1737" s="26">
        <v>5</v>
      </c>
      <c r="F1737" s="26">
        <v>-450</v>
      </c>
      <c r="G1737" s="26">
        <v>-450</v>
      </c>
      <c r="H1737" s="26">
        <v>1472434</v>
      </c>
      <c r="I1737" s="26">
        <v>38009</v>
      </c>
      <c r="J1737" s="26">
        <v>111146</v>
      </c>
      <c r="K1737" s="26">
        <v>-154773</v>
      </c>
      <c r="L1737" s="26">
        <v>13084</v>
      </c>
      <c r="M1737" s="26">
        <v>-3154</v>
      </c>
      <c r="N1737" s="26">
        <v>5933</v>
      </c>
      <c r="O1737" s="26">
        <v>3776</v>
      </c>
      <c r="P1737" s="26">
        <v>0</v>
      </c>
      <c r="Q1737" s="26">
        <v>0</v>
      </c>
      <c r="R1737" s="26">
        <v>4240</v>
      </c>
      <c r="S1737" s="26">
        <v>2289</v>
      </c>
      <c r="T1737" s="26">
        <v>0</v>
      </c>
      <c r="U1737" s="26">
        <v>31090</v>
      </c>
      <c r="V1737" s="26">
        <v>-547</v>
      </c>
    </row>
    <row r="1738" spans="1:22" x14ac:dyDescent="0.3">
      <c r="A1738" s="26" t="s">
        <v>80</v>
      </c>
      <c r="B1738" s="26">
        <v>11200</v>
      </c>
      <c r="C1738" s="51">
        <v>44571</v>
      </c>
      <c r="D1738" s="26">
        <v>26200</v>
      </c>
      <c r="E1738" s="26">
        <v>5</v>
      </c>
      <c r="F1738" s="26">
        <v>-200</v>
      </c>
      <c r="G1738" s="26">
        <v>-200</v>
      </c>
      <c r="H1738" s="26">
        <v>1470458</v>
      </c>
      <c r="I1738" s="26">
        <v>38420</v>
      </c>
      <c r="J1738" s="26">
        <v>-111905</v>
      </c>
      <c r="K1738" s="26">
        <v>-59042</v>
      </c>
      <c r="L1738" s="26">
        <v>98059</v>
      </c>
      <c r="M1738" s="26">
        <v>-24804</v>
      </c>
      <c r="N1738" s="26">
        <v>-17480</v>
      </c>
      <c r="O1738" s="26">
        <v>-326</v>
      </c>
      <c r="P1738" s="26">
        <v>0</v>
      </c>
      <c r="Q1738" s="26">
        <v>0</v>
      </c>
      <c r="R1738" s="26">
        <v>160697</v>
      </c>
      <c r="S1738" s="26">
        <v>-20028</v>
      </c>
      <c r="T1738" s="26">
        <v>0</v>
      </c>
      <c r="U1738" s="26">
        <v>35256</v>
      </c>
      <c r="V1738" s="26">
        <v>37632</v>
      </c>
    </row>
    <row r="1739" spans="1:22" x14ac:dyDescent="0.3">
      <c r="A1739" s="26" t="s">
        <v>80</v>
      </c>
      <c r="B1739" s="26">
        <v>11200</v>
      </c>
      <c r="C1739" s="51">
        <v>44568</v>
      </c>
      <c r="D1739" s="26">
        <v>26400</v>
      </c>
      <c r="E1739" s="26">
        <v>2</v>
      </c>
      <c r="F1739" s="26">
        <v>100</v>
      </c>
      <c r="G1739" s="26">
        <v>100</v>
      </c>
      <c r="H1739" s="26">
        <v>1489092</v>
      </c>
      <c r="I1739" s="26">
        <v>39056</v>
      </c>
      <c r="J1739" s="26">
        <v>64507</v>
      </c>
      <c r="K1739" s="26">
        <v>99712</v>
      </c>
      <c r="L1739" s="26">
        <v>-167336</v>
      </c>
      <c r="M1739" s="26">
        <v>-59948</v>
      </c>
      <c r="N1739" s="26">
        <v>-3209</v>
      </c>
      <c r="O1739" s="26">
        <v>-89620</v>
      </c>
      <c r="P1739" s="26">
        <v>0</v>
      </c>
      <c r="Q1739" s="26">
        <v>0</v>
      </c>
      <c r="R1739" s="26">
        <v>-7169</v>
      </c>
      <c r="S1739" s="26">
        <v>-7390</v>
      </c>
      <c r="T1739" s="26">
        <v>0</v>
      </c>
      <c r="U1739" s="26">
        <v>1708</v>
      </c>
      <c r="V1739" s="26">
        <v>1409</v>
      </c>
    </row>
    <row r="1740" spans="1:22" x14ac:dyDescent="0.3">
      <c r="A1740" s="26" t="s">
        <v>80</v>
      </c>
      <c r="B1740" s="26">
        <v>11200</v>
      </c>
      <c r="C1740" s="51">
        <v>44567</v>
      </c>
      <c r="D1740" s="26">
        <v>26300</v>
      </c>
      <c r="E1740" s="26">
        <v>5</v>
      </c>
      <c r="F1740" s="26">
        <v>-1150</v>
      </c>
      <c r="G1740" s="26">
        <v>-1150</v>
      </c>
      <c r="H1740" s="26">
        <v>2358598</v>
      </c>
      <c r="I1740" s="26">
        <v>62791</v>
      </c>
      <c r="J1740" s="26">
        <v>754476</v>
      </c>
      <c r="K1740" s="26">
        <v>-560568</v>
      </c>
      <c r="L1740" s="26">
        <v>-235080</v>
      </c>
      <c r="M1740" s="26">
        <v>-75922</v>
      </c>
      <c r="N1740" s="26">
        <v>-5063</v>
      </c>
      <c r="O1740" s="26">
        <v>-2297</v>
      </c>
      <c r="P1740" s="26">
        <v>0</v>
      </c>
      <c r="Q1740" s="26">
        <v>0</v>
      </c>
      <c r="R1740" s="26">
        <v>-147035</v>
      </c>
      <c r="S1740" s="26">
        <v>-4763</v>
      </c>
      <c r="T1740" s="26">
        <v>0</v>
      </c>
      <c r="U1740" s="26">
        <v>38176</v>
      </c>
      <c r="V1740" s="26">
        <v>2996</v>
      </c>
    </row>
    <row r="1741" spans="1:22" x14ac:dyDescent="0.3">
      <c r="A1741" s="26" t="s">
        <v>80</v>
      </c>
      <c r="B1741" s="26">
        <v>11200</v>
      </c>
      <c r="C1741" s="51">
        <v>44566</v>
      </c>
      <c r="D1741" s="26">
        <v>27450</v>
      </c>
      <c r="E1741" s="26">
        <v>2</v>
      </c>
      <c r="F1741" s="26">
        <v>150</v>
      </c>
      <c r="G1741" s="26">
        <v>150</v>
      </c>
      <c r="H1741" s="26">
        <v>3298920</v>
      </c>
      <c r="I1741" s="26">
        <v>90994</v>
      </c>
      <c r="J1741" s="26">
        <v>5183</v>
      </c>
      <c r="K1741" s="26">
        <v>-157072</v>
      </c>
      <c r="L1741" s="26">
        <v>4138</v>
      </c>
      <c r="M1741" s="26">
        <v>-194510</v>
      </c>
      <c r="N1741" s="26">
        <v>-3213</v>
      </c>
      <c r="O1741" s="26">
        <v>30869</v>
      </c>
      <c r="P1741" s="26">
        <v>0</v>
      </c>
      <c r="Q1741" s="26">
        <v>0</v>
      </c>
      <c r="R1741" s="26">
        <v>111077</v>
      </c>
      <c r="S1741" s="26">
        <v>59915</v>
      </c>
      <c r="T1741" s="26">
        <v>0</v>
      </c>
      <c r="U1741" s="26">
        <v>147514</v>
      </c>
      <c r="V1741" s="26">
        <v>237</v>
      </c>
    </row>
    <row r="1742" spans="1:22" x14ac:dyDescent="0.3">
      <c r="A1742" s="26" t="s">
        <v>80</v>
      </c>
      <c r="B1742" s="26">
        <v>11200</v>
      </c>
      <c r="C1742" s="51">
        <v>44565</v>
      </c>
      <c r="D1742" s="26">
        <v>27300</v>
      </c>
      <c r="E1742" s="26">
        <v>3</v>
      </c>
      <c r="F1742" s="26">
        <v>0</v>
      </c>
      <c r="G1742" s="26">
        <v>0</v>
      </c>
      <c r="H1742" s="26">
        <v>1215935</v>
      </c>
      <c r="I1742" s="26">
        <v>33105</v>
      </c>
      <c r="J1742" s="26">
        <v>129486</v>
      </c>
      <c r="K1742" s="26">
        <v>-2282</v>
      </c>
      <c r="L1742" s="26">
        <v>-172406</v>
      </c>
      <c r="M1742" s="26">
        <v>-184640</v>
      </c>
      <c r="N1742" s="26">
        <v>5108</v>
      </c>
      <c r="O1742" s="26">
        <v>8527</v>
      </c>
      <c r="P1742" s="26">
        <v>350</v>
      </c>
      <c r="Q1742" s="26">
        <v>0</v>
      </c>
      <c r="R1742" s="26">
        <v>-1551</v>
      </c>
      <c r="S1742" s="26">
        <v>-200</v>
      </c>
      <c r="T1742" s="26">
        <v>0</v>
      </c>
      <c r="U1742" s="26">
        <v>41841</v>
      </c>
      <c r="V1742" s="26">
        <v>3361</v>
      </c>
    </row>
    <row r="1743" spans="1:22" x14ac:dyDescent="0.3">
      <c r="A1743" s="26" t="s">
        <v>80</v>
      </c>
      <c r="B1743" s="26">
        <v>11200</v>
      </c>
      <c r="C1743" s="51">
        <v>44564</v>
      </c>
      <c r="D1743" s="26">
        <v>27300</v>
      </c>
      <c r="E1743" s="26">
        <v>2</v>
      </c>
      <c r="F1743" s="26">
        <v>400</v>
      </c>
      <c r="G1743" s="26">
        <v>400</v>
      </c>
      <c r="H1743" s="26">
        <v>1832655</v>
      </c>
      <c r="I1743" s="26">
        <v>49720</v>
      </c>
      <c r="J1743" s="26">
        <v>-248461</v>
      </c>
      <c r="K1743" s="26">
        <v>271495</v>
      </c>
      <c r="L1743" s="26">
        <v>-72776</v>
      </c>
      <c r="M1743" s="26">
        <v>-124548</v>
      </c>
      <c r="N1743" s="26">
        <v>-1519</v>
      </c>
      <c r="O1743" s="26">
        <v>6073</v>
      </c>
      <c r="P1743" s="26">
        <v>149</v>
      </c>
      <c r="Q1743" s="26">
        <v>0</v>
      </c>
      <c r="R1743" s="26">
        <v>15583</v>
      </c>
      <c r="S1743" s="26">
        <v>31486</v>
      </c>
      <c r="T1743" s="26">
        <v>0</v>
      </c>
      <c r="U1743" s="26">
        <v>50112</v>
      </c>
      <c r="V1743" s="26">
        <v>-370</v>
      </c>
    </row>
    <row r="1744" spans="1:22" x14ac:dyDescent="0.3">
      <c r="A1744" s="26" t="s">
        <v>80</v>
      </c>
      <c r="B1744" s="26">
        <v>11200</v>
      </c>
      <c r="C1744" s="51">
        <v>44560</v>
      </c>
      <c r="D1744" s="26">
        <v>26900</v>
      </c>
      <c r="E1744" s="26">
        <v>5</v>
      </c>
      <c r="F1744" s="26">
        <v>-700</v>
      </c>
      <c r="G1744" s="26">
        <v>-700</v>
      </c>
      <c r="H1744" s="26">
        <v>2187686</v>
      </c>
      <c r="I1744" s="26">
        <v>58822</v>
      </c>
      <c r="J1744" s="26">
        <v>646946</v>
      </c>
      <c r="K1744" s="26">
        <v>-690766</v>
      </c>
      <c r="L1744" s="26">
        <v>-295946</v>
      </c>
      <c r="M1744" s="26">
        <v>-226990</v>
      </c>
      <c r="N1744" s="26">
        <v>-2069</v>
      </c>
      <c r="O1744" s="26">
        <v>-6701</v>
      </c>
      <c r="P1744" s="26">
        <v>0</v>
      </c>
      <c r="Q1744" s="26">
        <v>0</v>
      </c>
      <c r="R1744" s="26">
        <v>-4536</v>
      </c>
      <c r="S1744" s="26">
        <v>-55650</v>
      </c>
      <c r="T1744" s="26">
        <v>0</v>
      </c>
      <c r="U1744" s="26">
        <v>311242</v>
      </c>
      <c r="V1744" s="26">
        <v>28524</v>
      </c>
    </row>
    <row r="1745" spans="1:22" x14ac:dyDescent="0.3">
      <c r="A1745" s="26" t="s">
        <v>80</v>
      </c>
      <c r="B1745" s="26">
        <v>11200</v>
      </c>
      <c r="C1745" s="51">
        <v>44559</v>
      </c>
      <c r="D1745" s="26">
        <v>27600</v>
      </c>
      <c r="E1745" s="26">
        <v>2</v>
      </c>
      <c r="F1745" s="26">
        <v>2100</v>
      </c>
      <c r="G1745" s="26">
        <v>2100</v>
      </c>
      <c r="H1745" s="26">
        <v>5332646</v>
      </c>
      <c r="I1745" s="26">
        <v>143747</v>
      </c>
      <c r="J1745" s="26">
        <v>-1469699</v>
      </c>
      <c r="K1745" s="26">
        <v>1697998</v>
      </c>
      <c r="L1745" s="26">
        <v>-210494</v>
      </c>
      <c r="M1745" s="26">
        <v>-224198</v>
      </c>
      <c r="N1745" s="26">
        <v>2281</v>
      </c>
      <c r="O1745" s="26">
        <v>508</v>
      </c>
      <c r="P1745" s="26">
        <v>0</v>
      </c>
      <c r="Q1745" s="26">
        <v>0</v>
      </c>
      <c r="R1745" s="26">
        <v>10746</v>
      </c>
      <c r="S1745" s="26">
        <v>169</v>
      </c>
      <c r="T1745" s="26">
        <v>0</v>
      </c>
      <c r="U1745" s="26">
        <v>-20069</v>
      </c>
      <c r="V1745" s="26">
        <v>2264</v>
      </c>
    </row>
    <row r="1746" spans="1:22" x14ac:dyDescent="0.3">
      <c r="A1746" s="26" t="s">
        <v>80</v>
      </c>
      <c r="B1746" s="26">
        <v>11200</v>
      </c>
      <c r="C1746" s="51">
        <v>44558</v>
      </c>
      <c r="D1746" s="26">
        <v>25500</v>
      </c>
      <c r="E1746" s="26">
        <v>5</v>
      </c>
      <c r="F1746" s="26">
        <v>-1000</v>
      </c>
      <c r="G1746" s="26">
        <v>-1000</v>
      </c>
      <c r="H1746" s="26">
        <v>6618850</v>
      </c>
      <c r="I1746" s="26">
        <v>169990</v>
      </c>
      <c r="J1746" s="26">
        <v>-1058192</v>
      </c>
      <c r="K1746" s="26">
        <v>778522</v>
      </c>
      <c r="L1746" s="26">
        <v>25174</v>
      </c>
      <c r="M1746" s="26">
        <v>273487</v>
      </c>
      <c r="N1746" s="26">
        <v>17673</v>
      </c>
      <c r="O1746" s="26">
        <v>4206</v>
      </c>
      <c r="P1746" s="26">
        <v>0</v>
      </c>
      <c r="Q1746" s="26">
        <v>0</v>
      </c>
      <c r="R1746" s="26">
        <v>-262001</v>
      </c>
      <c r="S1746" s="26">
        <v>-8191</v>
      </c>
      <c r="T1746" s="26">
        <v>0</v>
      </c>
      <c r="U1746" s="26">
        <v>248326</v>
      </c>
      <c r="V1746" s="26">
        <v>6170</v>
      </c>
    </row>
    <row r="1747" spans="1:22" x14ac:dyDescent="0.3">
      <c r="A1747" s="26" t="s">
        <v>80</v>
      </c>
      <c r="B1747" s="26">
        <v>11200</v>
      </c>
      <c r="C1747" s="51">
        <v>44557</v>
      </c>
      <c r="D1747" s="26">
        <v>26500</v>
      </c>
      <c r="E1747" s="26">
        <v>5</v>
      </c>
      <c r="F1747" s="26">
        <v>-1150</v>
      </c>
      <c r="G1747" s="26">
        <v>-1150</v>
      </c>
      <c r="H1747" s="26">
        <v>2956549</v>
      </c>
      <c r="I1747" s="26">
        <v>78993</v>
      </c>
      <c r="J1747" s="26">
        <v>85803</v>
      </c>
      <c r="K1747" s="26">
        <v>-283624</v>
      </c>
      <c r="L1747" s="26">
        <v>32084</v>
      </c>
      <c r="M1747" s="26">
        <v>43827</v>
      </c>
      <c r="N1747" s="26">
        <v>2739</v>
      </c>
      <c r="O1747" s="26">
        <v>-9160</v>
      </c>
      <c r="P1747" s="26">
        <v>0</v>
      </c>
      <c r="Q1747" s="26">
        <v>0</v>
      </c>
      <c r="R1747" s="26">
        <v>-3511</v>
      </c>
      <c r="S1747" s="26">
        <v>-1811</v>
      </c>
      <c r="T1747" s="26">
        <v>0</v>
      </c>
      <c r="U1747" s="26">
        <v>173239</v>
      </c>
      <c r="V1747" s="26">
        <v>-7502</v>
      </c>
    </row>
    <row r="1748" spans="1:22" x14ac:dyDescent="0.3">
      <c r="A1748" s="26" t="s">
        <v>80</v>
      </c>
      <c r="B1748" s="26">
        <v>11200</v>
      </c>
      <c r="C1748" s="51">
        <v>44554</v>
      </c>
      <c r="D1748" s="26">
        <v>27650</v>
      </c>
      <c r="E1748" s="26">
        <v>5</v>
      </c>
      <c r="F1748" s="26">
        <v>-500</v>
      </c>
      <c r="G1748" s="26">
        <v>-500</v>
      </c>
      <c r="H1748" s="26">
        <v>1589299</v>
      </c>
      <c r="I1748" s="26">
        <v>44293</v>
      </c>
      <c r="J1748" s="26">
        <v>-6473</v>
      </c>
      <c r="K1748" s="26">
        <v>-152236</v>
      </c>
      <c r="L1748" s="26">
        <v>232369</v>
      </c>
      <c r="M1748" s="26">
        <v>167663</v>
      </c>
      <c r="N1748" s="26">
        <v>5138</v>
      </c>
      <c r="O1748" s="26">
        <v>7559</v>
      </c>
      <c r="P1748" s="26">
        <v>-204</v>
      </c>
      <c r="Q1748" s="26">
        <v>0</v>
      </c>
      <c r="R1748" s="26">
        <v>51787</v>
      </c>
      <c r="S1748" s="26">
        <v>426</v>
      </c>
      <c r="T1748" s="26">
        <v>0</v>
      </c>
      <c r="U1748" s="26">
        <v>-78339</v>
      </c>
      <c r="V1748" s="26">
        <v>4679</v>
      </c>
    </row>
    <row r="1749" spans="1:22" x14ac:dyDescent="0.3">
      <c r="A1749" s="26" t="s">
        <v>80</v>
      </c>
      <c r="B1749" s="26">
        <v>11200</v>
      </c>
      <c r="C1749" s="51">
        <v>44553</v>
      </c>
      <c r="D1749" s="26">
        <v>28150</v>
      </c>
      <c r="E1749" s="26">
        <v>2</v>
      </c>
      <c r="F1749" s="26">
        <v>300</v>
      </c>
      <c r="G1749" s="26">
        <v>300</v>
      </c>
      <c r="H1749" s="26">
        <v>2246656</v>
      </c>
      <c r="I1749" s="26">
        <v>63396</v>
      </c>
      <c r="J1749" s="26">
        <v>-1074063</v>
      </c>
      <c r="K1749" s="26">
        <v>899687</v>
      </c>
      <c r="L1749" s="26">
        <v>194796</v>
      </c>
      <c r="M1749" s="26">
        <v>132474</v>
      </c>
      <c r="N1749" s="26">
        <v>21684</v>
      </c>
      <c r="O1749" s="26">
        <v>94687</v>
      </c>
      <c r="P1749" s="26">
        <v>-102</v>
      </c>
      <c r="Q1749" s="26">
        <v>5920</v>
      </c>
      <c r="R1749" s="26">
        <v>-91779</v>
      </c>
      <c r="S1749" s="26">
        <v>31912</v>
      </c>
      <c r="T1749" s="26">
        <v>0</v>
      </c>
      <c r="U1749" s="26">
        <v>-20404</v>
      </c>
      <c r="V1749" s="26">
        <v>-16</v>
      </c>
    </row>
    <row r="1750" spans="1:22" x14ac:dyDescent="0.3">
      <c r="A1750" s="26" t="s">
        <v>80</v>
      </c>
      <c r="B1750" s="26">
        <v>11200</v>
      </c>
      <c r="C1750" s="51">
        <v>44552</v>
      </c>
      <c r="D1750" s="26">
        <v>27850</v>
      </c>
      <c r="E1750" s="26">
        <v>5</v>
      </c>
      <c r="F1750" s="26">
        <v>-550</v>
      </c>
      <c r="G1750" s="26">
        <v>-550</v>
      </c>
      <c r="H1750" s="26">
        <v>2376087</v>
      </c>
      <c r="I1750" s="26">
        <v>65990</v>
      </c>
      <c r="J1750" s="26">
        <v>237663</v>
      </c>
      <c r="K1750" s="26">
        <v>-461282</v>
      </c>
      <c r="L1750" s="26">
        <v>18514</v>
      </c>
      <c r="M1750" s="26">
        <v>-9712</v>
      </c>
      <c r="N1750" s="26">
        <v>280</v>
      </c>
      <c r="O1750" s="26">
        <v>9968</v>
      </c>
      <c r="P1750" s="26">
        <v>0</v>
      </c>
      <c r="Q1750" s="26">
        <v>0</v>
      </c>
      <c r="R1750" s="26">
        <v>32578</v>
      </c>
      <c r="S1750" s="26">
        <v>-14600</v>
      </c>
      <c r="T1750" s="26">
        <v>0</v>
      </c>
      <c r="U1750" s="26">
        <v>210073</v>
      </c>
      <c r="V1750" s="26">
        <v>-4968</v>
      </c>
    </row>
    <row r="1751" spans="1:22" x14ac:dyDescent="0.3">
      <c r="A1751" s="26" t="s">
        <v>80</v>
      </c>
      <c r="B1751" s="26">
        <v>11200</v>
      </c>
      <c r="C1751" s="51">
        <v>44551</v>
      </c>
      <c r="D1751" s="26">
        <v>28400</v>
      </c>
      <c r="E1751" s="26">
        <v>2</v>
      </c>
      <c r="F1751" s="26">
        <v>400</v>
      </c>
      <c r="G1751" s="26">
        <v>400</v>
      </c>
      <c r="H1751" s="26">
        <v>2453863</v>
      </c>
      <c r="I1751" s="26">
        <v>69733</v>
      </c>
      <c r="J1751" s="26">
        <v>-919483</v>
      </c>
      <c r="K1751" s="26">
        <v>823575</v>
      </c>
      <c r="L1751" s="26">
        <v>107132</v>
      </c>
      <c r="M1751" s="26">
        <v>153810</v>
      </c>
      <c r="N1751" s="26">
        <v>10924</v>
      </c>
      <c r="O1751" s="26">
        <v>3780</v>
      </c>
      <c r="P1751" s="26">
        <v>0</v>
      </c>
      <c r="Q1751" s="26">
        <v>0</v>
      </c>
      <c r="R1751" s="26">
        <v>-65937</v>
      </c>
      <c r="S1751" s="26">
        <v>4555</v>
      </c>
      <c r="T1751" s="26">
        <v>0</v>
      </c>
      <c r="U1751" s="26">
        <v>-12181</v>
      </c>
      <c r="V1751" s="26">
        <v>957</v>
      </c>
    </row>
    <row r="1752" spans="1:22" x14ac:dyDescent="0.3">
      <c r="A1752" s="26" t="s">
        <v>80</v>
      </c>
      <c r="B1752" s="26">
        <v>11200</v>
      </c>
      <c r="C1752" s="51">
        <v>44550</v>
      </c>
      <c r="D1752" s="26">
        <v>28000</v>
      </c>
      <c r="E1752" s="26">
        <v>5</v>
      </c>
      <c r="F1752" s="26">
        <v>-800</v>
      </c>
      <c r="G1752" s="26">
        <v>-800</v>
      </c>
      <c r="H1752" s="26">
        <v>2871710</v>
      </c>
      <c r="I1752" s="26">
        <v>81015</v>
      </c>
      <c r="J1752" s="26">
        <v>511495</v>
      </c>
      <c r="K1752" s="26">
        <v>-728560</v>
      </c>
      <c r="L1752" s="26">
        <v>93379</v>
      </c>
      <c r="M1752" s="26">
        <v>-24920</v>
      </c>
      <c r="N1752" s="26">
        <v>1551</v>
      </c>
      <c r="O1752" s="26">
        <v>-8615</v>
      </c>
      <c r="P1752" s="26">
        <v>0</v>
      </c>
      <c r="Q1752" s="26">
        <v>0</v>
      </c>
      <c r="R1752" s="26">
        <v>112869</v>
      </c>
      <c r="S1752" s="26">
        <v>12494</v>
      </c>
      <c r="T1752" s="26">
        <v>0</v>
      </c>
      <c r="U1752" s="26">
        <v>122681</v>
      </c>
      <c r="V1752" s="26">
        <v>1005</v>
      </c>
    </row>
    <row r="1753" spans="1:22" x14ac:dyDescent="0.3">
      <c r="A1753" s="26" t="s">
        <v>80</v>
      </c>
      <c r="B1753" s="26">
        <v>11200</v>
      </c>
      <c r="C1753" s="51">
        <v>44547</v>
      </c>
      <c r="D1753" s="26">
        <v>28800</v>
      </c>
      <c r="E1753" s="26">
        <v>2</v>
      </c>
      <c r="F1753" s="26">
        <v>700</v>
      </c>
      <c r="G1753" s="26">
        <v>700</v>
      </c>
      <c r="H1753" s="26">
        <v>4958057</v>
      </c>
      <c r="I1753" s="26">
        <v>142644</v>
      </c>
      <c r="J1753" s="26">
        <v>-593555</v>
      </c>
      <c r="K1753" s="26">
        <v>613687</v>
      </c>
      <c r="L1753" s="26">
        <v>-61459</v>
      </c>
      <c r="M1753" s="26">
        <v>22656</v>
      </c>
      <c r="N1753" s="26">
        <v>23265</v>
      </c>
      <c r="O1753" s="26">
        <v>29196</v>
      </c>
      <c r="P1753" s="26">
        <v>0</v>
      </c>
      <c r="Q1753" s="26">
        <v>0</v>
      </c>
      <c r="R1753" s="26">
        <v>-147950</v>
      </c>
      <c r="S1753" s="26">
        <v>11374</v>
      </c>
      <c r="T1753" s="26">
        <v>0</v>
      </c>
      <c r="U1753" s="26">
        <v>22515</v>
      </c>
      <c r="V1753" s="26">
        <v>18812</v>
      </c>
    </row>
    <row r="1754" spans="1:22" x14ac:dyDescent="0.3">
      <c r="A1754" s="26" t="s">
        <v>80</v>
      </c>
      <c r="B1754" s="26">
        <v>11200</v>
      </c>
      <c r="C1754" s="51">
        <v>44546</v>
      </c>
      <c r="D1754" s="26">
        <v>28100</v>
      </c>
      <c r="E1754" s="26">
        <v>2</v>
      </c>
      <c r="F1754" s="26">
        <v>1050</v>
      </c>
      <c r="G1754" s="26">
        <v>1050</v>
      </c>
      <c r="H1754" s="26">
        <v>3170773</v>
      </c>
      <c r="I1754" s="26">
        <v>87633</v>
      </c>
      <c r="J1754" s="26">
        <v>-1168815</v>
      </c>
      <c r="K1754" s="26">
        <v>1299152</v>
      </c>
      <c r="L1754" s="26">
        <v>-185249</v>
      </c>
      <c r="M1754" s="26">
        <v>40115</v>
      </c>
      <c r="N1754" s="26">
        <v>-25635</v>
      </c>
      <c r="O1754" s="26">
        <v>51444</v>
      </c>
      <c r="P1754" s="26">
        <v>0</v>
      </c>
      <c r="Q1754" s="26">
        <v>0</v>
      </c>
      <c r="R1754" s="26">
        <v>-122091</v>
      </c>
      <c r="S1754" s="26">
        <v>-129082</v>
      </c>
      <c r="T1754" s="26">
        <v>0</v>
      </c>
      <c r="U1754" s="26">
        <v>55538</v>
      </c>
      <c r="V1754" s="26">
        <v>-626</v>
      </c>
    </row>
    <row r="1755" spans="1:22" x14ac:dyDescent="0.3">
      <c r="A1755" s="26" t="s">
        <v>80</v>
      </c>
      <c r="B1755" s="26">
        <v>11200</v>
      </c>
      <c r="C1755" s="51">
        <v>44545</v>
      </c>
      <c r="D1755" s="26">
        <v>27050</v>
      </c>
      <c r="E1755" s="26">
        <v>5</v>
      </c>
      <c r="F1755" s="26">
        <v>-1350</v>
      </c>
      <c r="G1755" s="26">
        <v>-1350</v>
      </c>
      <c r="H1755" s="26">
        <v>3906787</v>
      </c>
      <c r="I1755" s="26">
        <v>106850</v>
      </c>
      <c r="J1755" s="26">
        <v>951327</v>
      </c>
      <c r="K1755" s="26">
        <v>-654279</v>
      </c>
      <c r="L1755" s="26">
        <v>-320350</v>
      </c>
      <c r="M1755" s="26">
        <v>-45996</v>
      </c>
      <c r="N1755" s="26">
        <v>9200</v>
      </c>
      <c r="O1755" s="26">
        <v>-51177</v>
      </c>
      <c r="P1755" s="26">
        <v>0</v>
      </c>
      <c r="Q1755" s="26">
        <v>0</v>
      </c>
      <c r="R1755" s="26">
        <v>-139374</v>
      </c>
      <c r="S1755" s="26">
        <v>-93003</v>
      </c>
      <c r="T1755" s="26">
        <v>0</v>
      </c>
      <c r="U1755" s="26">
        <v>20345</v>
      </c>
      <c r="V1755" s="26">
        <v>2957</v>
      </c>
    </row>
    <row r="1756" spans="1:22" x14ac:dyDescent="0.3">
      <c r="A1756" s="26" t="s">
        <v>80</v>
      </c>
      <c r="B1756" s="26">
        <v>11200</v>
      </c>
      <c r="C1756" s="51">
        <v>44544</v>
      </c>
      <c r="D1756" s="26">
        <v>28400</v>
      </c>
      <c r="E1756" s="26">
        <v>2</v>
      </c>
      <c r="F1756" s="26">
        <v>150</v>
      </c>
      <c r="G1756" s="26">
        <v>150</v>
      </c>
      <c r="H1756" s="26">
        <v>2633341</v>
      </c>
      <c r="I1756" s="26">
        <v>74575</v>
      </c>
      <c r="J1756" s="26">
        <v>47177</v>
      </c>
      <c r="K1756" s="26">
        <v>-21110</v>
      </c>
      <c r="L1756" s="26">
        <v>-21299</v>
      </c>
      <c r="M1756" s="26">
        <v>-44001</v>
      </c>
      <c r="N1756" s="26">
        <v>5962</v>
      </c>
      <c r="O1756" s="26">
        <v>5054</v>
      </c>
      <c r="P1756" s="26">
        <v>0</v>
      </c>
      <c r="Q1756" s="26">
        <v>0</v>
      </c>
      <c r="R1756" s="26">
        <v>-7148</v>
      </c>
      <c r="S1756" s="26">
        <v>18834</v>
      </c>
      <c r="T1756" s="26">
        <v>0</v>
      </c>
      <c r="U1756" s="26">
        <v>-3110</v>
      </c>
      <c r="V1756" s="26">
        <v>-1658</v>
      </c>
    </row>
    <row r="1757" spans="1:22" x14ac:dyDescent="0.3">
      <c r="A1757" s="26" t="s">
        <v>80</v>
      </c>
      <c r="B1757" s="26">
        <v>11200</v>
      </c>
      <c r="C1757" s="51">
        <v>44543</v>
      </c>
      <c r="D1757" s="26">
        <v>28250</v>
      </c>
      <c r="E1757" s="26">
        <v>2</v>
      </c>
      <c r="F1757" s="26">
        <v>900</v>
      </c>
      <c r="G1757" s="26">
        <v>900</v>
      </c>
      <c r="H1757" s="26">
        <v>4837597</v>
      </c>
      <c r="I1757" s="26">
        <v>137608</v>
      </c>
      <c r="J1757" s="26">
        <v>-733916</v>
      </c>
      <c r="K1757" s="26">
        <v>640017</v>
      </c>
      <c r="L1757" s="26">
        <v>114235</v>
      </c>
      <c r="M1757" s="26">
        <v>75565</v>
      </c>
      <c r="N1757" s="26">
        <v>15763</v>
      </c>
      <c r="O1757" s="26">
        <v>13880</v>
      </c>
      <c r="P1757" s="26">
        <v>550</v>
      </c>
      <c r="Q1757" s="26">
        <v>0</v>
      </c>
      <c r="R1757" s="26">
        <v>-104039</v>
      </c>
      <c r="S1757" s="26">
        <v>112516</v>
      </c>
      <c r="T1757" s="26">
        <v>0</v>
      </c>
      <c r="U1757" s="26">
        <v>-16699</v>
      </c>
      <c r="V1757" s="26">
        <v>-3637</v>
      </c>
    </row>
    <row r="1758" spans="1:22" x14ac:dyDescent="0.3">
      <c r="A1758" s="26" t="s">
        <v>80</v>
      </c>
      <c r="B1758" s="26">
        <v>11200</v>
      </c>
      <c r="C1758" s="51">
        <v>44540</v>
      </c>
      <c r="D1758" s="26">
        <v>27350</v>
      </c>
      <c r="E1758" s="26">
        <v>5</v>
      </c>
      <c r="F1758" s="26">
        <v>-300</v>
      </c>
      <c r="G1758" s="26">
        <v>-300</v>
      </c>
      <c r="H1758" s="26">
        <v>1319837</v>
      </c>
      <c r="I1758" s="26">
        <v>36335</v>
      </c>
      <c r="J1758" s="26">
        <v>19187</v>
      </c>
      <c r="K1758" s="26">
        <v>59816</v>
      </c>
      <c r="L1758" s="26">
        <v>-81859</v>
      </c>
      <c r="M1758" s="26">
        <v>-9671</v>
      </c>
      <c r="N1758" s="26">
        <v>3624</v>
      </c>
      <c r="O1758" s="26">
        <v>17362</v>
      </c>
      <c r="P1758" s="26">
        <v>0</v>
      </c>
      <c r="Q1758" s="26">
        <v>0</v>
      </c>
      <c r="R1758" s="26">
        <v>-106518</v>
      </c>
      <c r="S1758" s="26">
        <v>13344</v>
      </c>
      <c r="T1758" s="26">
        <v>0</v>
      </c>
      <c r="U1758" s="26">
        <v>5573</v>
      </c>
      <c r="V1758" s="26">
        <v>-2717</v>
      </c>
    </row>
    <row r="1759" spans="1:22" x14ac:dyDescent="0.3">
      <c r="A1759" s="26" t="s">
        <v>80</v>
      </c>
      <c r="B1759" s="26">
        <v>11200</v>
      </c>
      <c r="C1759" s="51">
        <v>44539</v>
      </c>
      <c r="D1759" s="26">
        <v>27650</v>
      </c>
      <c r="E1759" s="26">
        <v>2</v>
      </c>
      <c r="F1759" s="26">
        <v>250</v>
      </c>
      <c r="G1759" s="26">
        <v>250</v>
      </c>
      <c r="H1759" s="26">
        <v>2098100</v>
      </c>
      <c r="I1759" s="26">
        <v>57817</v>
      </c>
      <c r="J1759" s="26">
        <v>-410201</v>
      </c>
      <c r="K1759" s="26">
        <v>181563</v>
      </c>
      <c r="L1759" s="26">
        <v>223931</v>
      </c>
      <c r="M1759" s="26">
        <v>254047</v>
      </c>
      <c r="N1759" s="26">
        <v>5202</v>
      </c>
      <c r="O1759" s="26">
        <v>-103225</v>
      </c>
      <c r="P1759" s="26">
        <v>287</v>
      </c>
      <c r="Q1759" s="26">
        <v>0</v>
      </c>
      <c r="R1759" s="26">
        <v>-9989</v>
      </c>
      <c r="S1759" s="26">
        <v>77609</v>
      </c>
      <c r="T1759" s="26">
        <v>0</v>
      </c>
      <c r="U1759" s="26">
        <v>4464</v>
      </c>
      <c r="V1759" s="26">
        <v>243</v>
      </c>
    </row>
    <row r="1760" spans="1:22" x14ac:dyDescent="0.3">
      <c r="A1760" s="26" t="s">
        <v>80</v>
      </c>
      <c r="B1760" s="26">
        <v>11200</v>
      </c>
      <c r="C1760" s="51">
        <v>44538</v>
      </c>
      <c r="D1760" s="26">
        <v>27400</v>
      </c>
      <c r="E1760" s="26">
        <v>5</v>
      </c>
      <c r="F1760" s="26">
        <v>-450</v>
      </c>
      <c r="G1760" s="26">
        <v>-450</v>
      </c>
      <c r="H1760" s="26">
        <v>2976593</v>
      </c>
      <c r="I1760" s="26">
        <v>82565</v>
      </c>
      <c r="J1760" s="26">
        <v>-88596</v>
      </c>
      <c r="K1760" s="26">
        <v>-163287</v>
      </c>
      <c r="L1760" s="26">
        <v>241352</v>
      </c>
      <c r="M1760" s="26">
        <v>222152</v>
      </c>
      <c r="N1760" s="26">
        <v>-2072</v>
      </c>
      <c r="O1760" s="26">
        <v>-9516</v>
      </c>
      <c r="P1760" s="26">
        <v>0</v>
      </c>
      <c r="Q1760" s="26">
        <v>0</v>
      </c>
      <c r="R1760" s="26">
        <v>29268</v>
      </c>
      <c r="S1760" s="26">
        <v>1520</v>
      </c>
      <c r="T1760" s="26">
        <v>0</v>
      </c>
      <c r="U1760" s="26">
        <v>10847</v>
      </c>
      <c r="V1760" s="26">
        <v>-316</v>
      </c>
    </row>
    <row r="1761" spans="1:22" x14ac:dyDescent="0.3">
      <c r="A1761" s="26" t="s">
        <v>80</v>
      </c>
      <c r="B1761" s="26">
        <v>11200</v>
      </c>
      <c r="C1761" s="51">
        <v>44537</v>
      </c>
      <c r="D1761" s="26">
        <v>27850</v>
      </c>
      <c r="E1761" s="26">
        <v>2</v>
      </c>
      <c r="F1761" s="26">
        <v>700</v>
      </c>
      <c r="G1761" s="26">
        <v>700</v>
      </c>
      <c r="H1761" s="26">
        <v>3642734</v>
      </c>
      <c r="I1761" s="26">
        <v>99871</v>
      </c>
      <c r="J1761" s="26">
        <v>-423216</v>
      </c>
      <c r="K1761" s="26">
        <v>373389</v>
      </c>
      <c r="L1761" s="26">
        <v>38851</v>
      </c>
      <c r="M1761" s="26">
        <v>-34940</v>
      </c>
      <c r="N1761" s="26">
        <v>4846</v>
      </c>
      <c r="O1761" s="26">
        <v>-10898</v>
      </c>
      <c r="P1761" s="26">
        <v>429</v>
      </c>
      <c r="Q1761" s="26">
        <v>0</v>
      </c>
      <c r="R1761" s="26">
        <v>74277</v>
      </c>
      <c r="S1761" s="26">
        <v>5137</v>
      </c>
      <c r="T1761" s="26">
        <v>0</v>
      </c>
      <c r="U1761" s="26">
        <v>15833</v>
      </c>
      <c r="V1761" s="26">
        <v>-4857</v>
      </c>
    </row>
    <row r="1762" spans="1:22" x14ac:dyDescent="0.3">
      <c r="A1762" s="26" t="s">
        <v>80</v>
      </c>
      <c r="B1762" s="26">
        <v>11200</v>
      </c>
      <c r="C1762" s="51">
        <v>44536</v>
      </c>
      <c r="D1762" s="26">
        <v>27150</v>
      </c>
      <c r="E1762" s="26">
        <v>2</v>
      </c>
      <c r="F1762" s="26">
        <v>350</v>
      </c>
      <c r="G1762" s="26">
        <v>350</v>
      </c>
      <c r="H1762" s="26">
        <v>4534653</v>
      </c>
      <c r="I1762" s="26">
        <v>123523</v>
      </c>
      <c r="J1762" s="26">
        <v>-58363</v>
      </c>
      <c r="K1762" s="26">
        <v>-29806</v>
      </c>
      <c r="L1762" s="26">
        <v>78757</v>
      </c>
      <c r="M1762" s="26">
        <v>8328</v>
      </c>
      <c r="N1762" s="26">
        <v>776</v>
      </c>
      <c r="O1762" s="26">
        <v>60141</v>
      </c>
      <c r="P1762" s="26">
        <v>0</v>
      </c>
      <c r="Q1762" s="26">
        <v>0</v>
      </c>
      <c r="R1762" s="26">
        <v>-32669</v>
      </c>
      <c r="S1762" s="26">
        <v>42181</v>
      </c>
      <c r="T1762" s="26">
        <v>0</v>
      </c>
      <c r="U1762" s="26">
        <v>13467</v>
      </c>
      <c r="V1762" s="26">
        <v>-4055</v>
      </c>
    </row>
    <row r="1763" spans="1:22" x14ac:dyDescent="0.3">
      <c r="A1763" s="26" t="s">
        <v>80</v>
      </c>
      <c r="B1763" s="26">
        <v>11200</v>
      </c>
      <c r="C1763" s="51">
        <v>44533</v>
      </c>
      <c r="D1763" s="26">
        <v>26800</v>
      </c>
      <c r="E1763" s="26">
        <v>2</v>
      </c>
      <c r="F1763" s="26">
        <v>400</v>
      </c>
      <c r="G1763" s="26">
        <v>400</v>
      </c>
      <c r="H1763" s="26">
        <v>6085215</v>
      </c>
      <c r="I1763" s="26">
        <v>162513</v>
      </c>
      <c r="J1763" s="26">
        <v>282779</v>
      </c>
      <c r="K1763" s="26">
        <v>-350143</v>
      </c>
      <c r="L1763" s="26">
        <v>33491</v>
      </c>
      <c r="M1763" s="26">
        <v>-16715</v>
      </c>
      <c r="N1763" s="26">
        <v>-8660</v>
      </c>
      <c r="O1763" s="26">
        <v>-24311</v>
      </c>
      <c r="P1763" s="26">
        <v>0</v>
      </c>
      <c r="Q1763" s="26">
        <v>0</v>
      </c>
      <c r="R1763" s="26">
        <v>106476</v>
      </c>
      <c r="S1763" s="26">
        <v>-23299</v>
      </c>
      <c r="T1763" s="26">
        <v>0</v>
      </c>
      <c r="U1763" s="26">
        <v>47386</v>
      </c>
      <c r="V1763" s="26">
        <v>-13513</v>
      </c>
    </row>
    <row r="1764" spans="1:22" x14ac:dyDescent="0.3">
      <c r="A1764" s="26" t="s">
        <v>137</v>
      </c>
      <c r="B1764" s="26">
        <v>39130</v>
      </c>
      <c r="C1764" s="51">
        <v>44680</v>
      </c>
      <c r="D1764" s="26">
        <v>81500</v>
      </c>
      <c r="E1764" s="26">
        <v>2</v>
      </c>
      <c r="F1764" s="26">
        <v>600</v>
      </c>
      <c r="G1764" s="26">
        <v>600</v>
      </c>
      <c r="H1764" s="26">
        <v>46585</v>
      </c>
      <c r="I1764" s="26">
        <v>3838</v>
      </c>
      <c r="J1764" s="26">
        <v>0</v>
      </c>
      <c r="K1764" s="26">
        <v>3000</v>
      </c>
      <c r="L1764" s="26">
        <v>1000</v>
      </c>
      <c r="M1764" s="26">
        <v>0</v>
      </c>
      <c r="N1764" s="26">
        <v>0</v>
      </c>
      <c r="O1764" s="26">
        <v>1000</v>
      </c>
      <c r="P1764" s="26">
        <v>0</v>
      </c>
      <c r="Q1764" s="26">
        <v>0</v>
      </c>
      <c r="R1764" s="26">
        <v>0</v>
      </c>
      <c r="S1764" s="26">
        <v>0</v>
      </c>
      <c r="T1764" s="26">
        <v>0</v>
      </c>
      <c r="U1764" s="26">
        <v>0</v>
      </c>
      <c r="V1764" s="26">
        <v>0</v>
      </c>
    </row>
    <row r="1765" spans="1:22" x14ac:dyDescent="0.3">
      <c r="A1765" s="26" t="s">
        <v>137</v>
      </c>
      <c r="B1765" s="26">
        <v>39130</v>
      </c>
      <c r="C1765" s="51">
        <v>44679</v>
      </c>
      <c r="D1765" s="26">
        <v>80900</v>
      </c>
      <c r="E1765" s="26">
        <v>2</v>
      </c>
      <c r="F1765" s="26">
        <v>300</v>
      </c>
      <c r="G1765" s="26">
        <v>300</v>
      </c>
      <c r="H1765" s="26">
        <v>39088</v>
      </c>
      <c r="I1765" s="26">
        <v>3155</v>
      </c>
      <c r="J1765" s="26">
        <v>13500</v>
      </c>
      <c r="K1765" s="26">
        <v>-4032</v>
      </c>
      <c r="L1765" s="26">
        <v>-9565</v>
      </c>
      <c r="M1765" s="26">
        <v>-2090</v>
      </c>
      <c r="N1765" s="26">
        <v>-219</v>
      </c>
      <c r="O1765" s="26">
        <v>-2564</v>
      </c>
      <c r="P1765" s="26">
        <v>0</v>
      </c>
      <c r="Q1765" s="26">
        <v>0</v>
      </c>
      <c r="R1765" s="26">
        <v>-2308</v>
      </c>
      <c r="S1765" s="26">
        <v>-2384</v>
      </c>
      <c r="T1765" s="26">
        <v>0</v>
      </c>
      <c r="U1765" s="26">
        <v>-10</v>
      </c>
      <c r="V1765" s="26">
        <v>107</v>
      </c>
    </row>
    <row r="1766" spans="1:22" x14ac:dyDescent="0.3">
      <c r="A1766" s="26" t="s">
        <v>137</v>
      </c>
      <c r="B1766" s="26">
        <v>39130</v>
      </c>
      <c r="C1766" s="51">
        <v>44678</v>
      </c>
      <c r="D1766" s="26">
        <v>80600</v>
      </c>
      <c r="E1766" s="26">
        <v>5</v>
      </c>
      <c r="F1766" s="26">
        <v>-900</v>
      </c>
      <c r="G1766" s="26">
        <v>-900</v>
      </c>
      <c r="H1766" s="26">
        <v>50958</v>
      </c>
      <c r="I1766" s="26">
        <v>4085</v>
      </c>
      <c r="J1766" s="26">
        <v>4506</v>
      </c>
      <c r="K1766" s="26">
        <v>2406</v>
      </c>
      <c r="L1766" s="26">
        <v>-6935</v>
      </c>
      <c r="M1766" s="26">
        <v>1264</v>
      </c>
      <c r="N1766" s="26">
        <v>-1173</v>
      </c>
      <c r="O1766" s="26">
        <v>-5620</v>
      </c>
      <c r="P1766" s="26">
        <v>0</v>
      </c>
      <c r="Q1766" s="26">
        <v>0</v>
      </c>
      <c r="R1766" s="26">
        <v>-1417</v>
      </c>
      <c r="S1766" s="26">
        <v>11</v>
      </c>
      <c r="T1766" s="26">
        <v>0</v>
      </c>
      <c r="U1766" s="26">
        <v>52</v>
      </c>
      <c r="V1766" s="26">
        <v>-29</v>
      </c>
    </row>
    <row r="1767" spans="1:22" x14ac:dyDescent="0.3">
      <c r="A1767" s="26" t="s">
        <v>137</v>
      </c>
      <c r="B1767" s="26">
        <v>39130</v>
      </c>
      <c r="C1767" s="51">
        <v>44677</v>
      </c>
      <c r="D1767" s="26">
        <v>81500</v>
      </c>
      <c r="E1767" s="26">
        <v>5</v>
      </c>
      <c r="F1767" s="26">
        <v>-200</v>
      </c>
      <c r="G1767" s="26">
        <v>-200</v>
      </c>
      <c r="H1767" s="26">
        <v>77603</v>
      </c>
      <c r="I1767" s="26">
        <v>6314</v>
      </c>
      <c r="J1767" s="26">
        <v>12824</v>
      </c>
      <c r="K1767" s="26">
        <v>-1270</v>
      </c>
      <c r="L1767" s="26">
        <v>-5245</v>
      </c>
      <c r="M1767" s="26">
        <v>2818</v>
      </c>
      <c r="N1767" s="26">
        <v>-227</v>
      </c>
      <c r="O1767" s="26">
        <v>-9985</v>
      </c>
      <c r="P1767" s="26">
        <v>0</v>
      </c>
      <c r="Q1767" s="26">
        <v>0</v>
      </c>
      <c r="R1767" s="26">
        <v>9776</v>
      </c>
      <c r="S1767" s="26">
        <v>-7627</v>
      </c>
      <c r="T1767" s="26">
        <v>0</v>
      </c>
      <c r="U1767" s="26">
        <v>-6330</v>
      </c>
      <c r="V1767" s="26">
        <v>21</v>
      </c>
    </row>
    <row r="1768" spans="1:22" x14ac:dyDescent="0.3">
      <c r="A1768" s="26" t="s">
        <v>137</v>
      </c>
      <c r="B1768" s="26">
        <v>39130</v>
      </c>
      <c r="C1768" s="51">
        <v>44676</v>
      </c>
      <c r="D1768" s="26">
        <v>81700</v>
      </c>
      <c r="E1768" s="26">
        <v>5</v>
      </c>
      <c r="F1768" s="26">
        <v>-400</v>
      </c>
      <c r="G1768" s="26">
        <v>-400</v>
      </c>
      <c r="H1768" s="26">
        <v>73387</v>
      </c>
      <c r="I1768" s="26">
        <v>5944</v>
      </c>
      <c r="J1768" s="26">
        <v>-7182</v>
      </c>
      <c r="K1768" s="26">
        <v>6266</v>
      </c>
      <c r="L1768" s="26">
        <v>1374</v>
      </c>
      <c r="M1768" s="26">
        <v>-1585</v>
      </c>
      <c r="N1768" s="26">
        <v>1073</v>
      </c>
      <c r="O1768" s="26">
        <v>-2642</v>
      </c>
      <c r="P1768" s="26">
        <v>0</v>
      </c>
      <c r="Q1768" s="26">
        <v>0</v>
      </c>
      <c r="R1768" s="26">
        <v>6000</v>
      </c>
      <c r="S1768" s="26">
        <v>-1472</v>
      </c>
      <c r="T1768" s="26">
        <v>0</v>
      </c>
      <c r="U1768" s="26">
        <v>-481</v>
      </c>
      <c r="V1768" s="26">
        <v>23</v>
      </c>
    </row>
    <row r="1769" spans="1:22" x14ac:dyDescent="0.3">
      <c r="A1769" s="26" t="s">
        <v>137</v>
      </c>
      <c r="B1769" s="26">
        <v>39130</v>
      </c>
      <c r="C1769" s="51">
        <v>44673</v>
      </c>
      <c r="D1769" s="26">
        <v>82100</v>
      </c>
      <c r="E1769" s="26">
        <v>5</v>
      </c>
      <c r="F1769" s="26">
        <v>-1900</v>
      </c>
      <c r="G1769" s="26">
        <v>-1900</v>
      </c>
      <c r="H1769" s="26">
        <v>106031</v>
      </c>
      <c r="I1769" s="26">
        <v>8702</v>
      </c>
      <c r="J1769" s="26">
        <v>26359</v>
      </c>
      <c r="K1769" s="26">
        <v>-13410</v>
      </c>
      <c r="L1769" s="26">
        <v>-11872</v>
      </c>
      <c r="M1769" s="26">
        <v>3581</v>
      </c>
      <c r="N1769" s="26">
        <v>-3259</v>
      </c>
      <c r="O1769" s="26">
        <v>-3147</v>
      </c>
      <c r="P1769" s="26">
        <v>0</v>
      </c>
      <c r="Q1769" s="26">
        <v>0</v>
      </c>
      <c r="R1769" s="26">
        <v>-920</v>
      </c>
      <c r="S1769" s="26">
        <v>-8127</v>
      </c>
      <c r="T1769" s="26">
        <v>0</v>
      </c>
      <c r="U1769" s="26">
        <v>-1226</v>
      </c>
      <c r="V1769" s="26">
        <v>149</v>
      </c>
    </row>
    <row r="1770" spans="1:22" x14ac:dyDescent="0.3">
      <c r="A1770" s="26" t="s">
        <v>137</v>
      </c>
      <c r="B1770" s="26">
        <v>39130</v>
      </c>
      <c r="C1770" s="51">
        <v>44672</v>
      </c>
      <c r="D1770" s="26">
        <v>84000</v>
      </c>
      <c r="E1770" s="26">
        <v>5</v>
      </c>
      <c r="F1770" s="26">
        <v>-1500</v>
      </c>
      <c r="G1770" s="26">
        <v>-1500</v>
      </c>
      <c r="H1770" s="26">
        <v>65238</v>
      </c>
      <c r="I1770" s="26">
        <v>5507</v>
      </c>
      <c r="J1770" s="26">
        <v>14965</v>
      </c>
      <c r="K1770" s="26">
        <v>-1043</v>
      </c>
      <c r="L1770" s="26">
        <v>-13453</v>
      </c>
      <c r="M1770" s="26">
        <v>1820</v>
      </c>
      <c r="N1770" s="26">
        <v>-3118</v>
      </c>
      <c r="O1770" s="26">
        <v>-8227</v>
      </c>
      <c r="P1770" s="26">
        <v>0</v>
      </c>
      <c r="Q1770" s="26">
        <v>0</v>
      </c>
      <c r="R1770" s="26">
        <v>0</v>
      </c>
      <c r="S1770" s="26">
        <v>-3928</v>
      </c>
      <c r="T1770" s="26">
        <v>0</v>
      </c>
      <c r="U1770" s="26">
        <v>-541</v>
      </c>
      <c r="V1770" s="26">
        <v>72</v>
      </c>
    </row>
    <row r="1771" spans="1:22" x14ac:dyDescent="0.3">
      <c r="A1771" s="26" t="s">
        <v>137</v>
      </c>
      <c r="B1771" s="26">
        <v>39130</v>
      </c>
      <c r="C1771" s="51">
        <v>44671</v>
      </c>
      <c r="D1771" s="26">
        <v>85500</v>
      </c>
      <c r="E1771" s="26">
        <v>2</v>
      </c>
      <c r="F1771" s="26">
        <v>700</v>
      </c>
      <c r="G1771" s="26">
        <v>700</v>
      </c>
      <c r="H1771" s="26">
        <v>58513</v>
      </c>
      <c r="I1771" s="26">
        <v>4985</v>
      </c>
      <c r="J1771" s="26">
        <v>-10678</v>
      </c>
      <c r="K1771" s="26">
        <v>12785</v>
      </c>
      <c r="L1771" s="26">
        <v>-2722</v>
      </c>
      <c r="M1771" s="26">
        <v>-1358</v>
      </c>
      <c r="N1771" s="26">
        <v>-1518</v>
      </c>
      <c r="O1771" s="26">
        <v>-1373</v>
      </c>
      <c r="P1771" s="26">
        <v>0</v>
      </c>
      <c r="Q1771" s="26">
        <v>0</v>
      </c>
      <c r="R1771" s="26">
        <v>2581</v>
      </c>
      <c r="S1771" s="26">
        <v>-1054</v>
      </c>
      <c r="T1771" s="26">
        <v>0</v>
      </c>
      <c r="U1771" s="26">
        <v>844</v>
      </c>
      <c r="V1771" s="26">
        <v>-229</v>
      </c>
    </row>
    <row r="1772" spans="1:22" x14ac:dyDescent="0.3">
      <c r="A1772" s="26" t="s">
        <v>137</v>
      </c>
      <c r="B1772" s="26">
        <v>39130</v>
      </c>
      <c r="C1772" s="51">
        <v>44670</v>
      </c>
      <c r="D1772" s="26">
        <v>84800</v>
      </c>
      <c r="E1772" s="26">
        <v>5</v>
      </c>
      <c r="F1772" s="26">
        <v>-300</v>
      </c>
      <c r="G1772" s="26">
        <v>-300</v>
      </c>
      <c r="H1772" s="26">
        <v>73278</v>
      </c>
      <c r="I1772" s="26">
        <v>6189</v>
      </c>
      <c r="J1772" s="26">
        <v>30216</v>
      </c>
      <c r="K1772" s="26">
        <v>2262</v>
      </c>
      <c r="L1772" s="26">
        <v>-31207</v>
      </c>
      <c r="M1772" s="26">
        <v>-7339</v>
      </c>
      <c r="N1772" s="26">
        <v>-2888</v>
      </c>
      <c r="O1772" s="26">
        <v>-7421</v>
      </c>
      <c r="P1772" s="26">
        <v>0</v>
      </c>
      <c r="Q1772" s="26">
        <v>0</v>
      </c>
      <c r="R1772" s="26">
        <v>-700</v>
      </c>
      <c r="S1772" s="26">
        <v>-12859</v>
      </c>
      <c r="T1772" s="26">
        <v>0</v>
      </c>
      <c r="U1772" s="26">
        <v>-1270</v>
      </c>
      <c r="V1772" s="26">
        <v>-1</v>
      </c>
    </row>
    <row r="1773" spans="1:22" x14ac:dyDescent="0.3">
      <c r="A1773" s="26" t="s">
        <v>137</v>
      </c>
      <c r="B1773" s="26">
        <v>39130</v>
      </c>
      <c r="C1773" s="51">
        <v>44669</v>
      </c>
      <c r="D1773" s="26">
        <v>85100</v>
      </c>
      <c r="E1773" s="26">
        <v>5</v>
      </c>
      <c r="F1773" s="26">
        <v>-2700</v>
      </c>
      <c r="G1773" s="26">
        <v>-2700</v>
      </c>
      <c r="H1773" s="26">
        <v>153706</v>
      </c>
      <c r="I1773" s="26">
        <v>13309</v>
      </c>
      <c r="J1773" s="26">
        <v>36473</v>
      </c>
      <c r="K1773" s="26">
        <v>1885</v>
      </c>
      <c r="L1773" s="26">
        <v>-36872</v>
      </c>
      <c r="M1773" s="26">
        <v>-3549</v>
      </c>
      <c r="N1773" s="26">
        <v>-9694</v>
      </c>
      <c r="O1773" s="26">
        <v>-5030</v>
      </c>
      <c r="P1773" s="26">
        <v>170</v>
      </c>
      <c r="Q1773" s="26">
        <v>0</v>
      </c>
      <c r="R1773" s="26">
        <v>-6806</v>
      </c>
      <c r="S1773" s="26">
        <v>-11963</v>
      </c>
      <c r="T1773" s="26">
        <v>0</v>
      </c>
      <c r="U1773" s="26">
        <v>-1651</v>
      </c>
      <c r="V1773" s="26">
        <v>165</v>
      </c>
    </row>
    <row r="1774" spans="1:22" x14ac:dyDescent="0.3">
      <c r="A1774" s="26" t="s">
        <v>137</v>
      </c>
      <c r="B1774" s="26">
        <v>39130</v>
      </c>
      <c r="C1774" s="51">
        <v>44666</v>
      </c>
      <c r="D1774" s="26">
        <v>87800</v>
      </c>
      <c r="E1774" s="26">
        <v>5</v>
      </c>
      <c r="F1774" s="26">
        <v>-1000</v>
      </c>
      <c r="G1774" s="26">
        <v>-1000</v>
      </c>
      <c r="H1774" s="26">
        <v>65487</v>
      </c>
      <c r="I1774" s="26">
        <v>5764</v>
      </c>
      <c r="J1774" s="26">
        <v>-5668</v>
      </c>
      <c r="K1774" s="26">
        <v>-3221</v>
      </c>
      <c r="L1774" s="26">
        <v>9006</v>
      </c>
      <c r="M1774" s="26">
        <v>-4144</v>
      </c>
      <c r="N1774" s="26">
        <v>-395</v>
      </c>
      <c r="O1774" s="26">
        <v>636</v>
      </c>
      <c r="P1774" s="26">
        <v>0</v>
      </c>
      <c r="Q1774" s="26">
        <v>0</v>
      </c>
      <c r="R1774" s="26">
        <v>12676</v>
      </c>
      <c r="S1774" s="26">
        <v>233</v>
      </c>
      <c r="T1774" s="26">
        <v>0</v>
      </c>
      <c r="U1774" s="26">
        <v>-118</v>
      </c>
      <c r="V1774" s="26">
        <v>1</v>
      </c>
    </row>
    <row r="1775" spans="1:22" x14ac:dyDescent="0.3">
      <c r="A1775" s="26" t="s">
        <v>137</v>
      </c>
      <c r="B1775" s="26">
        <v>39130</v>
      </c>
      <c r="C1775" s="51">
        <v>44665</v>
      </c>
      <c r="D1775" s="26">
        <v>88800</v>
      </c>
      <c r="E1775" s="26">
        <v>2</v>
      </c>
      <c r="F1775" s="26">
        <v>2700</v>
      </c>
      <c r="G1775" s="26">
        <v>2700</v>
      </c>
      <c r="H1775" s="26">
        <v>96173</v>
      </c>
      <c r="I1775" s="26">
        <v>8373</v>
      </c>
      <c r="J1775" s="26">
        <v>-27897</v>
      </c>
      <c r="K1775" s="26">
        <v>-9844</v>
      </c>
      <c r="L1775" s="26">
        <v>39350</v>
      </c>
      <c r="M1775" s="26">
        <v>38938</v>
      </c>
      <c r="N1775" s="26">
        <v>452</v>
      </c>
      <c r="O1775" s="26">
        <v>-621</v>
      </c>
      <c r="P1775" s="26">
        <v>624</v>
      </c>
      <c r="Q1775" s="26">
        <v>0</v>
      </c>
      <c r="R1775" s="26">
        <v>289</v>
      </c>
      <c r="S1775" s="26">
        <v>-332</v>
      </c>
      <c r="T1775" s="26">
        <v>0</v>
      </c>
      <c r="U1775" s="26">
        <v>-1370</v>
      </c>
      <c r="V1775" s="26">
        <v>-239</v>
      </c>
    </row>
    <row r="1776" spans="1:22" x14ac:dyDescent="0.3">
      <c r="A1776" s="26" t="s">
        <v>137</v>
      </c>
      <c r="B1776" s="26">
        <v>39130</v>
      </c>
      <c r="C1776" s="51">
        <v>44664</v>
      </c>
      <c r="D1776" s="26">
        <v>86100</v>
      </c>
      <c r="E1776" s="26">
        <v>2</v>
      </c>
      <c r="F1776" s="26">
        <v>100</v>
      </c>
      <c r="G1776" s="26">
        <v>100</v>
      </c>
      <c r="H1776" s="26">
        <v>139659</v>
      </c>
      <c r="I1776" s="26">
        <v>11769</v>
      </c>
      <c r="J1776" s="26">
        <v>21581</v>
      </c>
      <c r="K1776" s="26">
        <v>-10459</v>
      </c>
      <c r="L1776" s="26">
        <v>-7474</v>
      </c>
      <c r="M1776" s="26">
        <v>10863</v>
      </c>
      <c r="N1776" s="26">
        <v>-4273</v>
      </c>
      <c r="O1776" s="26">
        <v>-6833</v>
      </c>
      <c r="P1776" s="26">
        <v>871</v>
      </c>
      <c r="Q1776" s="26">
        <v>-200</v>
      </c>
      <c r="R1776" s="26">
        <v>-8811</v>
      </c>
      <c r="S1776" s="26">
        <v>909</v>
      </c>
      <c r="T1776" s="26">
        <v>0</v>
      </c>
      <c r="U1776" s="26">
        <v>-3486</v>
      </c>
      <c r="V1776" s="26">
        <v>-162</v>
      </c>
    </row>
    <row r="1777" spans="1:22" x14ac:dyDescent="0.3">
      <c r="A1777" s="26" t="s">
        <v>137</v>
      </c>
      <c r="B1777" s="26">
        <v>39130</v>
      </c>
      <c r="C1777" s="51">
        <v>44663</v>
      </c>
      <c r="D1777" s="26">
        <v>86000</v>
      </c>
      <c r="E1777" s="26">
        <v>5</v>
      </c>
      <c r="F1777" s="26">
        <v>-800</v>
      </c>
      <c r="G1777" s="26">
        <v>-800</v>
      </c>
      <c r="H1777" s="26">
        <v>62981</v>
      </c>
      <c r="I1777" s="26">
        <v>5400</v>
      </c>
      <c r="J1777" s="26">
        <v>-9673</v>
      </c>
      <c r="K1777" s="26">
        <v>7685</v>
      </c>
      <c r="L1777" s="26">
        <v>362</v>
      </c>
      <c r="M1777" s="26">
        <v>4264</v>
      </c>
      <c r="N1777" s="26">
        <v>234</v>
      </c>
      <c r="O1777" s="26">
        <v>-2375</v>
      </c>
      <c r="P1777" s="26">
        <v>0</v>
      </c>
      <c r="Q1777" s="26">
        <v>0</v>
      </c>
      <c r="R1777" s="26">
        <v>4546</v>
      </c>
      <c r="S1777" s="26">
        <v>-6307</v>
      </c>
      <c r="T1777" s="26">
        <v>0</v>
      </c>
      <c r="U1777" s="26">
        <v>1547</v>
      </c>
      <c r="V1777" s="26">
        <v>79</v>
      </c>
    </row>
    <row r="1778" spans="1:22" x14ac:dyDescent="0.3">
      <c r="A1778" s="26" t="s">
        <v>137</v>
      </c>
      <c r="B1778" s="26">
        <v>39130</v>
      </c>
      <c r="C1778" s="51">
        <v>44662</v>
      </c>
      <c r="D1778" s="26">
        <v>86800</v>
      </c>
      <c r="E1778" s="26">
        <v>5</v>
      </c>
      <c r="F1778" s="26">
        <v>-2100</v>
      </c>
      <c r="G1778" s="26">
        <v>-2100</v>
      </c>
      <c r="H1778" s="26">
        <v>73779</v>
      </c>
      <c r="I1778" s="26">
        <v>6461</v>
      </c>
      <c r="J1778" s="26">
        <v>6167</v>
      </c>
      <c r="K1778" s="26">
        <v>-1130</v>
      </c>
      <c r="L1778" s="26">
        <v>-3917</v>
      </c>
      <c r="M1778" s="26">
        <v>-1275</v>
      </c>
      <c r="N1778" s="26">
        <v>1108</v>
      </c>
      <c r="O1778" s="26">
        <v>8998</v>
      </c>
      <c r="P1778" s="26">
        <v>0</v>
      </c>
      <c r="Q1778" s="26">
        <v>0</v>
      </c>
      <c r="R1778" s="26">
        <v>-4135</v>
      </c>
      <c r="S1778" s="26">
        <v>-8613</v>
      </c>
      <c r="T1778" s="26">
        <v>0</v>
      </c>
      <c r="U1778" s="26">
        <v>-792</v>
      </c>
      <c r="V1778" s="26">
        <v>-328</v>
      </c>
    </row>
    <row r="1779" spans="1:22" x14ac:dyDescent="0.3">
      <c r="A1779" s="26" t="s">
        <v>137</v>
      </c>
      <c r="B1779" s="26">
        <v>39130</v>
      </c>
      <c r="C1779" s="51">
        <v>44659</v>
      </c>
      <c r="D1779" s="26">
        <v>88900</v>
      </c>
      <c r="E1779" s="26">
        <v>2</v>
      </c>
      <c r="F1779" s="26">
        <v>1300</v>
      </c>
      <c r="G1779" s="26">
        <v>1300</v>
      </c>
      <c r="H1779" s="26">
        <v>123377</v>
      </c>
      <c r="I1779" s="26">
        <v>10838</v>
      </c>
      <c r="J1779" s="26">
        <v>-12091</v>
      </c>
      <c r="K1779" s="26">
        <v>-8922</v>
      </c>
      <c r="L1779" s="26">
        <v>21260</v>
      </c>
      <c r="M1779" s="26">
        <v>7884</v>
      </c>
      <c r="N1779" s="26">
        <v>33</v>
      </c>
      <c r="O1779" s="26">
        <v>2405</v>
      </c>
      <c r="P1779" s="26">
        <v>0</v>
      </c>
      <c r="Q1779" s="26">
        <v>0</v>
      </c>
      <c r="R1779" s="26">
        <v>10305</v>
      </c>
      <c r="S1779" s="26">
        <v>633</v>
      </c>
      <c r="T1779" s="26">
        <v>0</v>
      </c>
      <c r="U1779" s="26">
        <v>227</v>
      </c>
      <c r="V1779" s="26">
        <v>-474</v>
      </c>
    </row>
    <row r="1780" spans="1:22" x14ac:dyDescent="0.3">
      <c r="A1780" s="26" t="s">
        <v>137</v>
      </c>
      <c r="B1780" s="26">
        <v>39130</v>
      </c>
      <c r="C1780" s="51">
        <v>44658</v>
      </c>
      <c r="D1780" s="26">
        <v>87600</v>
      </c>
      <c r="E1780" s="26">
        <v>5</v>
      </c>
      <c r="F1780" s="26">
        <v>-3200</v>
      </c>
      <c r="G1780" s="26">
        <v>-3200</v>
      </c>
      <c r="H1780" s="26">
        <v>150299</v>
      </c>
      <c r="I1780" s="26">
        <v>13353</v>
      </c>
      <c r="J1780" s="26">
        <v>22817</v>
      </c>
      <c r="K1780" s="26">
        <v>-22702</v>
      </c>
      <c r="L1780" s="26">
        <v>-1316</v>
      </c>
      <c r="M1780" s="26">
        <v>913</v>
      </c>
      <c r="N1780" s="26">
        <v>-185</v>
      </c>
      <c r="O1780" s="26">
        <v>828</v>
      </c>
      <c r="P1780" s="26">
        <v>0</v>
      </c>
      <c r="Q1780" s="26">
        <v>-1300</v>
      </c>
      <c r="R1780" s="26">
        <v>-13</v>
      </c>
      <c r="S1780" s="26">
        <v>-1559</v>
      </c>
      <c r="T1780" s="26">
        <v>0</v>
      </c>
      <c r="U1780" s="26">
        <v>1205</v>
      </c>
      <c r="V1780" s="26">
        <v>-4</v>
      </c>
    </row>
    <row r="1781" spans="1:22" x14ac:dyDescent="0.3">
      <c r="A1781" s="26" t="s">
        <v>137</v>
      </c>
      <c r="B1781" s="26">
        <v>39130</v>
      </c>
      <c r="C1781" s="51">
        <v>44657</v>
      </c>
      <c r="D1781" s="26">
        <v>90800</v>
      </c>
      <c r="E1781" s="26">
        <v>2</v>
      </c>
      <c r="F1781" s="26">
        <v>900</v>
      </c>
      <c r="G1781" s="26">
        <v>900</v>
      </c>
      <c r="H1781" s="26">
        <v>174629</v>
      </c>
      <c r="I1781" s="26">
        <v>15815</v>
      </c>
      <c r="J1781" s="26">
        <v>-66691</v>
      </c>
      <c r="K1781" s="26">
        <v>17979</v>
      </c>
      <c r="L1781" s="26">
        <v>48052</v>
      </c>
      <c r="M1781" s="26">
        <v>-412</v>
      </c>
      <c r="N1781" s="26">
        <v>-989</v>
      </c>
      <c r="O1781" s="26">
        <v>12205</v>
      </c>
      <c r="P1781" s="26">
        <v>0</v>
      </c>
      <c r="Q1781" s="26">
        <v>0</v>
      </c>
      <c r="R1781" s="26">
        <v>8368</v>
      </c>
      <c r="S1781" s="26">
        <v>28880</v>
      </c>
      <c r="T1781" s="26">
        <v>0</v>
      </c>
      <c r="U1781" s="26">
        <v>806</v>
      </c>
      <c r="V1781" s="26">
        <v>-146</v>
      </c>
    </row>
    <row r="1782" spans="1:22" x14ac:dyDescent="0.3">
      <c r="A1782" s="26" t="s">
        <v>137</v>
      </c>
      <c r="B1782" s="26">
        <v>39130</v>
      </c>
      <c r="C1782" s="51">
        <v>44656</v>
      </c>
      <c r="D1782" s="26">
        <v>89900</v>
      </c>
      <c r="E1782" s="26">
        <v>2</v>
      </c>
      <c r="F1782" s="26">
        <v>900</v>
      </c>
      <c r="G1782" s="26">
        <v>900</v>
      </c>
      <c r="H1782" s="26">
        <v>142093</v>
      </c>
      <c r="I1782" s="26">
        <v>12667</v>
      </c>
      <c r="J1782" s="26">
        <v>-66388</v>
      </c>
      <c r="K1782" s="26">
        <v>12001</v>
      </c>
      <c r="L1782" s="26">
        <v>52240</v>
      </c>
      <c r="M1782" s="26">
        <v>2425</v>
      </c>
      <c r="N1782" s="26">
        <v>1557</v>
      </c>
      <c r="O1782" s="26">
        <v>9454</v>
      </c>
      <c r="P1782" s="26">
        <v>0</v>
      </c>
      <c r="Q1782" s="26">
        <v>0</v>
      </c>
      <c r="R1782" s="26">
        <v>10359</v>
      </c>
      <c r="S1782" s="26">
        <v>28445</v>
      </c>
      <c r="T1782" s="26">
        <v>0</v>
      </c>
      <c r="U1782" s="26">
        <v>2107</v>
      </c>
      <c r="V1782" s="26">
        <v>40</v>
      </c>
    </row>
    <row r="1783" spans="1:22" x14ac:dyDescent="0.3">
      <c r="A1783" s="26" t="s">
        <v>137</v>
      </c>
      <c r="B1783" s="26">
        <v>39130</v>
      </c>
      <c r="C1783" s="51">
        <v>44655</v>
      </c>
      <c r="D1783" s="26">
        <v>89000</v>
      </c>
      <c r="E1783" s="26">
        <v>2</v>
      </c>
      <c r="F1783" s="26">
        <v>1500</v>
      </c>
      <c r="G1783" s="26">
        <v>1500</v>
      </c>
      <c r="H1783" s="26">
        <v>243052</v>
      </c>
      <c r="I1783" s="26">
        <v>21613</v>
      </c>
      <c r="J1783" s="26">
        <v>-86022</v>
      </c>
      <c r="K1783" s="26">
        <v>478</v>
      </c>
      <c r="L1783" s="26">
        <v>84757</v>
      </c>
      <c r="M1783" s="26">
        <v>-150</v>
      </c>
      <c r="N1783" s="26">
        <v>472</v>
      </c>
      <c r="O1783" s="26">
        <v>23161</v>
      </c>
      <c r="P1783" s="26">
        <v>0</v>
      </c>
      <c r="Q1783" s="26">
        <v>0</v>
      </c>
      <c r="R1783" s="26">
        <v>38562</v>
      </c>
      <c r="S1783" s="26">
        <v>22712</v>
      </c>
      <c r="T1783" s="26">
        <v>0</v>
      </c>
      <c r="U1783" s="26">
        <v>549</v>
      </c>
      <c r="V1783" s="26">
        <v>238</v>
      </c>
    </row>
    <row r="1784" spans="1:22" x14ac:dyDescent="0.3">
      <c r="A1784" s="26" t="s">
        <v>137</v>
      </c>
      <c r="B1784" s="26">
        <v>39130</v>
      </c>
      <c r="C1784" s="51">
        <v>44652</v>
      </c>
      <c r="D1784" s="26">
        <v>87500</v>
      </c>
      <c r="E1784" s="26">
        <v>2</v>
      </c>
      <c r="F1784" s="26">
        <v>2500</v>
      </c>
      <c r="G1784" s="26">
        <v>2500</v>
      </c>
      <c r="H1784" s="26">
        <v>274921</v>
      </c>
      <c r="I1784" s="26">
        <v>23884</v>
      </c>
      <c r="J1784" s="26">
        <v>-92797</v>
      </c>
      <c r="K1784" s="26">
        <v>11849</v>
      </c>
      <c r="L1784" s="26">
        <v>72262</v>
      </c>
      <c r="M1784" s="26">
        <v>5640</v>
      </c>
      <c r="N1784" s="26">
        <v>6069</v>
      </c>
      <c r="O1784" s="26">
        <v>14983</v>
      </c>
      <c r="P1784" s="26">
        <v>665</v>
      </c>
      <c r="Q1784" s="26">
        <v>800</v>
      </c>
      <c r="R1784" s="26">
        <v>8298</v>
      </c>
      <c r="S1784" s="26">
        <v>35807</v>
      </c>
      <c r="T1784" s="26">
        <v>0</v>
      </c>
      <c r="U1784" s="26">
        <v>9470</v>
      </c>
      <c r="V1784" s="26">
        <v>-784</v>
      </c>
    </row>
    <row r="1785" spans="1:22" x14ac:dyDescent="0.3">
      <c r="A1785" s="26" t="s">
        <v>137</v>
      </c>
      <c r="B1785" s="26">
        <v>39130</v>
      </c>
      <c r="C1785" s="51">
        <v>44651</v>
      </c>
      <c r="D1785" s="26">
        <v>85000</v>
      </c>
      <c r="E1785" s="26">
        <v>2</v>
      </c>
      <c r="F1785" s="26">
        <v>2100</v>
      </c>
      <c r="G1785" s="26">
        <v>2100</v>
      </c>
      <c r="H1785" s="26">
        <v>152435</v>
      </c>
      <c r="I1785" s="26">
        <v>12917</v>
      </c>
      <c r="J1785" s="26">
        <v>-74326</v>
      </c>
      <c r="K1785" s="26">
        <v>36392</v>
      </c>
      <c r="L1785" s="26">
        <v>39033</v>
      </c>
      <c r="M1785" s="26">
        <v>4060</v>
      </c>
      <c r="N1785" s="26">
        <v>5887</v>
      </c>
      <c r="O1785" s="26">
        <v>6816</v>
      </c>
      <c r="P1785" s="26">
        <v>0</v>
      </c>
      <c r="Q1785" s="26">
        <v>0</v>
      </c>
      <c r="R1785" s="26">
        <v>4055</v>
      </c>
      <c r="S1785" s="26">
        <v>18215</v>
      </c>
      <c r="T1785" s="26">
        <v>0</v>
      </c>
      <c r="U1785" s="26">
        <v>-285</v>
      </c>
      <c r="V1785" s="26">
        <v>-814</v>
      </c>
    </row>
    <row r="1786" spans="1:22" x14ac:dyDescent="0.3">
      <c r="A1786" s="26" t="s">
        <v>137</v>
      </c>
      <c r="B1786" s="26">
        <v>39130</v>
      </c>
      <c r="C1786" s="51">
        <v>44650</v>
      </c>
      <c r="D1786" s="26">
        <v>82900</v>
      </c>
      <c r="E1786" s="26">
        <v>3</v>
      </c>
      <c r="F1786" s="26">
        <v>0</v>
      </c>
      <c r="G1786" s="26">
        <v>0</v>
      </c>
      <c r="H1786" s="26">
        <v>84986</v>
      </c>
      <c r="I1786" s="26">
        <v>7091</v>
      </c>
      <c r="J1786" s="26">
        <v>-7127</v>
      </c>
      <c r="K1786" s="26">
        <v>5495</v>
      </c>
      <c r="L1786" s="26">
        <v>2452</v>
      </c>
      <c r="M1786" s="26">
        <v>2823</v>
      </c>
      <c r="N1786" s="26">
        <v>-1881</v>
      </c>
      <c r="O1786" s="26">
        <v>2561</v>
      </c>
      <c r="P1786" s="26">
        <v>0</v>
      </c>
      <c r="Q1786" s="26">
        <v>0</v>
      </c>
      <c r="R1786" s="26">
        <v>-1029</v>
      </c>
      <c r="S1786" s="26">
        <v>-22</v>
      </c>
      <c r="T1786" s="26">
        <v>0</v>
      </c>
      <c r="U1786" s="26">
        <v>-844</v>
      </c>
      <c r="V1786" s="26">
        <v>24</v>
      </c>
    </row>
    <row r="1787" spans="1:22" x14ac:dyDescent="0.3">
      <c r="A1787" s="26" t="s">
        <v>137</v>
      </c>
      <c r="B1787" s="26">
        <v>39130</v>
      </c>
      <c r="C1787" s="51">
        <v>44649</v>
      </c>
      <c r="D1787" s="26">
        <v>82900</v>
      </c>
      <c r="E1787" s="26">
        <v>5</v>
      </c>
      <c r="F1787" s="26">
        <v>-400</v>
      </c>
      <c r="G1787" s="26">
        <v>-400</v>
      </c>
      <c r="H1787" s="26">
        <v>58852</v>
      </c>
      <c r="I1787" s="26">
        <v>4876</v>
      </c>
      <c r="J1787" s="26">
        <v>1453</v>
      </c>
      <c r="K1787" s="26">
        <v>-5189</v>
      </c>
      <c r="L1787" s="26">
        <v>3059</v>
      </c>
      <c r="M1787" s="26">
        <v>2286</v>
      </c>
      <c r="N1787" s="26">
        <v>1258</v>
      </c>
      <c r="O1787" s="26">
        <v>-355</v>
      </c>
      <c r="P1787" s="26">
        <v>0</v>
      </c>
      <c r="Q1787" s="26">
        <v>0</v>
      </c>
      <c r="R1787" s="26">
        <v>-218</v>
      </c>
      <c r="S1787" s="26">
        <v>88</v>
      </c>
      <c r="T1787" s="26">
        <v>0</v>
      </c>
      <c r="U1787" s="26">
        <v>684</v>
      </c>
      <c r="V1787" s="26">
        <v>-7</v>
      </c>
    </row>
    <row r="1788" spans="1:22" x14ac:dyDescent="0.3">
      <c r="A1788" s="26" t="s">
        <v>137</v>
      </c>
      <c r="B1788" s="26">
        <v>39130</v>
      </c>
      <c r="C1788" s="51">
        <v>44648</v>
      </c>
      <c r="D1788" s="26">
        <v>83300</v>
      </c>
      <c r="E1788" s="26">
        <v>3</v>
      </c>
      <c r="F1788" s="26">
        <v>0</v>
      </c>
      <c r="G1788" s="26">
        <v>0</v>
      </c>
      <c r="H1788" s="26">
        <v>247419</v>
      </c>
      <c r="I1788" s="26">
        <v>20199</v>
      </c>
      <c r="J1788" s="26">
        <v>-64022</v>
      </c>
      <c r="K1788" s="26">
        <v>11442</v>
      </c>
      <c r="L1788" s="26">
        <v>52725</v>
      </c>
      <c r="M1788" s="26">
        <v>48377</v>
      </c>
      <c r="N1788" s="26">
        <v>1664</v>
      </c>
      <c r="O1788" s="26">
        <v>9421</v>
      </c>
      <c r="P1788" s="26">
        <v>660</v>
      </c>
      <c r="Q1788" s="26">
        <v>0</v>
      </c>
      <c r="R1788" s="26">
        <v>2320</v>
      </c>
      <c r="S1788" s="26">
        <v>-9717</v>
      </c>
      <c r="T1788" s="26">
        <v>0</v>
      </c>
      <c r="U1788" s="26">
        <v>224</v>
      </c>
      <c r="V1788" s="26">
        <v>-369</v>
      </c>
    </row>
    <row r="1789" spans="1:22" x14ac:dyDescent="0.3">
      <c r="A1789" s="26" t="s">
        <v>137</v>
      </c>
      <c r="B1789" s="26">
        <v>39130</v>
      </c>
      <c r="C1789" s="51">
        <v>44645</v>
      </c>
      <c r="D1789" s="26">
        <v>83300</v>
      </c>
      <c r="E1789" s="26">
        <v>3</v>
      </c>
      <c r="F1789" s="26">
        <v>0</v>
      </c>
      <c r="G1789" s="26">
        <v>0</v>
      </c>
      <c r="H1789" s="26">
        <v>71689</v>
      </c>
      <c r="I1789" s="26">
        <v>5886</v>
      </c>
      <c r="J1789" s="26">
        <v>7383</v>
      </c>
      <c r="K1789" s="26">
        <v>-2917</v>
      </c>
      <c r="L1789" s="26">
        <v>-4737</v>
      </c>
      <c r="M1789" s="26">
        <v>-5718</v>
      </c>
      <c r="N1789" s="26">
        <v>0</v>
      </c>
      <c r="O1789" s="26">
        <v>-1136</v>
      </c>
      <c r="P1789" s="26">
        <v>0</v>
      </c>
      <c r="Q1789" s="26">
        <v>0</v>
      </c>
      <c r="R1789" s="26">
        <v>-1774</v>
      </c>
      <c r="S1789" s="26">
        <v>3891</v>
      </c>
      <c r="T1789" s="26">
        <v>0</v>
      </c>
      <c r="U1789" s="26">
        <v>18</v>
      </c>
      <c r="V1789" s="26">
        <v>253</v>
      </c>
    </row>
    <row r="1790" spans="1:22" x14ac:dyDescent="0.3">
      <c r="A1790" s="26" t="s">
        <v>137</v>
      </c>
      <c r="B1790" s="26">
        <v>39130</v>
      </c>
      <c r="C1790" s="51">
        <v>44644</v>
      </c>
      <c r="D1790" s="26">
        <v>83300</v>
      </c>
      <c r="E1790" s="26">
        <v>2</v>
      </c>
      <c r="F1790" s="26">
        <v>300</v>
      </c>
      <c r="G1790" s="26">
        <v>300</v>
      </c>
      <c r="H1790" s="26">
        <v>83351</v>
      </c>
      <c r="I1790" s="26">
        <v>6875</v>
      </c>
      <c r="J1790" s="26">
        <v>5123</v>
      </c>
      <c r="K1790" s="26">
        <v>4352</v>
      </c>
      <c r="L1790" s="26">
        <v>-9489</v>
      </c>
      <c r="M1790" s="26">
        <v>-4203</v>
      </c>
      <c r="N1790" s="26">
        <v>792</v>
      </c>
      <c r="O1790" s="26">
        <v>-5343</v>
      </c>
      <c r="P1790" s="26">
        <v>0</v>
      </c>
      <c r="Q1790" s="26">
        <v>0</v>
      </c>
      <c r="R1790" s="26">
        <v>162</v>
      </c>
      <c r="S1790" s="26">
        <v>-897</v>
      </c>
      <c r="T1790" s="26">
        <v>0</v>
      </c>
      <c r="U1790" s="26">
        <v>201</v>
      </c>
      <c r="V1790" s="26">
        <v>-187</v>
      </c>
    </row>
    <row r="1791" spans="1:22" x14ac:dyDescent="0.3">
      <c r="A1791" s="26" t="s">
        <v>137</v>
      </c>
      <c r="B1791" s="26">
        <v>39130</v>
      </c>
      <c r="C1791" s="51">
        <v>44643</v>
      </c>
      <c r="D1791" s="26">
        <v>83000</v>
      </c>
      <c r="E1791" s="26">
        <v>5</v>
      </c>
      <c r="F1791" s="26">
        <v>-1000</v>
      </c>
      <c r="G1791" s="26">
        <v>-1000</v>
      </c>
      <c r="H1791" s="26">
        <v>114023</v>
      </c>
      <c r="I1791" s="26">
        <v>9455</v>
      </c>
      <c r="J1791" s="26">
        <v>49845</v>
      </c>
      <c r="K1791" s="26">
        <v>-7838</v>
      </c>
      <c r="L1791" s="26">
        <v>-41802</v>
      </c>
      <c r="M1791" s="26">
        <v>-17643</v>
      </c>
      <c r="N1791" s="26">
        <v>-4388</v>
      </c>
      <c r="O1791" s="26">
        <v>-2338</v>
      </c>
      <c r="P1791" s="26">
        <v>0</v>
      </c>
      <c r="Q1791" s="26">
        <v>0</v>
      </c>
      <c r="R1791" s="26">
        <v>-10354</v>
      </c>
      <c r="S1791" s="26">
        <v>-7079</v>
      </c>
      <c r="T1791" s="26">
        <v>0</v>
      </c>
      <c r="U1791" s="26">
        <v>-1118</v>
      </c>
      <c r="V1791" s="26">
        <v>913</v>
      </c>
    </row>
    <row r="1792" spans="1:22" x14ac:dyDescent="0.3">
      <c r="A1792" s="26" t="s">
        <v>137</v>
      </c>
      <c r="B1792" s="26">
        <v>39130</v>
      </c>
      <c r="C1792" s="51">
        <v>44642</v>
      </c>
      <c r="D1792" s="26">
        <v>84000</v>
      </c>
      <c r="E1792" s="26">
        <v>5</v>
      </c>
      <c r="F1792" s="26">
        <v>-300</v>
      </c>
      <c r="G1792" s="26">
        <v>-300</v>
      </c>
      <c r="H1792" s="26">
        <v>110826</v>
      </c>
      <c r="I1792" s="26">
        <v>9296</v>
      </c>
      <c r="J1792" s="26">
        <v>22116</v>
      </c>
      <c r="K1792" s="26">
        <v>-1735</v>
      </c>
      <c r="L1792" s="26">
        <v>-20736</v>
      </c>
      <c r="M1792" s="26">
        <v>-23175</v>
      </c>
      <c r="N1792" s="26">
        <v>4081</v>
      </c>
      <c r="O1792" s="26">
        <v>-1830</v>
      </c>
      <c r="P1792" s="26">
        <v>0</v>
      </c>
      <c r="Q1792" s="26">
        <v>0</v>
      </c>
      <c r="R1792" s="26">
        <v>-7406</v>
      </c>
      <c r="S1792" s="26">
        <v>7594</v>
      </c>
      <c r="T1792" s="26">
        <v>0</v>
      </c>
      <c r="U1792" s="26">
        <v>102</v>
      </c>
      <c r="V1792" s="26">
        <v>253</v>
      </c>
    </row>
    <row r="1793" spans="1:22" x14ac:dyDescent="0.3">
      <c r="A1793" s="26" t="s">
        <v>137</v>
      </c>
      <c r="B1793" s="26">
        <v>39130</v>
      </c>
      <c r="C1793" s="51">
        <v>44641</v>
      </c>
      <c r="D1793" s="26">
        <v>84300</v>
      </c>
      <c r="E1793" s="26">
        <v>2</v>
      </c>
      <c r="F1793" s="26">
        <v>1100</v>
      </c>
      <c r="G1793" s="26">
        <v>1100</v>
      </c>
      <c r="H1793" s="26">
        <v>193902</v>
      </c>
      <c r="I1793" s="26">
        <v>16515</v>
      </c>
      <c r="J1793" s="26">
        <v>3688</v>
      </c>
      <c r="K1793" s="26">
        <v>11303</v>
      </c>
      <c r="L1793" s="26">
        <v>-15197</v>
      </c>
      <c r="M1793" s="26">
        <v>-9741</v>
      </c>
      <c r="N1793" s="26">
        <v>7378</v>
      </c>
      <c r="O1793" s="26">
        <v>-1222</v>
      </c>
      <c r="P1793" s="26">
        <v>0</v>
      </c>
      <c r="Q1793" s="26">
        <v>400</v>
      </c>
      <c r="R1793" s="26">
        <v>-5402</v>
      </c>
      <c r="S1793" s="26">
        <v>-6610</v>
      </c>
      <c r="T1793" s="26">
        <v>0</v>
      </c>
      <c r="U1793" s="26">
        <v>1054</v>
      </c>
      <c r="V1793" s="26">
        <v>-848</v>
      </c>
    </row>
    <row r="1794" spans="1:22" x14ac:dyDescent="0.3">
      <c r="A1794" s="26" t="s">
        <v>137</v>
      </c>
      <c r="B1794" s="26">
        <v>39130</v>
      </c>
      <c r="C1794" s="51">
        <v>44638</v>
      </c>
      <c r="D1794" s="26">
        <v>83200</v>
      </c>
      <c r="E1794" s="26">
        <v>5</v>
      </c>
      <c r="F1794" s="26">
        <v>-3200</v>
      </c>
      <c r="G1794" s="26">
        <v>-3200</v>
      </c>
      <c r="H1794" s="26">
        <v>208888</v>
      </c>
      <c r="I1794" s="26">
        <v>17470</v>
      </c>
      <c r="J1794" s="26">
        <v>65454</v>
      </c>
      <c r="K1794" s="26">
        <v>-32088</v>
      </c>
      <c r="L1794" s="26">
        <v>-36360</v>
      </c>
      <c r="M1794" s="26">
        <v>4000</v>
      </c>
      <c r="N1794" s="26">
        <v>-13019</v>
      </c>
      <c r="O1794" s="26">
        <v>-17788</v>
      </c>
      <c r="P1794" s="26">
        <v>0</v>
      </c>
      <c r="Q1794" s="26">
        <v>0</v>
      </c>
      <c r="R1794" s="26">
        <v>-12663</v>
      </c>
      <c r="S1794" s="26">
        <v>3110</v>
      </c>
      <c r="T1794" s="26">
        <v>0</v>
      </c>
      <c r="U1794" s="26">
        <v>1768</v>
      </c>
      <c r="V1794" s="26">
        <v>1226</v>
      </c>
    </row>
    <row r="1795" spans="1:22" x14ac:dyDescent="0.3">
      <c r="A1795" s="26" t="s">
        <v>137</v>
      </c>
      <c r="B1795" s="26">
        <v>39130</v>
      </c>
      <c r="C1795" s="51">
        <v>44637</v>
      </c>
      <c r="D1795" s="26">
        <v>86400</v>
      </c>
      <c r="E1795" s="26">
        <v>2</v>
      </c>
      <c r="F1795" s="26">
        <v>300</v>
      </c>
      <c r="G1795" s="26">
        <v>300</v>
      </c>
      <c r="H1795" s="26">
        <v>124405</v>
      </c>
      <c r="I1795" s="26">
        <v>10681</v>
      </c>
      <c r="J1795" s="26">
        <v>-4956</v>
      </c>
      <c r="K1795" s="26">
        <v>-3740</v>
      </c>
      <c r="L1795" s="26">
        <v>8168</v>
      </c>
      <c r="M1795" s="26">
        <v>1134</v>
      </c>
      <c r="N1795" s="26">
        <v>7340</v>
      </c>
      <c r="O1795" s="26">
        <v>-5899</v>
      </c>
      <c r="P1795" s="26">
        <v>0</v>
      </c>
      <c r="Q1795" s="26">
        <v>-450</v>
      </c>
      <c r="R1795" s="26">
        <v>5691</v>
      </c>
      <c r="S1795" s="26">
        <v>352</v>
      </c>
      <c r="T1795" s="26">
        <v>0</v>
      </c>
      <c r="U1795" s="26">
        <v>772</v>
      </c>
      <c r="V1795" s="26">
        <v>-244</v>
      </c>
    </row>
    <row r="1796" spans="1:22" x14ac:dyDescent="0.3">
      <c r="A1796" s="26" t="s">
        <v>137</v>
      </c>
      <c r="B1796" s="26">
        <v>39130</v>
      </c>
      <c r="C1796" s="51">
        <v>44636</v>
      </c>
      <c r="D1796" s="26">
        <v>86100</v>
      </c>
      <c r="E1796" s="26">
        <v>2</v>
      </c>
      <c r="F1796" s="26">
        <v>1300</v>
      </c>
      <c r="G1796" s="26">
        <v>1300</v>
      </c>
      <c r="H1796" s="26">
        <v>188119</v>
      </c>
      <c r="I1796" s="26">
        <v>16287</v>
      </c>
      <c r="J1796" s="26">
        <v>-20347</v>
      </c>
      <c r="K1796" s="26">
        <v>-3451</v>
      </c>
      <c r="L1796" s="26">
        <v>23191</v>
      </c>
      <c r="M1796" s="26">
        <v>-9742</v>
      </c>
      <c r="N1796" s="26">
        <v>2627</v>
      </c>
      <c r="O1796" s="26">
        <v>9453</v>
      </c>
      <c r="P1796" s="26">
        <v>318</v>
      </c>
      <c r="Q1796" s="26">
        <v>450</v>
      </c>
      <c r="R1796" s="26">
        <v>17214</v>
      </c>
      <c r="S1796" s="26">
        <v>2871</v>
      </c>
      <c r="T1796" s="26">
        <v>0</v>
      </c>
      <c r="U1796" s="26">
        <v>271</v>
      </c>
      <c r="V1796" s="26">
        <v>336</v>
      </c>
    </row>
    <row r="1797" spans="1:22" x14ac:dyDescent="0.3">
      <c r="A1797" s="26" t="s">
        <v>137</v>
      </c>
      <c r="B1797" s="26">
        <v>39130</v>
      </c>
      <c r="C1797" s="51">
        <v>44635</v>
      </c>
      <c r="D1797" s="26">
        <v>84800</v>
      </c>
      <c r="E1797" s="26">
        <v>2</v>
      </c>
      <c r="F1797" s="26">
        <v>2400</v>
      </c>
      <c r="G1797" s="26">
        <v>2400</v>
      </c>
      <c r="H1797" s="26">
        <v>155518</v>
      </c>
      <c r="I1797" s="26">
        <v>13085</v>
      </c>
      <c r="J1797" s="26">
        <v>-17852</v>
      </c>
      <c r="K1797" s="26">
        <v>-19715</v>
      </c>
      <c r="L1797" s="26">
        <v>39178</v>
      </c>
      <c r="M1797" s="26">
        <v>-1063</v>
      </c>
      <c r="N1797" s="26">
        <v>7451</v>
      </c>
      <c r="O1797" s="26">
        <v>5666</v>
      </c>
      <c r="P1797" s="26">
        <v>-66</v>
      </c>
      <c r="Q1797" s="26">
        <v>300</v>
      </c>
      <c r="R1797" s="26">
        <v>24743</v>
      </c>
      <c r="S1797" s="26">
        <v>2147</v>
      </c>
      <c r="T1797" s="26">
        <v>0</v>
      </c>
      <c r="U1797" s="26">
        <v>-1448</v>
      </c>
      <c r="V1797" s="26">
        <v>-163</v>
      </c>
    </row>
    <row r="1798" spans="1:22" x14ac:dyDescent="0.3">
      <c r="A1798" s="26" t="s">
        <v>137</v>
      </c>
      <c r="B1798" s="26">
        <v>39130</v>
      </c>
      <c r="C1798" s="51">
        <v>44634</v>
      </c>
      <c r="D1798" s="26">
        <v>82400</v>
      </c>
      <c r="E1798" s="26">
        <v>5</v>
      </c>
      <c r="F1798" s="26">
        <v>-3200</v>
      </c>
      <c r="G1798" s="26">
        <v>-3200</v>
      </c>
      <c r="H1798" s="26">
        <v>207650</v>
      </c>
      <c r="I1798" s="26">
        <v>17449</v>
      </c>
      <c r="J1798" s="26">
        <v>25160</v>
      </c>
      <c r="K1798" s="26">
        <v>-19610</v>
      </c>
      <c r="L1798" s="26">
        <v>-4821</v>
      </c>
      <c r="M1798" s="26">
        <v>-3621</v>
      </c>
      <c r="N1798" s="26">
        <v>-135</v>
      </c>
      <c r="O1798" s="26">
        <v>4026</v>
      </c>
      <c r="P1798" s="26">
        <v>263</v>
      </c>
      <c r="Q1798" s="26">
        <v>0</v>
      </c>
      <c r="R1798" s="26">
        <v>-724</v>
      </c>
      <c r="S1798" s="26">
        <v>-4630</v>
      </c>
      <c r="T1798" s="26">
        <v>0</v>
      </c>
      <c r="U1798" s="26">
        <v>-247</v>
      </c>
      <c r="V1798" s="26">
        <v>-482</v>
      </c>
    </row>
    <row r="1799" spans="1:22" x14ac:dyDescent="0.3">
      <c r="A1799" s="26" t="s">
        <v>137</v>
      </c>
      <c r="B1799" s="26">
        <v>39130</v>
      </c>
      <c r="C1799" s="51">
        <v>44631</v>
      </c>
      <c r="D1799" s="26">
        <v>85600</v>
      </c>
      <c r="E1799" s="26">
        <v>2</v>
      </c>
      <c r="F1799" s="26">
        <v>4300</v>
      </c>
      <c r="G1799" s="26">
        <v>4300</v>
      </c>
      <c r="H1799" s="26">
        <v>454663</v>
      </c>
      <c r="I1799" s="26">
        <v>38814</v>
      </c>
      <c r="J1799" s="26">
        <v>-208540</v>
      </c>
      <c r="K1799" s="26">
        <v>101697</v>
      </c>
      <c r="L1799" s="26">
        <v>103000</v>
      </c>
      <c r="M1799" s="26">
        <v>-2582</v>
      </c>
      <c r="N1799" s="26">
        <v>6561</v>
      </c>
      <c r="O1799" s="26">
        <v>13480</v>
      </c>
      <c r="P1799" s="26">
        <v>1611</v>
      </c>
      <c r="Q1799" s="26">
        <v>850</v>
      </c>
      <c r="R1799" s="26">
        <v>84364</v>
      </c>
      <c r="S1799" s="26">
        <v>-1284</v>
      </c>
      <c r="T1799" s="26">
        <v>0</v>
      </c>
      <c r="U1799" s="26">
        <v>5162</v>
      </c>
      <c r="V1799" s="26">
        <v>-1319</v>
      </c>
    </row>
    <row r="1800" spans="1:22" x14ac:dyDescent="0.3">
      <c r="A1800" s="26" t="s">
        <v>137</v>
      </c>
      <c r="B1800" s="26">
        <v>39130</v>
      </c>
      <c r="C1800" s="51">
        <v>44630</v>
      </c>
      <c r="D1800" s="26">
        <v>81300</v>
      </c>
      <c r="E1800" s="26">
        <v>2</v>
      </c>
      <c r="F1800" s="26">
        <v>5300</v>
      </c>
      <c r="G1800" s="26">
        <v>5300</v>
      </c>
      <c r="H1800" s="26">
        <v>255811</v>
      </c>
      <c r="I1800" s="26">
        <v>20518</v>
      </c>
      <c r="J1800" s="26">
        <v>-136766</v>
      </c>
      <c r="K1800" s="26">
        <v>51405</v>
      </c>
      <c r="L1800" s="26">
        <v>93654</v>
      </c>
      <c r="M1800" s="26">
        <v>25903</v>
      </c>
      <c r="N1800" s="26">
        <v>3120</v>
      </c>
      <c r="O1800" s="26">
        <v>10199</v>
      </c>
      <c r="P1800" s="26">
        <v>443</v>
      </c>
      <c r="Q1800" s="26">
        <v>1250</v>
      </c>
      <c r="R1800" s="26">
        <v>53669</v>
      </c>
      <c r="S1800" s="26">
        <v>-930</v>
      </c>
      <c r="T1800" s="26">
        <v>0</v>
      </c>
      <c r="U1800" s="26">
        <v>-7236</v>
      </c>
      <c r="V1800" s="26">
        <v>-1057</v>
      </c>
    </row>
    <row r="1801" spans="1:22" x14ac:dyDescent="0.3">
      <c r="A1801" s="26" t="s">
        <v>137</v>
      </c>
      <c r="B1801" s="26">
        <v>39130</v>
      </c>
      <c r="C1801" s="51">
        <v>44628</v>
      </c>
      <c r="D1801" s="26">
        <v>76000</v>
      </c>
      <c r="E1801" s="26">
        <v>5</v>
      </c>
      <c r="F1801" s="26">
        <v>-4500</v>
      </c>
      <c r="G1801" s="26">
        <v>-4500</v>
      </c>
      <c r="H1801" s="26">
        <v>278161</v>
      </c>
      <c r="I1801" s="26">
        <v>21339</v>
      </c>
      <c r="J1801" s="26">
        <v>17634</v>
      </c>
      <c r="K1801" s="26">
        <v>-27879</v>
      </c>
      <c r="L1801" s="26">
        <v>10869</v>
      </c>
      <c r="M1801" s="26">
        <v>1622</v>
      </c>
      <c r="N1801" s="26">
        <v>-825</v>
      </c>
      <c r="O1801" s="26">
        <v>17858</v>
      </c>
      <c r="P1801" s="26">
        <v>0</v>
      </c>
      <c r="Q1801" s="26">
        <v>0</v>
      </c>
      <c r="R1801" s="26">
        <v>-13280</v>
      </c>
      <c r="S1801" s="26">
        <v>5494</v>
      </c>
      <c r="T1801" s="26">
        <v>0</v>
      </c>
      <c r="U1801" s="26">
        <v>-1554</v>
      </c>
      <c r="V1801" s="26">
        <v>930</v>
      </c>
    </row>
    <row r="1802" spans="1:22" x14ac:dyDescent="0.3">
      <c r="A1802" s="26" t="s">
        <v>137</v>
      </c>
      <c r="B1802" s="26">
        <v>39130</v>
      </c>
      <c r="C1802" s="51">
        <v>44627</v>
      </c>
      <c r="D1802" s="26">
        <v>80500</v>
      </c>
      <c r="E1802" s="26">
        <v>2</v>
      </c>
      <c r="F1802" s="26">
        <v>500</v>
      </c>
      <c r="G1802" s="26">
        <v>500</v>
      </c>
      <c r="H1802" s="26">
        <v>112463</v>
      </c>
      <c r="I1802" s="26">
        <v>8982</v>
      </c>
      <c r="J1802" s="26">
        <v>-33609</v>
      </c>
      <c r="K1802" s="26">
        <v>2325</v>
      </c>
      <c r="L1802" s="26">
        <v>32368</v>
      </c>
      <c r="M1802" s="26">
        <v>-1920</v>
      </c>
      <c r="N1802" s="26">
        <v>11849</v>
      </c>
      <c r="O1802" s="26">
        <v>10952</v>
      </c>
      <c r="P1802" s="26">
        <v>0</v>
      </c>
      <c r="Q1802" s="26">
        <v>0</v>
      </c>
      <c r="R1802" s="26">
        <v>10983</v>
      </c>
      <c r="S1802" s="26">
        <v>504</v>
      </c>
      <c r="T1802" s="26">
        <v>0</v>
      </c>
      <c r="U1802" s="26">
        <v>-446</v>
      </c>
      <c r="V1802" s="26">
        <v>-638</v>
      </c>
    </row>
    <row r="1803" spans="1:22" x14ac:dyDescent="0.3">
      <c r="A1803" s="26" t="s">
        <v>137</v>
      </c>
      <c r="B1803" s="26">
        <v>39130</v>
      </c>
      <c r="C1803" s="51">
        <v>44624</v>
      </c>
      <c r="D1803" s="26">
        <v>80000</v>
      </c>
      <c r="E1803" s="26">
        <v>2</v>
      </c>
      <c r="F1803" s="26">
        <v>300</v>
      </c>
      <c r="G1803" s="26">
        <v>300</v>
      </c>
      <c r="H1803" s="26">
        <v>74032</v>
      </c>
      <c r="I1803" s="26">
        <v>5889</v>
      </c>
      <c r="J1803" s="26">
        <v>-12194</v>
      </c>
      <c r="K1803" s="26">
        <v>2331</v>
      </c>
      <c r="L1803" s="26">
        <v>10239</v>
      </c>
      <c r="M1803" s="26">
        <v>-5695</v>
      </c>
      <c r="N1803" s="26">
        <v>512</v>
      </c>
      <c r="O1803" s="26">
        <v>7001</v>
      </c>
      <c r="P1803" s="26">
        <v>2500</v>
      </c>
      <c r="Q1803" s="26">
        <v>0</v>
      </c>
      <c r="R1803" s="26">
        <v>5700</v>
      </c>
      <c r="S1803" s="26">
        <v>221</v>
      </c>
      <c r="T1803" s="26">
        <v>0</v>
      </c>
      <c r="U1803" s="26">
        <v>-57</v>
      </c>
      <c r="V1803" s="26">
        <v>-319</v>
      </c>
    </row>
    <row r="1804" spans="1:22" x14ac:dyDescent="0.3">
      <c r="A1804" s="26" t="s">
        <v>137</v>
      </c>
      <c r="B1804" s="26">
        <v>39130</v>
      </c>
      <c r="C1804" s="51">
        <v>44623</v>
      </c>
      <c r="D1804" s="26">
        <v>79700</v>
      </c>
      <c r="E1804" s="26">
        <v>2</v>
      </c>
      <c r="F1804" s="26">
        <v>800</v>
      </c>
      <c r="G1804" s="26">
        <v>800</v>
      </c>
      <c r="H1804" s="26">
        <v>68940</v>
      </c>
      <c r="I1804" s="26">
        <v>5485</v>
      </c>
      <c r="J1804" s="26">
        <v>-29070</v>
      </c>
      <c r="K1804" s="26">
        <v>7293</v>
      </c>
      <c r="L1804" s="26">
        <v>21847</v>
      </c>
      <c r="M1804" s="26">
        <v>14174</v>
      </c>
      <c r="N1804" s="26">
        <v>759</v>
      </c>
      <c r="O1804" s="26">
        <v>1453</v>
      </c>
      <c r="P1804" s="26">
        <v>0</v>
      </c>
      <c r="Q1804" s="26">
        <v>0</v>
      </c>
      <c r="R1804" s="26">
        <v>7612</v>
      </c>
      <c r="S1804" s="26">
        <v>-2151</v>
      </c>
      <c r="T1804" s="26">
        <v>0</v>
      </c>
      <c r="U1804" s="26">
        <v>2</v>
      </c>
      <c r="V1804" s="26">
        <v>-72</v>
      </c>
    </row>
    <row r="1805" spans="1:22" x14ac:dyDescent="0.3">
      <c r="A1805" s="26" t="s">
        <v>137</v>
      </c>
      <c r="B1805" s="26">
        <v>39130</v>
      </c>
      <c r="C1805" s="51">
        <v>44622</v>
      </c>
      <c r="D1805" s="26">
        <v>78900</v>
      </c>
      <c r="E1805" s="26">
        <v>2</v>
      </c>
      <c r="F1805" s="26">
        <v>600</v>
      </c>
      <c r="G1805" s="26">
        <v>600</v>
      </c>
      <c r="H1805" s="26">
        <v>79944</v>
      </c>
      <c r="I1805" s="26">
        <v>6287</v>
      </c>
      <c r="J1805" s="26">
        <v>-11297</v>
      </c>
      <c r="K1805" s="26">
        <v>4310</v>
      </c>
      <c r="L1805" s="26">
        <v>7650</v>
      </c>
      <c r="M1805" s="26">
        <v>6642</v>
      </c>
      <c r="N1805" s="26">
        <v>2894</v>
      </c>
      <c r="O1805" s="26">
        <v>6074</v>
      </c>
      <c r="P1805" s="26">
        <v>0</v>
      </c>
      <c r="Q1805" s="26">
        <v>0</v>
      </c>
      <c r="R1805" s="26">
        <v>100</v>
      </c>
      <c r="S1805" s="26">
        <v>-8060</v>
      </c>
      <c r="T1805" s="26">
        <v>0</v>
      </c>
      <c r="U1805" s="26">
        <v>-157</v>
      </c>
      <c r="V1805" s="26">
        <v>-506</v>
      </c>
    </row>
    <row r="1806" spans="1:22" x14ac:dyDescent="0.3">
      <c r="A1806" s="26" t="s">
        <v>137</v>
      </c>
      <c r="B1806" s="26">
        <v>39130</v>
      </c>
      <c r="C1806" s="51">
        <v>44620</v>
      </c>
      <c r="D1806" s="26">
        <v>78300</v>
      </c>
      <c r="E1806" s="26">
        <v>2</v>
      </c>
      <c r="F1806" s="26">
        <v>1300</v>
      </c>
      <c r="G1806" s="26">
        <v>1300</v>
      </c>
      <c r="H1806" s="26">
        <v>98389</v>
      </c>
      <c r="I1806" s="26">
        <v>7659</v>
      </c>
      <c r="J1806" s="26">
        <v>-12499</v>
      </c>
      <c r="K1806" s="26">
        <v>11756</v>
      </c>
      <c r="L1806" s="26">
        <v>1714</v>
      </c>
      <c r="M1806" s="26">
        <v>8603</v>
      </c>
      <c r="N1806" s="26">
        <v>353</v>
      </c>
      <c r="O1806" s="26">
        <v>-1490</v>
      </c>
      <c r="P1806" s="26">
        <v>0</v>
      </c>
      <c r="Q1806" s="26">
        <v>0</v>
      </c>
      <c r="R1806" s="26">
        <v>-2305</v>
      </c>
      <c r="S1806" s="26">
        <v>-3447</v>
      </c>
      <c r="T1806" s="26">
        <v>0</v>
      </c>
      <c r="U1806" s="26">
        <v>-1031</v>
      </c>
      <c r="V1806" s="26">
        <v>60</v>
      </c>
    </row>
    <row r="1807" spans="1:22" x14ac:dyDescent="0.3">
      <c r="A1807" s="26" t="s">
        <v>137</v>
      </c>
      <c r="B1807" s="26">
        <v>39130</v>
      </c>
      <c r="C1807" s="51">
        <v>44617</v>
      </c>
      <c r="D1807" s="26">
        <v>77000</v>
      </c>
      <c r="E1807" s="26">
        <v>2</v>
      </c>
      <c r="F1807" s="26">
        <v>2000</v>
      </c>
      <c r="G1807" s="26">
        <v>2000</v>
      </c>
      <c r="H1807" s="26">
        <v>59174</v>
      </c>
      <c r="I1807" s="26">
        <v>4503</v>
      </c>
      <c r="J1807" s="26">
        <v>12112</v>
      </c>
      <c r="K1807" s="26">
        <v>-4649</v>
      </c>
      <c r="L1807" s="26">
        <v>-8328</v>
      </c>
      <c r="M1807" s="26">
        <v>2823</v>
      </c>
      <c r="N1807" s="26">
        <v>-6446</v>
      </c>
      <c r="O1807" s="26">
        <v>2074</v>
      </c>
      <c r="P1807" s="26">
        <v>0</v>
      </c>
      <c r="Q1807" s="26">
        <v>0</v>
      </c>
      <c r="R1807" s="26">
        <v>-2256</v>
      </c>
      <c r="S1807" s="26">
        <v>-4523</v>
      </c>
      <c r="T1807" s="26">
        <v>0</v>
      </c>
      <c r="U1807" s="26">
        <v>648</v>
      </c>
      <c r="V1807" s="26">
        <v>217</v>
      </c>
    </row>
    <row r="1808" spans="1:22" x14ac:dyDescent="0.3">
      <c r="A1808" s="26" t="s">
        <v>137</v>
      </c>
      <c r="B1808" s="26">
        <v>39130</v>
      </c>
      <c r="C1808" s="51">
        <v>44616</v>
      </c>
      <c r="D1808" s="26">
        <v>75000</v>
      </c>
      <c r="E1808" s="26">
        <v>5</v>
      </c>
      <c r="F1808" s="26">
        <v>-2700</v>
      </c>
      <c r="G1808" s="26">
        <v>-2700</v>
      </c>
      <c r="H1808" s="26">
        <v>90699</v>
      </c>
      <c r="I1808" s="26">
        <v>6856</v>
      </c>
      <c r="J1808" s="26">
        <v>3508</v>
      </c>
      <c r="K1808" s="26">
        <v>562</v>
      </c>
      <c r="L1808" s="26">
        <v>-4600</v>
      </c>
      <c r="M1808" s="26">
        <v>18</v>
      </c>
      <c r="N1808" s="26">
        <v>53</v>
      </c>
      <c r="O1808" s="26">
        <v>-2371</v>
      </c>
      <c r="P1808" s="26">
        <v>0</v>
      </c>
      <c r="Q1808" s="26">
        <v>0</v>
      </c>
      <c r="R1808" s="26">
        <v>-2159</v>
      </c>
      <c r="S1808" s="26">
        <v>-141</v>
      </c>
      <c r="T1808" s="26">
        <v>0</v>
      </c>
      <c r="U1808" s="26">
        <v>403</v>
      </c>
      <c r="V1808" s="26">
        <v>127</v>
      </c>
    </row>
    <row r="1809" spans="1:22" x14ac:dyDescent="0.3">
      <c r="A1809" s="26" t="s">
        <v>137</v>
      </c>
      <c r="B1809" s="26">
        <v>39130</v>
      </c>
      <c r="C1809" s="51">
        <v>44615</v>
      </c>
      <c r="D1809" s="26">
        <v>77700</v>
      </c>
      <c r="E1809" s="26">
        <v>2</v>
      </c>
      <c r="F1809" s="26">
        <v>200</v>
      </c>
      <c r="G1809" s="26">
        <v>200</v>
      </c>
      <c r="H1809" s="26">
        <v>50018</v>
      </c>
      <c r="I1809" s="26">
        <v>3865</v>
      </c>
      <c r="J1809" s="26">
        <v>1908</v>
      </c>
      <c r="K1809" s="26">
        <v>-5998</v>
      </c>
      <c r="L1809" s="26">
        <v>4315</v>
      </c>
      <c r="M1809" s="26">
        <v>1454</v>
      </c>
      <c r="N1809" s="26">
        <v>3993</v>
      </c>
      <c r="O1809" s="26">
        <v>1768</v>
      </c>
      <c r="P1809" s="26">
        <v>0</v>
      </c>
      <c r="Q1809" s="26">
        <v>0</v>
      </c>
      <c r="R1809" s="26">
        <v>-2200</v>
      </c>
      <c r="S1809" s="26">
        <v>-700</v>
      </c>
      <c r="T1809" s="26">
        <v>0</v>
      </c>
      <c r="U1809" s="26">
        <v>-251</v>
      </c>
      <c r="V1809" s="26">
        <v>26</v>
      </c>
    </row>
    <row r="1810" spans="1:22" x14ac:dyDescent="0.3">
      <c r="A1810" s="26" t="s">
        <v>137</v>
      </c>
      <c r="B1810" s="26">
        <v>39130</v>
      </c>
      <c r="C1810" s="51">
        <v>44614</v>
      </c>
      <c r="D1810" s="26">
        <v>77500</v>
      </c>
      <c r="E1810" s="26">
        <v>5</v>
      </c>
      <c r="F1810" s="26">
        <v>-1200</v>
      </c>
      <c r="G1810" s="26">
        <v>-1200</v>
      </c>
      <c r="H1810" s="26">
        <v>79943</v>
      </c>
      <c r="I1810" s="26">
        <v>6189</v>
      </c>
      <c r="J1810" s="26">
        <v>3986</v>
      </c>
      <c r="K1810" s="26">
        <v>-5709</v>
      </c>
      <c r="L1810" s="26">
        <v>-573</v>
      </c>
      <c r="M1810" s="26">
        <v>3682</v>
      </c>
      <c r="N1810" s="26">
        <v>-1</v>
      </c>
      <c r="O1810" s="26">
        <v>-2688</v>
      </c>
      <c r="P1810" s="26">
        <v>0</v>
      </c>
      <c r="Q1810" s="26">
        <v>0</v>
      </c>
      <c r="R1810" s="26">
        <v>-1737</v>
      </c>
      <c r="S1810" s="26">
        <v>171</v>
      </c>
      <c r="T1810" s="26">
        <v>0</v>
      </c>
      <c r="U1810" s="26">
        <v>1813</v>
      </c>
      <c r="V1810" s="26">
        <v>483</v>
      </c>
    </row>
    <row r="1811" spans="1:22" x14ac:dyDescent="0.3">
      <c r="A1811" s="26" t="s">
        <v>137</v>
      </c>
      <c r="B1811" s="26">
        <v>39130</v>
      </c>
      <c r="C1811" s="51">
        <v>44613</v>
      </c>
      <c r="D1811" s="26">
        <v>78700</v>
      </c>
      <c r="E1811" s="26">
        <v>2</v>
      </c>
      <c r="F1811" s="26">
        <v>1400</v>
      </c>
      <c r="G1811" s="26">
        <v>1400</v>
      </c>
      <c r="H1811" s="26">
        <v>105671</v>
      </c>
      <c r="I1811" s="26">
        <v>8230</v>
      </c>
      <c r="J1811" s="26">
        <v>-22928</v>
      </c>
      <c r="K1811" s="26">
        <v>-1782</v>
      </c>
      <c r="L1811" s="26">
        <v>23841</v>
      </c>
      <c r="M1811" s="26">
        <v>2110</v>
      </c>
      <c r="N1811" s="26">
        <v>2872</v>
      </c>
      <c r="O1811" s="26">
        <v>6783</v>
      </c>
      <c r="P1811" s="26">
        <v>0</v>
      </c>
      <c r="Q1811" s="26">
        <v>0</v>
      </c>
      <c r="R1811" s="26">
        <v>3929</v>
      </c>
      <c r="S1811" s="26">
        <v>8147</v>
      </c>
      <c r="T1811" s="26">
        <v>0</v>
      </c>
      <c r="U1811" s="26">
        <v>1046</v>
      </c>
      <c r="V1811" s="26">
        <v>-177</v>
      </c>
    </row>
    <row r="1812" spans="1:22" x14ac:dyDescent="0.3">
      <c r="A1812" s="26" t="s">
        <v>137</v>
      </c>
      <c r="B1812" s="26">
        <v>39130</v>
      </c>
      <c r="C1812" s="51">
        <v>44610</v>
      </c>
      <c r="D1812" s="26">
        <v>77300</v>
      </c>
      <c r="E1812" s="26">
        <v>2</v>
      </c>
      <c r="F1812" s="26">
        <v>600</v>
      </c>
      <c r="G1812" s="26">
        <v>600</v>
      </c>
      <c r="H1812" s="26">
        <v>149475</v>
      </c>
      <c r="I1812" s="26">
        <v>11645</v>
      </c>
      <c r="J1812" s="26">
        <v>10179</v>
      </c>
      <c r="K1812" s="26">
        <v>6320</v>
      </c>
      <c r="L1812" s="26">
        <v>-17671</v>
      </c>
      <c r="M1812" s="26">
        <v>-5528</v>
      </c>
      <c r="N1812" s="26">
        <v>-227</v>
      </c>
      <c r="O1812" s="26">
        <v>107</v>
      </c>
      <c r="P1812" s="26">
        <v>0</v>
      </c>
      <c r="Q1812" s="26">
        <v>-8837</v>
      </c>
      <c r="R1812" s="26">
        <v>-653</v>
      </c>
      <c r="S1812" s="26">
        <v>-2533</v>
      </c>
      <c r="T1812" s="26">
        <v>0</v>
      </c>
      <c r="U1812" s="26">
        <v>401</v>
      </c>
      <c r="V1812" s="26">
        <v>771</v>
      </c>
    </row>
    <row r="1813" spans="1:22" x14ac:dyDescent="0.3">
      <c r="A1813" s="26" t="s">
        <v>137</v>
      </c>
      <c r="B1813" s="26">
        <v>39130</v>
      </c>
      <c r="C1813" s="51">
        <v>44609</v>
      </c>
      <c r="D1813" s="26">
        <v>76700</v>
      </c>
      <c r="E1813" s="26">
        <v>5</v>
      </c>
      <c r="F1813" s="26">
        <v>-300</v>
      </c>
      <c r="G1813" s="26">
        <v>-300</v>
      </c>
      <c r="H1813" s="26">
        <v>160773</v>
      </c>
      <c r="I1813" s="26">
        <v>12489</v>
      </c>
      <c r="J1813" s="26">
        <v>-24607</v>
      </c>
      <c r="K1813" s="26">
        <v>3639</v>
      </c>
      <c r="L1813" s="26">
        <v>15304</v>
      </c>
      <c r="M1813" s="26">
        <v>13058</v>
      </c>
      <c r="N1813" s="26">
        <v>643</v>
      </c>
      <c r="O1813" s="26">
        <v>4165</v>
      </c>
      <c r="P1813" s="26">
        <v>0</v>
      </c>
      <c r="Q1813" s="26">
        <v>0</v>
      </c>
      <c r="R1813" s="26">
        <v>2827</v>
      </c>
      <c r="S1813" s="26">
        <v>-5389</v>
      </c>
      <c r="T1813" s="26">
        <v>0</v>
      </c>
      <c r="U1813" s="26">
        <v>6305</v>
      </c>
      <c r="V1813" s="26">
        <v>-641</v>
      </c>
    </row>
    <row r="1814" spans="1:22" x14ac:dyDescent="0.3">
      <c r="A1814" s="26" t="s">
        <v>137</v>
      </c>
      <c r="B1814" s="26">
        <v>39130</v>
      </c>
      <c r="C1814" s="51">
        <v>44608</v>
      </c>
      <c r="D1814" s="26">
        <v>77000</v>
      </c>
      <c r="E1814" s="26">
        <v>2</v>
      </c>
      <c r="F1814" s="26">
        <v>2800</v>
      </c>
      <c r="G1814" s="26">
        <v>2800</v>
      </c>
      <c r="H1814" s="26">
        <v>90897</v>
      </c>
      <c r="I1814" s="26">
        <v>6923</v>
      </c>
      <c r="J1814" s="26">
        <v>-4219</v>
      </c>
      <c r="K1814" s="26">
        <v>-1912</v>
      </c>
      <c r="L1814" s="26">
        <v>5978</v>
      </c>
      <c r="M1814" s="26">
        <v>4820</v>
      </c>
      <c r="N1814" s="26">
        <v>-160</v>
      </c>
      <c r="O1814" s="26">
        <v>1467</v>
      </c>
      <c r="P1814" s="26">
        <v>0</v>
      </c>
      <c r="Q1814" s="26">
        <v>0</v>
      </c>
      <c r="R1814" s="26">
        <v>-2388</v>
      </c>
      <c r="S1814" s="26">
        <v>2239</v>
      </c>
      <c r="T1814" s="26">
        <v>0</v>
      </c>
      <c r="U1814" s="26">
        <v>329</v>
      </c>
      <c r="V1814" s="26">
        <v>-176</v>
      </c>
    </row>
    <row r="1815" spans="1:22" x14ac:dyDescent="0.3">
      <c r="A1815" s="26" t="s">
        <v>137</v>
      </c>
      <c r="B1815" s="26">
        <v>39130</v>
      </c>
      <c r="C1815" s="51">
        <v>44607</v>
      </c>
      <c r="D1815" s="26">
        <v>74200</v>
      </c>
      <c r="E1815" s="26">
        <v>5</v>
      </c>
      <c r="F1815" s="26">
        <v>-2200</v>
      </c>
      <c r="G1815" s="26">
        <v>-2200</v>
      </c>
      <c r="H1815" s="26">
        <v>102769</v>
      </c>
      <c r="I1815" s="26">
        <v>7646</v>
      </c>
      <c r="J1815" s="26">
        <v>24639</v>
      </c>
      <c r="K1815" s="26">
        <v>3551</v>
      </c>
      <c r="L1815" s="26">
        <v>-30305</v>
      </c>
      <c r="M1815" s="26">
        <v>-2361</v>
      </c>
      <c r="N1815" s="26">
        <v>-18723</v>
      </c>
      <c r="O1815" s="26">
        <v>1293</v>
      </c>
      <c r="P1815" s="26">
        <v>0</v>
      </c>
      <c r="Q1815" s="26">
        <v>0</v>
      </c>
      <c r="R1815" s="26">
        <v>-9157</v>
      </c>
      <c r="S1815" s="26">
        <v>-1357</v>
      </c>
      <c r="T1815" s="26">
        <v>0</v>
      </c>
      <c r="U1815" s="26">
        <v>1920</v>
      </c>
      <c r="V1815" s="26">
        <v>195</v>
      </c>
    </row>
    <row r="1816" spans="1:22" x14ac:dyDescent="0.3">
      <c r="A1816" s="26" t="s">
        <v>137</v>
      </c>
      <c r="B1816" s="26">
        <v>39130</v>
      </c>
      <c r="C1816" s="51">
        <v>44606</v>
      </c>
      <c r="D1816" s="26">
        <v>76400</v>
      </c>
      <c r="E1816" s="26">
        <v>5</v>
      </c>
      <c r="F1816" s="26">
        <v>-2400</v>
      </c>
      <c r="G1816" s="26">
        <v>-2400</v>
      </c>
      <c r="H1816" s="26">
        <v>131117</v>
      </c>
      <c r="I1816" s="26">
        <v>10045</v>
      </c>
      <c r="J1816" s="26">
        <v>516</v>
      </c>
      <c r="K1816" s="26">
        <v>2572</v>
      </c>
      <c r="L1816" s="26">
        <v>-4009</v>
      </c>
      <c r="M1816" s="26">
        <v>2763</v>
      </c>
      <c r="N1816" s="26">
        <v>-37</v>
      </c>
      <c r="O1816" s="26">
        <v>-2354</v>
      </c>
      <c r="P1816" s="26">
        <v>0</v>
      </c>
      <c r="Q1816" s="26">
        <v>0</v>
      </c>
      <c r="R1816" s="26">
        <v>-4530</v>
      </c>
      <c r="S1816" s="26">
        <v>149</v>
      </c>
      <c r="T1816" s="26">
        <v>0</v>
      </c>
      <c r="U1816" s="26">
        <v>886</v>
      </c>
      <c r="V1816" s="26">
        <v>35</v>
      </c>
    </row>
    <row r="1817" spans="1:22" x14ac:dyDescent="0.3">
      <c r="A1817" s="26" t="s">
        <v>137</v>
      </c>
      <c r="B1817" s="26">
        <v>39130</v>
      </c>
      <c r="C1817" s="51">
        <v>44603</v>
      </c>
      <c r="D1817" s="26">
        <v>78800</v>
      </c>
      <c r="E1817" s="26">
        <v>2</v>
      </c>
      <c r="F1817" s="26">
        <v>400</v>
      </c>
      <c r="G1817" s="26">
        <v>400</v>
      </c>
      <c r="H1817" s="26">
        <v>157845</v>
      </c>
      <c r="I1817" s="26">
        <v>12445</v>
      </c>
      <c r="J1817" s="26">
        <v>8847</v>
      </c>
      <c r="K1817" s="26">
        <v>-7609</v>
      </c>
      <c r="L1817" s="26">
        <v>-2450</v>
      </c>
      <c r="M1817" s="26">
        <v>-25965</v>
      </c>
      <c r="N1817" s="26">
        <v>2807</v>
      </c>
      <c r="O1817" s="26">
        <v>5867</v>
      </c>
      <c r="P1817" s="26">
        <v>0</v>
      </c>
      <c r="Q1817" s="26">
        <v>0</v>
      </c>
      <c r="R1817" s="26">
        <v>-2139</v>
      </c>
      <c r="S1817" s="26">
        <v>16980</v>
      </c>
      <c r="T1817" s="26">
        <v>0</v>
      </c>
      <c r="U1817" s="26">
        <v>1204</v>
      </c>
      <c r="V1817" s="26">
        <v>8</v>
      </c>
    </row>
    <row r="1818" spans="1:22" x14ac:dyDescent="0.3">
      <c r="A1818" s="26" t="s">
        <v>137</v>
      </c>
      <c r="B1818" s="26">
        <v>39130</v>
      </c>
      <c r="C1818" s="51">
        <v>44602</v>
      </c>
      <c r="D1818" s="26">
        <v>78400</v>
      </c>
      <c r="E1818" s="26">
        <v>5</v>
      </c>
      <c r="F1818" s="26">
        <v>-100</v>
      </c>
      <c r="G1818" s="26">
        <v>-100</v>
      </c>
      <c r="H1818" s="26">
        <v>108403</v>
      </c>
      <c r="I1818" s="26">
        <v>8418</v>
      </c>
      <c r="J1818" s="26">
        <v>5638</v>
      </c>
      <c r="K1818" s="26">
        <v>-11079</v>
      </c>
      <c r="L1818" s="26">
        <v>4560</v>
      </c>
      <c r="M1818" s="26">
        <v>16549</v>
      </c>
      <c r="N1818" s="26">
        <v>-811</v>
      </c>
      <c r="O1818" s="26">
        <v>-1705</v>
      </c>
      <c r="P1818" s="26">
        <v>0</v>
      </c>
      <c r="Q1818" s="26">
        <v>0</v>
      </c>
      <c r="R1818" s="26">
        <v>-5243</v>
      </c>
      <c r="S1818" s="26">
        <v>-4230</v>
      </c>
      <c r="T1818" s="26">
        <v>0</v>
      </c>
      <c r="U1818" s="26">
        <v>744</v>
      </c>
      <c r="V1818" s="26">
        <v>137</v>
      </c>
    </row>
    <row r="1819" spans="1:22" x14ac:dyDescent="0.3">
      <c r="A1819" s="26" t="s">
        <v>137</v>
      </c>
      <c r="B1819" s="26">
        <v>39130</v>
      </c>
      <c r="C1819" s="51">
        <v>44601</v>
      </c>
      <c r="D1819" s="26">
        <v>78500</v>
      </c>
      <c r="E1819" s="26">
        <v>5</v>
      </c>
      <c r="F1819" s="26">
        <v>-500</v>
      </c>
      <c r="G1819" s="26">
        <v>-500</v>
      </c>
      <c r="H1819" s="26">
        <v>140325</v>
      </c>
      <c r="I1819" s="26">
        <v>11003</v>
      </c>
      <c r="J1819" s="26">
        <v>33473</v>
      </c>
      <c r="K1819" s="26">
        <v>-11109</v>
      </c>
      <c r="L1819" s="26">
        <v>-21293</v>
      </c>
      <c r="M1819" s="26">
        <v>7081</v>
      </c>
      <c r="N1819" s="26">
        <v>546</v>
      </c>
      <c r="O1819" s="26">
        <v>-3129</v>
      </c>
      <c r="P1819" s="26">
        <v>0</v>
      </c>
      <c r="Q1819" s="26">
        <v>0</v>
      </c>
      <c r="R1819" s="26">
        <v>67</v>
      </c>
      <c r="S1819" s="26">
        <v>-25858</v>
      </c>
      <c r="T1819" s="26">
        <v>0</v>
      </c>
      <c r="U1819" s="26">
        <v>-1230</v>
      </c>
      <c r="V1819" s="26">
        <v>159</v>
      </c>
    </row>
    <row r="1820" spans="1:22" x14ac:dyDescent="0.3">
      <c r="A1820" s="26" t="s">
        <v>137</v>
      </c>
      <c r="B1820" s="26">
        <v>39130</v>
      </c>
      <c r="C1820" s="51">
        <v>44600</v>
      </c>
      <c r="D1820" s="26">
        <v>79000</v>
      </c>
      <c r="E1820" s="26">
        <v>2</v>
      </c>
      <c r="F1820" s="26">
        <v>1700</v>
      </c>
      <c r="G1820" s="26">
        <v>1700</v>
      </c>
      <c r="H1820" s="26">
        <v>260923</v>
      </c>
      <c r="I1820" s="26">
        <v>20849</v>
      </c>
      <c r="J1820" s="26">
        <v>-79551</v>
      </c>
      <c r="K1820" s="26">
        <v>43656</v>
      </c>
      <c r="L1820" s="26">
        <v>34451</v>
      </c>
      <c r="M1820" s="26">
        <v>-3047</v>
      </c>
      <c r="N1820" s="26">
        <v>7868</v>
      </c>
      <c r="O1820" s="26">
        <v>16178</v>
      </c>
      <c r="P1820" s="26">
        <v>0</v>
      </c>
      <c r="Q1820" s="26">
        <v>0</v>
      </c>
      <c r="R1820" s="26">
        <v>12856</v>
      </c>
      <c r="S1820" s="26">
        <v>596</v>
      </c>
      <c r="T1820" s="26">
        <v>0</v>
      </c>
      <c r="U1820" s="26">
        <v>2211</v>
      </c>
      <c r="V1820" s="26">
        <v>-767</v>
      </c>
    </row>
    <row r="1821" spans="1:22" x14ac:dyDescent="0.3">
      <c r="A1821" s="26" t="s">
        <v>137</v>
      </c>
      <c r="B1821" s="26">
        <v>39130</v>
      </c>
      <c r="C1821" s="51">
        <v>44599</v>
      </c>
      <c r="D1821" s="26">
        <v>77300</v>
      </c>
      <c r="E1821" s="26">
        <v>5</v>
      </c>
      <c r="F1821" s="26">
        <v>-700</v>
      </c>
      <c r="G1821" s="26">
        <v>-700</v>
      </c>
      <c r="H1821" s="26">
        <v>252688</v>
      </c>
      <c r="I1821" s="26">
        <v>19762</v>
      </c>
      <c r="J1821" s="26">
        <v>-46280</v>
      </c>
      <c r="K1821" s="26">
        <v>-2032</v>
      </c>
      <c r="L1821" s="26">
        <v>51055</v>
      </c>
      <c r="M1821" s="26">
        <v>-1114</v>
      </c>
      <c r="N1821" s="26">
        <v>4019</v>
      </c>
      <c r="O1821" s="26">
        <v>19741</v>
      </c>
      <c r="P1821" s="26">
        <v>0</v>
      </c>
      <c r="Q1821" s="26">
        <v>0</v>
      </c>
      <c r="R1821" s="26">
        <v>17590</v>
      </c>
      <c r="S1821" s="26">
        <v>10819</v>
      </c>
      <c r="T1821" s="26">
        <v>0</v>
      </c>
      <c r="U1821" s="26">
        <v>-2823</v>
      </c>
      <c r="V1821" s="26">
        <v>80</v>
      </c>
    </row>
    <row r="1822" spans="1:22" x14ac:dyDescent="0.3">
      <c r="A1822" s="26" t="s">
        <v>137</v>
      </c>
      <c r="B1822" s="26">
        <v>39130</v>
      </c>
      <c r="C1822" s="51">
        <v>44596</v>
      </c>
      <c r="D1822" s="26">
        <v>78000</v>
      </c>
      <c r="E1822" s="26">
        <v>2</v>
      </c>
      <c r="F1822" s="26">
        <v>7100</v>
      </c>
      <c r="G1822" s="26">
        <v>7100</v>
      </c>
      <c r="H1822" s="26">
        <v>280301</v>
      </c>
      <c r="I1822" s="26">
        <v>21096</v>
      </c>
      <c r="J1822" s="26">
        <v>-53472</v>
      </c>
      <c r="K1822" s="26">
        <v>16811</v>
      </c>
      <c r="L1822" s="26">
        <v>35800</v>
      </c>
      <c r="M1822" s="26">
        <v>12453</v>
      </c>
      <c r="N1822" s="26">
        <v>-159</v>
      </c>
      <c r="O1822" s="26">
        <v>-1020</v>
      </c>
      <c r="P1822" s="26">
        <v>0</v>
      </c>
      <c r="Q1822" s="26">
        <v>0</v>
      </c>
      <c r="R1822" s="26">
        <v>2054</v>
      </c>
      <c r="S1822" s="26">
        <v>22472</v>
      </c>
      <c r="T1822" s="26">
        <v>0</v>
      </c>
      <c r="U1822" s="26">
        <v>1269</v>
      </c>
      <c r="V1822" s="26">
        <v>-408</v>
      </c>
    </row>
    <row r="1823" spans="1:22" x14ac:dyDescent="0.3">
      <c r="A1823" s="26" t="s">
        <v>137</v>
      </c>
      <c r="B1823" s="26">
        <v>39130</v>
      </c>
      <c r="C1823" s="51">
        <v>44595</v>
      </c>
      <c r="D1823" s="26">
        <v>70900</v>
      </c>
      <c r="E1823" s="26">
        <v>2</v>
      </c>
      <c r="F1823" s="26">
        <v>2600</v>
      </c>
      <c r="G1823" s="26">
        <v>2600</v>
      </c>
      <c r="H1823" s="26">
        <v>95440</v>
      </c>
      <c r="I1823" s="26">
        <v>6780</v>
      </c>
      <c r="J1823" s="26">
        <v>1024</v>
      </c>
      <c r="K1823" s="26">
        <v>4543</v>
      </c>
      <c r="L1823" s="26">
        <v>-3679</v>
      </c>
      <c r="M1823" s="26">
        <v>530</v>
      </c>
      <c r="N1823" s="26">
        <v>-176</v>
      </c>
      <c r="O1823" s="26">
        <v>-290</v>
      </c>
      <c r="P1823" s="26">
        <v>0</v>
      </c>
      <c r="Q1823" s="26">
        <v>0</v>
      </c>
      <c r="R1823" s="26">
        <v>-2440</v>
      </c>
      <c r="S1823" s="26">
        <v>-1303</v>
      </c>
      <c r="T1823" s="26">
        <v>0</v>
      </c>
      <c r="U1823" s="26">
        <v>-2041</v>
      </c>
      <c r="V1823" s="26">
        <v>153</v>
      </c>
    </row>
    <row r="1824" spans="1:22" x14ac:dyDescent="0.3">
      <c r="A1824" s="26" t="s">
        <v>137</v>
      </c>
      <c r="B1824" s="26">
        <v>39130</v>
      </c>
      <c r="C1824" s="51">
        <v>44589</v>
      </c>
      <c r="D1824" s="26">
        <v>68300</v>
      </c>
      <c r="E1824" s="26">
        <v>2</v>
      </c>
      <c r="F1824" s="26">
        <v>4400</v>
      </c>
      <c r="G1824" s="26">
        <v>4400</v>
      </c>
      <c r="H1824" s="26">
        <v>162897</v>
      </c>
      <c r="I1824" s="26">
        <v>10950</v>
      </c>
      <c r="J1824" s="26">
        <v>-17218</v>
      </c>
      <c r="K1824" s="26">
        <v>-45883</v>
      </c>
      <c r="L1824" s="26">
        <v>60297</v>
      </c>
      <c r="M1824" s="26">
        <v>53805</v>
      </c>
      <c r="N1824" s="26">
        <v>857</v>
      </c>
      <c r="O1824" s="26">
        <v>598</v>
      </c>
      <c r="P1824" s="26">
        <v>0</v>
      </c>
      <c r="Q1824" s="26">
        <v>0</v>
      </c>
      <c r="R1824" s="26">
        <v>5006</v>
      </c>
      <c r="S1824" s="26">
        <v>31</v>
      </c>
      <c r="T1824" s="26">
        <v>0</v>
      </c>
      <c r="U1824" s="26">
        <v>2644</v>
      </c>
      <c r="V1824" s="26">
        <v>160</v>
      </c>
    </row>
    <row r="1825" spans="1:22" x14ac:dyDescent="0.3">
      <c r="A1825" s="26" t="s">
        <v>137</v>
      </c>
      <c r="B1825" s="26">
        <v>39130</v>
      </c>
      <c r="C1825" s="51">
        <v>44588</v>
      </c>
      <c r="D1825" s="26">
        <v>63900</v>
      </c>
      <c r="E1825" s="26">
        <v>5</v>
      </c>
      <c r="F1825" s="26">
        <v>-4100</v>
      </c>
      <c r="G1825" s="26">
        <v>-4100</v>
      </c>
      <c r="H1825" s="26">
        <v>172861</v>
      </c>
      <c r="I1825" s="26">
        <v>11209</v>
      </c>
      <c r="J1825" s="26">
        <v>79161</v>
      </c>
      <c r="K1825" s="26">
        <v>-22356</v>
      </c>
      <c r="L1825" s="26">
        <v>-58651</v>
      </c>
      <c r="M1825" s="26">
        <v>3411</v>
      </c>
      <c r="N1825" s="26">
        <v>-3435</v>
      </c>
      <c r="O1825" s="26">
        <v>-34522</v>
      </c>
      <c r="P1825" s="26">
        <v>-289</v>
      </c>
      <c r="Q1825" s="26">
        <v>0</v>
      </c>
      <c r="R1825" s="26">
        <v>-19305</v>
      </c>
      <c r="S1825" s="26">
        <v>-4511</v>
      </c>
      <c r="T1825" s="26">
        <v>0</v>
      </c>
      <c r="U1825" s="26">
        <v>1367</v>
      </c>
      <c r="V1825" s="26">
        <v>479</v>
      </c>
    </row>
    <row r="1826" spans="1:22" x14ac:dyDescent="0.3">
      <c r="A1826" s="26" t="s">
        <v>137</v>
      </c>
      <c r="B1826" s="26">
        <v>39130</v>
      </c>
      <c r="C1826" s="51">
        <v>44587</v>
      </c>
      <c r="D1826" s="26">
        <v>68000</v>
      </c>
      <c r="E1826" s="26">
        <v>2</v>
      </c>
      <c r="F1826" s="26">
        <v>700</v>
      </c>
      <c r="G1826" s="26">
        <v>700</v>
      </c>
      <c r="H1826" s="26">
        <v>80031</v>
      </c>
      <c r="I1826" s="26">
        <v>5416</v>
      </c>
      <c r="J1826" s="26">
        <v>15133</v>
      </c>
      <c r="K1826" s="26">
        <v>-1158</v>
      </c>
      <c r="L1826" s="26">
        <v>-11383</v>
      </c>
      <c r="M1826" s="26">
        <v>8435</v>
      </c>
      <c r="N1826" s="26">
        <v>-9849</v>
      </c>
      <c r="O1826" s="26">
        <v>-448</v>
      </c>
      <c r="P1826" s="26">
        <v>-3</v>
      </c>
      <c r="Q1826" s="26">
        <v>0</v>
      </c>
      <c r="R1826" s="26">
        <v>-5765</v>
      </c>
      <c r="S1826" s="26">
        <v>-3753</v>
      </c>
      <c r="T1826" s="26">
        <v>0</v>
      </c>
      <c r="U1826" s="26">
        <v>-2877</v>
      </c>
      <c r="V1826" s="26">
        <v>285</v>
      </c>
    </row>
    <row r="1827" spans="1:22" x14ac:dyDescent="0.3">
      <c r="A1827" s="26" t="s">
        <v>137</v>
      </c>
      <c r="B1827" s="26">
        <v>39130</v>
      </c>
      <c r="C1827" s="51">
        <v>44586</v>
      </c>
      <c r="D1827" s="26">
        <v>67300</v>
      </c>
      <c r="E1827" s="26">
        <v>5</v>
      </c>
      <c r="F1827" s="26">
        <v>-2700</v>
      </c>
      <c r="G1827" s="26">
        <v>-2700</v>
      </c>
      <c r="H1827" s="26">
        <v>158675</v>
      </c>
      <c r="I1827" s="26">
        <v>10712</v>
      </c>
      <c r="J1827" s="26">
        <v>55238</v>
      </c>
      <c r="K1827" s="26">
        <v>-13633</v>
      </c>
      <c r="L1827" s="26">
        <v>-46872</v>
      </c>
      <c r="M1827" s="26">
        <v>-33701</v>
      </c>
      <c r="N1827" s="26">
        <v>-554</v>
      </c>
      <c r="O1827" s="26">
        <v>-10746</v>
      </c>
      <c r="P1827" s="26">
        <v>0</v>
      </c>
      <c r="Q1827" s="26">
        <v>0</v>
      </c>
      <c r="R1827" s="26">
        <v>-1965</v>
      </c>
      <c r="S1827" s="26">
        <v>94</v>
      </c>
      <c r="T1827" s="26">
        <v>0</v>
      </c>
      <c r="U1827" s="26">
        <v>4985</v>
      </c>
      <c r="V1827" s="26">
        <v>282</v>
      </c>
    </row>
    <row r="1828" spans="1:22" x14ac:dyDescent="0.3">
      <c r="A1828" s="26" t="s">
        <v>137</v>
      </c>
      <c r="B1828" s="26">
        <v>39130</v>
      </c>
      <c r="C1828" s="51">
        <v>44585</v>
      </c>
      <c r="D1828" s="26">
        <v>70000</v>
      </c>
      <c r="E1828" s="26">
        <v>5</v>
      </c>
      <c r="F1828" s="26">
        <v>-2800</v>
      </c>
      <c r="G1828" s="26">
        <v>-2800</v>
      </c>
      <c r="H1828" s="26">
        <v>117688</v>
      </c>
      <c r="I1828" s="26">
        <v>8275</v>
      </c>
      <c r="J1828" s="26">
        <v>38761</v>
      </c>
      <c r="K1828" s="26">
        <v>-11415</v>
      </c>
      <c r="L1828" s="26">
        <v>-22834</v>
      </c>
      <c r="M1828" s="26">
        <v>-3771</v>
      </c>
      <c r="N1828" s="26">
        <v>-1906</v>
      </c>
      <c r="O1828" s="26">
        <v>-8025</v>
      </c>
      <c r="P1828" s="26">
        <v>0</v>
      </c>
      <c r="Q1828" s="26">
        <v>0</v>
      </c>
      <c r="R1828" s="26">
        <v>-9167</v>
      </c>
      <c r="S1828" s="26">
        <v>35</v>
      </c>
      <c r="T1828" s="26">
        <v>0</v>
      </c>
      <c r="U1828" s="26">
        <v>-3756</v>
      </c>
      <c r="V1828" s="26">
        <v>-756</v>
      </c>
    </row>
    <row r="1829" spans="1:22" x14ac:dyDescent="0.3">
      <c r="A1829" s="26" t="s">
        <v>137</v>
      </c>
      <c r="B1829" s="26">
        <v>39130</v>
      </c>
      <c r="C1829" s="51">
        <v>44582</v>
      </c>
      <c r="D1829" s="26">
        <v>72800</v>
      </c>
      <c r="E1829" s="26">
        <v>5</v>
      </c>
      <c r="F1829" s="26">
        <v>-1200</v>
      </c>
      <c r="G1829" s="26">
        <v>-1200</v>
      </c>
      <c r="H1829" s="26">
        <v>47765</v>
      </c>
      <c r="I1829" s="26">
        <v>3483</v>
      </c>
      <c r="J1829" s="26">
        <v>3825</v>
      </c>
      <c r="K1829" s="26">
        <v>-997</v>
      </c>
      <c r="L1829" s="26">
        <v>-3116</v>
      </c>
      <c r="M1829" s="26">
        <v>-1251</v>
      </c>
      <c r="N1829" s="26">
        <v>-2012</v>
      </c>
      <c r="O1829" s="26">
        <v>175</v>
      </c>
      <c r="P1829" s="26">
        <v>0</v>
      </c>
      <c r="Q1829" s="26">
        <v>0</v>
      </c>
      <c r="R1829" s="26">
        <v>169</v>
      </c>
      <c r="S1829" s="26">
        <v>-197</v>
      </c>
      <c r="T1829" s="26">
        <v>0</v>
      </c>
      <c r="U1829" s="26">
        <v>107</v>
      </c>
      <c r="V1829" s="26">
        <v>181</v>
      </c>
    </row>
    <row r="1830" spans="1:22" x14ac:dyDescent="0.3">
      <c r="A1830" s="26" t="s">
        <v>137</v>
      </c>
      <c r="B1830" s="26">
        <v>39130</v>
      </c>
      <c r="C1830" s="51">
        <v>44581</v>
      </c>
      <c r="D1830" s="26">
        <v>74000</v>
      </c>
      <c r="E1830" s="26">
        <v>2</v>
      </c>
      <c r="F1830" s="26">
        <v>400</v>
      </c>
      <c r="G1830" s="26">
        <v>400</v>
      </c>
      <c r="H1830" s="26">
        <v>40931</v>
      </c>
      <c r="I1830" s="26">
        <v>3013</v>
      </c>
      <c r="J1830" s="26">
        <v>-6399</v>
      </c>
      <c r="K1830" s="26">
        <v>2354</v>
      </c>
      <c r="L1830" s="26">
        <v>2393</v>
      </c>
      <c r="M1830" s="26">
        <v>4374</v>
      </c>
      <c r="N1830" s="26">
        <v>-28</v>
      </c>
      <c r="O1830" s="26">
        <v>605</v>
      </c>
      <c r="P1830" s="26">
        <v>0</v>
      </c>
      <c r="Q1830" s="26">
        <v>0</v>
      </c>
      <c r="R1830" s="26">
        <v>-2544</v>
      </c>
      <c r="S1830" s="26">
        <v>-14</v>
      </c>
      <c r="T1830" s="26">
        <v>0</v>
      </c>
      <c r="U1830" s="26">
        <v>1517</v>
      </c>
      <c r="V1830" s="26">
        <v>135</v>
      </c>
    </row>
    <row r="1831" spans="1:22" x14ac:dyDescent="0.3">
      <c r="A1831" s="26" t="s">
        <v>137</v>
      </c>
      <c r="B1831" s="26">
        <v>39130</v>
      </c>
      <c r="C1831" s="51">
        <v>44580</v>
      </c>
      <c r="D1831" s="26">
        <v>73600</v>
      </c>
      <c r="E1831" s="26">
        <v>5</v>
      </c>
      <c r="F1831" s="26">
        <v>-100</v>
      </c>
      <c r="G1831" s="26">
        <v>-100</v>
      </c>
      <c r="H1831" s="26">
        <v>44440</v>
      </c>
      <c r="I1831" s="26">
        <v>3271</v>
      </c>
      <c r="J1831" s="26">
        <v>-343</v>
      </c>
      <c r="K1831" s="26">
        <v>-6565</v>
      </c>
      <c r="L1831" s="26">
        <v>6739</v>
      </c>
      <c r="M1831" s="26">
        <v>-3434</v>
      </c>
      <c r="N1831" s="26">
        <v>-73</v>
      </c>
      <c r="O1831" s="26">
        <v>581</v>
      </c>
      <c r="P1831" s="26">
        <v>0</v>
      </c>
      <c r="Q1831" s="26">
        <v>-1305</v>
      </c>
      <c r="R1831" s="26">
        <v>8820</v>
      </c>
      <c r="S1831" s="26">
        <v>2150</v>
      </c>
      <c r="T1831" s="26">
        <v>0</v>
      </c>
      <c r="U1831" s="26">
        <v>-86</v>
      </c>
      <c r="V1831" s="26">
        <v>255</v>
      </c>
    </row>
    <row r="1832" spans="1:22" x14ac:dyDescent="0.3">
      <c r="A1832" s="26" t="s">
        <v>137</v>
      </c>
      <c r="B1832" s="26">
        <v>39130</v>
      </c>
      <c r="C1832" s="51">
        <v>44579</v>
      </c>
      <c r="D1832" s="26">
        <v>73700</v>
      </c>
      <c r="E1832" s="26">
        <v>5</v>
      </c>
      <c r="F1832" s="26">
        <v>-300</v>
      </c>
      <c r="G1832" s="26">
        <v>-300</v>
      </c>
      <c r="H1832" s="26">
        <v>67674</v>
      </c>
      <c r="I1832" s="26">
        <v>5041</v>
      </c>
      <c r="J1832" s="26">
        <v>-1343</v>
      </c>
      <c r="K1832" s="26">
        <v>-9105</v>
      </c>
      <c r="L1832" s="26">
        <v>9719</v>
      </c>
      <c r="M1832" s="26">
        <v>2075</v>
      </c>
      <c r="N1832" s="26">
        <v>-1165</v>
      </c>
      <c r="O1832" s="26">
        <v>245</v>
      </c>
      <c r="P1832" s="26">
        <v>0</v>
      </c>
      <c r="Q1832" s="26">
        <v>0</v>
      </c>
      <c r="R1832" s="26">
        <v>3651</v>
      </c>
      <c r="S1832" s="26">
        <v>4913</v>
      </c>
      <c r="T1832" s="26">
        <v>0</v>
      </c>
      <c r="U1832" s="26">
        <v>500</v>
      </c>
      <c r="V1832" s="26">
        <v>229</v>
      </c>
    </row>
    <row r="1833" spans="1:22" x14ac:dyDescent="0.3">
      <c r="A1833" s="26" t="s">
        <v>137</v>
      </c>
      <c r="B1833" s="26">
        <v>39130</v>
      </c>
      <c r="C1833" s="51">
        <v>44578</v>
      </c>
      <c r="D1833" s="26">
        <v>74000</v>
      </c>
      <c r="E1833" s="26">
        <v>5</v>
      </c>
      <c r="F1833" s="26">
        <v>-2300</v>
      </c>
      <c r="G1833" s="26">
        <v>-2300</v>
      </c>
      <c r="H1833" s="26">
        <v>75492</v>
      </c>
      <c r="I1833" s="26">
        <v>5630</v>
      </c>
      <c r="J1833" s="26">
        <v>11062</v>
      </c>
      <c r="K1833" s="26">
        <v>-17239</v>
      </c>
      <c r="L1833" s="26">
        <v>5323</v>
      </c>
      <c r="M1833" s="26">
        <v>900</v>
      </c>
      <c r="N1833" s="26">
        <v>-164</v>
      </c>
      <c r="O1833" s="26">
        <v>-6277</v>
      </c>
      <c r="P1833" s="26">
        <v>0</v>
      </c>
      <c r="Q1833" s="26">
        <v>0</v>
      </c>
      <c r="R1833" s="26">
        <v>9390</v>
      </c>
      <c r="S1833" s="26">
        <v>1474</v>
      </c>
      <c r="T1833" s="26">
        <v>0</v>
      </c>
      <c r="U1833" s="26">
        <v>347</v>
      </c>
      <c r="V1833" s="26">
        <v>507</v>
      </c>
    </row>
    <row r="1834" spans="1:22" x14ac:dyDescent="0.3">
      <c r="A1834" s="26" t="s">
        <v>137</v>
      </c>
      <c r="B1834" s="26">
        <v>39130</v>
      </c>
      <c r="C1834" s="51">
        <v>44575</v>
      </c>
      <c r="D1834" s="26">
        <v>76300</v>
      </c>
      <c r="E1834" s="26">
        <v>5</v>
      </c>
      <c r="F1834" s="26">
        <v>-200</v>
      </c>
      <c r="G1834" s="26">
        <v>-200</v>
      </c>
      <c r="H1834" s="26">
        <v>130492</v>
      </c>
      <c r="I1834" s="26">
        <v>10033</v>
      </c>
      <c r="J1834" s="26">
        <v>-16424</v>
      </c>
      <c r="K1834" s="26">
        <v>-8366</v>
      </c>
      <c r="L1834" s="26">
        <v>23978</v>
      </c>
      <c r="M1834" s="26">
        <v>-10222</v>
      </c>
      <c r="N1834" s="26">
        <v>8015</v>
      </c>
      <c r="O1834" s="26">
        <v>3634</v>
      </c>
      <c r="P1834" s="26">
        <v>0</v>
      </c>
      <c r="Q1834" s="26">
        <v>0</v>
      </c>
      <c r="R1834" s="26">
        <v>15397</v>
      </c>
      <c r="S1834" s="26">
        <v>7154</v>
      </c>
      <c r="T1834" s="26">
        <v>0</v>
      </c>
      <c r="U1834" s="26">
        <v>89</v>
      </c>
      <c r="V1834" s="26">
        <v>723</v>
      </c>
    </row>
    <row r="1835" spans="1:22" x14ac:dyDescent="0.3">
      <c r="A1835" s="26" t="s">
        <v>137</v>
      </c>
      <c r="B1835" s="26">
        <v>39130</v>
      </c>
      <c r="C1835" s="51">
        <v>44574</v>
      </c>
      <c r="D1835" s="26">
        <v>76500</v>
      </c>
      <c r="E1835" s="26">
        <v>2</v>
      </c>
      <c r="F1835" s="26">
        <v>3400</v>
      </c>
      <c r="G1835" s="26">
        <v>3400</v>
      </c>
      <c r="H1835" s="26">
        <v>189294</v>
      </c>
      <c r="I1835" s="26">
        <v>14391</v>
      </c>
      <c r="J1835" s="26">
        <v>-111925</v>
      </c>
      <c r="K1835" s="26">
        <v>64607</v>
      </c>
      <c r="L1835" s="26">
        <v>44820</v>
      </c>
      <c r="M1835" s="26">
        <v>14974</v>
      </c>
      <c r="N1835" s="26">
        <v>2892</v>
      </c>
      <c r="O1835" s="26">
        <v>2789</v>
      </c>
      <c r="P1835" s="26">
        <v>0</v>
      </c>
      <c r="Q1835" s="26">
        <v>0</v>
      </c>
      <c r="R1835" s="26">
        <v>12224</v>
      </c>
      <c r="S1835" s="26">
        <v>11941</v>
      </c>
      <c r="T1835" s="26">
        <v>0</v>
      </c>
      <c r="U1835" s="26">
        <v>2803</v>
      </c>
      <c r="V1835" s="26">
        <v>-305</v>
      </c>
    </row>
    <row r="1836" spans="1:22" x14ac:dyDescent="0.3">
      <c r="A1836" s="26" t="s">
        <v>137</v>
      </c>
      <c r="B1836" s="26">
        <v>39130</v>
      </c>
      <c r="C1836" s="51">
        <v>44573</v>
      </c>
      <c r="D1836" s="26">
        <v>73100</v>
      </c>
      <c r="E1836" s="26">
        <v>2</v>
      </c>
      <c r="F1836" s="26">
        <v>1600</v>
      </c>
      <c r="G1836" s="26">
        <v>1600</v>
      </c>
      <c r="H1836" s="26">
        <v>51062</v>
      </c>
      <c r="I1836" s="26">
        <v>3723</v>
      </c>
      <c r="J1836" s="26">
        <v>-15814</v>
      </c>
      <c r="K1836" s="26">
        <v>8676</v>
      </c>
      <c r="L1836" s="26">
        <v>7052</v>
      </c>
      <c r="M1836" s="26">
        <v>-6122</v>
      </c>
      <c r="N1836" s="26">
        <v>4632</v>
      </c>
      <c r="O1836" s="26">
        <v>7017</v>
      </c>
      <c r="P1836" s="26">
        <v>0</v>
      </c>
      <c r="Q1836" s="26">
        <v>0</v>
      </c>
      <c r="R1836" s="26">
        <v>328</v>
      </c>
      <c r="S1836" s="26">
        <v>1197</v>
      </c>
      <c r="T1836" s="26">
        <v>0</v>
      </c>
      <c r="U1836" s="26">
        <v>-3</v>
      </c>
      <c r="V1836" s="26">
        <v>89</v>
      </c>
    </row>
    <row r="1837" spans="1:22" x14ac:dyDescent="0.3">
      <c r="A1837" s="26" t="s">
        <v>137</v>
      </c>
      <c r="B1837" s="26">
        <v>39130</v>
      </c>
      <c r="C1837" s="51">
        <v>44572</v>
      </c>
      <c r="D1837" s="26">
        <v>71500</v>
      </c>
      <c r="E1837" s="26">
        <v>5</v>
      </c>
      <c r="F1837" s="26">
        <v>-1500</v>
      </c>
      <c r="G1837" s="26">
        <v>-1500</v>
      </c>
      <c r="H1837" s="26">
        <v>97978</v>
      </c>
      <c r="I1837" s="26">
        <v>7011</v>
      </c>
      <c r="J1837" s="26">
        <v>38063</v>
      </c>
      <c r="K1837" s="26">
        <v>3703</v>
      </c>
      <c r="L1837" s="26">
        <v>-42109</v>
      </c>
      <c r="M1837" s="26">
        <v>-34945</v>
      </c>
      <c r="N1837" s="26">
        <v>-7468</v>
      </c>
      <c r="O1837" s="26">
        <v>9085</v>
      </c>
      <c r="P1837" s="26">
        <v>0</v>
      </c>
      <c r="Q1837" s="26">
        <v>0</v>
      </c>
      <c r="R1837" s="26">
        <v>314</v>
      </c>
      <c r="S1837" s="26">
        <v>-9095</v>
      </c>
      <c r="T1837" s="26">
        <v>0</v>
      </c>
      <c r="U1837" s="26">
        <v>642</v>
      </c>
      <c r="V1837" s="26">
        <v>-299</v>
      </c>
    </row>
    <row r="1838" spans="1:22" x14ac:dyDescent="0.3">
      <c r="A1838" s="26" t="s">
        <v>137</v>
      </c>
      <c r="B1838" s="26">
        <v>39130</v>
      </c>
      <c r="C1838" s="51">
        <v>44571</v>
      </c>
      <c r="D1838" s="26">
        <v>73000</v>
      </c>
      <c r="E1838" s="26">
        <v>5</v>
      </c>
      <c r="F1838" s="26">
        <v>-1800</v>
      </c>
      <c r="G1838" s="26">
        <v>-1800</v>
      </c>
      <c r="H1838" s="26">
        <v>56542</v>
      </c>
      <c r="I1838" s="26">
        <v>4152</v>
      </c>
      <c r="J1838" s="26">
        <v>11111</v>
      </c>
      <c r="K1838" s="26">
        <v>-10061</v>
      </c>
      <c r="L1838" s="26">
        <v>-1142</v>
      </c>
      <c r="M1838" s="26">
        <v>-3187</v>
      </c>
      <c r="N1838" s="26">
        <v>-4665</v>
      </c>
      <c r="O1838" s="26">
        <v>5128</v>
      </c>
      <c r="P1838" s="26">
        <v>-248</v>
      </c>
      <c r="Q1838" s="26">
        <v>0</v>
      </c>
      <c r="R1838" s="26">
        <v>0</v>
      </c>
      <c r="S1838" s="26">
        <v>1830</v>
      </c>
      <c r="T1838" s="26">
        <v>0</v>
      </c>
      <c r="U1838" s="26">
        <v>16</v>
      </c>
      <c r="V1838" s="26">
        <v>76</v>
      </c>
    </row>
    <row r="1839" spans="1:22" x14ac:dyDescent="0.3">
      <c r="A1839" s="26" t="s">
        <v>137</v>
      </c>
      <c r="B1839" s="26">
        <v>39130</v>
      </c>
      <c r="C1839" s="51">
        <v>44568</v>
      </c>
      <c r="D1839" s="26">
        <v>74800</v>
      </c>
      <c r="E1839" s="26">
        <v>2</v>
      </c>
      <c r="F1839" s="26">
        <v>900</v>
      </c>
      <c r="G1839" s="26">
        <v>900</v>
      </c>
      <c r="H1839" s="26">
        <v>50427</v>
      </c>
      <c r="I1839" s="26">
        <v>3745</v>
      </c>
      <c r="J1839" s="26">
        <v>-12283</v>
      </c>
      <c r="K1839" s="26">
        <v>-1678</v>
      </c>
      <c r="L1839" s="26">
        <v>12635</v>
      </c>
      <c r="M1839" s="26">
        <v>-314</v>
      </c>
      <c r="N1839" s="26">
        <v>1211</v>
      </c>
      <c r="O1839" s="26">
        <v>3242</v>
      </c>
      <c r="P1839" s="26">
        <v>0</v>
      </c>
      <c r="Q1839" s="26">
        <v>0</v>
      </c>
      <c r="R1839" s="26">
        <v>8473</v>
      </c>
      <c r="S1839" s="26">
        <v>23</v>
      </c>
      <c r="T1839" s="26">
        <v>0</v>
      </c>
      <c r="U1839" s="26">
        <v>1554</v>
      </c>
      <c r="V1839" s="26">
        <v>-228</v>
      </c>
    </row>
    <row r="1840" spans="1:22" x14ac:dyDescent="0.3">
      <c r="A1840" s="26" t="s">
        <v>137</v>
      </c>
      <c r="B1840" s="26">
        <v>39130</v>
      </c>
      <c r="C1840" s="51">
        <v>44567</v>
      </c>
      <c r="D1840" s="26">
        <v>73900</v>
      </c>
      <c r="E1840" s="26">
        <v>2</v>
      </c>
      <c r="F1840" s="26">
        <v>400</v>
      </c>
      <c r="G1840" s="26">
        <v>400</v>
      </c>
      <c r="H1840" s="26">
        <v>65778</v>
      </c>
      <c r="I1840" s="26">
        <v>4813</v>
      </c>
      <c r="J1840" s="26">
        <v>-16445</v>
      </c>
      <c r="K1840" s="26">
        <v>-2164</v>
      </c>
      <c r="L1840" s="26">
        <v>20891</v>
      </c>
      <c r="M1840" s="26">
        <v>8145</v>
      </c>
      <c r="N1840" s="26">
        <v>2007</v>
      </c>
      <c r="O1840" s="26">
        <v>4819</v>
      </c>
      <c r="P1840" s="26">
        <v>0</v>
      </c>
      <c r="Q1840" s="26">
        <v>0</v>
      </c>
      <c r="R1840" s="26">
        <v>5923</v>
      </c>
      <c r="S1840" s="26">
        <v>-3</v>
      </c>
      <c r="T1840" s="26">
        <v>0</v>
      </c>
      <c r="U1840" s="26">
        <v>-2409</v>
      </c>
      <c r="V1840" s="26">
        <v>127</v>
      </c>
    </row>
    <row r="1841" spans="1:22" x14ac:dyDescent="0.3">
      <c r="A1841" s="26" t="s">
        <v>137</v>
      </c>
      <c r="B1841" s="26">
        <v>39130</v>
      </c>
      <c r="C1841" s="51">
        <v>44566</v>
      </c>
      <c r="D1841" s="26">
        <v>73500</v>
      </c>
      <c r="E1841" s="26">
        <v>5</v>
      </c>
      <c r="F1841" s="26">
        <v>-700</v>
      </c>
      <c r="G1841" s="26">
        <v>-700</v>
      </c>
      <c r="H1841" s="26">
        <v>47757</v>
      </c>
      <c r="I1841" s="26">
        <v>3519</v>
      </c>
      <c r="J1841" s="26">
        <v>8802</v>
      </c>
      <c r="K1841" s="26">
        <v>-5236</v>
      </c>
      <c r="L1841" s="26">
        <v>-3492</v>
      </c>
      <c r="M1841" s="26">
        <v>-1593</v>
      </c>
      <c r="N1841" s="26">
        <v>-471</v>
      </c>
      <c r="O1841" s="26">
        <v>-2271</v>
      </c>
      <c r="P1841" s="26">
        <v>0</v>
      </c>
      <c r="Q1841" s="26">
        <v>0</v>
      </c>
      <c r="R1841" s="26">
        <v>659</v>
      </c>
      <c r="S1841" s="26">
        <v>184</v>
      </c>
      <c r="T1841" s="26">
        <v>0</v>
      </c>
      <c r="U1841" s="26">
        <v>-19</v>
      </c>
      <c r="V1841" s="26">
        <v>-55</v>
      </c>
    </row>
    <row r="1842" spans="1:22" x14ac:dyDescent="0.3">
      <c r="A1842" s="26" t="s">
        <v>137</v>
      </c>
      <c r="B1842" s="26">
        <v>39130</v>
      </c>
      <c r="C1842" s="51">
        <v>44565</v>
      </c>
      <c r="D1842" s="26">
        <v>74200</v>
      </c>
      <c r="E1842" s="26">
        <v>5</v>
      </c>
      <c r="F1842" s="26">
        <v>-800</v>
      </c>
      <c r="G1842" s="26">
        <v>-800</v>
      </c>
      <c r="H1842" s="26">
        <v>62970</v>
      </c>
      <c r="I1842" s="26">
        <v>4696</v>
      </c>
      <c r="J1842" s="26">
        <v>20770</v>
      </c>
      <c r="K1842" s="26">
        <v>-4477</v>
      </c>
      <c r="L1842" s="26">
        <v>-17928</v>
      </c>
      <c r="M1842" s="26">
        <v>-16098</v>
      </c>
      <c r="N1842" s="26">
        <v>105</v>
      </c>
      <c r="O1842" s="26">
        <v>4828</v>
      </c>
      <c r="P1842" s="26">
        <v>0</v>
      </c>
      <c r="Q1842" s="26">
        <v>0</v>
      </c>
      <c r="R1842" s="26">
        <v>-5754</v>
      </c>
      <c r="S1842" s="26">
        <v>-1009</v>
      </c>
      <c r="T1842" s="26">
        <v>0</v>
      </c>
      <c r="U1842" s="26">
        <v>1498</v>
      </c>
      <c r="V1842" s="26">
        <v>137</v>
      </c>
    </row>
    <row r="1843" spans="1:22" x14ac:dyDescent="0.3">
      <c r="A1843" s="26" t="s">
        <v>137</v>
      </c>
      <c r="B1843" s="26">
        <v>39130</v>
      </c>
      <c r="C1843" s="51">
        <v>44564</v>
      </c>
      <c r="D1843" s="26">
        <v>75000</v>
      </c>
      <c r="E1843" s="26">
        <v>2</v>
      </c>
      <c r="F1843" s="26">
        <v>400</v>
      </c>
      <c r="G1843" s="26">
        <v>400</v>
      </c>
      <c r="H1843" s="26">
        <v>41126</v>
      </c>
      <c r="I1843" s="26">
        <v>3077</v>
      </c>
      <c r="J1843" s="26">
        <v>1339</v>
      </c>
      <c r="K1843" s="26">
        <v>-2704</v>
      </c>
      <c r="L1843" s="26">
        <v>1251</v>
      </c>
      <c r="M1843" s="26">
        <v>5617</v>
      </c>
      <c r="N1843" s="26">
        <v>-958</v>
      </c>
      <c r="O1843" s="26">
        <v>-261</v>
      </c>
      <c r="P1843" s="26">
        <v>0</v>
      </c>
      <c r="Q1843" s="26">
        <v>0</v>
      </c>
      <c r="R1843" s="26">
        <v>-2637</v>
      </c>
      <c r="S1843" s="26">
        <v>-510</v>
      </c>
      <c r="T1843" s="26">
        <v>0</v>
      </c>
      <c r="U1843" s="26">
        <v>129</v>
      </c>
      <c r="V1843" s="26">
        <v>-15</v>
      </c>
    </row>
    <row r="1844" spans="1:22" x14ac:dyDescent="0.3">
      <c r="A1844" s="26" t="s">
        <v>137</v>
      </c>
      <c r="B1844" s="26">
        <v>39130</v>
      </c>
      <c r="C1844" s="51">
        <v>44560</v>
      </c>
      <c r="D1844" s="26">
        <v>74600</v>
      </c>
      <c r="E1844" s="26">
        <v>5</v>
      </c>
      <c r="F1844" s="26">
        <v>-1200</v>
      </c>
      <c r="G1844" s="26">
        <v>-1200</v>
      </c>
      <c r="H1844" s="26">
        <v>59045</v>
      </c>
      <c r="I1844" s="26">
        <v>4407</v>
      </c>
      <c r="J1844" s="26">
        <v>30650</v>
      </c>
      <c r="K1844" s="26">
        <v>-13834</v>
      </c>
      <c r="L1844" s="26">
        <v>-15682</v>
      </c>
      <c r="M1844" s="26">
        <v>1536</v>
      </c>
      <c r="N1844" s="26">
        <v>-1532</v>
      </c>
      <c r="O1844" s="26">
        <v>-17617</v>
      </c>
      <c r="P1844" s="26">
        <v>-3</v>
      </c>
      <c r="Q1844" s="26">
        <v>0</v>
      </c>
      <c r="R1844" s="26">
        <v>1939</v>
      </c>
      <c r="S1844" s="26">
        <v>-5</v>
      </c>
      <c r="T1844" s="26">
        <v>0</v>
      </c>
      <c r="U1844" s="26">
        <v>-1081</v>
      </c>
      <c r="V1844" s="26">
        <v>-53</v>
      </c>
    </row>
    <row r="1845" spans="1:22" x14ac:dyDescent="0.3">
      <c r="A1845" s="26" t="s">
        <v>137</v>
      </c>
      <c r="B1845" s="26">
        <v>39130</v>
      </c>
      <c r="C1845" s="51">
        <v>44559</v>
      </c>
      <c r="D1845" s="26">
        <v>75800</v>
      </c>
      <c r="E1845" s="26">
        <v>2</v>
      </c>
      <c r="F1845" s="26">
        <v>2000</v>
      </c>
      <c r="G1845" s="26">
        <v>2000</v>
      </c>
      <c r="H1845" s="26">
        <v>135219</v>
      </c>
      <c r="I1845" s="26">
        <v>10263</v>
      </c>
      <c r="J1845" s="26">
        <v>-54423</v>
      </c>
      <c r="K1845" s="26">
        <v>18522</v>
      </c>
      <c r="L1845" s="26">
        <v>36320</v>
      </c>
      <c r="M1845" s="26">
        <v>5197</v>
      </c>
      <c r="N1845" s="26">
        <v>618</v>
      </c>
      <c r="O1845" s="26">
        <v>7049</v>
      </c>
      <c r="P1845" s="26">
        <v>0</v>
      </c>
      <c r="Q1845" s="26">
        <v>0</v>
      </c>
      <c r="R1845" s="26">
        <v>-1853</v>
      </c>
      <c r="S1845" s="26">
        <v>25309</v>
      </c>
      <c r="T1845" s="26">
        <v>0</v>
      </c>
      <c r="U1845" s="26">
        <v>10</v>
      </c>
      <c r="V1845" s="26">
        <v>-429</v>
      </c>
    </row>
    <row r="1846" spans="1:22" x14ac:dyDescent="0.3">
      <c r="A1846" s="26" t="s">
        <v>137</v>
      </c>
      <c r="B1846" s="26">
        <v>39130</v>
      </c>
      <c r="C1846" s="51">
        <v>44558</v>
      </c>
      <c r="D1846" s="26">
        <v>73800</v>
      </c>
      <c r="E1846" s="26">
        <v>2</v>
      </c>
      <c r="F1846" s="26">
        <v>400</v>
      </c>
      <c r="G1846" s="26">
        <v>400</v>
      </c>
      <c r="H1846" s="26">
        <v>103025</v>
      </c>
      <c r="I1846" s="26">
        <v>7545</v>
      </c>
      <c r="J1846" s="26">
        <v>26717</v>
      </c>
      <c r="K1846" s="26">
        <v>1325</v>
      </c>
      <c r="L1846" s="26">
        <v>-28647</v>
      </c>
      <c r="M1846" s="26">
        <v>13755</v>
      </c>
      <c r="N1846" s="26">
        <v>1701</v>
      </c>
      <c r="O1846" s="26">
        <v>-4103</v>
      </c>
      <c r="P1846" s="26">
        <v>0</v>
      </c>
      <c r="Q1846" s="26">
        <v>0</v>
      </c>
      <c r="R1846" s="26">
        <v>-2196</v>
      </c>
      <c r="S1846" s="26">
        <v>-37804</v>
      </c>
      <c r="T1846" s="26">
        <v>0</v>
      </c>
      <c r="U1846" s="26">
        <v>393</v>
      </c>
      <c r="V1846" s="26">
        <v>212</v>
      </c>
    </row>
    <row r="1847" spans="1:22" x14ac:dyDescent="0.3">
      <c r="A1847" s="26" t="s">
        <v>137</v>
      </c>
      <c r="B1847" s="26">
        <v>39130</v>
      </c>
      <c r="C1847" s="51">
        <v>44557</v>
      </c>
      <c r="D1847" s="26">
        <v>73400</v>
      </c>
      <c r="E1847" s="26">
        <v>5</v>
      </c>
      <c r="F1847" s="26">
        <v>-1500</v>
      </c>
      <c r="G1847" s="26">
        <v>-1500</v>
      </c>
      <c r="H1847" s="26">
        <v>59559</v>
      </c>
      <c r="I1847" s="26">
        <v>4400</v>
      </c>
      <c r="J1847" s="26">
        <v>8642</v>
      </c>
      <c r="K1847" s="26">
        <v>4859</v>
      </c>
      <c r="L1847" s="26">
        <v>-13545</v>
      </c>
      <c r="M1847" s="26">
        <v>9415</v>
      </c>
      <c r="N1847" s="26">
        <v>138</v>
      </c>
      <c r="O1847" s="26">
        <v>-769</v>
      </c>
      <c r="P1847" s="26">
        <v>0</v>
      </c>
      <c r="Q1847" s="26">
        <v>0</v>
      </c>
      <c r="R1847" s="26">
        <v>-3358</v>
      </c>
      <c r="S1847" s="26">
        <v>-18971</v>
      </c>
      <c r="T1847" s="26">
        <v>0</v>
      </c>
      <c r="U1847" s="26">
        <v>26</v>
      </c>
      <c r="V1847" s="26">
        <v>18</v>
      </c>
    </row>
    <row r="1848" spans="1:22" x14ac:dyDescent="0.3">
      <c r="A1848" s="26" t="s">
        <v>137</v>
      </c>
      <c r="B1848" s="26">
        <v>39130</v>
      </c>
      <c r="C1848" s="51">
        <v>44554</v>
      </c>
      <c r="D1848" s="26">
        <v>74900</v>
      </c>
      <c r="E1848" s="26">
        <v>2</v>
      </c>
      <c r="F1848" s="26">
        <v>500</v>
      </c>
      <c r="G1848" s="26">
        <v>500</v>
      </c>
      <c r="H1848" s="26">
        <v>64314</v>
      </c>
      <c r="I1848" s="26">
        <v>4848</v>
      </c>
      <c r="J1848" s="26">
        <v>-10800</v>
      </c>
      <c r="K1848" s="26">
        <v>1861</v>
      </c>
      <c r="L1848" s="26">
        <v>8993</v>
      </c>
      <c r="M1848" s="26">
        <v>-1824</v>
      </c>
      <c r="N1848" s="26">
        <v>4788</v>
      </c>
      <c r="O1848" s="26">
        <v>2388</v>
      </c>
      <c r="P1848" s="26">
        <v>33</v>
      </c>
      <c r="Q1848" s="26">
        <v>0</v>
      </c>
      <c r="R1848" s="26">
        <v>3143</v>
      </c>
      <c r="S1848" s="26">
        <v>465</v>
      </c>
      <c r="T1848" s="26">
        <v>0</v>
      </c>
      <c r="U1848" s="26">
        <v>0</v>
      </c>
      <c r="V1848" s="26">
        <v>-54</v>
      </c>
    </row>
    <row r="1849" spans="1:22" x14ac:dyDescent="0.3">
      <c r="A1849" s="26" t="s">
        <v>137</v>
      </c>
      <c r="B1849" s="26">
        <v>39130</v>
      </c>
      <c r="C1849" s="51">
        <v>44553</v>
      </c>
      <c r="D1849" s="26">
        <v>74400</v>
      </c>
      <c r="E1849" s="26">
        <v>5</v>
      </c>
      <c r="F1849" s="26">
        <v>-600</v>
      </c>
      <c r="G1849" s="26">
        <v>-600</v>
      </c>
      <c r="H1849" s="26">
        <v>89783</v>
      </c>
      <c r="I1849" s="26">
        <v>6673</v>
      </c>
      <c r="J1849" s="26">
        <v>16375</v>
      </c>
      <c r="K1849" s="26">
        <v>-16009</v>
      </c>
      <c r="L1849" s="26">
        <v>-431</v>
      </c>
      <c r="M1849" s="26">
        <v>-2852</v>
      </c>
      <c r="N1849" s="26">
        <v>-115</v>
      </c>
      <c r="O1849" s="26">
        <v>2911</v>
      </c>
      <c r="P1849" s="26">
        <v>-3</v>
      </c>
      <c r="Q1849" s="26">
        <v>0</v>
      </c>
      <c r="R1849" s="26">
        <v>-12058</v>
      </c>
      <c r="S1849" s="26">
        <v>11686</v>
      </c>
      <c r="T1849" s="26">
        <v>0</v>
      </c>
      <c r="U1849" s="26">
        <v>44</v>
      </c>
      <c r="V1849" s="26">
        <v>21</v>
      </c>
    </row>
    <row r="1850" spans="1:22" x14ac:dyDescent="0.3">
      <c r="A1850" s="26" t="s">
        <v>137</v>
      </c>
      <c r="B1850" s="26">
        <v>39130</v>
      </c>
      <c r="C1850" s="51">
        <v>44552</v>
      </c>
      <c r="D1850" s="26">
        <v>75000</v>
      </c>
      <c r="E1850" s="26">
        <v>2</v>
      </c>
      <c r="F1850" s="26">
        <v>3100</v>
      </c>
      <c r="G1850" s="26">
        <v>3100</v>
      </c>
      <c r="H1850" s="26">
        <v>123605</v>
      </c>
      <c r="I1850" s="26">
        <v>9180</v>
      </c>
      <c r="J1850" s="26">
        <v>-50800</v>
      </c>
      <c r="K1850" s="26">
        <v>18495</v>
      </c>
      <c r="L1850" s="26">
        <v>32874</v>
      </c>
      <c r="M1850" s="26">
        <v>8560</v>
      </c>
      <c r="N1850" s="26">
        <v>701</v>
      </c>
      <c r="O1850" s="26">
        <v>17500</v>
      </c>
      <c r="P1850" s="26">
        <v>0</v>
      </c>
      <c r="Q1850" s="26">
        <v>0</v>
      </c>
      <c r="R1850" s="26">
        <v>1018</v>
      </c>
      <c r="S1850" s="26">
        <v>5095</v>
      </c>
      <c r="T1850" s="26">
        <v>0</v>
      </c>
      <c r="U1850" s="26">
        <v>74</v>
      </c>
      <c r="V1850" s="26">
        <v>-643</v>
      </c>
    </row>
    <row r="1851" spans="1:22" x14ac:dyDescent="0.3">
      <c r="A1851" s="26" t="s">
        <v>137</v>
      </c>
      <c r="B1851" s="26">
        <v>39130</v>
      </c>
      <c r="C1851" s="51">
        <v>44551</v>
      </c>
      <c r="D1851" s="26">
        <v>71900</v>
      </c>
      <c r="E1851" s="26">
        <v>2</v>
      </c>
      <c r="F1851" s="26">
        <v>1900</v>
      </c>
      <c r="G1851" s="26">
        <v>1900</v>
      </c>
      <c r="H1851" s="26">
        <v>89359</v>
      </c>
      <c r="I1851" s="26">
        <v>6373</v>
      </c>
      <c r="J1851" s="26">
        <v>-19717</v>
      </c>
      <c r="K1851" s="26">
        <v>-57</v>
      </c>
      <c r="L1851" s="26">
        <v>19790</v>
      </c>
      <c r="M1851" s="26">
        <v>31101</v>
      </c>
      <c r="N1851" s="26">
        <v>-20</v>
      </c>
      <c r="O1851" s="26">
        <v>1509</v>
      </c>
      <c r="P1851" s="26">
        <v>0</v>
      </c>
      <c r="Q1851" s="26">
        <v>0</v>
      </c>
      <c r="R1851" s="26">
        <v>666</v>
      </c>
      <c r="S1851" s="26">
        <v>-13466</v>
      </c>
      <c r="T1851" s="26">
        <v>0</v>
      </c>
      <c r="U1851" s="26">
        <v>-14</v>
      </c>
      <c r="V1851" s="26">
        <v>-2</v>
      </c>
    </row>
    <row r="1852" spans="1:22" x14ac:dyDescent="0.3">
      <c r="A1852" s="26" t="s">
        <v>137</v>
      </c>
      <c r="B1852" s="26">
        <v>39130</v>
      </c>
      <c r="C1852" s="51">
        <v>44550</v>
      </c>
      <c r="D1852" s="26">
        <v>70000</v>
      </c>
      <c r="E1852" s="26">
        <v>5</v>
      </c>
      <c r="F1852" s="26">
        <v>-2400</v>
      </c>
      <c r="G1852" s="26">
        <v>-2400</v>
      </c>
      <c r="H1852" s="26">
        <v>117491</v>
      </c>
      <c r="I1852" s="26">
        <v>8256</v>
      </c>
      <c r="J1852" s="26">
        <v>54085</v>
      </c>
      <c r="K1852" s="26">
        <v>-17024</v>
      </c>
      <c r="L1852" s="26">
        <v>-37516</v>
      </c>
      <c r="M1852" s="26">
        <v>-8576</v>
      </c>
      <c r="N1852" s="26">
        <v>-3639</v>
      </c>
      <c r="O1852" s="26">
        <v>-4733</v>
      </c>
      <c r="P1852" s="26">
        <v>0</v>
      </c>
      <c r="Q1852" s="26">
        <v>0</v>
      </c>
      <c r="R1852" s="26">
        <v>-6073</v>
      </c>
      <c r="S1852" s="26">
        <v>-14495</v>
      </c>
      <c r="T1852" s="26">
        <v>0</v>
      </c>
      <c r="U1852" s="26">
        <v>-79</v>
      </c>
      <c r="V1852" s="26">
        <v>534</v>
      </c>
    </row>
    <row r="1853" spans="1:22" x14ac:dyDescent="0.3">
      <c r="A1853" s="26" t="s">
        <v>137</v>
      </c>
      <c r="B1853" s="26">
        <v>39130</v>
      </c>
      <c r="C1853" s="51">
        <v>44547</v>
      </c>
      <c r="D1853" s="26">
        <v>72400</v>
      </c>
      <c r="E1853" s="26">
        <v>5</v>
      </c>
      <c r="F1853" s="26">
        <v>-400</v>
      </c>
      <c r="G1853" s="26">
        <v>-400</v>
      </c>
      <c r="H1853" s="26">
        <v>53127</v>
      </c>
      <c r="I1853" s="26">
        <v>3844</v>
      </c>
      <c r="J1853" s="26">
        <v>12704</v>
      </c>
      <c r="K1853" s="26">
        <v>-857</v>
      </c>
      <c r="L1853" s="26">
        <v>-11985</v>
      </c>
      <c r="M1853" s="26">
        <v>-1396</v>
      </c>
      <c r="N1853" s="26">
        <v>128</v>
      </c>
      <c r="O1853" s="26">
        <v>2519</v>
      </c>
      <c r="P1853" s="26">
        <v>0</v>
      </c>
      <c r="Q1853" s="26">
        <v>0</v>
      </c>
      <c r="R1853" s="26">
        <v>-13139</v>
      </c>
      <c r="S1853" s="26">
        <v>-97</v>
      </c>
      <c r="T1853" s="26">
        <v>0</v>
      </c>
      <c r="U1853" s="26">
        <v>4</v>
      </c>
      <c r="V1853" s="26">
        <v>134</v>
      </c>
    </row>
    <row r="1854" spans="1:22" x14ac:dyDescent="0.3">
      <c r="A1854" s="26" t="s">
        <v>137</v>
      </c>
      <c r="B1854" s="26">
        <v>39130</v>
      </c>
      <c r="C1854" s="51">
        <v>44546</v>
      </c>
      <c r="D1854" s="26">
        <v>72800</v>
      </c>
      <c r="E1854" s="26">
        <v>5</v>
      </c>
      <c r="F1854" s="26">
        <v>-800</v>
      </c>
      <c r="G1854" s="26">
        <v>-800</v>
      </c>
      <c r="H1854" s="26">
        <v>78931</v>
      </c>
      <c r="I1854" s="26">
        <v>5739</v>
      </c>
      <c r="J1854" s="26">
        <v>18513</v>
      </c>
      <c r="K1854" s="26">
        <v>-7337</v>
      </c>
      <c r="L1854" s="26">
        <v>-11605</v>
      </c>
      <c r="M1854" s="26">
        <v>-1721</v>
      </c>
      <c r="N1854" s="26">
        <v>20</v>
      </c>
      <c r="O1854" s="26">
        <v>-1274</v>
      </c>
      <c r="P1854" s="26">
        <v>0</v>
      </c>
      <c r="Q1854" s="26">
        <v>0</v>
      </c>
      <c r="R1854" s="26">
        <v>894</v>
      </c>
      <c r="S1854" s="26">
        <v>-9524</v>
      </c>
      <c r="T1854" s="26">
        <v>0</v>
      </c>
      <c r="U1854" s="26">
        <v>9</v>
      </c>
      <c r="V1854" s="26">
        <v>420</v>
      </c>
    </row>
    <row r="1855" spans="1:22" x14ac:dyDescent="0.3">
      <c r="A1855" s="26" t="s">
        <v>137</v>
      </c>
      <c r="B1855" s="26">
        <v>39130</v>
      </c>
      <c r="C1855" s="51">
        <v>44545</v>
      </c>
      <c r="D1855" s="26">
        <v>73600</v>
      </c>
      <c r="E1855" s="26">
        <v>2</v>
      </c>
      <c r="F1855" s="26">
        <v>200</v>
      </c>
      <c r="G1855" s="26">
        <v>200</v>
      </c>
      <c r="H1855" s="26">
        <v>74739</v>
      </c>
      <c r="I1855" s="26">
        <v>5529</v>
      </c>
      <c r="J1855" s="26">
        <v>-11429</v>
      </c>
      <c r="K1855" s="26">
        <v>-5596</v>
      </c>
      <c r="L1855" s="26">
        <v>16406</v>
      </c>
      <c r="M1855" s="26">
        <v>-4320</v>
      </c>
      <c r="N1855" s="26">
        <v>-125</v>
      </c>
      <c r="O1855" s="26">
        <v>9057</v>
      </c>
      <c r="P1855" s="26">
        <v>0</v>
      </c>
      <c r="Q1855" s="26">
        <v>0</v>
      </c>
      <c r="R1855" s="26">
        <v>-4848</v>
      </c>
      <c r="S1855" s="26">
        <v>16642</v>
      </c>
      <c r="T1855" s="26">
        <v>0</v>
      </c>
      <c r="U1855" s="26">
        <v>502</v>
      </c>
      <c r="V1855" s="26">
        <v>117</v>
      </c>
    </row>
    <row r="1856" spans="1:22" x14ac:dyDescent="0.3">
      <c r="A1856" s="26" t="s">
        <v>137</v>
      </c>
      <c r="B1856" s="26">
        <v>39130</v>
      </c>
      <c r="C1856" s="51">
        <v>44544</v>
      </c>
      <c r="D1856" s="26">
        <v>73400</v>
      </c>
      <c r="E1856" s="26">
        <v>5</v>
      </c>
      <c r="F1856" s="26">
        <v>-1700</v>
      </c>
      <c r="G1856" s="26">
        <v>-1700</v>
      </c>
      <c r="H1856" s="26">
        <v>162527</v>
      </c>
      <c r="I1856" s="26">
        <v>11961</v>
      </c>
      <c r="J1856" s="26">
        <v>16317</v>
      </c>
      <c r="K1856" s="26">
        <v>10978</v>
      </c>
      <c r="L1856" s="26">
        <v>-23013</v>
      </c>
      <c r="M1856" s="26">
        <v>-6713</v>
      </c>
      <c r="N1856" s="26">
        <v>928</v>
      </c>
      <c r="O1856" s="26">
        <v>-4694</v>
      </c>
      <c r="P1856" s="26">
        <v>0</v>
      </c>
      <c r="Q1856" s="26">
        <v>0</v>
      </c>
      <c r="R1856" s="26">
        <v>9666</v>
      </c>
      <c r="S1856" s="26">
        <v>-22200</v>
      </c>
      <c r="T1856" s="26">
        <v>0</v>
      </c>
      <c r="U1856" s="26">
        <v>-743</v>
      </c>
      <c r="V1856" s="26">
        <v>-3539</v>
      </c>
    </row>
    <row r="1857" spans="1:22" x14ac:dyDescent="0.3">
      <c r="A1857" s="26" t="s">
        <v>137</v>
      </c>
      <c r="B1857" s="26">
        <v>39130</v>
      </c>
      <c r="C1857" s="51">
        <v>44543</v>
      </c>
      <c r="D1857" s="26">
        <v>75100</v>
      </c>
      <c r="E1857" s="26">
        <v>5</v>
      </c>
      <c r="F1857" s="26">
        <v>-4600</v>
      </c>
      <c r="G1857" s="26">
        <v>-4600</v>
      </c>
      <c r="H1857" s="26">
        <v>285357</v>
      </c>
      <c r="I1857" s="26">
        <v>21708</v>
      </c>
      <c r="J1857" s="26">
        <v>24584</v>
      </c>
      <c r="K1857" s="26">
        <v>-14985</v>
      </c>
      <c r="L1857" s="26">
        <v>-9285</v>
      </c>
      <c r="M1857" s="26">
        <v>-8176</v>
      </c>
      <c r="N1857" s="26">
        <v>-580</v>
      </c>
      <c r="O1857" s="26">
        <v>-6554</v>
      </c>
      <c r="P1857" s="26">
        <v>0</v>
      </c>
      <c r="Q1857" s="26">
        <v>0</v>
      </c>
      <c r="R1857" s="26">
        <v>286</v>
      </c>
      <c r="S1857" s="26">
        <v>5739</v>
      </c>
      <c r="T1857" s="26">
        <v>0</v>
      </c>
      <c r="U1857" s="26">
        <v>-79</v>
      </c>
      <c r="V1857" s="26">
        <v>-235</v>
      </c>
    </row>
    <row r="1858" spans="1:22" x14ac:dyDescent="0.3">
      <c r="A1858" s="26" t="s">
        <v>137</v>
      </c>
      <c r="B1858" s="26">
        <v>39130</v>
      </c>
      <c r="C1858" s="51">
        <v>44540</v>
      </c>
      <c r="D1858" s="26">
        <v>79700</v>
      </c>
      <c r="E1858" s="26">
        <v>5</v>
      </c>
      <c r="F1858" s="26">
        <v>-300</v>
      </c>
      <c r="G1858" s="26">
        <v>-300</v>
      </c>
      <c r="H1858" s="26">
        <v>79767</v>
      </c>
      <c r="I1858" s="26">
        <v>6337</v>
      </c>
      <c r="J1858" s="26">
        <v>-13859</v>
      </c>
      <c r="K1858" s="26">
        <v>-280</v>
      </c>
      <c r="L1858" s="26">
        <v>15411</v>
      </c>
      <c r="M1858" s="26">
        <v>-1171</v>
      </c>
      <c r="N1858" s="26">
        <v>-88</v>
      </c>
      <c r="O1858" s="26">
        <v>4939</v>
      </c>
      <c r="P1858" s="26">
        <v>0</v>
      </c>
      <c r="Q1858" s="26">
        <v>0</v>
      </c>
      <c r="R1858" s="26">
        <v>-207</v>
      </c>
      <c r="S1858" s="26">
        <v>11938</v>
      </c>
      <c r="T1858" s="26">
        <v>0</v>
      </c>
      <c r="U1858" s="26">
        <v>31</v>
      </c>
      <c r="V1858" s="26">
        <v>-1303</v>
      </c>
    </row>
    <row r="1859" spans="1:22" x14ac:dyDescent="0.3">
      <c r="A1859" s="26" t="s">
        <v>137</v>
      </c>
      <c r="B1859" s="26">
        <v>39130</v>
      </c>
      <c r="C1859" s="51">
        <v>44539</v>
      </c>
      <c r="D1859" s="26">
        <v>80000</v>
      </c>
      <c r="E1859" s="26">
        <v>2</v>
      </c>
      <c r="F1859" s="26">
        <v>3500</v>
      </c>
      <c r="G1859" s="26">
        <v>3500</v>
      </c>
      <c r="H1859" s="26">
        <v>353011</v>
      </c>
      <c r="I1859" s="26">
        <v>28237</v>
      </c>
      <c r="J1859" s="26">
        <v>-137326</v>
      </c>
      <c r="K1859" s="26">
        <v>45891</v>
      </c>
      <c r="L1859" s="26">
        <v>94921</v>
      </c>
      <c r="M1859" s="26">
        <v>23846</v>
      </c>
      <c r="N1859" s="26">
        <v>-8673</v>
      </c>
      <c r="O1859" s="26">
        <v>17283</v>
      </c>
      <c r="P1859" s="26">
        <v>0</v>
      </c>
      <c r="Q1859" s="26">
        <v>0</v>
      </c>
      <c r="R1859" s="26">
        <v>-1077</v>
      </c>
      <c r="S1859" s="26">
        <v>63542</v>
      </c>
      <c r="T1859" s="26">
        <v>0</v>
      </c>
      <c r="U1859" s="26">
        <v>-3158</v>
      </c>
      <c r="V1859" s="26">
        <v>-328</v>
      </c>
    </row>
    <row r="1860" spans="1:22" x14ac:dyDescent="0.3">
      <c r="A1860" s="26" t="s">
        <v>137</v>
      </c>
      <c r="B1860" s="26">
        <v>39130</v>
      </c>
      <c r="C1860" s="51">
        <v>44538</v>
      </c>
      <c r="D1860" s="26">
        <v>76500</v>
      </c>
      <c r="E1860" s="26">
        <v>5</v>
      </c>
      <c r="F1860" s="26">
        <v>-1800</v>
      </c>
      <c r="G1860" s="26">
        <v>-1800</v>
      </c>
      <c r="H1860" s="26">
        <v>303970</v>
      </c>
      <c r="I1860" s="26">
        <v>22986</v>
      </c>
      <c r="J1860" s="26">
        <v>-807</v>
      </c>
      <c r="K1860" s="26">
        <v>-37795</v>
      </c>
      <c r="L1860" s="26">
        <v>41644</v>
      </c>
      <c r="M1860" s="26">
        <v>2791</v>
      </c>
      <c r="N1860" s="26">
        <v>-906</v>
      </c>
      <c r="O1860" s="26">
        <v>4104</v>
      </c>
      <c r="P1860" s="26">
        <v>0</v>
      </c>
      <c r="Q1860" s="26">
        <v>0</v>
      </c>
      <c r="R1860" s="26">
        <v>-3695</v>
      </c>
      <c r="S1860" s="26">
        <v>39350</v>
      </c>
      <c r="T1860" s="26">
        <v>0</v>
      </c>
      <c r="U1860" s="26">
        <v>-5039</v>
      </c>
      <c r="V1860" s="26">
        <v>1997</v>
      </c>
    </row>
    <row r="1861" spans="1:22" x14ac:dyDescent="0.3">
      <c r="A1861" s="26" t="s">
        <v>137</v>
      </c>
      <c r="B1861" s="26">
        <v>39130</v>
      </c>
      <c r="C1861" s="51">
        <v>44537</v>
      </c>
      <c r="D1861" s="26">
        <v>78300</v>
      </c>
      <c r="E1861" s="26">
        <v>2</v>
      </c>
      <c r="F1861" s="26">
        <v>4800</v>
      </c>
      <c r="G1861" s="26">
        <v>4800</v>
      </c>
      <c r="H1861" s="26">
        <v>371548</v>
      </c>
      <c r="I1861" s="26">
        <v>28718</v>
      </c>
      <c r="J1861" s="26">
        <v>-5340</v>
      </c>
      <c r="K1861" s="26">
        <v>24999</v>
      </c>
      <c r="L1861" s="26">
        <v>-17070</v>
      </c>
      <c r="M1861" s="26">
        <v>-11902</v>
      </c>
      <c r="N1861" s="26">
        <v>1569</v>
      </c>
      <c r="O1861" s="26">
        <v>-1346</v>
      </c>
      <c r="P1861" s="26">
        <v>-1000</v>
      </c>
      <c r="Q1861" s="26">
        <v>0</v>
      </c>
      <c r="R1861" s="26">
        <v>-14059</v>
      </c>
      <c r="S1861" s="26">
        <v>9668</v>
      </c>
      <c r="T1861" s="26">
        <v>0</v>
      </c>
      <c r="U1861" s="26">
        <v>-2315</v>
      </c>
      <c r="V1861" s="26">
        <v>-274</v>
      </c>
    </row>
    <row r="1862" spans="1:22" x14ac:dyDescent="0.3">
      <c r="A1862" s="26" t="s">
        <v>137</v>
      </c>
      <c r="B1862" s="26">
        <v>39130</v>
      </c>
      <c r="C1862" s="51">
        <v>44536</v>
      </c>
      <c r="D1862" s="26">
        <v>73500</v>
      </c>
      <c r="E1862" s="26">
        <v>2</v>
      </c>
      <c r="F1862" s="26">
        <v>3100</v>
      </c>
      <c r="G1862" s="26">
        <v>3100</v>
      </c>
      <c r="H1862" s="26">
        <v>128810</v>
      </c>
      <c r="I1862" s="26">
        <v>9236</v>
      </c>
      <c r="J1862" s="26">
        <v>-8699</v>
      </c>
      <c r="K1862" s="26">
        <v>9636</v>
      </c>
      <c r="L1862" s="26">
        <v>-3098</v>
      </c>
      <c r="M1862" s="26">
        <v>-377</v>
      </c>
      <c r="N1862" s="26">
        <v>1186</v>
      </c>
      <c r="O1862" s="26">
        <v>-682</v>
      </c>
      <c r="P1862" s="26">
        <v>0</v>
      </c>
      <c r="Q1862" s="26">
        <v>0</v>
      </c>
      <c r="R1862" s="26">
        <v>-570</v>
      </c>
      <c r="S1862" s="26">
        <v>-2655</v>
      </c>
      <c r="T1862" s="26">
        <v>0</v>
      </c>
      <c r="U1862" s="26">
        <v>-2</v>
      </c>
      <c r="V1862" s="26">
        <v>2163</v>
      </c>
    </row>
    <row r="1863" spans="1:22" x14ac:dyDescent="0.3">
      <c r="A1863" s="26" t="s">
        <v>137</v>
      </c>
      <c r="B1863" s="26">
        <v>39130</v>
      </c>
      <c r="C1863" s="51">
        <v>44533</v>
      </c>
      <c r="D1863" s="26">
        <v>70400</v>
      </c>
      <c r="E1863" s="26">
        <v>2</v>
      </c>
      <c r="F1863" s="26">
        <v>2600</v>
      </c>
      <c r="G1863" s="26">
        <v>2600</v>
      </c>
      <c r="H1863" s="26">
        <v>216946</v>
      </c>
      <c r="I1863" s="26">
        <v>15388</v>
      </c>
      <c r="J1863" s="26">
        <v>-889</v>
      </c>
      <c r="K1863" s="26">
        <v>-45252</v>
      </c>
      <c r="L1863" s="26">
        <v>36202</v>
      </c>
      <c r="M1863" s="26">
        <v>-632</v>
      </c>
      <c r="N1863" s="26">
        <v>4054</v>
      </c>
      <c r="O1863" s="26">
        <v>13939</v>
      </c>
      <c r="P1863" s="26">
        <v>0</v>
      </c>
      <c r="Q1863" s="26">
        <v>0</v>
      </c>
      <c r="R1863" s="26">
        <v>-15329</v>
      </c>
      <c r="S1863" s="26">
        <v>34170</v>
      </c>
      <c r="T1863" s="26">
        <v>0</v>
      </c>
      <c r="U1863" s="26">
        <v>8459</v>
      </c>
      <c r="V1863" s="26">
        <v>1480</v>
      </c>
    </row>
    <row r="1864" spans="1:22" x14ac:dyDescent="0.3">
      <c r="A1864" s="26" t="s">
        <v>154</v>
      </c>
      <c r="B1864" s="26">
        <v>3490</v>
      </c>
      <c r="C1864" s="51">
        <v>44680</v>
      </c>
      <c r="D1864" s="26">
        <v>29950</v>
      </c>
      <c r="E1864" s="26">
        <v>3</v>
      </c>
      <c r="F1864" s="26">
        <v>0</v>
      </c>
      <c r="G1864" s="26">
        <v>0</v>
      </c>
      <c r="H1864" s="26">
        <v>547885</v>
      </c>
      <c r="I1864" s="26">
        <v>16430</v>
      </c>
      <c r="J1864" s="26">
        <v>0</v>
      </c>
      <c r="K1864" s="26">
        <v>-21000</v>
      </c>
      <c r="L1864" s="26">
        <v>-30000</v>
      </c>
      <c r="M1864" s="26">
        <v>0</v>
      </c>
      <c r="N1864" s="26">
        <v>-9000</v>
      </c>
      <c r="O1864" s="26">
        <v>-10000</v>
      </c>
      <c r="P1864" s="26">
        <v>0</v>
      </c>
      <c r="Q1864" s="26">
        <v>0</v>
      </c>
      <c r="R1864" s="26">
        <v>-11000</v>
      </c>
      <c r="S1864" s="26">
        <v>0</v>
      </c>
      <c r="T1864" s="26">
        <v>0</v>
      </c>
      <c r="U1864" s="26">
        <v>-4000</v>
      </c>
      <c r="V1864" s="26">
        <v>0</v>
      </c>
    </row>
    <row r="1865" spans="1:22" x14ac:dyDescent="0.3">
      <c r="A1865" s="26" t="s">
        <v>154</v>
      </c>
      <c r="B1865" s="26">
        <v>3490</v>
      </c>
      <c r="C1865" s="51">
        <v>44679</v>
      </c>
      <c r="D1865" s="26">
        <v>29950</v>
      </c>
      <c r="E1865" s="26">
        <v>2</v>
      </c>
      <c r="F1865" s="26">
        <v>150</v>
      </c>
      <c r="G1865" s="26">
        <v>150</v>
      </c>
      <c r="H1865" s="26">
        <v>968088</v>
      </c>
      <c r="I1865" s="26">
        <v>28870</v>
      </c>
      <c r="J1865" s="26">
        <v>-6952</v>
      </c>
      <c r="K1865" s="26">
        <v>27950</v>
      </c>
      <c r="L1865" s="26">
        <v>-35873</v>
      </c>
      <c r="M1865" s="26">
        <v>-29098</v>
      </c>
      <c r="N1865" s="26">
        <v>-8665</v>
      </c>
      <c r="O1865" s="26">
        <v>-10280</v>
      </c>
      <c r="P1865" s="26">
        <v>-1</v>
      </c>
      <c r="Q1865" s="26">
        <v>0</v>
      </c>
      <c r="R1865" s="26">
        <v>4224</v>
      </c>
      <c r="S1865" s="26">
        <v>7947</v>
      </c>
      <c r="T1865" s="26">
        <v>0</v>
      </c>
      <c r="U1865" s="26">
        <v>14603</v>
      </c>
      <c r="V1865" s="26">
        <v>272</v>
      </c>
    </row>
    <row r="1866" spans="1:22" x14ac:dyDescent="0.3">
      <c r="A1866" s="26" t="s">
        <v>154</v>
      </c>
      <c r="B1866" s="26">
        <v>3490</v>
      </c>
      <c r="C1866" s="51">
        <v>44678</v>
      </c>
      <c r="D1866" s="26">
        <v>29800</v>
      </c>
      <c r="E1866" s="26">
        <v>5</v>
      </c>
      <c r="F1866" s="26">
        <v>-500</v>
      </c>
      <c r="G1866" s="26">
        <v>-500</v>
      </c>
      <c r="H1866" s="26">
        <v>1827191</v>
      </c>
      <c r="I1866" s="26">
        <v>54267</v>
      </c>
      <c r="J1866" s="26">
        <v>223584</v>
      </c>
      <c r="K1866" s="26">
        <v>65835</v>
      </c>
      <c r="L1866" s="26">
        <v>-288373</v>
      </c>
      <c r="M1866" s="26">
        <v>-89624</v>
      </c>
      <c r="N1866" s="26">
        <v>6856</v>
      </c>
      <c r="O1866" s="26">
        <v>-57181</v>
      </c>
      <c r="P1866" s="26">
        <v>-2078</v>
      </c>
      <c r="Q1866" s="26">
        <v>2276</v>
      </c>
      <c r="R1866" s="26">
        <v>36143</v>
      </c>
      <c r="S1866" s="26">
        <v>-184765</v>
      </c>
      <c r="T1866" s="26">
        <v>0</v>
      </c>
      <c r="U1866" s="26">
        <v>-5780</v>
      </c>
      <c r="V1866" s="26">
        <v>4734</v>
      </c>
    </row>
    <row r="1867" spans="1:22" x14ac:dyDescent="0.3">
      <c r="A1867" s="26" t="s">
        <v>154</v>
      </c>
      <c r="B1867" s="26">
        <v>3490</v>
      </c>
      <c r="C1867" s="51">
        <v>44677</v>
      </c>
      <c r="D1867" s="26">
        <v>30300</v>
      </c>
      <c r="E1867" s="26">
        <v>2</v>
      </c>
      <c r="F1867" s="26">
        <v>350</v>
      </c>
      <c r="G1867" s="26">
        <v>350</v>
      </c>
      <c r="H1867" s="26">
        <v>1589925</v>
      </c>
      <c r="I1867" s="26">
        <v>48022</v>
      </c>
      <c r="J1867" s="26">
        <v>-141272</v>
      </c>
      <c r="K1867" s="26">
        <v>88786</v>
      </c>
      <c r="L1867" s="26">
        <v>32801</v>
      </c>
      <c r="M1867" s="26">
        <v>9720</v>
      </c>
      <c r="N1867" s="26">
        <v>-12402</v>
      </c>
      <c r="O1867" s="26">
        <v>-13834</v>
      </c>
      <c r="P1867" s="26">
        <v>0</v>
      </c>
      <c r="Q1867" s="26">
        <v>0</v>
      </c>
      <c r="R1867" s="26">
        <v>10110</v>
      </c>
      <c r="S1867" s="26">
        <v>39207</v>
      </c>
      <c r="T1867" s="26">
        <v>0</v>
      </c>
      <c r="U1867" s="26">
        <v>17518</v>
      </c>
      <c r="V1867" s="26">
        <v>2167</v>
      </c>
    </row>
    <row r="1868" spans="1:22" x14ac:dyDescent="0.3">
      <c r="A1868" s="26" t="s">
        <v>154</v>
      </c>
      <c r="B1868" s="26">
        <v>3490</v>
      </c>
      <c r="C1868" s="51">
        <v>44676</v>
      </c>
      <c r="D1868" s="26">
        <v>29950</v>
      </c>
      <c r="E1868" s="26">
        <v>5</v>
      </c>
      <c r="F1868" s="26">
        <v>-1350</v>
      </c>
      <c r="G1868" s="26">
        <v>-1350</v>
      </c>
      <c r="H1868" s="26">
        <v>2555284</v>
      </c>
      <c r="I1868" s="26">
        <v>77185</v>
      </c>
      <c r="J1868" s="26">
        <v>474580</v>
      </c>
      <c r="K1868" s="26">
        <v>-139480</v>
      </c>
      <c r="L1868" s="26">
        <v>-404095</v>
      </c>
      <c r="M1868" s="26">
        <v>-75449</v>
      </c>
      <c r="N1868" s="26">
        <v>-14043</v>
      </c>
      <c r="O1868" s="26">
        <v>-18996</v>
      </c>
      <c r="P1868" s="26">
        <v>-2796</v>
      </c>
      <c r="Q1868" s="26">
        <v>-1549</v>
      </c>
      <c r="R1868" s="26">
        <v>-162134</v>
      </c>
      <c r="S1868" s="26">
        <v>-129128</v>
      </c>
      <c r="T1868" s="26">
        <v>0</v>
      </c>
      <c r="U1868" s="26">
        <v>66246</v>
      </c>
      <c r="V1868" s="26">
        <v>2749</v>
      </c>
    </row>
    <row r="1869" spans="1:22" x14ac:dyDescent="0.3">
      <c r="A1869" s="26" t="s">
        <v>154</v>
      </c>
      <c r="B1869" s="26">
        <v>3490</v>
      </c>
      <c r="C1869" s="51">
        <v>44673</v>
      </c>
      <c r="D1869" s="26">
        <v>31300</v>
      </c>
      <c r="E1869" s="26">
        <v>5</v>
      </c>
      <c r="F1869" s="26">
        <v>-500</v>
      </c>
      <c r="G1869" s="26">
        <v>-500</v>
      </c>
      <c r="H1869" s="26">
        <v>1606914</v>
      </c>
      <c r="I1869" s="26">
        <v>50487</v>
      </c>
      <c r="J1869" s="26">
        <v>269512</v>
      </c>
      <c r="K1869" s="26">
        <v>-75579</v>
      </c>
      <c r="L1869" s="26">
        <v>-183465</v>
      </c>
      <c r="M1869" s="26">
        <v>-107428</v>
      </c>
      <c r="N1869" s="26">
        <v>-3528</v>
      </c>
      <c r="O1869" s="26">
        <v>4373</v>
      </c>
      <c r="P1869" s="26">
        <v>0</v>
      </c>
      <c r="Q1869" s="26">
        <v>-6600</v>
      </c>
      <c r="R1869" s="26">
        <v>-37487</v>
      </c>
      <c r="S1869" s="26">
        <v>-32795</v>
      </c>
      <c r="T1869" s="26">
        <v>0</v>
      </c>
      <c r="U1869" s="26">
        <v>-10198</v>
      </c>
      <c r="V1869" s="26">
        <v>-270</v>
      </c>
    </row>
    <row r="1870" spans="1:22" x14ac:dyDescent="0.3">
      <c r="A1870" s="26" t="s">
        <v>154</v>
      </c>
      <c r="B1870" s="26">
        <v>3490</v>
      </c>
      <c r="C1870" s="51">
        <v>44672</v>
      </c>
      <c r="D1870" s="26">
        <v>31800</v>
      </c>
      <c r="E1870" s="26">
        <v>2</v>
      </c>
      <c r="F1870" s="26">
        <v>350</v>
      </c>
      <c r="G1870" s="26">
        <v>350</v>
      </c>
      <c r="H1870" s="26">
        <v>1693652</v>
      </c>
      <c r="I1870" s="26">
        <v>53422</v>
      </c>
      <c r="J1870" s="26">
        <v>-386893</v>
      </c>
      <c r="K1870" s="26">
        <v>220388</v>
      </c>
      <c r="L1870" s="26">
        <v>177763</v>
      </c>
      <c r="M1870" s="26">
        <v>141849</v>
      </c>
      <c r="N1870" s="26">
        <v>10124</v>
      </c>
      <c r="O1870" s="26">
        <v>-6862</v>
      </c>
      <c r="P1870" s="26">
        <v>0</v>
      </c>
      <c r="Q1870" s="26">
        <v>0</v>
      </c>
      <c r="R1870" s="26">
        <v>26444</v>
      </c>
      <c r="S1870" s="26">
        <v>6208</v>
      </c>
      <c r="T1870" s="26">
        <v>0</v>
      </c>
      <c r="U1870" s="26">
        <v>-3199</v>
      </c>
      <c r="V1870" s="26">
        <v>-8059</v>
      </c>
    </row>
    <row r="1871" spans="1:22" x14ac:dyDescent="0.3">
      <c r="A1871" s="26" t="s">
        <v>154</v>
      </c>
      <c r="B1871" s="26">
        <v>3490</v>
      </c>
      <c r="C1871" s="51">
        <v>44671</v>
      </c>
      <c r="D1871" s="26">
        <v>31450</v>
      </c>
      <c r="E1871" s="26">
        <v>2</v>
      </c>
      <c r="F1871" s="26">
        <v>100</v>
      </c>
      <c r="G1871" s="26">
        <v>100</v>
      </c>
      <c r="H1871" s="26">
        <v>1558389</v>
      </c>
      <c r="I1871" s="26">
        <v>49229</v>
      </c>
      <c r="J1871" s="26">
        <v>-356005</v>
      </c>
      <c r="K1871" s="26">
        <v>128167</v>
      </c>
      <c r="L1871" s="26">
        <v>242798</v>
      </c>
      <c r="M1871" s="26">
        <v>-48169</v>
      </c>
      <c r="N1871" s="26">
        <v>3806</v>
      </c>
      <c r="O1871" s="26">
        <v>79401</v>
      </c>
      <c r="P1871" s="26">
        <v>2382</v>
      </c>
      <c r="Q1871" s="26">
        <v>1334</v>
      </c>
      <c r="R1871" s="26">
        <v>-14740</v>
      </c>
      <c r="S1871" s="26">
        <v>218784</v>
      </c>
      <c r="T1871" s="26">
        <v>0</v>
      </c>
      <c r="U1871" s="26">
        <v>-12981</v>
      </c>
      <c r="V1871" s="26">
        <v>-1979</v>
      </c>
    </row>
    <row r="1872" spans="1:22" x14ac:dyDescent="0.3">
      <c r="A1872" s="26" t="s">
        <v>154</v>
      </c>
      <c r="B1872" s="26">
        <v>3490</v>
      </c>
      <c r="C1872" s="51">
        <v>44670</v>
      </c>
      <c r="D1872" s="26">
        <v>31350</v>
      </c>
      <c r="E1872" s="26">
        <v>2</v>
      </c>
      <c r="F1872" s="26">
        <v>50</v>
      </c>
      <c r="G1872" s="26">
        <v>50</v>
      </c>
      <c r="H1872" s="26">
        <v>1509847</v>
      </c>
      <c r="I1872" s="26">
        <v>47191</v>
      </c>
      <c r="J1872" s="26">
        <v>-202849</v>
      </c>
      <c r="K1872" s="26">
        <v>176103</v>
      </c>
      <c r="L1872" s="26">
        <v>43367</v>
      </c>
      <c r="M1872" s="26">
        <v>87476</v>
      </c>
      <c r="N1872" s="26">
        <v>-19948</v>
      </c>
      <c r="O1872" s="26">
        <v>2987</v>
      </c>
      <c r="P1872" s="26">
        <v>0</v>
      </c>
      <c r="Q1872" s="26">
        <v>2200</v>
      </c>
      <c r="R1872" s="26">
        <v>43391</v>
      </c>
      <c r="S1872" s="26">
        <v>-72739</v>
      </c>
      <c r="T1872" s="26">
        <v>0</v>
      </c>
      <c r="U1872" s="26">
        <v>-14752</v>
      </c>
      <c r="V1872" s="26">
        <v>-1869</v>
      </c>
    </row>
    <row r="1873" spans="1:22" x14ac:dyDescent="0.3">
      <c r="A1873" s="26" t="s">
        <v>154</v>
      </c>
      <c r="B1873" s="26">
        <v>3490</v>
      </c>
      <c r="C1873" s="51">
        <v>44669</v>
      </c>
      <c r="D1873" s="26">
        <v>31300</v>
      </c>
      <c r="E1873" s="26">
        <v>5</v>
      </c>
      <c r="F1873" s="26">
        <v>-150</v>
      </c>
      <c r="G1873" s="26">
        <v>-150</v>
      </c>
      <c r="H1873" s="26">
        <v>2046864</v>
      </c>
      <c r="I1873" s="26">
        <v>64730</v>
      </c>
      <c r="J1873" s="26">
        <v>240872</v>
      </c>
      <c r="K1873" s="26">
        <v>-319888</v>
      </c>
      <c r="L1873" s="26">
        <v>52165</v>
      </c>
      <c r="M1873" s="26">
        <v>3504</v>
      </c>
      <c r="N1873" s="26">
        <v>18498</v>
      </c>
      <c r="O1873" s="26">
        <v>26851</v>
      </c>
      <c r="P1873" s="26">
        <v>1984</v>
      </c>
      <c r="Q1873" s="26">
        <v>2830</v>
      </c>
      <c r="R1873" s="26">
        <v>3439</v>
      </c>
      <c r="S1873" s="26">
        <v>-4941</v>
      </c>
      <c r="T1873" s="26">
        <v>0</v>
      </c>
      <c r="U1873" s="26">
        <v>19918</v>
      </c>
      <c r="V1873" s="26">
        <v>6933</v>
      </c>
    </row>
    <row r="1874" spans="1:22" x14ac:dyDescent="0.3">
      <c r="A1874" s="26" t="s">
        <v>154</v>
      </c>
      <c r="B1874" s="26">
        <v>3490</v>
      </c>
      <c r="C1874" s="51">
        <v>44666</v>
      </c>
      <c r="D1874" s="26">
        <v>31450</v>
      </c>
      <c r="E1874" s="26">
        <v>5</v>
      </c>
      <c r="F1874" s="26">
        <v>-100</v>
      </c>
      <c r="G1874" s="26">
        <v>-100</v>
      </c>
      <c r="H1874" s="26">
        <v>1695611</v>
      </c>
      <c r="I1874" s="26">
        <v>53455</v>
      </c>
      <c r="J1874" s="26">
        <v>-216782</v>
      </c>
      <c r="K1874" s="26">
        <v>-76843</v>
      </c>
      <c r="L1874" s="26">
        <v>313795</v>
      </c>
      <c r="M1874" s="26">
        <v>-71198</v>
      </c>
      <c r="N1874" s="26">
        <v>24864</v>
      </c>
      <c r="O1874" s="26">
        <v>75365</v>
      </c>
      <c r="P1874" s="26">
        <v>0</v>
      </c>
      <c r="Q1874" s="26">
        <v>0</v>
      </c>
      <c r="R1874" s="26">
        <v>315794</v>
      </c>
      <c r="S1874" s="26">
        <v>-31030</v>
      </c>
      <c r="T1874" s="26">
        <v>0</v>
      </c>
      <c r="U1874" s="26">
        <v>-22058</v>
      </c>
      <c r="V1874" s="26">
        <v>1888</v>
      </c>
    </row>
    <row r="1875" spans="1:22" x14ac:dyDescent="0.3">
      <c r="A1875" s="26" t="s">
        <v>154</v>
      </c>
      <c r="B1875" s="26">
        <v>3490</v>
      </c>
      <c r="C1875" s="51">
        <v>44665</v>
      </c>
      <c r="D1875" s="26">
        <v>31550</v>
      </c>
      <c r="E1875" s="26">
        <v>2</v>
      </c>
      <c r="F1875" s="26">
        <v>250</v>
      </c>
      <c r="G1875" s="26">
        <v>250</v>
      </c>
      <c r="H1875" s="26">
        <v>3142674</v>
      </c>
      <c r="I1875" s="26">
        <v>99491</v>
      </c>
      <c r="J1875" s="26">
        <v>-341484</v>
      </c>
      <c r="K1875" s="26">
        <v>-334517</v>
      </c>
      <c r="L1875" s="26">
        <v>686103</v>
      </c>
      <c r="M1875" s="26">
        <v>-98055</v>
      </c>
      <c r="N1875" s="26">
        <v>9922</v>
      </c>
      <c r="O1875" s="26">
        <v>691636</v>
      </c>
      <c r="P1875" s="26">
        <v>4781</v>
      </c>
      <c r="Q1875" s="26">
        <v>0</v>
      </c>
      <c r="R1875" s="26">
        <v>-87702</v>
      </c>
      <c r="S1875" s="26">
        <v>165521</v>
      </c>
      <c r="T1875" s="26">
        <v>0</v>
      </c>
      <c r="U1875" s="26">
        <v>-8531</v>
      </c>
      <c r="V1875" s="26">
        <v>-1571</v>
      </c>
    </row>
    <row r="1876" spans="1:22" x14ac:dyDescent="0.3">
      <c r="A1876" s="26" t="s">
        <v>154</v>
      </c>
      <c r="B1876" s="26">
        <v>3490</v>
      </c>
      <c r="C1876" s="51">
        <v>44664</v>
      </c>
      <c r="D1876" s="26">
        <v>31300</v>
      </c>
      <c r="E1876" s="26">
        <v>2</v>
      </c>
      <c r="F1876" s="26">
        <v>150</v>
      </c>
      <c r="G1876" s="26">
        <v>150</v>
      </c>
      <c r="H1876" s="26">
        <v>1524278</v>
      </c>
      <c r="I1876" s="26">
        <v>47390</v>
      </c>
      <c r="J1876" s="26">
        <v>-32246</v>
      </c>
      <c r="K1876" s="26">
        <v>9066</v>
      </c>
      <c r="L1876" s="26">
        <v>7871</v>
      </c>
      <c r="M1876" s="26">
        <v>44901</v>
      </c>
      <c r="N1876" s="26">
        <v>8806</v>
      </c>
      <c r="O1876" s="26">
        <v>-4350</v>
      </c>
      <c r="P1876" s="26">
        <v>1791</v>
      </c>
      <c r="Q1876" s="26">
        <v>-1620</v>
      </c>
      <c r="R1876" s="26">
        <v>46319</v>
      </c>
      <c r="S1876" s="26">
        <v>-87976</v>
      </c>
      <c r="T1876" s="26">
        <v>0</v>
      </c>
      <c r="U1876" s="26">
        <v>16918</v>
      </c>
      <c r="V1876" s="26">
        <v>-1609</v>
      </c>
    </row>
    <row r="1877" spans="1:22" x14ac:dyDescent="0.3">
      <c r="A1877" s="26" t="s">
        <v>154</v>
      </c>
      <c r="B1877" s="26">
        <v>3490</v>
      </c>
      <c r="C1877" s="51">
        <v>44663</v>
      </c>
      <c r="D1877" s="26">
        <v>31150</v>
      </c>
      <c r="E1877" s="26">
        <v>2</v>
      </c>
      <c r="F1877" s="26">
        <v>50</v>
      </c>
      <c r="G1877" s="26">
        <v>50</v>
      </c>
      <c r="H1877" s="26">
        <v>1845820</v>
      </c>
      <c r="I1877" s="26">
        <v>57428</v>
      </c>
      <c r="J1877" s="26">
        <v>-164218</v>
      </c>
      <c r="K1877" s="26">
        <v>76727</v>
      </c>
      <c r="L1877" s="26">
        <v>84313</v>
      </c>
      <c r="M1877" s="26">
        <v>-66603</v>
      </c>
      <c r="N1877" s="26">
        <v>14126</v>
      </c>
      <c r="O1877" s="26">
        <v>77150</v>
      </c>
      <c r="P1877" s="26">
        <v>1606</v>
      </c>
      <c r="Q1877" s="26">
        <v>0</v>
      </c>
      <c r="R1877" s="26">
        <v>-67941</v>
      </c>
      <c r="S1877" s="26">
        <v>125975</v>
      </c>
      <c r="T1877" s="26">
        <v>0</v>
      </c>
      <c r="U1877" s="26">
        <v>1615</v>
      </c>
      <c r="V1877" s="26">
        <v>1563</v>
      </c>
    </row>
    <row r="1878" spans="1:22" x14ac:dyDescent="0.3">
      <c r="A1878" s="26" t="s">
        <v>154</v>
      </c>
      <c r="B1878" s="26">
        <v>3490</v>
      </c>
      <c r="C1878" s="51">
        <v>44662</v>
      </c>
      <c r="D1878" s="26">
        <v>31100</v>
      </c>
      <c r="E1878" s="26">
        <v>5</v>
      </c>
      <c r="F1878" s="26">
        <v>-550</v>
      </c>
      <c r="G1878" s="26">
        <v>-550</v>
      </c>
      <c r="H1878" s="26">
        <v>1904653</v>
      </c>
      <c r="I1878" s="26">
        <v>59480</v>
      </c>
      <c r="J1878" s="26">
        <v>133123</v>
      </c>
      <c r="K1878" s="26">
        <v>48279</v>
      </c>
      <c r="L1878" s="26">
        <v>-181047</v>
      </c>
      <c r="M1878" s="26">
        <v>-16173</v>
      </c>
      <c r="N1878" s="26">
        <v>7059</v>
      </c>
      <c r="O1878" s="26">
        <v>42496</v>
      </c>
      <c r="P1878" s="26">
        <v>13</v>
      </c>
      <c r="Q1878" s="26">
        <v>0</v>
      </c>
      <c r="R1878" s="26">
        <v>-16213</v>
      </c>
      <c r="S1878" s="26">
        <v>-198229</v>
      </c>
      <c r="T1878" s="26">
        <v>0</v>
      </c>
      <c r="U1878" s="26">
        <v>1845</v>
      </c>
      <c r="V1878" s="26">
        <v>-2200</v>
      </c>
    </row>
    <row r="1879" spans="1:22" x14ac:dyDescent="0.3">
      <c r="A1879" s="26" t="s">
        <v>154</v>
      </c>
      <c r="B1879" s="26">
        <v>3490</v>
      </c>
      <c r="C1879" s="51">
        <v>44659</v>
      </c>
      <c r="D1879" s="26">
        <v>31650</v>
      </c>
      <c r="E1879" s="26">
        <v>5</v>
      </c>
      <c r="F1879" s="26">
        <v>-150</v>
      </c>
      <c r="G1879" s="26">
        <v>-150</v>
      </c>
      <c r="H1879" s="26">
        <v>2214115</v>
      </c>
      <c r="I1879" s="26">
        <v>69422</v>
      </c>
      <c r="J1879" s="26">
        <v>-221542</v>
      </c>
      <c r="K1879" s="26">
        <v>193101</v>
      </c>
      <c r="L1879" s="26">
        <v>35251</v>
      </c>
      <c r="M1879" s="26">
        <v>-19899</v>
      </c>
      <c r="N1879" s="26">
        <v>5532</v>
      </c>
      <c r="O1879" s="26">
        <v>-4258</v>
      </c>
      <c r="P1879" s="26">
        <v>0</v>
      </c>
      <c r="Q1879" s="26">
        <v>0</v>
      </c>
      <c r="R1879" s="26">
        <v>80797</v>
      </c>
      <c r="S1879" s="26">
        <v>-26921</v>
      </c>
      <c r="T1879" s="26">
        <v>0</v>
      </c>
      <c r="U1879" s="26">
        <v>-5871</v>
      </c>
      <c r="V1879" s="26">
        <v>-939</v>
      </c>
    </row>
    <row r="1880" spans="1:22" x14ac:dyDescent="0.3">
      <c r="A1880" s="26" t="s">
        <v>154</v>
      </c>
      <c r="B1880" s="26">
        <v>3490</v>
      </c>
      <c r="C1880" s="51">
        <v>44658</v>
      </c>
      <c r="D1880" s="26">
        <v>31800</v>
      </c>
      <c r="E1880" s="26">
        <v>5</v>
      </c>
      <c r="F1880" s="26">
        <v>-400</v>
      </c>
      <c r="G1880" s="26">
        <v>-400</v>
      </c>
      <c r="H1880" s="26">
        <v>2795269</v>
      </c>
      <c r="I1880" s="26">
        <v>89014</v>
      </c>
      <c r="J1880" s="26">
        <v>-292132</v>
      </c>
      <c r="K1880" s="26">
        <v>410048</v>
      </c>
      <c r="L1880" s="26">
        <v>-119749</v>
      </c>
      <c r="M1880" s="26">
        <v>-73180</v>
      </c>
      <c r="N1880" s="26">
        <v>24412</v>
      </c>
      <c r="O1880" s="26">
        <v>30380</v>
      </c>
      <c r="P1880" s="26">
        <v>-465</v>
      </c>
      <c r="Q1880" s="26">
        <v>-5650</v>
      </c>
      <c r="R1880" s="26">
        <v>49931</v>
      </c>
      <c r="S1880" s="26">
        <v>-145177</v>
      </c>
      <c r="T1880" s="26">
        <v>0</v>
      </c>
      <c r="U1880" s="26">
        <v>3176</v>
      </c>
      <c r="V1880" s="26">
        <v>-1343</v>
      </c>
    </row>
    <row r="1881" spans="1:22" x14ac:dyDescent="0.3">
      <c r="A1881" s="26" t="s">
        <v>154</v>
      </c>
      <c r="B1881" s="26">
        <v>3490</v>
      </c>
      <c r="C1881" s="51">
        <v>44657</v>
      </c>
      <c r="D1881" s="26">
        <v>32200</v>
      </c>
      <c r="E1881" s="26">
        <v>2</v>
      </c>
      <c r="F1881" s="26">
        <v>200</v>
      </c>
      <c r="G1881" s="26">
        <v>200</v>
      </c>
      <c r="H1881" s="26">
        <v>3162831</v>
      </c>
      <c r="I1881" s="26">
        <v>101891</v>
      </c>
      <c r="J1881" s="26">
        <v>-279648</v>
      </c>
      <c r="K1881" s="26">
        <v>269814</v>
      </c>
      <c r="L1881" s="26">
        <v>10943</v>
      </c>
      <c r="M1881" s="26">
        <v>-109738</v>
      </c>
      <c r="N1881" s="26">
        <v>25467</v>
      </c>
      <c r="O1881" s="26">
        <v>50611</v>
      </c>
      <c r="P1881" s="26">
        <v>41</v>
      </c>
      <c r="Q1881" s="26">
        <v>0</v>
      </c>
      <c r="R1881" s="26">
        <v>180891</v>
      </c>
      <c r="S1881" s="26">
        <v>-136329</v>
      </c>
      <c r="T1881" s="26">
        <v>0</v>
      </c>
      <c r="U1881" s="26">
        <v>301</v>
      </c>
      <c r="V1881" s="26">
        <v>-1410</v>
      </c>
    </row>
    <row r="1882" spans="1:22" x14ac:dyDescent="0.3">
      <c r="A1882" s="26" t="s">
        <v>154</v>
      </c>
      <c r="B1882" s="26">
        <v>3490</v>
      </c>
      <c r="C1882" s="51">
        <v>44656</v>
      </c>
      <c r="D1882" s="26">
        <v>32000</v>
      </c>
      <c r="E1882" s="26">
        <v>2</v>
      </c>
      <c r="F1882" s="26">
        <v>50</v>
      </c>
      <c r="G1882" s="26">
        <v>50</v>
      </c>
      <c r="H1882" s="26">
        <v>2397595</v>
      </c>
      <c r="I1882" s="26">
        <v>76661</v>
      </c>
      <c r="J1882" s="26">
        <v>-465108</v>
      </c>
      <c r="K1882" s="26">
        <v>414936</v>
      </c>
      <c r="L1882" s="26">
        <v>60359</v>
      </c>
      <c r="M1882" s="26">
        <v>-73498</v>
      </c>
      <c r="N1882" s="26">
        <v>8369</v>
      </c>
      <c r="O1882" s="26">
        <v>44522</v>
      </c>
      <c r="P1882" s="26">
        <v>704</v>
      </c>
      <c r="Q1882" s="26">
        <v>0</v>
      </c>
      <c r="R1882" s="26">
        <v>58350</v>
      </c>
      <c r="S1882" s="26">
        <v>21912</v>
      </c>
      <c r="T1882" s="26">
        <v>0</v>
      </c>
      <c r="U1882" s="26">
        <v>-8874</v>
      </c>
      <c r="V1882" s="26">
        <v>-1313</v>
      </c>
    </row>
    <row r="1883" spans="1:22" x14ac:dyDescent="0.3">
      <c r="A1883" s="26" t="s">
        <v>154</v>
      </c>
      <c r="B1883" s="26">
        <v>3490</v>
      </c>
      <c r="C1883" s="51">
        <v>44655</v>
      </c>
      <c r="D1883" s="26">
        <v>31950</v>
      </c>
      <c r="E1883" s="26">
        <v>2</v>
      </c>
      <c r="F1883" s="26">
        <v>750</v>
      </c>
      <c r="G1883" s="26">
        <v>750</v>
      </c>
      <c r="H1883" s="26">
        <v>5382540</v>
      </c>
      <c r="I1883" s="26">
        <v>172016</v>
      </c>
      <c r="J1883" s="26">
        <v>-617237</v>
      </c>
      <c r="K1883" s="26">
        <v>41045</v>
      </c>
      <c r="L1883" s="26">
        <v>543820</v>
      </c>
      <c r="M1883" s="26">
        <v>-98606</v>
      </c>
      <c r="N1883" s="26">
        <v>54512</v>
      </c>
      <c r="O1883" s="26">
        <v>261790</v>
      </c>
      <c r="P1883" s="26">
        <v>6007</v>
      </c>
      <c r="Q1883" s="26">
        <v>-1000</v>
      </c>
      <c r="R1883" s="26">
        <v>156756</v>
      </c>
      <c r="S1883" s="26">
        <v>164361</v>
      </c>
      <c r="T1883" s="26">
        <v>0</v>
      </c>
      <c r="U1883" s="26">
        <v>34461</v>
      </c>
      <c r="V1883" s="26">
        <v>-2089</v>
      </c>
    </row>
    <row r="1884" spans="1:22" x14ac:dyDescent="0.3">
      <c r="A1884" s="26" t="s">
        <v>154</v>
      </c>
      <c r="B1884" s="26">
        <v>3490</v>
      </c>
      <c r="C1884" s="51">
        <v>44652</v>
      </c>
      <c r="D1884" s="26">
        <v>31200</v>
      </c>
      <c r="E1884" s="26">
        <v>2</v>
      </c>
      <c r="F1884" s="26">
        <v>1000</v>
      </c>
      <c r="G1884" s="26">
        <v>1000</v>
      </c>
      <c r="H1884" s="26">
        <v>6836054</v>
      </c>
      <c r="I1884" s="26">
        <v>211665</v>
      </c>
      <c r="J1884" s="26">
        <v>-2508781</v>
      </c>
      <c r="K1884" s="26">
        <v>1335285</v>
      </c>
      <c r="L1884" s="26">
        <v>1037934</v>
      </c>
      <c r="M1884" s="26">
        <v>152175</v>
      </c>
      <c r="N1884" s="26">
        <v>129833</v>
      </c>
      <c r="O1884" s="26">
        <v>333745</v>
      </c>
      <c r="P1884" s="26">
        <v>4393</v>
      </c>
      <c r="Q1884" s="26">
        <v>2900</v>
      </c>
      <c r="R1884" s="26">
        <v>226294</v>
      </c>
      <c r="S1884" s="26">
        <v>188594</v>
      </c>
      <c r="T1884" s="26">
        <v>0</v>
      </c>
      <c r="U1884" s="26">
        <v>151715</v>
      </c>
      <c r="V1884" s="26">
        <v>-16153</v>
      </c>
    </row>
    <row r="1885" spans="1:22" x14ac:dyDescent="0.3">
      <c r="A1885" s="26" t="s">
        <v>154</v>
      </c>
      <c r="B1885" s="26">
        <v>3490</v>
      </c>
      <c r="C1885" s="51">
        <v>44651</v>
      </c>
      <c r="D1885" s="26">
        <v>30200</v>
      </c>
      <c r="E1885" s="26">
        <v>2</v>
      </c>
      <c r="F1885" s="26">
        <v>50</v>
      </c>
      <c r="G1885" s="26">
        <v>50</v>
      </c>
      <c r="H1885" s="26">
        <v>1423513</v>
      </c>
      <c r="I1885" s="26">
        <v>42939</v>
      </c>
      <c r="J1885" s="26">
        <v>-207535</v>
      </c>
      <c r="K1885" s="26">
        <v>4157</v>
      </c>
      <c r="L1885" s="26">
        <v>184016</v>
      </c>
      <c r="M1885" s="26">
        <v>69990</v>
      </c>
      <c r="N1885" s="26">
        <v>-24889</v>
      </c>
      <c r="O1885" s="26">
        <v>24818</v>
      </c>
      <c r="P1885" s="26">
        <v>0</v>
      </c>
      <c r="Q1885" s="26">
        <v>3300</v>
      </c>
      <c r="R1885" s="26">
        <v>27287</v>
      </c>
      <c r="S1885" s="26">
        <v>83510</v>
      </c>
      <c r="T1885" s="26">
        <v>0</v>
      </c>
      <c r="U1885" s="26">
        <v>16683</v>
      </c>
      <c r="V1885" s="26">
        <v>2679</v>
      </c>
    </row>
    <row r="1886" spans="1:22" x14ac:dyDescent="0.3">
      <c r="A1886" s="26" t="s">
        <v>154</v>
      </c>
      <c r="B1886" s="26">
        <v>3490</v>
      </c>
      <c r="C1886" s="51">
        <v>44650</v>
      </c>
      <c r="D1886" s="26">
        <v>30150</v>
      </c>
      <c r="E1886" s="26">
        <v>2</v>
      </c>
      <c r="F1886" s="26">
        <v>250</v>
      </c>
      <c r="G1886" s="26">
        <v>250</v>
      </c>
      <c r="H1886" s="26">
        <v>2065532</v>
      </c>
      <c r="I1886" s="26">
        <v>62373</v>
      </c>
      <c r="J1886" s="26">
        <v>-448586</v>
      </c>
      <c r="K1886" s="26">
        <v>199171</v>
      </c>
      <c r="L1886" s="26">
        <v>258900</v>
      </c>
      <c r="M1886" s="26">
        <v>41527</v>
      </c>
      <c r="N1886" s="26">
        <v>25019</v>
      </c>
      <c r="O1886" s="26">
        <v>74409</v>
      </c>
      <c r="P1886" s="26">
        <v>6396</v>
      </c>
      <c r="Q1886" s="26">
        <v>500</v>
      </c>
      <c r="R1886" s="26">
        <v>42380</v>
      </c>
      <c r="S1886" s="26">
        <v>68669</v>
      </c>
      <c r="T1886" s="26">
        <v>0</v>
      </c>
      <c r="U1886" s="26">
        <v>-7685</v>
      </c>
      <c r="V1886" s="26">
        <v>-1800</v>
      </c>
    </row>
    <row r="1887" spans="1:22" x14ac:dyDescent="0.3">
      <c r="A1887" s="26" t="s">
        <v>154</v>
      </c>
      <c r="B1887" s="26">
        <v>3490</v>
      </c>
      <c r="C1887" s="51">
        <v>44649</v>
      </c>
      <c r="D1887" s="26">
        <v>29900</v>
      </c>
      <c r="E1887" s="26">
        <v>2</v>
      </c>
      <c r="F1887" s="26">
        <v>150</v>
      </c>
      <c r="G1887" s="26">
        <v>150</v>
      </c>
      <c r="H1887" s="26">
        <v>1691751</v>
      </c>
      <c r="I1887" s="26">
        <v>50471</v>
      </c>
      <c r="J1887" s="26">
        <v>79672</v>
      </c>
      <c r="K1887" s="26">
        <v>-115558</v>
      </c>
      <c r="L1887" s="26">
        <v>32058</v>
      </c>
      <c r="M1887" s="26">
        <v>14128</v>
      </c>
      <c r="N1887" s="26">
        <v>15461</v>
      </c>
      <c r="O1887" s="26">
        <v>-30776</v>
      </c>
      <c r="P1887" s="26">
        <v>0</v>
      </c>
      <c r="Q1887" s="26">
        <v>0</v>
      </c>
      <c r="R1887" s="26">
        <v>-20560</v>
      </c>
      <c r="S1887" s="26">
        <v>53805</v>
      </c>
      <c r="T1887" s="26">
        <v>0</v>
      </c>
      <c r="U1887" s="26">
        <v>3261</v>
      </c>
      <c r="V1887" s="26">
        <v>567</v>
      </c>
    </row>
    <row r="1888" spans="1:22" x14ac:dyDescent="0.3">
      <c r="A1888" s="26" t="s">
        <v>154</v>
      </c>
      <c r="B1888" s="26">
        <v>3490</v>
      </c>
      <c r="C1888" s="51">
        <v>44648</v>
      </c>
      <c r="D1888" s="26">
        <v>29750</v>
      </c>
      <c r="E1888" s="26">
        <v>3</v>
      </c>
      <c r="F1888" s="26">
        <v>0</v>
      </c>
      <c r="G1888" s="26">
        <v>0</v>
      </c>
      <c r="H1888" s="26">
        <v>1516938</v>
      </c>
      <c r="I1888" s="26">
        <v>45243</v>
      </c>
      <c r="J1888" s="26">
        <v>-183051</v>
      </c>
      <c r="K1888" s="26">
        <v>207716</v>
      </c>
      <c r="L1888" s="26">
        <v>-6488</v>
      </c>
      <c r="M1888" s="26">
        <v>-68106</v>
      </c>
      <c r="N1888" s="26">
        <v>5222</v>
      </c>
      <c r="O1888" s="26">
        <v>73630</v>
      </c>
      <c r="P1888" s="26">
        <v>0</v>
      </c>
      <c r="Q1888" s="26">
        <v>0</v>
      </c>
      <c r="R1888" s="26">
        <v>6901</v>
      </c>
      <c r="S1888" s="26">
        <v>-24135</v>
      </c>
      <c r="T1888" s="26">
        <v>0</v>
      </c>
      <c r="U1888" s="26">
        <v>-18858</v>
      </c>
      <c r="V1888" s="26">
        <v>681</v>
      </c>
    </row>
    <row r="1889" spans="1:22" x14ac:dyDescent="0.3">
      <c r="A1889" s="26" t="s">
        <v>154</v>
      </c>
      <c r="B1889" s="26">
        <v>3490</v>
      </c>
      <c r="C1889" s="51">
        <v>44645</v>
      </c>
      <c r="D1889" s="26">
        <v>29750</v>
      </c>
      <c r="E1889" s="26">
        <v>5</v>
      </c>
      <c r="F1889" s="26">
        <v>-250</v>
      </c>
      <c r="G1889" s="26">
        <v>-250</v>
      </c>
      <c r="H1889" s="26">
        <v>852293</v>
      </c>
      <c r="I1889" s="26">
        <v>25435</v>
      </c>
      <c r="J1889" s="26">
        <v>111212</v>
      </c>
      <c r="K1889" s="26">
        <v>-106351</v>
      </c>
      <c r="L1889" s="26">
        <v>4090</v>
      </c>
      <c r="M1889" s="26">
        <v>-16688</v>
      </c>
      <c r="N1889" s="26">
        <v>2038</v>
      </c>
      <c r="O1889" s="26">
        <v>-1642</v>
      </c>
      <c r="P1889" s="26">
        <v>4</v>
      </c>
      <c r="Q1889" s="26">
        <v>1700</v>
      </c>
      <c r="R1889" s="26">
        <v>35038</v>
      </c>
      <c r="S1889" s="26">
        <v>-16360</v>
      </c>
      <c r="T1889" s="26">
        <v>0</v>
      </c>
      <c r="U1889" s="26">
        <v>-10129</v>
      </c>
      <c r="V1889" s="26">
        <v>1178</v>
      </c>
    </row>
    <row r="1890" spans="1:22" x14ac:dyDescent="0.3">
      <c r="A1890" s="26" t="s">
        <v>154</v>
      </c>
      <c r="B1890" s="26">
        <v>3490</v>
      </c>
      <c r="C1890" s="51">
        <v>44644</v>
      </c>
      <c r="D1890" s="26">
        <v>30000</v>
      </c>
      <c r="E1890" s="26">
        <v>2</v>
      </c>
      <c r="F1890" s="26">
        <v>150</v>
      </c>
      <c r="G1890" s="26">
        <v>150</v>
      </c>
      <c r="H1890" s="26">
        <v>1025551</v>
      </c>
      <c r="I1890" s="26">
        <v>30626</v>
      </c>
      <c r="J1890" s="26">
        <v>-295064</v>
      </c>
      <c r="K1890" s="26">
        <v>142642</v>
      </c>
      <c r="L1890" s="26">
        <v>162068</v>
      </c>
      <c r="M1890" s="26">
        <v>15837</v>
      </c>
      <c r="N1890" s="26">
        <v>6288</v>
      </c>
      <c r="O1890" s="26">
        <v>32217</v>
      </c>
      <c r="P1890" s="26">
        <v>0</v>
      </c>
      <c r="Q1890" s="26">
        <v>0</v>
      </c>
      <c r="R1890" s="26">
        <v>58532</v>
      </c>
      <c r="S1890" s="26">
        <v>49194</v>
      </c>
      <c r="T1890" s="26">
        <v>0</v>
      </c>
      <c r="U1890" s="26">
        <v>-6429</v>
      </c>
      <c r="V1890" s="26">
        <v>-3217</v>
      </c>
    </row>
    <row r="1891" spans="1:22" x14ac:dyDescent="0.3">
      <c r="A1891" s="26" t="s">
        <v>154</v>
      </c>
      <c r="B1891" s="26">
        <v>3490</v>
      </c>
      <c r="C1891" s="51">
        <v>44643</v>
      </c>
      <c r="D1891" s="26">
        <v>29850</v>
      </c>
      <c r="E1891" s="26">
        <v>5</v>
      </c>
      <c r="F1891" s="26">
        <v>-100</v>
      </c>
      <c r="G1891" s="26">
        <v>-100</v>
      </c>
      <c r="H1891" s="26">
        <v>1254093</v>
      </c>
      <c r="I1891" s="26">
        <v>37563</v>
      </c>
      <c r="J1891" s="26">
        <v>85742</v>
      </c>
      <c r="K1891" s="26">
        <v>-75386</v>
      </c>
      <c r="L1891" s="26">
        <v>-41186</v>
      </c>
      <c r="M1891" s="26">
        <v>25136</v>
      </c>
      <c r="N1891" s="26">
        <v>-3242</v>
      </c>
      <c r="O1891" s="26">
        <v>-14640</v>
      </c>
      <c r="P1891" s="26">
        <v>1</v>
      </c>
      <c r="Q1891" s="26">
        <v>0</v>
      </c>
      <c r="R1891" s="26">
        <v>48342</v>
      </c>
      <c r="S1891" s="26">
        <v>-96783</v>
      </c>
      <c r="T1891" s="26">
        <v>0</v>
      </c>
      <c r="U1891" s="26">
        <v>29843</v>
      </c>
      <c r="V1891" s="26">
        <v>987</v>
      </c>
    </row>
    <row r="1892" spans="1:22" x14ac:dyDescent="0.3">
      <c r="A1892" s="26" t="s">
        <v>154</v>
      </c>
      <c r="B1892" s="26">
        <v>3490</v>
      </c>
      <c r="C1892" s="51">
        <v>44642</v>
      </c>
      <c r="D1892" s="26">
        <v>29950</v>
      </c>
      <c r="E1892" s="26">
        <v>3</v>
      </c>
      <c r="F1892" s="26">
        <v>0</v>
      </c>
      <c r="G1892" s="26">
        <v>0</v>
      </c>
      <c r="H1892" s="26">
        <v>1160227</v>
      </c>
      <c r="I1892" s="26">
        <v>34641</v>
      </c>
      <c r="J1892" s="26">
        <v>-87170</v>
      </c>
      <c r="K1892" s="26">
        <v>77460</v>
      </c>
      <c r="L1892" s="26">
        <v>22830</v>
      </c>
      <c r="M1892" s="26">
        <v>53439</v>
      </c>
      <c r="N1892" s="26">
        <v>14389</v>
      </c>
      <c r="O1892" s="26">
        <v>6193</v>
      </c>
      <c r="P1892" s="26">
        <v>-1</v>
      </c>
      <c r="Q1892" s="26">
        <v>0</v>
      </c>
      <c r="R1892" s="26">
        <v>-5393</v>
      </c>
      <c r="S1892" s="26">
        <v>-45797</v>
      </c>
      <c r="T1892" s="26">
        <v>0</v>
      </c>
      <c r="U1892" s="26">
        <v>-9027</v>
      </c>
      <c r="V1892" s="26">
        <v>-4093</v>
      </c>
    </row>
    <row r="1893" spans="1:22" x14ac:dyDescent="0.3">
      <c r="A1893" s="26" t="s">
        <v>154</v>
      </c>
      <c r="B1893" s="26">
        <v>3490</v>
      </c>
      <c r="C1893" s="51">
        <v>44641</v>
      </c>
      <c r="D1893" s="26">
        <v>29950</v>
      </c>
      <c r="E1893" s="26">
        <v>5</v>
      </c>
      <c r="F1893" s="26">
        <v>-500</v>
      </c>
      <c r="G1893" s="26">
        <v>-500</v>
      </c>
      <c r="H1893" s="26">
        <v>2127220</v>
      </c>
      <c r="I1893" s="26">
        <v>64091</v>
      </c>
      <c r="J1893" s="26">
        <v>459588</v>
      </c>
      <c r="K1893" s="26">
        <v>-124174</v>
      </c>
      <c r="L1893" s="26">
        <v>-340688</v>
      </c>
      <c r="M1893" s="26">
        <v>-60176</v>
      </c>
      <c r="N1893" s="26">
        <v>33833</v>
      </c>
      <c r="O1893" s="26">
        <v>-25216</v>
      </c>
      <c r="P1893" s="26">
        <v>3</v>
      </c>
      <c r="Q1893" s="26">
        <v>-7500</v>
      </c>
      <c r="R1893" s="26">
        <v>-75597</v>
      </c>
      <c r="S1893" s="26">
        <v>-206035</v>
      </c>
      <c r="T1893" s="26">
        <v>0</v>
      </c>
      <c r="U1893" s="26">
        <v>1638</v>
      </c>
      <c r="V1893" s="26">
        <v>3636</v>
      </c>
    </row>
    <row r="1894" spans="1:22" x14ac:dyDescent="0.3">
      <c r="A1894" s="26" t="s">
        <v>154</v>
      </c>
      <c r="B1894" s="26">
        <v>3490</v>
      </c>
      <c r="C1894" s="51">
        <v>44638</v>
      </c>
      <c r="D1894" s="26">
        <v>30450</v>
      </c>
      <c r="E1894" s="26">
        <v>2</v>
      </c>
      <c r="F1894" s="26">
        <v>100</v>
      </c>
      <c r="G1894" s="26">
        <v>100</v>
      </c>
      <c r="H1894" s="26">
        <v>2029415</v>
      </c>
      <c r="I1894" s="26">
        <v>61318</v>
      </c>
      <c r="J1894" s="26">
        <v>-286359</v>
      </c>
      <c r="K1894" s="26">
        <v>323872</v>
      </c>
      <c r="L1894" s="26">
        <v>-35040</v>
      </c>
      <c r="M1894" s="26">
        <v>-5804</v>
      </c>
      <c r="N1894" s="26">
        <v>11620</v>
      </c>
      <c r="O1894" s="26">
        <v>-8161</v>
      </c>
      <c r="P1894" s="26">
        <v>0</v>
      </c>
      <c r="Q1894" s="26">
        <v>0</v>
      </c>
      <c r="R1894" s="26">
        <v>-5517</v>
      </c>
      <c r="S1894" s="26">
        <v>-27178</v>
      </c>
      <c r="T1894" s="26">
        <v>0</v>
      </c>
      <c r="U1894" s="26">
        <v>-2905</v>
      </c>
      <c r="V1894" s="26">
        <v>432</v>
      </c>
    </row>
    <row r="1895" spans="1:22" x14ac:dyDescent="0.3">
      <c r="A1895" s="26" t="s">
        <v>154</v>
      </c>
      <c r="B1895" s="26">
        <v>3490</v>
      </c>
      <c r="C1895" s="51">
        <v>44637</v>
      </c>
      <c r="D1895" s="26">
        <v>30350</v>
      </c>
      <c r="E1895" s="26">
        <v>3</v>
      </c>
      <c r="F1895" s="26">
        <v>0</v>
      </c>
      <c r="G1895" s="26">
        <v>0</v>
      </c>
      <c r="H1895" s="26">
        <v>2638575</v>
      </c>
      <c r="I1895" s="26">
        <v>80132</v>
      </c>
      <c r="J1895" s="26">
        <v>-447947</v>
      </c>
      <c r="K1895" s="26">
        <v>284890</v>
      </c>
      <c r="L1895" s="26">
        <v>141808</v>
      </c>
      <c r="M1895" s="26">
        <v>91528</v>
      </c>
      <c r="N1895" s="26">
        <v>6126</v>
      </c>
      <c r="O1895" s="26">
        <v>10139</v>
      </c>
      <c r="P1895" s="26">
        <v>-1</v>
      </c>
      <c r="Q1895" s="26">
        <v>0</v>
      </c>
      <c r="R1895" s="26">
        <v>52569</v>
      </c>
      <c r="S1895" s="26">
        <v>-18553</v>
      </c>
      <c r="T1895" s="26">
        <v>0</v>
      </c>
      <c r="U1895" s="26">
        <v>21046</v>
      </c>
      <c r="V1895" s="26">
        <v>203</v>
      </c>
    </row>
    <row r="1896" spans="1:22" x14ac:dyDescent="0.3">
      <c r="A1896" s="26" t="s">
        <v>154</v>
      </c>
      <c r="B1896" s="26">
        <v>3490</v>
      </c>
      <c r="C1896" s="51">
        <v>44636</v>
      </c>
      <c r="D1896" s="26">
        <v>30350</v>
      </c>
      <c r="E1896" s="26">
        <v>2</v>
      </c>
      <c r="F1896" s="26">
        <v>1100</v>
      </c>
      <c r="G1896" s="26">
        <v>1100</v>
      </c>
      <c r="H1896" s="26">
        <v>5020585</v>
      </c>
      <c r="I1896" s="26">
        <v>151925</v>
      </c>
      <c r="J1896" s="26">
        <v>-1385791</v>
      </c>
      <c r="K1896" s="26">
        <v>880190</v>
      </c>
      <c r="L1896" s="26">
        <v>529661</v>
      </c>
      <c r="M1896" s="26">
        <v>127098</v>
      </c>
      <c r="N1896" s="26">
        <v>24894</v>
      </c>
      <c r="O1896" s="26">
        <v>84249</v>
      </c>
      <c r="P1896" s="26">
        <v>-214</v>
      </c>
      <c r="Q1896" s="26">
        <v>5632</v>
      </c>
      <c r="R1896" s="26">
        <v>136227</v>
      </c>
      <c r="S1896" s="26">
        <v>151775</v>
      </c>
      <c r="T1896" s="26">
        <v>0</v>
      </c>
      <c r="U1896" s="26">
        <v>-18214</v>
      </c>
      <c r="V1896" s="26">
        <v>-5846</v>
      </c>
    </row>
    <row r="1897" spans="1:22" x14ac:dyDescent="0.3">
      <c r="A1897" s="26" t="s">
        <v>154</v>
      </c>
      <c r="B1897" s="26">
        <v>3490</v>
      </c>
      <c r="C1897" s="51">
        <v>44635</v>
      </c>
      <c r="D1897" s="26">
        <v>29250</v>
      </c>
      <c r="E1897" s="26">
        <v>2</v>
      </c>
      <c r="F1897" s="26">
        <v>550</v>
      </c>
      <c r="G1897" s="26">
        <v>550</v>
      </c>
      <c r="H1897" s="26">
        <v>2621485</v>
      </c>
      <c r="I1897" s="26">
        <v>76844</v>
      </c>
      <c r="J1897" s="26">
        <v>-578191</v>
      </c>
      <c r="K1897" s="26">
        <v>220503</v>
      </c>
      <c r="L1897" s="26">
        <v>280104</v>
      </c>
      <c r="M1897" s="26">
        <v>61530</v>
      </c>
      <c r="N1897" s="26">
        <v>39917</v>
      </c>
      <c r="O1897" s="26">
        <v>42793</v>
      </c>
      <c r="P1897" s="26">
        <v>0</v>
      </c>
      <c r="Q1897" s="26">
        <v>3790</v>
      </c>
      <c r="R1897" s="26">
        <v>119547</v>
      </c>
      <c r="S1897" s="26">
        <v>12527</v>
      </c>
      <c r="T1897" s="26">
        <v>0</v>
      </c>
      <c r="U1897" s="26">
        <v>80319</v>
      </c>
      <c r="V1897" s="26">
        <v>-2735</v>
      </c>
    </row>
    <row r="1898" spans="1:22" x14ac:dyDescent="0.3">
      <c r="A1898" s="26" t="s">
        <v>154</v>
      </c>
      <c r="B1898" s="26">
        <v>3490</v>
      </c>
      <c r="C1898" s="51">
        <v>44634</v>
      </c>
      <c r="D1898" s="26">
        <v>28700</v>
      </c>
      <c r="E1898" s="26">
        <v>2</v>
      </c>
      <c r="F1898" s="26">
        <v>100</v>
      </c>
      <c r="G1898" s="26">
        <v>100</v>
      </c>
      <c r="H1898" s="26">
        <v>1400062</v>
      </c>
      <c r="I1898" s="26">
        <v>39825</v>
      </c>
      <c r="J1898" s="26">
        <v>89648</v>
      </c>
      <c r="K1898" s="26">
        <v>1756</v>
      </c>
      <c r="L1898" s="26">
        <v>-96939</v>
      </c>
      <c r="M1898" s="26">
        <v>-99907</v>
      </c>
      <c r="N1898" s="26">
        <v>3422</v>
      </c>
      <c r="O1898" s="26">
        <v>13497</v>
      </c>
      <c r="P1898" s="26">
        <v>0</v>
      </c>
      <c r="Q1898" s="26">
        <v>888</v>
      </c>
      <c r="R1898" s="26">
        <v>45995</v>
      </c>
      <c r="S1898" s="26">
        <v>-60834</v>
      </c>
      <c r="T1898" s="26">
        <v>0</v>
      </c>
      <c r="U1898" s="26">
        <v>5614</v>
      </c>
      <c r="V1898" s="26">
        <v>-79</v>
      </c>
    </row>
    <row r="1899" spans="1:22" x14ac:dyDescent="0.3">
      <c r="A1899" s="26" t="s">
        <v>154</v>
      </c>
      <c r="B1899" s="26">
        <v>3490</v>
      </c>
      <c r="C1899" s="51">
        <v>44631</v>
      </c>
      <c r="D1899" s="26">
        <v>28600</v>
      </c>
      <c r="E1899" s="26">
        <v>2</v>
      </c>
      <c r="F1899" s="26">
        <v>700</v>
      </c>
      <c r="G1899" s="26">
        <v>700</v>
      </c>
      <c r="H1899" s="26">
        <v>1277165</v>
      </c>
      <c r="I1899" s="26">
        <v>36313</v>
      </c>
      <c r="J1899" s="26">
        <v>-123062</v>
      </c>
      <c r="K1899" s="26">
        <v>-4509</v>
      </c>
      <c r="L1899" s="26">
        <v>143200</v>
      </c>
      <c r="M1899" s="26">
        <v>-12683</v>
      </c>
      <c r="N1899" s="26">
        <v>5980</v>
      </c>
      <c r="O1899" s="26">
        <v>25433</v>
      </c>
      <c r="P1899" s="26">
        <v>-2</v>
      </c>
      <c r="Q1899" s="26">
        <v>750</v>
      </c>
      <c r="R1899" s="26">
        <v>10715</v>
      </c>
      <c r="S1899" s="26">
        <v>113007</v>
      </c>
      <c r="T1899" s="26">
        <v>0</v>
      </c>
      <c r="U1899" s="26">
        <v>-12754</v>
      </c>
      <c r="V1899" s="26">
        <v>-2875</v>
      </c>
    </row>
    <row r="1900" spans="1:22" x14ac:dyDescent="0.3">
      <c r="A1900" s="26" t="s">
        <v>154</v>
      </c>
      <c r="B1900" s="26">
        <v>3490</v>
      </c>
      <c r="C1900" s="51">
        <v>44630</v>
      </c>
      <c r="D1900" s="26">
        <v>27900</v>
      </c>
      <c r="E1900" s="26">
        <v>2</v>
      </c>
      <c r="F1900" s="26">
        <v>800</v>
      </c>
      <c r="G1900" s="26">
        <v>800</v>
      </c>
      <c r="H1900" s="26">
        <v>1966247</v>
      </c>
      <c r="I1900" s="26">
        <v>55177</v>
      </c>
      <c r="J1900" s="26">
        <v>-77091</v>
      </c>
      <c r="K1900" s="26">
        <v>-138699</v>
      </c>
      <c r="L1900" s="26">
        <v>205321</v>
      </c>
      <c r="M1900" s="26">
        <v>-35217</v>
      </c>
      <c r="N1900" s="26">
        <v>12286</v>
      </c>
      <c r="O1900" s="26">
        <v>60068</v>
      </c>
      <c r="P1900" s="26">
        <v>0</v>
      </c>
      <c r="Q1900" s="26">
        <v>16475</v>
      </c>
      <c r="R1900" s="26">
        <v>-33002</v>
      </c>
      <c r="S1900" s="26">
        <v>184711</v>
      </c>
      <c r="T1900" s="26">
        <v>0</v>
      </c>
      <c r="U1900" s="26">
        <v>9383</v>
      </c>
      <c r="V1900" s="26">
        <v>1086</v>
      </c>
    </row>
    <row r="1901" spans="1:22" x14ac:dyDescent="0.3">
      <c r="A1901" s="26" t="s">
        <v>154</v>
      </c>
      <c r="B1901" s="26">
        <v>3490</v>
      </c>
      <c r="C1901" s="51">
        <v>44628</v>
      </c>
      <c r="D1901" s="26">
        <v>27100</v>
      </c>
      <c r="E1901" s="26">
        <v>5</v>
      </c>
      <c r="F1901" s="26">
        <v>-450</v>
      </c>
      <c r="G1901" s="26">
        <v>-450</v>
      </c>
      <c r="H1901" s="26">
        <v>1893504</v>
      </c>
      <c r="I1901" s="26">
        <v>51212</v>
      </c>
      <c r="J1901" s="26">
        <v>522394</v>
      </c>
      <c r="K1901" s="26">
        <v>-252852</v>
      </c>
      <c r="L1901" s="26">
        <v>-346593</v>
      </c>
      <c r="M1901" s="26">
        <v>-108193</v>
      </c>
      <c r="N1901" s="26">
        <v>-13816</v>
      </c>
      <c r="O1901" s="26">
        <v>-82165</v>
      </c>
      <c r="P1901" s="26">
        <v>-2530</v>
      </c>
      <c r="Q1901" s="26">
        <v>-1389</v>
      </c>
      <c r="R1901" s="26">
        <v>19230</v>
      </c>
      <c r="S1901" s="26">
        <v>-157730</v>
      </c>
      <c r="T1901" s="26">
        <v>0</v>
      </c>
      <c r="U1901" s="26">
        <v>71061</v>
      </c>
      <c r="V1901" s="26">
        <v>5990</v>
      </c>
    </row>
    <row r="1902" spans="1:22" x14ac:dyDescent="0.3">
      <c r="A1902" s="26" t="s">
        <v>154</v>
      </c>
      <c r="B1902" s="26">
        <v>3490</v>
      </c>
      <c r="C1902" s="51">
        <v>44627</v>
      </c>
      <c r="D1902" s="26">
        <v>27550</v>
      </c>
      <c r="E1902" s="26">
        <v>5</v>
      </c>
      <c r="F1902" s="26">
        <v>-1000</v>
      </c>
      <c r="G1902" s="26">
        <v>-1000</v>
      </c>
      <c r="H1902" s="26">
        <v>2403297</v>
      </c>
      <c r="I1902" s="26">
        <v>66346</v>
      </c>
      <c r="J1902" s="26">
        <v>1174160</v>
      </c>
      <c r="K1902" s="26">
        <v>-566924</v>
      </c>
      <c r="L1902" s="26">
        <v>-634384</v>
      </c>
      <c r="M1902" s="26">
        <v>-164909</v>
      </c>
      <c r="N1902" s="26">
        <v>-31073</v>
      </c>
      <c r="O1902" s="26">
        <v>-151343</v>
      </c>
      <c r="P1902" s="26">
        <v>0</v>
      </c>
      <c r="Q1902" s="26">
        <v>0</v>
      </c>
      <c r="R1902" s="26">
        <v>-198018</v>
      </c>
      <c r="S1902" s="26">
        <v>-89041</v>
      </c>
      <c r="T1902" s="26">
        <v>0</v>
      </c>
      <c r="U1902" s="26">
        <v>22293</v>
      </c>
      <c r="V1902" s="26">
        <v>4855</v>
      </c>
    </row>
    <row r="1903" spans="1:22" x14ac:dyDescent="0.3">
      <c r="A1903" s="26" t="s">
        <v>154</v>
      </c>
      <c r="B1903" s="26">
        <v>3490</v>
      </c>
      <c r="C1903" s="51">
        <v>44624</v>
      </c>
      <c r="D1903" s="26">
        <v>28550</v>
      </c>
      <c r="E1903" s="26">
        <v>5</v>
      </c>
      <c r="F1903" s="26">
        <v>-250</v>
      </c>
      <c r="G1903" s="26">
        <v>-250</v>
      </c>
      <c r="H1903" s="26">
        <v>1308589</v>
      </c>
      <c r="I1903" s="26">
        <v>37463</v>
      </c>
      <c r="J1903" s="26">
        <v>485585</v>
      </c>
      <c r="K1903" s="26">
        <v>-207882</v>
      </c>
      <c r="L1903" s="26">
        <v>-303203</v>
      </c>
      <c r="M1903" s="26">
        <v>-25887</v>
      </c>
      <c r="N1903" s="26">
        <v>-9799</v>
      </c>
      <c r="O1903" s="26">
        <v>-88895</v>
      </c>
      <c r="P1903" s="26">
        <v>0</v>
      </c>
      <c r="Q1903" s="26">
        <v>0</v>
      </c>
      <c r="R1903" s="26">
        <v>-88082</v>
      </c>
      <c r="S1903" s="26">
        <v>-90540</v>
      </c>
      <c r="T1903" s="26">
        <v>0</v>
      </c>
      <c r="U1903" s="26">
        <v>23013</v>
      </c>
      <c r="V1903" s="26">
        <v>2487</v>
      </c>
    </row>
    <row r="1904" spans="1:22" x14ac:dyDescent="0.3">
      <c r="A1904" s="26" t="s">
        <v>154</v>
      </c>
      <c r="B1904" s="26">
        <v>3490</v>
      </c>
      <c r="C1904" s="51">
        <v>44623</v>
      </c>
      <c r="D1904" s="26">
        <v>28800</v>
      </c>
      <c r="E1904" s="26">
        <v>2</v>
      </c>
      <c r="F1904" s="26">
        <v>150</v>
      </c>
      <c r="G1904" s="26">
        <v>150</v>
      </c>
      <c r="H1904" s="26">
        <v>1278390</v>
      </c>
      <c r="I1904" s="26">
        <v>36760</v>
      </c>
      <c r="J1904" s="26">
        <v>355214</v>
      </c>
      <c r="K1904" s="26">
        <v>-56642</v>
      </c>
      <c r="L1904" s="26">
        <v>-298763</v>
      </c>
      <c r="M1904" s="26">
        <v>-61537</v>
      </c>
      <c r="N1904" s="26">
        <v>-11528</v>
      </c>
      <c r="O1904" s="26">
        <v>-5932</v>
      </c>
      <c r="P1904" s="26">
        <v>1206</v>
      </c>
      <c r="Q1904" s="26">
        <v>6500</v>
      </c>
      <c r="R1904" s="26">
        <v>-178041</v>
      </c>
      <c r="S1904" s="26">
        <v>-49431</v>
      </c>
      <c r="T1904" s="26">
        <v>0</v>
      </c>
      <c r="U1904" s="26">
        <v>1624</v>
      </c>
      <c r="V1904" s="26">
        <v>-1433</v>
      </c>
    </row>
    <row r="1905" spans="1:22" x14ac:dyDescent="0.3">
      <c r="A1905" s="26" t="s">
        <v>154</v>
      </c>
      <c r="B1905" s="26">
        <v>3490</v>
      </c>
      <c r="C1905" s="51">
        <v>44622</v>
      </c>
      <c r="D1905" s="26">
        <v>28650</v>
      </c>
      <c r="E1905" s="26">
        <v>5</v>
      </c>
      <c r="F1905" s="26">
        <v>-650</v>
      </c>
      <c r="G1905" s="26">
        <v>-650</v>
      </c>
      <c r="H1905" s="26">
        <v>1856974</v>
      </c>
      <c r="I1905" s="26">
        <v>53281</v>
      </c>
      <c r="J1905" s="26">
        <v>966598</v>
      </c>
      <c r="K1905" s="26">
        <v>-386459</v>
      </c>
      <c r="L1905" s="26">
        <v>-582931</v>
      </c>
      <c r="M1905" s="26">
        <v>-183019</v>
      </c>
      <c r="N1905" s="26">
        <v>-34969</v>
      </c>
      <c r="O1905" s="26">
        <v>-101123</v>
      </c>
      <c r="P1905" s="26">
        <v>0</v>
      </c>
      <c r="Q1905" s="26">
        <v>0</v>
      </c>
      <c r="R1905" s="26">
        <v>-275118</v>
      </c>
      <c r="S1905" s="26">
        <v>11298</v>
      </c>
      <c r="T1905" s="26">
        <v>0</v>
      </c>
      <c r="U1905" s="26">
        <v>1811</v>
      </c>
      <c r="V1905" s="26">
        <v>981</v>
      </c>
    </row>
    <row r="1906" spans="1:22" x14ac:dyDescent="0.3">
      <c r="A1906" s="26" t="s">
        <v>154</v>
      </c>
      <c r="B1906" s="26">
        <v>3490</v>
      </c>
      <c r="C1906" s="51">
        <v>44620</v>
      </c>
      <c r="D1906" s="26">
        <v>29300</v>
      </c>
      <c r="E1906" s="26">
        <v>2</v>
      </c>
      <c r="F1906" s="26">
        <v>400</v>
      </c>
      <c r="G1906" s="26">
        <v>400</v>
      </c>
      <c r="H1906" s="26">
        <v>1296726</v>
      </c>
      <c r="I1906" s="26">
        <v>37727</v>
      </c>
      <c r="J1906" s="26">
        <v>-2011</v>
      </c>
      <c r="K1906" s="26">
        <v>67924</v>
      </c>
      <c r="L1906" s="26">
        <v>-61162</v>
      </c>
      <c r="M1906" s="26">
        <v>-40965</v>
      </c>
      <c r="N1906" s="26">
        <v>-4524</v>
      </c>
      <c r="O1906" s="26">
        <v>8057</v>
      </c>
      <c r="P1906" s="26">
        <v>-3</v>
      </c>
      <c r="Q1906" s="26">
        <v>719</v>
      </c>
      <c r="R1906" s="26">
        <v>-38211</v>
      </c>
      <c r="S1906" s="26">
        <v>13765</v>
      </c>
      <c r="T1906" s="26">
        <v>0</v>
      </c>
      <c r="U1906" s="26">
        <v>-5427</v>
      </c>
      <c r="V1906" s="26">
        <v>676</v>
      </c>
    </row>
    <row r="1907" spans="1:22" x14ac:dyDescent="0.3">
      <c r="A1907" s="26" t="s">
        <v>154</v>
      </c>
      <c r="B1907" s="26">
        <v>3490</v>
      </c>
      <c r="C1907" s="51">
        <v>44617</v>
      </c>
      <c r="D1907" s="26">
        <v>28900</v>
      </c>
      <c r="E1907" s="26">
        <v>2</v>
      </c>
      <c r="F1907" s="26">
        <v>200</v>
      </c>
      <c r="G1907" s="26">
        <v>200</v>
      </c>
      <c r="H1907" s="26">
        <v>1427821</v>
      </c>
      <c r="I1907" s="26">
        <v>41219</v>
      </c>
      <c r="J1907" s="26">
        <v>187782</v>
      </c>
      <c r="K1907" s="26">
        <v>-119631</v>
      </c>
      <c r="L1907" s="26">
        <v>-66779</v>
      </c>
      <c r="M1907" s="26">
        <v>47263</v>
      </c>
      <c r="N1907" s="26">
        <v>2718</v>
      </c>
      <c r="O1907" s="26">
        <v>57047</v>
      </c>
      <c r="P1907" s="26">
        <v>5</v>
      </c>
      <c r="Q1907" s="26">
        <v>887</v>
      </c>
      <c r="R1907" s="26">
        <v>-86060</v>
      </c>
      <c r="S1907" s="26">
        <v>-88639</v>
      </c>
      <c r="T1907" s="26">
        <v>0</v>
      </c>
      <c r="U1907" s="26">
        <v>-2094</v>
      </c>
      <c r="V1907" s="26">
        <v>722</v>
      </c>
    </row>
    <row r="1908" spans="1:22" x14ac:dyDescent="0.3">
      <c r="A1908" s="26" t="s">
        <v>154</v>
      </c>
      <c r="B1908" s="26">
        <v>3490</v>
      </c>
      <c r="C1908" s="51">
        <v>44616</v>
      </c>
      <c r="D1908" s="26">
        <v>28700</v>
      </c>
      <c r="E1908" s="26">
        <v>5</v>
      </c>
      <c r="F1908" s="26">
        <v>-900</v>
      </c>
      <c r="G1908" s="26">
        <v>-900</v>
      </c>
      <c r="H1908" s="26">
        <v>2381286</v>
      </c>
      <c r="I1908" s="26">
        <v>68529</v>
      </c>
      <c r="J1908" s="26">
        <v>158078</v>
      </c>
      <c r="K1908" s="26">
        <v>-202944</v>
      </c>
      <c r="L1908" s="26">
        <v>-21358</v>
      </c>
      <c r="M1908" s="26">
        <v>-88471</v>
      </c>
      <c r="N1908" s="26">
        <v>27468</v>
      </c>
      <c r="O1908" s="26">
        <v>67633</v>
      </c>
      <c r="P1908" s="26">
        <v>0</v>
      </c>
      <c r="Q1908" s="26">
        <v>0</v>
      </c>
      <c r="R1908" s="26">
        <v>17358</v>
      </c>
      <c r="S1908" s="26">
        <v>-45346</v>
      </c>
      <c r="T1908" s="26">
        <v>0</v>
      </c>
      <c r="U1908" s="26">
        <v>69172</v>
      </c>
      <c r="V1908" s="26">
        <v>-2948</v>
      </c>
    </row>
    <row r="1909" spans="1:22" x14ac:dyDescent="0.3">
      <c r="A1909" s="26" t="s">
        <v>154</v>
      </c>
      <c r="B1909" s="26">
        <v>3490</v>
      </c>
      <c r="C1909" s="51">
        <v>44615</v>
      </c>
      <c r="D1909" s="26">
        <v>29600</v>
      </c>
      <c r="E1909" s="26">
        <v>5</v>
      </c>
      <c r="F1909" s="26">
        <v>-150</v>
      </c>
      <c r="G1909" s="26">
        <v>-150</v>
      </c>
      <c r="H1909" s="26">
        <v>1411921</v>
      </c>
      <c r="I1909" s="26">
        <v>41849</v>
      </c>
      <c r="J1909" s="26">
        <v>199361</v>
      </c>
      <c r="K1909" s="26">
        <v>-247381</v>
      </c>
      <c r="L1909" s="26">
        <v>59144</v>
      </c>
      <c r="M1909" s="26">
        <v>36019</v>
      </c>
      <c r="N1909" s="26">
        <v>-13166</v>
      </c>
      <c r="O1909" s="26">
        <v>10626</v>
      </c>
      <c r="P1909" s="26">
        <v>0</v>
      </c>
      <c r="Q1909" s="26">
        <v>0</v>
      </c>
      <c r="R1909" s="26">
        <v>10188</v>
      </c>
      <c r="S1909" s="26">
        <v>15477</v>
      </c>
      <c r="T1909" s="26">
        <v>0</v>
      </c>
      <c r="U1909" s="26">
        <v>-12638</v>
      </c>
      <c r="V1909" s="26">
        <v>1514</v>
      </c>
    </row>
    <row r="1910" spans="1:22" x14ac:dyDescent="0.3">
      <c r="A1910" s="26" t="s">
        <v>154</v>
      </c>
      <c r="B1910" s="26">
        <v>3490</v>
      </c>
      <c r="C1910" s="51">
        <v>44614</v>
      </c>
      <c r="D1910" s="26">
        <v>29750</v>
      </c>
      <c r="E1910" s="26">
        <v>5</v>
      </c>
      <c r="F1910" s="26">
        <v>-300</v>
      </c>
      <c r="G1910" s="26">
        <v>-300</v>
      </c>
      <c r="H1910" s="26">
        <v>1823430</v>
      </c>
      <c r="I1910" s="26">
        <v>54287</v>
      </c>
      <c r="J1910" s="26">
        <v>-3967</v>
      </c>
      <c r="K1910" s="26">
        <v>10961</v>
      </c>
      <c r="L1910" s="26">
        <v>-10544</v>
      </c>
      <c r="M1910" s="26">
        <v>-78387</v>
      </c>
      <c r="N1910" s="26">
        <v>16089</v>
      </c>
      <c r="O1910" s="26">
        <v>-86496</v>
      </c>
      <c r="P1910" s="26">
        <v>0</v>
      </c>
      <c r="Q1910" s="26">
        <v>2374</v>
      </c>
      <c r="R1910" s="26">
        <v>30770</v>
      </c>
      <c r="S1910" s="26">
        <v>105106</v>
      </c>
      <c r="T1910" s="26">
        <v>0</v>
      </c>
      <c r="U1910" s="26">
        <v>944</v>
      </c>
      <c r="V1910" s="26">
        <v>2606</v>
      </c>
    </row>
    <row r="1911" spans="1:22" x14ac:dyDescent="0.3">
      <c r="A1911" s="26" t="s">
        <v>154</v>
      </c>
      <c r="B1911" s="26">
        <v>3490</v>
      </c>
      <c r="C1911" s="51">
        <v>44613</v>
      </c>
      <c r="D1911" s="26">
        <v>30050</v>
      </c>
      <c r="E1911" s="26">
        <v>2</v>
      </c>
      <c r="F1911" s="26">
        <v>150</v>
      </c>
      <c r="G1911" s="26">
        <v>150</v>
      </c>
      <c r="H1911" s="26">
        <v>1321667</v>
      </c>
      <c r="I1911" s="26">
        <v>39439</v>
      </c>
      <c r="J1911" s="26">
        <v>-136642</v>
      </c>
      <c r="K1911" s="26">
        <v>-29435</v>
      </c>
      <c r="L1911" s="26">
        <v>151861</v>
      </c>
      <c r="M1911" s="26">
        <v>-10482</v>
      </c>
      <c r="N1911" s="26">
        <v>9985</v>
      </c>
      <c r="O1911" s="26">
        <v>16737</v>
      </c>
      <c r="P1911" s="26">
        <v>1987</v>
      </c>
      <c r="Q1911" s="26">
        <v>1101</v>
      </c>
      <c r="R1911" s="26">
        <v>63401</v>
      </c>
      <c r="S1911" s="26">
        <v>69132</v>
      </c>
      <c r="T1911" s="26">
        <v>0</v>
      </c>
      <c r="U1911" s="26">
        <v>10638</v>
      </c>
      <c r="V1911" s="26">
        <v>3578</v>
      </c>
    </row>
    <row r="1912" spans="1:22" x14ac:dyDescent="0.3">
      <c r="A1912" s="26" t="s">
        <v>154</v>
      </c>
      <c r="B1912" s="26">
        <v>3490</v>
      </c>
      <c r="C1912" s="51">
        <v>44610</v>
      </c>
      <c r="D1912" s="26">
        <v>29900</v>
      </c>
      <c r="E1912" s="26">
        <v>5</v>
      </c>
      <c r="F1912" s="26">
        <v>-150</v>
      </c>
      <c r="G1912" s="26">
        <v>-150</v>
      </c>
      <c r="H1912" s="26">
        <v>1421276</v>
      </c>
      <c r="I1912" s="26">
        <v>42576</v>
      </c>
      <c r="J1912" s="26">
        <v>-7250</v>
      </c>
      <c r="K1912" s="26">
        <v>-3645</v>
      </c>
      <c r="L1912" s="26">
        <v>73425</v>
      </c>
      <c r="M1912" s="26">
        <v>18526</v>
      </c>
      <c r="N1912" s="26">
        <v>-29625</v>
      </c>
      <c r="O1912" s="26">
        <v>14252</v>
      </c>
      <c r="P1912" s="26">
        <v>-10</v>
      </c>
      <c r="Q1912" s="26">
        <v>0</v>
      </c>
      <c r="R1912" s="26">
        <v>52888</v>
      </c>
      <c r="S1912" s="26">
        <v>17394</v>
      </c>
      <c r="T1912" s="26">
        <v>0</v>
      </c>
      <c r="U1912" s="26">
        <v>-65431</v>
      </c>
      <c r="V1912" s="26">
        <v>2901</v>
      </c>
    </row>
    <row r="1913" spans="1:22" x14ac:dyDescent="0.3">
      <c r="A1913" s="26" t="s">
        <v>154</v>
      </c>
      <c r="B1913" s="26">
        <v>3490</v>
      </c>
      <c r="C1913" s="51">
        <v>44609</v>
      </c>
      <c r="D1913" s="26">
        <v>30050</v>
      </c>
      <c r="E1913" s="26">
        <v>2</v>
      </c>
      <c r="F1913" s="26">
        <v>50</v>
      </c>
      <c r="G1913" s="26">
        <v>50</v>
      </c>
      <c r="H1913" s="26">
        <v>3640106</v>
      </c>
      <c r="I1913" s="26">
        <v>110214</v>
      </c>
      <c r="J1913" s="26">
        <v>-553696</v>
      </c>
      <c r="K1913" s="26">
        <v>513374</v>
      </c>
      <c r="L1913" s="26">
        <v>114340</v>
      </c>
      <c r="M1913" s="26">
        <v>-10306</v>
      </c>
      <c r="N1913" s="26">
        <v>10132</v>
      </c>
      <c r="O1913" s="26">
        <v>65080</v>
      </c>
      <c r="P1913" s="26">
        <v>-100</v>
      </c>
      <c r="Q1913" s="26">
        <v>0</v>
      </c>
      <c r="R1913" s="26">
        <v>46910</v>
      </c>
      <c r="S1913" s="26">
        <v>2624</v>
      </c>
      <c r="T1913" s="26">
        <v>0</v>
      </c>
      <c r="U1913" s="26">
        <v>-66572</v>
      </c>
      <c r="V1913" s="26">
        <v>-7446</v>
      </c>
    </row>
    <row r="1914" spans="1:22" x14ac:dyDescent="0.3">
      <c r="A1914" s="26" t="s">
        <v>154</v>
      </c>
      <c r="B1914" s="26">
        <v>3490</v>
      </c>
      <c r="C1914" s="51">
        <v>44608</v>
      </c>
      <c r="D1914" s="26">
        <v>30000</v>
      </c>
      <c r="E1914" s="26">
        <v>2</v>
      </c>
      <c r="F1914" s="26">
        <v>1050</v>
      </c>
      <c r="G1914" s="26">
        <v>1050</v>
      </c>
      <c r="H1914" s="26">
        <v>2080159</v>
      </c>
      <c r="I1914" s="26">
        <v>62139</v>
      </c>
      <c r="J1914" s="26">
        <v>-386934</v>
      </c>
      <c r="K1914" s="26">
        <v>263126</v>
      </c>
      <c r="L1914" s="26">
        <v>202609</v>
      </c>
      <c r="M1914" s="26">
        <v>69327</v>
      </c>
      <c r="N1914" s="26">
        <v>20273</v>
      </c>
      <c r="O1914" s="26">
        <v>27963</v>
      </c>
      <c r="P1914" s="26">
        <v>1548</v>
      </c>
      <c r="Q1914" s="26">
        <v>1978</v>
      </c>
      <c r="R1914" s="26">
        <v>29996</v>
      </c>
      <c r="S1914" s="26">
        <v>51524</v>
      </c>
      <c r="T1914" s="26">
        <v>0</v>
      </c>
      <c r="U1914" s="26">
        <v>-68345</v>
      </c>
      <c r="V1914" s="26">
        <v>-10456</v>
      </c>
    </row>
    <row r="1915" spans="1:22" x14ac:dyDescent="0.3">
      <c r="A1915" s="26" t="s">
        <v>154</v>
      </c>
      <c r="B1915" s="26">
        <v>3490</v>
      </c>
      <c r="C1915" s="51">
        <v>44607</v>
      </c>
      <c r="D1915" s="26">
        <v>28950</v>
      </c>
      <c r="E1915" s="26">
        <v>5</v>
      </c>
      <c r="F1915" s="26">
        <v>-950</v>
      </c>
      <c r="G1915" s="26">
        <v>-950</v>
      </c>
      <c r="H1915" s="26">
        <v>1871024</v>
      </c>
      <c r="I1915" s="26">
        <v>54458</v>
      </c>
      <c r="J1915" s="26">
        <v>76699</v>
      </c>
      <c r="K1915" s="26">
        <v>49017</v>
      </c>
      <c r="L1915" s="26">
        <v>-82951</v>
      </c>
      <c r="M1915" s="26">
        <v>63676</v>
      </c>
      <c r="N1915" s="26">
        <v>-23521</v>
      </c>
      <c r="O1915" s="26">
        <v>-1288</v>
      </c>
      <c r="P1915" s="26">
        <v>1441</v>
      </c>
      <c r="Q1915" s="26">
        <v>797</v>
      </c>
      <c r="R1915" s="26">
        <v>-30135</v>
      </c>
      <c r="S1915" s="26">
        <v>-93921</v>
      </c>
      <c r="T1915" s="26">
        <v>0</v>
      </c>
      <c r="U1915" s="26">
        <v>-39830</v>
      </c>
      <c r="V1915" s="26">
        <v>-2935</v>
      </c>
    </row>
    <row r="1916" spans="1:22" x14ac:dyDescent="0.3">
      <c r="A1916" s="26" t="s">
        <v>154</v>
      </c>
      <c r="B1916" s="26">
        <v>3490</v>
      </c>
      <c r="C1916" s="51">
        <v>44606</v>
      </c>
      <c r="D1916" s="26">
        <v>29900</v>
      </c>
      <c r="E1916" s="26">
        <v>5</v>
      </c>
      <c r="F1916" s="26">
        <v>-250</v>
      </c>
      <c r="G1916" s="26">
        <v>-250</v>
      </c>
      <c r="H1916" s="26">
        <v>2339605</v>
      </c>
      <c r="I1916" s="26">
        <v>69692</v>
      </c>
      <c r="J1916" s="26">
        <v>-353481</v>
      </c>
      <c r="K1916" s="26">
        <v>512437</v>
      </c>
      <c r="L1916" s="26">
        <v>-94734</v>
      </c>
      <c r="M1916" s="26">
        <v>55338</v>
      </c>
      <c r="N1916" s="26">
        <v>-918</v>
      </c>
      <c r="O1916" s="26">
        <v>-2648</v>
      </c>
      <c r="P1916" s="26">
        <v>0</v>
      </c>
      <c r="Q1916" s="26">
        <v>0</v>
      </c>
      <c r="R1916" s="26">
        <v>90435</v>
      </c>
      <c r="S1916" s="26">
        <v>-236941</v>
      </c>
      <c r="T1916" s="26">
        <v>0</v>
      </c>
      <c r="U1916" s="26">
        <v>-61901</v>
      </c>
      <c r="V1916" s="26">
        <v>-2321</v>
      </c>
    </row>
    <row r="1917" spans="1:22" x14ac:dyDescent="0.3">
      <c r="A1917" s="26" t="s">
        <v>154</v>
      </c>
      <c r="B1917" s="26">
        <v>3490</v>
      </c>
      <c r="C1917" s="51">
        <v>44603</v>
      </c>
      <c r="D1917" s="26">
        <v>30150</v>
      </c>
      <c r="E1917" s="26">
        <v>5</v>
      </c>
      <c r="F1917" s="26">
        <v>-100</v>
      </c>
      <c r="G1917" s="26">
        <v>-100</v>
      </c>
      <c r="H1917" s="26">
        <v>1956133</v>
      </c>
      <c r="I1917" s="26">
        <v>59190</v>
      </c>
      <c r="J1917" s="26">
        <v>-193409</v>
      </c>
      <c r="K1917" s="26">
        <v>378348</v>
      </c>
      <c r="L1917" s="26">
        <v>-190921</v>
      </c>
      <c r="M1917" s="26">
        <v>-73357</v>
      </c>
      <c r="N1917" s="26">
        <v>12984</v>
      </c>
      <c r="O1917" s="26">
        <v>-8119</v>
      </c>
      <c r="P1917" s="26">
        <v>2293</v>
      </c>
      <c r="Q1917" s="26">
        <v>1283</v>
      </c>
      <c r="R1917" s="26">
        <v>12607</v>
      </c>
      <c r="S1917" s="26">
        <v>-138612</v>
      </c>
      <c r="T1917" s="26">
        <v>0</v>
      </c>
      <c r="U1917" s="26">
        <v>2658</v>
      </c>
      <c r="V1917" s="26">
        <v>3324</v>
      </c>
    </row>
    <row r="1918" spans="1:22" x14ac:dyDescent="0.3">
      <c r="A1918" s="26" t="s">
        <v>154</v>
      </c>
      <c r="B1918" s="26">
        <v>3490</v>
      </c>
      <c r="C1918" s="51">
        <v>44602</v>
      </c>
      <c r="D1918" s="26">
        <v>30250</v>
      </c>
      <c r="E1918" s="26">
        <v>3</v>
      </c>
      <c r="F1918" s="26">
        <v>0</v>
      </c>
      <c r="G1918" s="26">
        <v>0</v>
      </c>
      <c r="H1918" s="26">
        <v>2000386</v>
      </c>
      <c r="I1918" s="26">
        <v>60602</v>
      </c>
      <c r="J1918" s="26">
        <v>-394674</v>
      </c>
      <c r="K1918" s="26">
        <v>589703</v>
      </c>
      <c r="L1918" s="26">
        <v>-194233</v>
      </c>
      <c r="M1918" s="26">
        <v>-194268</v>
      </c>
      <c r="N1918" s="26">
        <v>23323</v>
      </c>
      <c r="O1918" s="26">
        <v>-60025</v>
      </c>
      <c r="P1918" s="26">
        <v>12233</v>
      </c>
      <c r="Q1918" s="26">
        <v>2726</v>
      </c>
      <c r="R1918" s="26">
        <v>32478</v>
      </c>
      <c r="S1918" s="26">
        <v>-10700</v>
      </c>
      <c r="T1918" s="26">
        <v>0</v>
      </c>
      <c r="U1918" s="26">
        <v>-2120</v>
      </c>
      <c r="V1918" s="26">
        <v>1324</v>
      </c>
    </row>
    <row r="1919" spans="1:22" x14ac:dyDescent="0.3">
      <c r="A1919" s="26" t="s">
        <v>154</v>
      </c>
      <c r="B1919" s="26">
        <v>3490</v>
      </c>
      <c r="C1919" s="51">
        <v>44601</v>
      </c>
      <c r="D1919" s="26">
        <v>30250</v>
      </c>
      <c r="E1919" s="26">
        <v>2</v>
      </c>
      <c r="F1919" s="26">
        <v>400</v>
      </c>
      <c r="G1919" s="26">
        <v>400</v>
      </c>
      <c r="H1919" s="26">
        <v>2107305</v>
      </c>
      <c r="I1919" s="26">
        <v>63698</v>
      </c>
      <c r="J1919" s="26">
        <v>-443944</v>
      </c>
      <c r="K1919" s="26">
        <v>353550</v>
      </c>
      <c r="L1919" s="26">
        <v>91531</v>
      </c>
      <c r="M1919" s="26">
        <v>76784</v>
      </c>
      <c r="N1919" s="26">
        <v>8397</v>
      </c>
      <c r="O1919" s="26">
        <v>-21695</v>
      </c>
      <c r="P1919" s="26">
        <v>230</v>
      </c>
      <c r="Q1919" s="26">
        <v>0</v>
      </c>
      <c r="R1919" s="26">
        <v>16874</v>
      </c>
      <c r="S1919" s="26">
        <v>10941</v>
      </c>
      <c r="T1919" s="26">
        <v>0</v>
      </c>
      <c r="U1919" s="26">
        <v>303</v>
      </c>
      <c r="V1919" s="26">
        <v>-1440</v>
      </c>
    </row>
    <row r="1920" spans="1:22" x14ac:dyDescent="0.3">
      <c r="A1920" s="26" t="s">
        <v>154</v>
      </c>
      <c r="B1920" s="26">
        <v>3490</v>
      </c>
      <c r="C1920" s="51">
        <v>44600</v>
      </c>
      <c r="D1920" s="26">
        <v>29850</v>
      </c>
      <c r="E1920" s="26">
        <v>2</v>
      </c>
      <c r="F1920" s="26">
        <v>50</v>
      </c>
      <c r="G1920" s="26">
        <v>50</v>
      </c>
      <c r="H1920" s="26">
        <v>2814350</v>
      </c>
      <c r="I1920" s="26">
        <v>84650</v>
      </c>
      <c r="J1920" s="26">
        <v>-398321</v>
      </c>
      <c r="K1920" s="26">
        <v>408413</v>
      </c>
      <c r="L1920" s="26">
        <v>26290</v>
      </c>
      <c r="M1920" s="26">
        <v>6934</v>
      </c>
      <c r="N1920" s="26">
        <v>4330</v>
      </c>
      <c r="O1920" s="26">
        <v>38657</v>
      </c>
      <c r="P1920" s="26">
        <v>0</v>
      </c>
      <c r="Q1920" s="26">
        <v>0</v>
      </c>
      <c r="R1920" s="26">
        <v>4099</v>
      </c>
      <c r="S1920" s="26">
        <v>-27730</v>
      </c>
      <c r="T1920" s="26">
        <v>0</v>
      </c>
      <c r="U1920" s="26">
        <v>-34808</v>
      </c>
      <c r="V1920" s="26">
        <v>-1574</v>
      </c>
    </row>
    <row r="1921" spans="1:22" x14ac:dyDescent="0.3">
      <c r="A1921" s="26" t="s">
        <v>154</v>
      </c>
      <c r="B1921" s="26">
        <v>3490</v>
      </c>
      <c r="C1921" s="51">
        <v>44599</v>
      </c>
      <c r="D1921" s="26">
        <v>29800</v>
      </c>
      <c r="E1921" s="26">
        <v>2</v>
      </c>
      <c r="F1921" s="26">
        <v>200</v>
      </c>
      <c r="G1921" s="26">
        <v>200</v>
      </c>
      <c r="H1921" s="26">
        <v>3528865</v>
      </c>
      <c r="I1921" s="26">
        <v>105046</v>
      </c>
      <c r="J1921" s="26">
        <v>-283533</v>
      </c>
      <c r="K1921" s="26">
        <v>262994</v>
      </c>
      <c r="L1921" s="26">
        <v>-20681</v>
      </c>
      <c r="M1921" s="26">
        <v>-64291</v>
      </c>
      <c r="N1921" s="26">
        <v>48388</v>
      </c>
      <c r="O1921" s="26">
        <v>32988</v>
      </c>
      <c r="P1921" s="26">
        <v>0</v>
      </c>
      <c r="Q1921" s="26">
        <v>0</v>
      </c>
      <c r="R1921" s="26">
        <v>40054</v>
      </c>
      <c r="S1921" s="26">
        <v>-77820</v>
      </c>
      <c r="T1921" s="26">
        <v>0</v>
      </c>
      <c r="U1921" s="26">
        <v>38153</v>
      </c>
      <c r="V1921" s="26">
        <v>3067</v>
      </c>
    </row>
    <row r="1922" spans="1:22" x14ac:dyDescent="0.3">
      <c r="A1922" s="26" t="s">
        <v>154</v>
      </c>
      <c r="B1922" s="26">
        <v>3490</v>
      </c>
      <c r="C1922" s="51">
        <v>44596</v>
      </c>
      <c r="D1922" s="26">
        <v>29600</v>
      </c>
      <c r="E1922" s="26">
        <v>2</v>
      </c>
      <c r="F1922" s="26">
        <v>950</v>
      </c>
      <c r="G1922" s="26">
        <v>950</v>
      </c>
      <c r="H1922" s="26">
        <v>3017992</v>
      </c>
      <c r="I1922" s="26">
        <v>88019</v>
      </c>
      <c r="J1922" s="26">
        <v>-610569</v>
      </c>
      <c r="K1922" s="26">
        <v>215414</v>
      </c>
      <c r="L1922" s="26">
        <v>407332</v>
      </c>
      <c r="M1922" s="26">
        <v>195502</v>
      </c>
      <c r="N1922" s="26">
        <v>56282</v>
      </c>
      <c r="O1922" s="26">
        <v>125528</v>
      </c>
      <c r="P1922" s="26">
        <v>0</v>
      </c>
      <c r="Q1922" s="26">
        <v>0</v>
      </c>
      <c r="R1922" s="26">
        <v>94734</v>
      </c>
      <c r="S1922" s="26">
        <v>-64714</v>
      </c>
      <c r="T1922" s="26">
        <v>0</v>
      </c>
      <c r="U1922" s="26">
        <v>-5745</v>
      </c>
      <c r="V1922" s="26">
        <v>-6432</v>
      </c>
    </row>
    <row r="1923" spans="1:22" x14ac:dyDescent="0.3">
      <c r="A1923" s="26" t="s">
        <v>154</v>
      </c>
      <c r="B1923" s="26">
        <v>3490</v>
      </c>
      <c r="C1923" s="51">
        <v>44595</v>
      </c>
      <c r="D1923" s="26">
        <v>28650</v>
      </c>
      <c r="E1923" s="26">
        <v>2</v>
      </c>
      <c r="F1923" s="26">
        <v>350</v>
      </c>
      <c r="G1923" s="26">
        <v>350</v>
      </c>
      <c r="H1923" s="26">
        <v>1847553</v>
      </c>
      <c r="I1923" s="26">
        <v>53172</v>
      </c>
      <c r="J1923" s="26">
        <v>-83510</v>
      </c>
      <c r="K1923" s="26">
        <v>-82005</v>
      </c>
      <c r="L1923" s="26">
        <v>157182</v>
      </c>
      <c r="M1923" s="26">
        <v>-14614</v>
      </c>
      <c r="N1923" s="26">
        <v>32438</v>
      </c>
      <c r="O1923" s="26">
        <v>52096</v>
      </c>
      <c r="P1923" s="26">
        <v>0</v>
      </c>
      <c r="Q1923" s="26">
        <v>0</v>
      </c>
      <c r="R1923" s="26">
        <v>-14994</v>
      </c>
      <c r="S1923" s="26">
        <v>102256</v>
      </c>
      <c r="T1923" s="26">
        <v>0</v>
      </c>
      <c r="U1923" s="26">
        <v>8837</v>
      </c>
      <c r="V1923" s="26">
        <v>-504</v>
      </c>
    </row>
    <row r="1924" spans="1:22" x14ac:dyDescent="0.3">
      <c r="A1924" s="26" t="s">
        <v>154</v>
      </c>
      <c r="B1924" s="26">
        <v>3490</v>
      </c>
      <c r="C1924" s="51">
        <v>44589</v>
      </c>
      <c r="D1924" s="26">
        <v>28300</v>
      </c>
      <c r="E1924" s="26">
        <v>2</v>
      </c>
      <c r="F1924" s="26">
        <v>1650</v>
      </c>
      <c r="G1924" s="26">
        <v>1650</v>
      </c>
      <c r="H1924" s="26">
        <v>2512024</v>
      </c>
      <c r="I1924" s="26">
        <v>69971</v>
      </c>
      <c r="J1924" s="26">
        <v>-494299</v>
      </c>
      <c r="K1924" s="26">
        <v>-151376</v>
      </c>
      <c r="L1924" s="26">
        <v>660420</v>
      </c>
      <c r="M1924" s="26">
        <v>44257</v>
      </c>
      <c r="N1924" s="26">
        <v>68582</v>
      </c>
      <c r="O1924" s="26">
        <v>316502</v>
      </c>
      <c r="P1924" s="26">
        <v>0</v>
      </c>
      <c r="Q1924" s="26">
        <v>0</v>
      </c>
      <c r="R1924" s="26">
        <v>178967</v>
      </c>
      <c r="S1924" s="26">
        <v>52112</v>
      </c>
      <c r="T1924" s="26">
        <v>0</v>
      </c>
      <c r="U1924" s="26">
        <v>-9837</v>
      </c>
      <c r="V1924" s="26">
        <v>-4908</v>
      </c>
    </row>
    <row r="1925" spans="1:22" x14ac:dyDescent="0.3">
      <c r="A1925" s="26" t="s">
        <v>154</v>
      </c>
      <c r="B1925" s="26">
        <v>3490</v>
      </c>
      <c r="C1925" s="51">
        <v>44588</v>
      </c>
      <c r="D1925" s="26">
        <v>26650</v>
      </c>
      <c r="E1925" s="26">
        <v>5</v>
      </c>
      <c r="F1925" s="26">
        <v>-550</v>
      </c>
      <c r="G1925" s="26">
        <v>-550</v>
      </c>
      <c r="H1925" s="26">
        <v>1416472</v>
      </c>
      <c r="I1925" s="26">
        <v>38025</v>
      </c>
      <c r="J1925" s="26">
        <v>54298</v>
      </c>
      <c r="K1925" s="26">
        <v>-98151</v>
      </c>
      <c r="L1925" s="26">
        <v>9737</v>
      </c>
      <c r="M1925" s="26">
        <v>6032</v>
      </c>
      <c r="N1925" s="26">
        <v>-31568</v>
      </c>
      <c r="O1925" s="26">
        <v>59120</v>
      </c>
      <c r="P1925" s="26">
        <v>-23</v>
      </c>
      <c r="Q1925" s="26">
        <v>0</v>
      </c>
      <c r="R1925" s="26">
        <v>-35445</v>
      </c>
      <c r="S1925" s="26">
        <v>11621</v>
      </c>
      <c r="T1925" s="26">
        <v>0</v>
      </c>
      <c r="U1925" s="26">
        <v>32616</v>
      </c>
      <c r="V1925" s="26">
        <v>1500</v>
      </c>
    </row>
    <row r="1926" spans="1:22" x14ac:dyDescent="0.3">
      <c r="A1926" s="26" t="s">
        <v>154</v>
      </c>
      <c r="B1926" s="26">
        <v>3490</v>
      </c>
      <c r="C1926" s="51">
        <v>44587</v>
      </c>
      <c r="D1926" s="26">
        <v>27200</v>
      </c>
      <c r="E1926" s="26">
        <v>2</v>
      </c>
      <c r="F1926" s="26">
        <v>950</v>
      </c>
      <c r="G1926" s="26">
        <v>950</v>
      </c>
      <c r="H1926" s="26">
        <v>1401695</v>
      </c>
      <c r="I1926" s="26">
        <v>37948</v>
      </c>
      <c r="J1926" s="26">
        <v>-227860</v>
      </c>
      <c r="K1926" s="26">
        <v>127638</v>
      </c>
      <c r="L1926" s="26">
        <v>113632</v>
      </c>
      <c r="M1926" s="26">
        <v>64823</v>
      </c>
      <c r="N1926" s="26">
        <v>4197</v>
      </c>
      <c r="O1926" s="26">
        <v>1300</v>
      </c>
      <c r="P1926" s="26">
        <v>-11</v>
      </c>
      <c r="Q1926" s="26">
        <v>0</v>
      </c>
      <c r="R1926" s="26">
        <v>-5026</v>
      </c>
      <c r="S1926" s="26">
        <v>48349</v>
      </c>
      <c r="T1926" s="26">
        <v>0</v>
      </c>
      <c r="U1926" s="26">
        <v>-13640</v>
      </c>
      <c r="V1926" s="26">
        <v>230</v>
      </c>
    </row>
    <row r="1927" spans="1:22" x14ac:dyDescent="0.3">
      <c r="A1927" s="26" t="s">
        <v>154</v>
      </c>
      <c r="B1927" s="26">
        <v>3490</v>
      </c>
      <c r="C1927" s="51">
        <v>44586</v>
      </c>
      <c r="D1927" s="26">
        <v>26250</v>
      </c>
      <c r="E1927" s="26">
        <v>5</v>
      </c>
      <c r="F1927" s="26">
        <v>-650</v>
      </c>
      <c r="G1927" s="26">
        <v>-650</v>
      </c>
      <c r="H1927" s="26">
        <v>1587356</v>
      </c>
      <c r="I1927" s="26">
        <v>41961</v>
      </c>
      <c r="J1927" s="26">
        <v>165767</v>
      </c>
      <c r="K1927" s="26">
        <v>-30752</v>
      </c>
      <c r="L1927" s="26">
        <v>-165808</v>
      </c>
      <c r="M1927" s="26">
        <v>4862</v>
      </c>
      <c r="N1927" s="26">
        <v>1105</v>
      </c>
      <c r="O1927" s="26">
        <v>7639</v>
      </c>
      <c r="P1927" s="26">
        <v>0</v>
      </c>
      <c r="Q1927" s="26">
        <v>0</v>
      </c>
      <c r="R1927" s="26">
        <v>-144975</v>
      </c>
      <c r="S1927" s="26">
        <v>-34439</v>
      </c>
      <c r="T1927" s="26">
        <v>0</v>
      </c>
      <c r="U1927" s="26">
        <v>28923</v>
      </c>
      <c r="V1927" s="26">
        <v>1870</v>
      </c>
    </row>
    <row r="1928" spans="1:22" x14ac:dyDescent="0.3">
      <c r="A1928" s="26" t="s">
        <v>154</v>
      </c>
      <c r="B1928" s="26">
        <v>3490</v>
      </c>
      <c r="C1928" s="51">
        <v>44585</v>
      </c>
      <c r="D1928" s="26">
        <v>26900</v>
      </c>
      <c r="E1928" s="26">
        <v>5</v>
      </c>
      <c r="F1928" s="26">
        <v>-800</v>
      </c>
      <c r="G1928" s="26">
        <v>-800</v>
      </c>
      <c r="H1928" s="26">
        <v>1356898</v>
      </c>
      <c r="I1928" s="26">
        <v>36683</v>
      </c>
      <c r="J1928" s="26">
        <v>197538</v>
      </c>
      <c r="K1928" s="26">
        <v>-51205</v>
      </c>
      <c r="L1928" s="26">
        <v>-150502</v>
      </c>
      <c r="M1928" s="26">
        <v>132431</v>
      </c>
      <c r="N1928" s="26">
        <v>-33231</v>
      </c>
      <c r="O1928" s="26">
        <v>-75694</v>
      </c>
      <c r="P1928" s="26">
        <v>0</v>
      </c>
      <c r="Q1928" s="26">
        <v>648</v>
      </c>
      <c r="R1928" s="26">
        <v>-123287</v>
      </c>
      <c r="S1928" s="26">
        <v>-51369</v>
      </c>
      <c r="T1928" s="26">
        <v>0</v>
      </c>
      <c r="U1928" s="26">
        <v>3956</v>
      </c>
      <c r="V1928" s="26">
        <v>213</v>
      </c>
    </row>
    <row r="1929" spans="1:22" x14ac:dyDescent="0.3">
      <c r="A1929" s="26" t="s">
        <v>154</v>
      </c>
      <c r="B1929" s="26">
        <v>3490</v>
      </c>
      <c r="C1929" s="51">
        <v>44582</v>
      </c>
      <c r="D1929" s="26">
        <v>27700</v>
      </c>
      <c r="E1929" s="26">
        <v>5</v>
      </c>
      <c r="F1929" s="26">
        <v>-200</v>
      </c>
      <c r="G1929" s="26">
        <v>-200</v>
      </c>
      <c r="H1929" s="26">
        <v>1017420</v>
      </c>
      <c r="I1929" s="26">
        <v>28034</v>
      </c>
      <c r="J1929" s="26">
        <v>237013</v>
      </c>
      <c r="K1929" s="26">
        <v>-61303</v>
      </c>
      <c r="L1929" s="26">
        <v>-200555</v>
      </c>
      <c r="M1929" s="26">
        <v>-26828</v>
      </c>
      <c r="N1929" s="26">
        <v>-6093</v>
      </c>
      <c r="O1929" s="26">
        <v>14593</v>
      </c>
      <c r="P1929" s="26">
        <v>0</v>
      </c>
      <c r="Q1929" s="26">
        <v>0</v>
      </c>
      <c r="R1929" s="26">
        <v>-47827</v>
      </c>
      <c r="S1929" s="26">
        <v>-134400</v>
      </c>
      <c r="T1929" s="26">
        <v>0</v>
      </c>
      <c r="U1929" s="26">
        <v>23082</v>
      </c>
      <c r="V1929" s="26">
        <v>1763</v>
      </c>
    </row>
    <row r="1930" spans="1:22" x14ac:dyDescent="0.3">
      <c r="A1930" s="26" t="s">
        <v>154</v>
      </c>
      <c r="B1930" s="26">
        <v>3490</v>
      </c>
      <c r="C1930" s="51">
        <v>44581</v>
      </c>
      <c r="D1930" s="26">
        <v>27900</v>
      </c>
      <c r="E1930" s="26">
        <v>2</v>
      </c>
      <c r="F1930" s="26">
        <v>350</v>
      </c>
      <c r="G1930" s="26">
        <v>350</v>
      </c>
      <c r="H1930" s="26">
        <v>640616</v>
      </c>
      <c r="I1930" s="26">
        <v>17780</v>
      </c>
      <c r="J1930" s="26">
        <v>31537</v>
      </c>
      <c r="K1930" s="26">
        <v>-80916</v>
      </c>
      <c r="L1930" s="26">
        <v>46602</v>
      </c>
      <c r="M1930" s="26">
        <v>73333</v>
      </c>
      <c r="N1930" s="26">
        <v>-5682</v>
      </c>
      <c r="O1930" s="26">
        <v>-5923</v>
      </c>
      <c r="P1930" s="26">
        <v>0</v>
      </c>
      <c r="Q1930" s="26">
        <v>0</v>
      </c>
      <c r="R1930" s="26">
        <v>-13026</v>
      </c>
      <c r="S1930" s="26">
        <v>-2100</v>
      </c>
      <c r="T1930" s="26">
        <v>0</v>
      </c>
      <c r="U1930" s="26">
        <v>1961</v>
      </c>
      <c r="V1930" s="26">
        <v>816</v>
      </c>
    </row>
    <row r="1931" spans="1:22" x14ac:dyDescent="0.3">
      <c r="A1931" s="26" t="s">
        <v>154</v>
      </c>
      <c r="B1931" s="26">
        <v>3490</v>
      </c>
      <c r="C1931" s="51">
        <v>44580</v>
      </c>
      <c r="D1931" s="26">
        <v>27550</v>
      </c>
      <c r="E1931" s="26">
        <v>5</v>
      </c>
      <c r="F1931" s="26">
        <v>-500</v>
      </c>
      <c r="G1931" s="26">
        <v>-500</v>
      </c>
      <c r="H1931" s="26">
        <v>1121109</v>
      </c>
      <c r="I1931" s="26">
        <v>31141</v>
      </c>
      <c r="J1931" s="26">
        <v>221101</v>
      </c>
      <c r="K1931" s="26">
        <v>2394</v>
      </c>
      <c r="L1931" s="26">
        <v>-230093</v>
      </c>
      <c r="M1931" s="26">
        <v>43084</v>
      </c>
      <c r="N1931" s="26">
        <v>-12691</v>
      </c>
      <c r="O1931" s="26">
        <v>-157990</v>
      </c>
      <c r="P1931" s="26">
        <v>-1522</v>
      </c>
      <c r="Q1931" s="26">
        <v>-4766</v>
      </c>
      <c r="R1931" s="26">
        <v>-39089</v>
      </c>
      <c r="S1931" s="26">
        <v>-57119</v>
      </c>
      <c r="T1931" s="26">
        <v>0</v>
      </c>
      <c r="U1931" s="26">
        <v>6123</v>
      </c>
      <c r="V1931" s="26">
        <v>475</v>
      </c>
    </row>
    <row r="1932" spans="1:22" x14ac:dyDescent="0.3">
      <c r="A1932" s="26" t="s">
        <v>154</v>
      </c>
      <c r="B1932" s="26">
        <v>3490</v>
      </c>
      <c r="C1932" s="51">
        <v>44579</v>
      </c>
      <c r="D1932" s="26">
        <v>28050</v>
      </c>
      <c r="E1932" s="26">
        <v>5</v>
      </c>
      <c r="F1932" s="26">
        <v>-200</v>
      </c>
      <c r="G1932" s="26">
        <v>-200</v>
      </c>
      <c r="H1932" s="26">
        <v>1032292</v>
      </c>
      <c r="I1932" s="26">
        <v>29000</v>
      </c>
      <c r="J1932" s="26">
        <v>181931</v>
      </c>
      <c r="K1932" s="26">
        <v>-127101</v>
      </c>
      <c r="L1932" s="26">
        <v>-57855</v>
      </c>
      <c r="M1932" s="26">
        <v>-4847</v>
      </c>
      <c r="N1932" s="26">
        <v>-12319</v>
      </c>
      <c r="O1932" s="26">
        <v>-36647</v>
      </c>
      <c r="P1932" s="26">
        <v>-525</v>
      </c>
      <c r="Q1932" s="26">
        <v>0</v>
      </c>
      <c r="R1932" s="26">
        <v>36416</v>
      </c>
      <c r="S1932" s="26">
        <v>-39933</v>
      </c>
      <c r="T1932" s="26">
        <v>0</v>
      </c>
      <c r="U1932" s="26">
        <v>2553</v>
      </c>
      <c r="V1932" s="26">
        <v>472</v>
      </c>
    </row>
    <row r="1933" spans="1:22" x14ac:dyDescent="0.3">
      <c r="A1933" s="26" t="s">
        <v>154</v>
      </c>
      <c r="B1933" s="26">
        <v>3490</v>
      </c>
      <c r="C1933" s="51">
        <v>44578</v>
      </c>
      <c r="D1933" s="26">
        <v>28250</v>
      </c>
      <c r="E1933" s="26">
        <v>5</v>
      </c>
      <c r="F1933" s="26">
        <v>-650</v>
      </c>
      <c r="G1933" s="26">
        <v>-650</v>
      </c>
      <c r="H1933" s="26">
        <v>1457206</v>
      </c>
      <c r="I1933" s="26">
        <v>41302</v>
      </c>
      <c r="J1933" s="26">
        <v>307888</v>
      </c>
      <c r="K1933" s="26">
        <v>-69746</v>
      </c>
      <c r="L1933" s="26">
        <v>-233001</v>
      </c>
      <c r="M1933" s="26">
        <v>-28460</v>
      </c>
      <c r="N1933" s="26">
        <v>-5662</v>
      </c>
      <c r="O1933" s="26">
        <v>-96028</v>
      </c>
      <c r="P1933" s="26">
        <v>284</v>
      </c>
      <c r="Q1933" s="26">
        <v>0</v>
      </c>
      <c r="R1933" s="26">
        <v>66541</v>
      </c>
      <c r="S1933" s="26">
        <v>-169676</v>
      </c>
      <c r="T1933" s="26">
        <v>0</v>
      </c>
      <c r="U1933" s="26">
        <v>-4100</v>
      </c>
      <c r="V1933" s="26">
        <v>-1041</v>
      </c>
    </row>
    <row r="1934" spans="1:22" x14ac:dyDescent="0.3">
      <c r="A1934" s="26" t="s">
        <v>154</v>
      </c>
      <c r="B1934" s="26">
        <v>3490</v>
      </c>
      <c r="C1934" s="51">
        <v>44575</v>
      </c>
      <c r="D1934" s="26">
        <v>28900</v>
      </c>
      <c r="E1934" s="26">
        <v>2</v>
      </c>
      <c r="F1934" s="26">
        <v>100</v>
      </c>
      <c r="G1934" s="26">
        <v>100</v>
      </c>
      <c r="H1934" s="26">
        <v>1429793</v>
      </c>
      <c r="I1934" s="26">
        <v>41431</v>
      </c>
      <c r="J1934" s="26">
        <v>-138817</v>
      </c>
      <c r="K1934" s="26">
        <v>-192399</v>
      </c>
      <c r="L1934" s="26">
        <v>319764</v>
      </c>
      <c r="M1934" s="26">
        <v>-52722</v>
      </c>
      <c r="N1934" s="26">
        <v>44780</v>
      </c>
      <c r="O1934" s="26">
        <v>69406</v>
      </c>
      <c r="P1934" s="26">
        <v>-1037</v>
      </c>
      <c r="Q1934" s="26">
        <v>0</v>
      </c>
      <c r="R1934" s="26">
        <v>85459</v>
      </c>
      <c r="S1934" s="26">
        <v>173878</v>
      </c>
      <c r="T1934" s="26">
        <v>0</v>
      </c>
      <c r="U1934" s="26">
        <v>11154</v>
      </c>
      <c r="V1934" s="26">
        <v>298</v>
      </c>
    </row>
    <row r="1935" spans="1:22" x14ac:dyDescent="0.3">
      <c r="A1935" s="26" t="s">
        <v>154</v>
      </c>
      <c r="B1935" s="26">
        <v>3490</v>
      </c>
      <c r="C1935" s="51">
        <v>44574</v>
      </c>
      <c r="D1935" s="26">
        <v>28800</v>
      </c>
      <c r="E1935" s="26">
        <v>2</v>
      </c>
      <c r="F1935" s="26">
        <v>300</v>
      </c>
      <c r="G1935" s="26">
        <v>300</v>
      </c>
      <c r="H1935" s="26">
        <v>2027743</v>
      </c>
      <c r="I1935" s="26">
        <v>58716</v>
      </c>
      <c r="J1935" s="26">
        <v>-308167</v>
      </c>
      <c r="K1935" s="26">
        <v>388671</v>
      </c>
      <c r="L1935" s="26">
        <v>-91092</v>
      </c>
      <c r="M1935" s="26">
        <v>-353722</v>
      </c>
      <c r="N1935" s="26">
        <v>11935</v>
      </c>
      <c r="O1935" s="26">
        <v>45689</v>
      </c>
      <c r="P1935" s="26">
        <v>533</v>
      </c>
      <c r="Q1935" s="26">
        <v>0</v>
      </c>
      <c r="R1935" s="26">
        <v>90089</v>
      </c>
      <c r="S1935" s="26">
        <v>114384</v>
      </c>
      <c r="T1935" s="26">
        <v>0</v>
      </c>
      <c r="U1935" s="26">
        <v>10008</v>
      </c>
      <c r="V1935" s="26">
        <v>580</v>
      </c>
    </row>
    <row r="1936" spans="1:22" x14ac:dyDescent="0.3">
      <c r="A1936" s="26" t="s">
        <v>154</v>
      </c>
      <c r="B1936" s="26">
        <v>3490</v>
      </c>
      <c r="C1936" s="51">
        <v>44573</v>
      </c>
      <c r="D1936" s="26">
        <v>28500</v>
      </c>
      <c r="E1936" s="26">
        <v>2</v>
      </c>
      <c r="F1936" s="26">
        <v>400</v>
      </c>
      <c r="G1936" s="26">
        <v>400</v>
      </c>
      <c r="H1936" s="26">
        <v>1486380</v>
      </c>
      <c r="I1936" s="26">
        <v>42352</v>
      </c>
      <c r="J1936" s="26">
        <v>-62770</v>
      </c>
      <c r="K1936" s="26">
        <v>75751</v>
      </c>
      <c r="L1936" s="26">
        <v>-14726</v>
      </c>
      <c r="M1936" s="26">
        <v>-92243</v>
      </c>
      <c r="N1936" s="26">
        <v>82478</v>
      </c>
      <c r="O1936" s="26">
        <v>-53934</v>
      </c>
      <c r="P1936" s="26">
        <v>1066</v>
      </c>
      <c r="Q1936" s="26">
        <v>0</v>
      </c>
      <c r="R1936" s="26">
        <v>-52268</v>
      </c>
      <c r="S1936" s="26">
        <v>100175</v>
      </c>
      <c r="T1936" s="26">
        <v>0</v>
      </c>
      <c r="U1936" s="26">
        <v>1532</v>
      </c>
      <c r="V1936" s="26">
        <v>213</v>
      </c>
    </row>
    <row r="1937" spans="1:22" x14ac:dyDescent="0.3">
      <c r="A1937" s="26" t="s">
        <v>154</v>
      </c>
      <c r="B1937" s="26">
        <v>3490</v>
      </c>
      <c r="C1937" s="51">
        <v>44572</v>
      </c>
      <c r="D1937" s="26">
        <v>28100</v>
      </c>
      <c r="E1937" s="26">
        <v>3</v>
      </c>
      <c r="F1937" s="26">
        <v>0</v>
      </c>
      <c r="G1937" s="26">
        <v>0</v>
      </c>
      <c r="H1937" s="26">
        <v>1179548</v>
      </c>
      <c r="I1937" s="26">
        <v>33286</v>
      </c>
      <c r="J1937" s="26">
        <v>-105626</v>
      </c>
      <c r="K1937" s="26">
        <v>28870</v>
      </c>
      <c r="L1937" s="26">
        <v>77020</v>
      </c>
      <c r="M1937" s="26">
        <v>114865</v>
      </c>
      <c r="N1937" s="26">
        <v>-254</v>
      </c>
      <c r="O1937" s="26">
        <v>-27568</v>
      </c>
      <c r="P1937" s="26">
        <v>0</v>
      </c>
      <c r="Q1937" s="26">
        <v>0</v>
      </c>
      <c r="R1937" s="26">
        <v>50663</v>
      </c>
      <c r="S1937" s="26">
        <v>-60686</v>
      </c>
      <c r="T1937" s="26">
        <v>0</v>
      </c>
      <c r="U1937" s="26">
        <v>-723</v>
      </c>
      <c r="V1937" s="26">
        <v>459</v>
      </c>
    </row>
    <row r="1938" spans="1:22" x14ac:dyDescent="0.3">
      <c r="A1938" s="26" t="s">
        <v>154</v>
      </c>
      <c r="B1938" s="26">
        <v>3490</v>
      </c>
      <c r="C1938" s="51">
        <v>44571</v>
      </c>
      <c r="D1938" s="26">
        <v>28100</v>
      </c>
      <c r="E1938" s="26">
        <v>5</v>
      </c>
      <c r="F1938" s="26">
        <v>-500</v>
      </c>
      <c r="G1938" s="26">
        <v>-500</v>
      </c>
      <c r="H1938" s="26">
        <v>1469121</v>
      </c>
      <c r="I1938" s="26">
        <v>41310</v>
      </c>
      <c r="J1938" s="26">
        <v>275974</v>
      </c>
      <c r="K1938" s="26">
        <v>61771</v>
      </c>
      <c r="L1938" s="26">
        <v>-351722</v>
      </c>
      <c r="M1938" s="26">
        <v>-192529</v>
      </c>
      <c r="N1938" s="26">
        <v>-48799</v>
      </c>
      <c r="O1938" s="26">
        <v>-13302</v>
      </c>
      <c r="P1938" s="26">
        <v>0</v>
      </c>
      <c r="Q1938" s="26">
        <v>0</v>
      </c>
      <c r="R1938" s="26">
        <v>-33770</v>
      </c>
      <c r="S1938" s="26">
        <v>-63322</v>
      </c>
      <c r="T1938" s="26">
        <v>0</v>
      </c>
      <c r="U1938" s="26">
        <v>13773</v>
      </c>
      <c r="V1938" s="26">
        <v>204</v>
      </c>
    </row>
    <row r="1939" spans="1:22" x14ac:dyDescent="0.3">
      <c r="A1939" s="26" t="s">
        <v>154</v>
      </c>
      <c r="B1939" s="26">
        <v>3490</v>
      </c>
      <c r="C1939" s="51">
        <v>44568</v>
      </c>
      <c r="D1939" s="26">
        <v>28600</v>
      </c>
      <c r="E1939" s="26">
        <v>2</v>
      </c>
      <c r="F1939" s="26">
        <v>150</v>
      </c>
      <c r="G1939" s="26">
        <v>150</v>
      </c>
      <c r="H1939" s="26">
        <v>1255167</v>
      </c>
      <c r="I1939" s="26">
        <v>35745</v>
      </c>
      <c r="J1939" s="26">
        <v>169817</v>
      </c>
      <c r="K1939" s="26">
        <v>136205</v>
      </c>
      <c r="L1939" s="26">
        <v>-305405</v>
      </c>
      <c r="M1939" s="26">
        <v>-184529</v>
      </c>
      <c r="N1939" s="26">
        <v>-7473</v>
      </c>
      <c r="O1939" s="26">
        <v>-28748</v>
      </c>
      <c r="P1939" s="26">
        <v>0</v>
      </c>
      <c r="Q1939" s="26">
        <v>0</v>
      </c>
      <c r="R1939" s="26">
        <v>-78141</v>
      </c>
      <c r="S1939" s="26">
        <v>-6514</v>
      </c>
      <c r="T1939" s="26">
        <v>0</v>
      </c>
      <c r="U1939" s="26">
        <v>-71</v>
      </c>
      <c r="V1939" s="26">
        <v>-546</v>
      </c>
    </row>
    <row r="1940" spans="1:22" x14ac:dyDescent="0.3">
      <c r="A1940" s="26" t="s">
        <v>154</v>
      </c>
      <c r="B1940" s="26">
        <v>3490</v>
      </c>
      <c r="C1940" s="51">
        <v>44567</v>
      </c>
      <c r="D1940" s="26">
        <v>28450</v>
      </c>
      <c r="E1940" s="26">
        <v>5</v>
      </c>
      <c r="F1940" s="26">
        <v>-450</v>
      </c>
      <c r="G1940" s="26">
        <v>-450</v>
      </c>
      <c r="H1940" s="26">
        <v>1261156</v>
      </c>
      <c r="I1940" s="26">
        <v>36062</v>
      </c>
      <c r="J1940" s="26">
        <v>210162</v>
      </c>
      <c r="K1940" s="26">
        <v>-87817</v>
      </c>
      <c r="L1940" s="26">
        <v>-139987</v>
      </c>
      <c r="M1940" s="26">
        <v>-123784</v>
      </c>
      <c r="N1940" s="26">
        <v>-2924</v>
      </c>
      <c r="O1940" s="26">
        <v>6781</v>
      </c>
      <c r="P1940" s="26">
        <v>0</v>
      </c>
      <c r="Q1940" s="26">
        <v>0</v>
      </c>
      <c r="R1940" s="26">
        <v>-17443</v>
      </c>
      <c r="S1940" s="26">
        <v>-2617</v>
      </c>
      <c r="T1940" s="26">
        <v>0</v>
      </c>
      <c r="U1940" s="26">
        <v>10186</v>
      </c>
      <c r="V1940" s="26">
        <v>7456</v>
      </c>
    </row>
    <row r="1941" spans="1:22" x14ac:dyDescent="0.3">
      <c r="A1941" s="26" t="s">
        <v>154</v>
      </c>
      <c r="B1941" s="26">
        <v>3490</v>
      </c>
      <c r="C1941" s="51">
        <v>44566</v>
      </c>
      <c r="D1941" s="26">
        <v>28900</v>
      </c>
      <c r="E1941" s="26">
        <v>5</v>
      </c>
      <c r="F1941" s="26">
        <v>-200</v>
      </c>
      <c r="G1941" s="26">
        <v>-200</v>
      </c>
      <c r="H1941" s="26">
        <v>1692157</v>
      </c>
      <c r="I1941" s="26">
        <v>48882</v>
      </c>
      <c r="J1941" s="26">
        <v>449270</v>
      </c>
      <c r="K1941" s="26">
        <v>-531665</v>
      </c>
      <c r="L1941" s="26">
        <v>77175</v>
      </c>
      <c r="M1941" s="26">
        <v>127378</v>
      </c>
      <c r="N1941" s="26">
        <v>-1885</v>
      </c>
      <c r="O1941" s="26">
        <v>34628</v>
      </c>
      <c r="P1941" s="26">
        <v>0</v>
      </c>
      <c r="Q1941" s="26">
        <v>0</v>
      </c>
      <c r="R1941" s="26">
        <v>-80534</v>
      </c>
      <c r="S1941" s="26">
        <v>-2412</v>
      </c>
      <c r="T1941" s="26">
        <v>0</v>
      </c>
      <c r="U1941" s="26">
        <v>4276</v>
      </c>
      <c r="V1941" s="26">
        <v>944</v>
      </c>
    </row>
    <row r="1942" spans="1:22" x14ac:dyDescent="0.3">
      <c r="A1942" s="26" t="s">
        <v>154</v>
      </c>
      <c r="B1942" s="26">
        <v>3490</v>
      </c>
      <c r="C1942" s="51">
        <v>44565</v>
      </c>
      <c r="D1942" s="26">
        <v>29100</v>
      </c>
      <c r="E1942" s="26">
        <v>5</v>
      </c>
      <c r="F1942" s="26">
        <v>-400</v>
      </c>
      <c r="G1942" s="26">
        <v>-400</v>
      </c>
      <c r="H1942" s="26">
        <v>1110605</v>
      </c>
      <c r="I1942" s="26">
        <v>32370</v>
      </c>
      <c r="J1942" s="26">
        <v>447438</v>
      </c>
      <c r="K1942" s="26">
        <v>-201101</v>
      </c>
      <c r="L1942" s="26">
        <v>-254710</v>
      </c>
      <c r="M1942" s="26">
        <v>-151619</v>
      </c>
      <c r="N1942" s="26">
        <v>-933</v>
      </c>
      <c r="O1942" s="26">
        <v>-31142</v>
      </c>
      <c r="P1942" s="26">
        <v>152</v>
      </c>
      <c r="Q1942" s="26">
        <v>0</v>
      </c>
      <c r="R1942" s="26">
        <v>-29753</v>
      </c>
      <c r="S1942" s="26">
        <v>-41415</v>
      </c>
      <c r="T1942" s="26">
        <v>0</v>
      </c>
      <c r="U1942" s="26">
        <v>7649</v>
      </c>
      <c r="V1942" s="26">
        <v>724</v>
      </c>
    </row>
    <row r="1943" spans="1:22" x14ac:dyDescent="0.3">
      <c r="A1943" s="26" t="s">
        <v>154</v>
      </c>
      <c r="B1943" s="26">
        <v>3490</v>
      </c>
      <c r="C1943" s="51">
        <v>44564</v>
      </c>
      <c r="D1943" s="26">
        <v>29500</v>
      </c>
      <c r="E1943" s="26">
        <v>2</v>
      </c>
      <c r="F1943" s="26">
        <v>150</v>
      </c>
      <c r="G1943" s="26">
        <v>150</v>
      </c>
      <c r="H1943" s="26">
        <v>959973</v>
      </c>
      <c r="I1943" s="26">
        <v>28190</v>
      </c>
      <c r="J1943" s="26">
        <v>110036</v>
      </c>
      <c r="K1943" s="26">
        <v>-28823</v>
      </c>
      <c r="L1943" s="26">
        <v>-85605</v>
      </c>
      <c r="M1943" s="26">
        <v>-37744</v>
      </c>
      <c r="N1943" s="26">
        <v>389</v>
      </c>
      <c r="O1943" s="26">
        <v>9329</v>
      </c>
      <c r="P1943" s="26">
        <v>0</v>
      </c>
      <c r="Q1943" s="26">
        <v>0</v>
      </c>
      <c r="R1943" s="26">
        <v>-40933</v>
      </c>
      <c r="S1943" s="26">
        <v>-16646</v>
      </c>
      <c r="T1943" s="26">
        <v>0</v>
      </c>
      <c r="U1943" s="26">
        <v>5134</v>
      </c>
      <c r="V1943" s="26">
        <v>-742</v>
      </c>
    </row>
    <row r="1944" spans="1:22" x14ac:dyDescent="0.3">
      <c r="A1944" s="26" t="s">
        <v>154</v>
      </c>
      <c r="B1944" s="26">
        <v>3490</v>
      </c>
      <c r="C1944" s="51">
        <v>44560</v>
      </c>
      <c r="D1944" s="26">
        <v>29350</v>
      </c>
      <c r="E1944" s="26">
        <v>5</v>
      </c>
      <c r="F1944" s="26">
        <v>-600</v>
      </c>
      <c r="G1944" s="26">
        <v>-600</v>
      </c>
      <c r="H1944" s="26">
        <v>1250059</v>
      </c>
      <c r="I1944" s="26">
        <v>36901</v>
      </c>
      <c r="J1944" s="26">
        <v>197916</v>
      </c>
      <c r="K1944" s="26">
        <v>-142224</v>
      </c>
      <c r="L1944" s="26">
        <v>-57624</v>
      </c>
      <c r="M1944" s="26">
        <v>12220</v>
      </c>
      <c r="N1944" s="26">
        <v>-15704</v>
      </c>
      <c r="O1944" s="26">
        <v>6653</v>
      </c>
      <c r="P1944" s="26">
        <v>-11</v>
      </c>
      <c r="Q1944" s="26">
        <v>-4567</v>
      </c>
      <c r="R1944" s="26">
        <v>-67912</v>
      </c>
      <c r="S1944" s="26">
        <v>11697</v>
      </c>
      <c r="T1944" s="26">
        <v>0</v>
      </c>
      <c r="U1944" s="26">
        <v>319</v>
      </c>
      <c r="V1944" s="26">
        <v>1613</v>
      </c>
    </row>
    <row r="1945" spans="1:22" x14ac:dyDescent="0.3">
      <c r="A1945" s="26" t="s">
        <v>154</v>
      </c>
      <c r="B1945" s="26">
        <v>3490</v>
      </c>
      <c r="C1945" s="51">
        <v>44559</v>
      </c>
      <c r="D1945" s="26">
        <v>29950</v>
      </c>
      <c r="E1945" s="26">
        <v>2</v>
      </c>
      <c r="F1945" s="26">
        <v>950</v>
      </c>
      <c r="G1945" s="26">
        <v>950</v>
      </c>
      <c r="H1945" s="26">
        <v>2848477</v>
      </c>
      <c r="I1945" s="26">
        <v>84679</v>
      </c>
      <c r="J1945" s="26">
        <v>-937847</v>
      </c>
      <c r="K1945" s="26">
        <v>701890</v>
      </c>
      <c r="L1945" s="26">
        <v>249175</v>
      </c>
      <c r="M1945" s="26">
        <v>-47417</v>
      </c>
      <c r="N1945" s="26">
        <v>7363</v>
      </c>
      <c r="O1945" s="26">
        <v>15821</v>
      </c>
      <c r="P1945" s="26">
        <v>0</v>
      </c>
      <c r="Q1945" s="26">
        <v>0</v>
      </c>
      <c r="R1945" s="26">
        <v>128204</v>
      </c>
      <c r="S1945" s="26">
        <v>145204</v>
      </c>
      <c r="T1945" s="26">
        <v>0</v>
      </c>
      <c r="U1945" s="26">
        <v>-1834</v>
      </c>
      <c r="V1945" s="26">
        <v>-11384</v>
      </c>
    </row>
    <row r="1946" spans="1:22" x14ac:dyDescent="0.3">
      <c r="A1946" s="26" t="s">
        <v>154</v>
      </c>
      <c r="B1946" s="26">
        <v>3490</v>
      </c>
      <c r="C1946" s="51">
        <v>44558</v>
      </c>
      <c r="D1946" s="26">
        <v>29000</v>
      </c>
      <c r="E1946" s="26">
        <v>2</v>
      </c>
      <c r="F1946" s="26">
        <v>200</v>
      </c>
      <c r="G1946" s="26">
        <v>200</v>
      </c>
      <c r="H1946" s="26">
        <v>1115486</v>
      </c>
      <c r="I1946" s="26">
        <v>32278</v>
      </c>
      <c r="J1946" s="26">
        <v>-487422</v>
      </c>
      <c r="K1946" s="26">
        <v>212978</v>
      </c>
      <c r="L1946" s="26">
        <v>293681</v>
      </c>
      <c r="M1946" s="26">
        <v>193294</v>
      </c>
      <c r="N1946" s="26">
        <v>10492</v>
      </c>
      <c r="O1946" s="26">
        <v>-1364</v>
      </c>
      <c r="P1946" s="26">
        <v>0</v>
      </c>
      <c r="Q1946" s="26">
        <v>0</v>
      </c>
      <c r="R1946" s="26">
        <v>86147</v>
      </c>
      <c r="S1946" s="26">
        <v>5112</v>
      </c>
      <c r="T1946" s="26">
        <v>0</v>
      </c>
      <c r="U1946" s="26">
        <v>-8966</v>
      </c>
      <c r="V1946" s="26">
        <v>-10271</v>
      </c>
    </row>
    <row r="1947" spans="1:22" x14ac:dyDescent="0.3">
      <c r="A1947" s="26" t="s">
        <v>154</v>
      </c>
      <c r="B1947" s="26">
        <v>3490</v>
      </c>
      <c r="C1947" s="51">
        <v>44557</v>
      </c>
      <c r="D1947" s="26">
        <v>28800</v>
      </c>
      <c r="E1947" s="26">
        <v>5</v>
      </c>
      <c r="F1947" s="26">
        <v>-400</v>
      </c>
      <c r="G1947" s="26">
        <v>-400</v>
      </c>
      <c r="H1947" s="26">
        <v>1089939</v>
      </c>
      <c r="I1947" s="26">
        <v>31525</v>
      </c>
      <c r="J1947" s="26">
        <v>-10218</v>
      </c>
      <c r="K1947" s="26">
        <v>26557</v>
      </c>
      <c r="L1947" s="26">
        <v>-36801</v>
      </c>
      <c r="M1947" s="26">
        <v>63285</v>
      </c>
      <c r="N1947" s="26">
        <v>3026</v>
      </c>
      <c r="O1947" s="26">
        <v>-24295</v>
      </c>
      <c r="P1947" s="26">
        <v>0</v>
      </c>
      <c r="Q1947" s="26">
        <v>0</v>
      </c>
      <c r="R1947" s="26">
        <v>-68151</v>
      </c>
      <c r="S1947" s="26">
        <v>-10666</v>
      </c>
      <c r="T1947" s="26">
        <v>0</v>
      </c>
      <c r="U1947" s="26">
        <v>20814</v>
      </c>
      <c r="V1947" s="26">
        <v>-352</v>
      </c>
    </row>
    <row r="1948" spans="1:22" x14ac:dyDescent="0.3">
      <c r="A1948" s="26" t="s">
        <v>154</v>
      </c>
      <c r="B1948" s="26">
        <v>3490</v>
      </c>
      <c r="C1948" s="51">
        <v>44554</v>
      </c>
      <c r="D1948" s="26">
        <v>29200</v>
      </c>
      <c r="E1948" s="26">
        <v>3</v>
      </c>
      <c r="F1948" s="26">
        <v>0</v>
      </c>
      <c r="G1948" s="26">
        <v>0</v>
      </c>
      <c r="H1948" s="26">
        <v>722944</v>
      </c>
      <c r="I1948" s="26">
        <v>21147</v>
      </c>
      <c r="J1948" s="26">
        <v>-117719</v>
      </c>
      <c r="K1948" s="26">
        <v>25098</v>
      </c>
      <c r="L1948" s="26">
        <v>102183</v>
      </c>
      <c r="M1948" s="26">
        <v>123972</v>
      </c>
      <c r="N1948" s="26">
        <v>14489</v>
      </c>
      <c r="O1948" s="26">
        <v>-5998</v>
      </c>
      <c r="P1948" s="26">
        <v>0</v>
      </c>
      <c r="Q1948" s="26">
        <v>0</v>
      </c>
      <c r="R1948" s="26">
        <v>-31139</v>
      </c>
      <c r="S1948" s="26">
        <v>859</v>
      </c>
      <c r="T1948" s="26">
        <v>0</v>
      </c>
      <c r="U1948" s="26">
        <v>-9606</v>
      </c>
      <c r="V1948" s="26">
        <v>44</v>
      </c>
    </row>
    <row r="1949" spans="1:22" x14ac:dyDescent="0.3">
      <c r="A1949" s="26" t="s">
        <v>154</v>
      </c>
      <c r="B1949" s="26">
        <v>3490</v>
      </c>
      <c r="C1949" s="51">
        <v>44553</v>
      </c>
      <c r="D1949" s="26">
        <v>29200</v>
      </c>
      <c r="E1949" s="26">
        <v>3</v>
      </c>
      <c r="F1949" s="26">
        <v>0</v>
      </c>
      <c r="G1949" s="26">
        <v>0</v>
      </c>
      <c r="H1949" s="26">
        <v>906190</v>
      </c>
      <c r="I1949" s="26">
        <v>26499</v>
      </c>
      <c r="J1949" s="26">
        <v>-96455</v>
      </c>
      <c r="K1949" s="26">
        <v>33709</v>
      </c>
      <c r="L1949" s="26">
        <v>97817</v>
      </c>
      <c r="M1949" s="26">
        <v>80606</v>
      </c>
      <c r="N1949" s="26">
        <v>6841</v>
      </c>
      <c r="O1949" s="26">
        <v>-8468</v>
      </c>
      <c r="P1949" s="26">
        <v>-13</v>
      </c>
      <c r="Q1949" s="26">
        <v>-2752</v>
      </c>
      <c r="R1949" s="26">
        <v>36162</v>
      </c>
      <c r="S1949" s="26">
        <v>-14559</v>
      </c>
      <c r="T1949" s="26">
        <v>0</v>
      </c>
      <c r="U1949" s="26">
        <v>-35279</v>
      </c>
      <c r="V1949" s="26">
        <v>208</v>
      </c>
    </row>
    <row r="1950" spans="1:22" x14ac:dyDescent="0.3">
      <c r="A1950" s="26" t="s">
        <v>154</v>
      </c>
      <c r="B1950" s="26">
        <v>3490</v>
      </c>
      <c r="C1950" s="51">
        <v>44552</v>
      </c>
      <c r="D1950" s="26">
        <v>29200</v>
      </c>
      <c r="E1950" s="26">
        <v>2</v>
      </c>
      <c r="F1950" s="26">
        <v>300</v>
      </c>
      <c r="G1950" s="26">
        <v>300</v>
      </c>
      <c r="H1950" s="26">
        <v>1132016</v>
      </c>
      <c r="I1950" s="26">
        <v>33159</v>
      </c>
      <c r="J1950" s="26">
        <v>-177883</v>
      </c>
      <c r="K1950" s="26">
        <v>-27602</v>
      </c>
      <c r="L1950" s="26">
        <v>208192</v>
      </c>
      <c r="M1950" s="26">
        <v>199258</v>
      </c>
      <c r="N1950" s="26">
        <v>31084</v>
      </c>
      <c r="O1950" s="26">
        <v>19136</v>
      </c>
      <c r="P1950" s="26">
        <v>0</v>
      </c>
      <c r="Q1950" s="26">
        <v>0</v>
      </c>
      <c r="R1950" s="26">
        <v>-23337</v>
      </c>
      <c r="S1950" s="26">
        <v>-17949</v>
      </c>
      <c r="T1950" s="26">
        <v>0</v>
      </c>
      <c r="U1950" s="26">
        <v>-905</v>
      </c>
      <c r="V1950" s="26">
        <v>-1802</v>
      </c>
    </row>
    <row r="1951" spans="1:22" x14ac:dyDescent="0.3">
      <c r="A1951" s="26" t="s">
        <v>154</v>
      </c>
      <c r="B1951" s="26">
        <v>3490</v>
      </c>
      <c r="C1951" s="51">
        <v>44551</v>
      </c>
      <c r="D1951" s="26">
        <v>28900</v>
      </c>
      <c r="E1951" s="26">
        <v>2</v>
      </c>
      <c r="F1951" s="26">
        <v>200</v>
      </c>
      <c r="G1951" s="26">
        <v>200</v>
      </c>
      <c r="H1951" s="26">
        <v>885802</v>
      </c>
      <c r="I1951" s="26">
        <v>25600</v>
      </c>
      <c r="J1951" s="26">
        <v>-314352</v>
      </c>
      <c r="K1951" s="26">
        <v>75410</v>
      </c>
      <c r="L1951" s="26">
        <v>239707</v>
      </c>
      <c r="M1951" s="26">
        <v>242263</v>
      </c>
      <c r="N1951" s="26">
        <v>-4509</v>
      </c>
      <c r="O1951" s="26">
        <v>-13421</v>
      </c>
      <c r="P1951" s="26">
        <v>0</v>
      </c>
      <c r="Q1951" s="26">
        <v>0</v>
      </c>
      <c r="R1951" s="26">
        <v>-22877</v>
      </c>
      <c r="S1951" s="26">
        <v>38251</v>
      </c>
      <c r="T1951" s="26">
        <v>0</v>
      </c>
      <c r="U1951" s="26">
        <v>-955</v>
      </c>
      <c r="V1951" s="26">
        <v>190</v>
      </c>
    </row>
    <row r="1952" spans="1:22" x14ac:dyDescent="0.3">
      <c r="A1952" s="26" t="s">
        <v>154</v>
      </c>
      <c r="B1952" s="26">
        <v>3490</v>
      </c>
      <c r="C1952" s="51">
        <v>44550</v>
      </c>
      <c r="D1952" s="26">
        <v>28700</v>
      </c>
      <c r="E1952" s="26">
        <v>5</v>
      </c>
      <c r="F1952" s="26">
        <v>-500</v>
      </c>
      <c r="G1952" s="26">
        <v>-500</v>
      </c>
      <c r="H1952" s="26">
        <v>800452</v>
      </c>
      <c r="I1952" s="26">
        <v>23068</v>
      </c>
      <c r="J1952" s="26">
        <v>67730</v>
      </c>
      <c r="K1952" s="26">
        <v>-49922</v>
      </c>
      <c r="L1952" s="26">
        <v>-21135</v>
      </c>
      <c r="M1952" s="26">
        <v>81239</v>
      </c>
      <c r="N1952" s="26">
        <v>3918</v>
      </c>
      <c r="O1952" s="26">
        <v>23269</v>
      </c>
      <c r="P1952" s="26">
        <v>0</v>
      </c>
      <c r="Q1952" s="26">
        <v>0</v>
      </c>
      <c r="R1952" s="26">
        <v>-82497</v>
      </c>
      <c r="S1952" s="26">
        <v>-47064</v>
      </c>
      <c r="T1952" s="26">
        <v>0</v>
      </c>
      <c r="U1952" s="26">
        <v>3084</v>
      </c>
      <c r="V1952" s="26">
        <v>243</v>
      </c>
    </row>
    <row r="1953" spans="1:22" x14ac:dyDescent="0.3">
      <c r="A1953" s="26" t="s">
        <v>154</v>
      </c>
      <c r="B1953" s="26">
        <v>3490</v>
      </c>
      <c r="C1953" s="51">
        <v>44547</v>
      </c>
      <c r="D1953" s="26">
        <v>29200</v>
      </c>
      <c r="E1953" s="26">
        <v>2</v>
      </c>
      <c r="F1953" s="26">
        <v>200</v>
      </c>
      <c r="G1953" s="26">
        <v>200</v>
      </c>
      <c r="H1953" s="26">
        <v>1143242</v>
      </c>
      <c r="I1953" s="26">
        <v>33306</v>
      </c>
      <c r="J1953" s="26">
        <v>-460444</v>
      </c>
      <c r="K1953" s="26">
        <v>194208</v>
      </c>
      <c r="L1953" s="26">
        <v>280685</v>
      </c>
      <c r="M1953" s="26">
        <v>99759</v>
      </c>
      <c r="N1953" s="26">
        <v>12744</v>
      </c>
      <c r="O1953" s="26">
        <v>29250</v>
      </c>
      <c r="P1953" s="26">
        <v>0</v>
      </c>
      <c r="Q1953" s="26">
        <v>0</v>
      </c>
      <c r="R1953" s="26">
        <v>-37993</v>
      </c>
      <c r="S1953" s="26">
        <v>176925</v>
      </c>
      <c r="T1953" s="26">
        <v>0</v>
      </c>
      <c r="U1953" s="26">
        <v>-12292</v>
      </c>
      <c r="V1953" s="26">
        <v>-2157</v>
      </c>
    </row>
    <row r="1954" spans="1:22" x14ac:dyDescent="0.3">
      <c r="A1954" s="26" t="s">
        <v>154</v>
      </c>
      <c r="B1954" s="26">
        <v>3490</v>
      </c>
      <c r="C1954" s="51">
        <v>44546</v>
      </c>
      <c r="D1954" s="26">
        <v>29000</v>
      </c>
      <c r="E1954" s="26">
        <v>5</v>
      </c>
      <c r="F1954" s="26">
        <v>-100</v>
      </c>
      <c r="G1954" s="26">
        <v>-100</v>
      </c>
      <c r="H1954" s="26">
        <v>831523</v>
      </c>
      <c r="I1954" s="26">
        <v>24039</v>
      </c>
      <c r="J1954" s="26">
        <v>88565</v>
      </c>
      <c r="K1954" s="26">
        <v>36821</v>
      </c>
      <c r="L1954" s="26">
        <v>-121447</v>
      </c>
      <c r="M1954" s="26">
        <v>9353</v>
      </c>
      <c r="N1954" s="26">
        <v>-13871</v>
      </c>
      <c r="O1954" s="26">
        <v>-17231</v>
      </c>
      <c r="P1954" s="26">
        <v>0</v>
      </c>
      <c r="Q1954" s="26">
        <v>0</v>
      </c>
      <c r="R1954" s="26">
        <v>-171882</v>
      </c>
      <c r="S1954" s="26">
        <v>72184</v>
      </c>
      <c r="T1954" s="26">
        <v>0</v>
      </c>
      <c r="U1954" s="26">
        <v>-3465</v>
      </c>
      <c r="V1954" s="26">
        <v>-474</v>
      </c>
    </row>
    <row r="1955" spans="1:22" x14ac:dyDescent="0.3">
      <c r="A1955" s="26" t="s">
        <v>154</v>
      </c>
      <c r="B1955" s="26">
        <v>3490</v>
      </c>
      <c r="C1955" s="51">
        <v>44545</v>
      </c>
      <c r="D1955" s="26">
        <v>29100</v>
      </c>
      <c r="E1955" s="26">
        <v>2</v>
      </c>
      <c r="F1955" s="26">
        <v>100</v>
      </c>
      <c r="G1955" s="26">
        <v>100</v>
      </c>
      <c r="H1955" s="26">
        <v>813436</v>
      </c>
      <c r="I1955" s="26">
        <v>23649</v>
      </c>
      <c r="J1955" s="26">
        <v>-144039</v>
      </c>
      <c r="K1955" s="26">
        <v>-10762</v>
      </c>
      <c r="L1955" s="26">
        <v>164387</v>
      </c>
      <c r="M1955" s="26">
        <v>3103</v>
      </c>
      <c r="N1955" s="26">
        <v>414</v>
      </c>
      <c r="O1955" s="26">
        <v>80784</v>
      </c>
      <c r="P1955" s="26">
        <v>-189</v>
      </c>
      <c r="Q1955" s="26">
        <v>0</v>
      </c>
      <c r="R1955" s="26">
        <v>-33918</v>
      </c>
      <c r="S1955" s="26">
        <v>114193</v>
      </c>
      <c r="T1955" s="26">
        <v>0</v>
      </c>
      <c r="U1955" s="26">
        <v>-9520</v>
      </c>
      <c r="V1955" s="26">
        <v>-66</v>
      </c>
    </row>
    <row r="1956" spans="1:22" x14ac:dyDescent="0.3">
      <c r="A1956" s="26" t="s">
        <v>154</v>
      </c>
      <c r="B1956" s="26">
        <v>3490</v>
      </c>
      <c r="C1956" s="51">
        <v>44544</v>
      </c>
      <c r="D1956" s="26">
        <v>29000</v>
      </c>
      <c r="E1956" s="26">
        <v>5</v>
      </c>
      <c r="F1956" s="26">
        <v>-300</v>
      </c>
      <c r="G1956" s="26">
        <v>-300</v>
      </c>
      <c r="H1956" s="26">
        <v>1218529</v>
      </c>
      <c r="I1956" s="26">
        <v>35193</v>
      </c>
      <c r="J1956" s="26">
        <v>99556</v>
      </c>
      <c r="K1956" s="26">
        <v>-124464</v>
      </c>
      <c r="L1956" s="26">
        <v>24871</v>
      </c>
      <c r="M1956" s="26">
        <v>45731</v>
      </c>
      <c r="N1956" s="26">
        <v>-2246</v>
      </c>
      <c r="O1956" s="26">
        <v>21199</v>
      </c>
      <c r="P1956" s="26">
        <v>-3</v>
      </c>
      <c r="Q1956" s="26">
        <v>-41</v>
      </c>
      <c r="R1956" s="26">
        <v>-16649</v>
      </c>
      <c r="S1956" s="26">
        <v>-23120</v>
      </c>
      <c r="T1956" s="26">
        <v>0</v>
      </c>
      <c r="U1956" s="26">
        <v>290</v>
      </c>
      <c r="V1956" s="26">
        <v>-253</v>
      </c>
    </row>
    <row r="1957" spans="1:22" x14ac:dyDescent="0.3">
      <c r="A1957" s="26" t="s">
        <v>154</v>
      </c>
      <c r="B1957" s="26">
        <v>3490</v>
      </c>
      <c r="C1957" s="51">
        <v>44543</v>
      </c>
      <c r="D1957" s="26">
        <v>29300</v>
      </c>
      <c r="E1957" s="26">
        <v>5</v>
      </c>
      <c r="F1957" s="26">
        <v>-100</v>
      </c>
      <c r="G1957" s="26">
        <v>-100</v>
      </c>
      <c r="H1957" s="26">
        <v>1470192</v>
      </c>
      <c r="I1957" s="26">
        <v>42979</v>
      </c>
      <c r="J1957" s="26">
        <v>-152140</v>
      </c>
      <c r="K1957" s="26">
        <v>-110787</v>
      </c>
      <c r="L1957" s="26">
        <v>259738</v>
      </c>
      <c r="M1957" s="26">
        <v>114638</v>
      </c>
      <c r="N1957" s="26">
        <v>-18863</v>
      </c>
      <c r="O1957" s="26">
        <v>-34378</v>
      </c>
      <c r="P1957" s="26">
        <v>0</v>
      </c>
      <c r="Q1957" s="26">
        <v>0</v>
      </c>
      <c r="R1957" s="26">
        <v>87070</v>
      </c>
      <c r="S1957" s="26">
        <v>111271</v>
      </c>
      <c r="T1957" s="26">
        <v>0</v>
      </c>
      <c r="U1957" s="26">
        <v>-1396</v>
      </c>
      <c r="V1957" s="26">
        <v>4585</v>
      </c>
    </row>
    <row r="1958" spans="1:22" x14ac:dyDescent="0.3">
      <c r="A1958" s="26" t="s">
        <v>154</v>
      </c>
      <c r="B1958" s="26">
        <v>3490</v>
      </c>
      <c r="C1958" s="51">
        <v>44540</v>
      </c>
      <c r="D1958" s="26">
        <v>29400</v>
      </c>
      <c r="E1958" s="26">
        <v>5</v>
      </c>
      <c r="F1958" s="26">
        <v>-250</v>
      </c>
      <c r="G1958" s="26">
        <v>-250</v>
      </c>
      <c r="H1958" s="26">
        <v>751784</v>
      </c>
      <c r="I1958" s="26">
        <v>22090</v>
      </c>
      <c r="J1958" s="26">
        <v>-144123</v>
      </c>
      <c r="K1958" s="26">
        <v>32389</v>
      </c>
      <c r="L1958" s="26">
        <v>115804</v>
      </c>
      <c r="M1958" s="26">
        <v>-27365</v>
      </c>
      <c r="N1958" s="26">
        <v>-16695</v>
      </c>
      <c r="O1958" s="26">
        <v>10531</v>
      </c>
      <c r="P1958" s="26">
        <v>-200</v>
      </c>
      <c r="Q1958" s="26">
        <v>0</v>
      </c>
      <c r="R1958" s="26">
        <v>145593</v>
      </c>
      <c r="S1958" s="26">
        <v>3940</v>
      </c>
      <c r="T1958" s="26">
        <v>0</v>
      </c>
      <c r="U1958" s="26">
        <v>-2346</v>
      </c>
      <c r="V1958" s="26">
        <v>-1724</v>
      </c>
    </row>
    <row r="1959" spans="1:22" x14ac:dyDescent="0.3">
      <c r="A1959" s="26" t="s">
        <v>154</v>
      </c>
      <c r="B1959" s="26">
        <v>3490</v>
      </c>
      <c r="C1959" s="51">
        <v>44539</v>
      </c>
      <c r="D1959" s="26">
        <v>29650</v>
      </c>
      <c r="E1959" s="26">
        <v>2</v>
      </c>
      <c r="F1959" s="26">
        <v>550</v>
      </c>
      <c r="G1959" s="26">
        <v>550</v>
      </c>
      <c r="H1959" s="26">
        <v>1989060</v>
      </c>
      <c r="I1959" s="26">
        <v>58851</v>
      </c>
      <c r="J1959" s="26">
        <v>-618716</v>
      </c>
      <c r="K1959" s="26">
        <v>243232</v>
      </c>
      <c r="L1959" s="26">
        <v>382361</v>
      </c>
      <c r="M1959" s="26">
        <v>306956</v>
      </c>
      <c r="N1959" s="26">
        <v>-60987</v>
      </c>
      <c r="O1959" s="26">
        <v>4135</v>
      </c>
      <c r="P1959" s="26">
        <v>-344</v>
      </c>
      <c r="Q1959" s="26">
        <v>0</v>
      </c>
      <c r="R1959" s="26">
        <v>88222</v>
      </c>
      <c r="S1959" s="26">
        <v>44379</v>
      </c>
      <c r="T1959" s="26">
        <v>0</v>
      </c>
      <c r="U1959" s="26">
        <v>-6446</v>
      </c>
      <c r="V1959" s="26">
        <v>-431</v>
      </c>
    </row>
    <row r="1960" spans="1:22" x14ac:dyDescent="0.3">
      <c r="A1960" s="26" t="s">
        <v>154</v>
      </c>
      <c r="B1960" s="26">
        <v>3490</v>
      </c>
      <c r="C1960" s="51">
        <v>44538</v>
      </c>
      <c r="D1960" s="26">
        <v>29100</v>
      </c>
      <c r="E1960" s="26">
        <v>5</v>
      </c>
      <c r="F1960" s="26">
        <v>-350</v>
      </c>
      <c r="G1960" s="26">
        <v>-350</v>
      </c>
      <c r="H1960" s="26">
        <v>1742006</v>
      </c>
      <c r="I1960" s="26">
        <v>51089</v>
      </c>
      <c r="J1960" s="26">
        <v>13846</v>
      </c>
      <c r="K1960" s="26">
        <v>55759</v>
      </c>
      <c r="L1960" s="26">
        <v>-74565</v>
      </c>
      <c r="M1960" s="26">
        <v>11379</v>
      </c>
      <c r="N1960" s="26">
        <v>-8074</v>
      </c>
      <c r="O1960" s="26">
        <v>22195</v>
      </c>
      <c r="P1960" s="26">
        <v>0</v>
      </c>
      <c r="Q1960" s="26">
        <v>0</v>
      </c>
      <c r="R1960" s="26">
        <v>-87385</v>
      </c>
      <c r="S1960" s="26">
        <v>-12680</v>
      </c>
      <c r="T1960" s="26">
        <v>0</v>
      </c>
      <c r="U1960" s="26">
        <v>293</v>
      </c>
      <c r="V1960" s="26">
        <v>4667</v>
      </c>
    </row>
    <row r="1961" spans="1:22" x14ac:dyDescent="0.3">
      <c r="A1961" s="26" t="s">
        <v>154</v>
      </c>
      <c r="B1961" s="26">
        <v>3490</v>
      </c>
      <c r="C1961" s="51">
        <v>44537</v>
      </c>
      <c r="D1961" s="26">
        <v>29450</v>
      </c>
      <c r="E1961" s="26">
        <v>2</v>
      </c>
      <c r="F1961" s="26">
        <v>300</v>
      </c>
      <c r="G1961" s="26">
        <v>300</v>
      </c>
      <c r="H1961" s="26">
        <v>1931663</v>
      </c>
      <c r="I1961" s="26">
        <v>56925</v>
      </c>
      <c r="J1961" s="26">
        <v>-291417</v>
      </c>
      <c r="K1961" s="26">
        <v>7034</v>
      </c>
      <c r="L1961" s="26">
        <v>304434</v>
      </c>
      <c r="M1961" s="26">
        <v>120136</v>
      </c>
      <c r="N1961" s="26">
        <v>-1457</v>
      </c>
      <c r="O1961" s="26">
        <v>24182</v>
      </c>
      <c r="P1961" s="26">
        <v>0</v>
      </c>
      <c r="Q1961" s="26">
        <v>-415</v>
      </c>
      <c r="R1961" s="26">
        <v>104468</v>
      </c>
      <c r="S1961" s="26">
        <v>57520</v>
      </c>
      <c r="T1961" s="26">
        <v>0</v>
      </c>
      <c r="U1961" s="26">
        <v>-22664</v>
      </c>
      <c r="V1961" s="26">
        <v>2613</v>
      </c>
    </row>
    <row r="1962" spans="1:22" x14ac:dyDescent="0.3">
      <c r="A1962" s="26" t="s">
        <v>154</v>
      </c>
      <c r="B1962" s="26">
        <v>3490</v>
      </c>
      <c r="C1962" s="51">
        <v>44536</v>
      </c>
      <c r="D1962" s="26">
        <v>29150</v>
      </c>
      <c r="E1962" s="26">
        <v>2</v>
      </c>
      <c r="F1962" s="26">
        <v>650</v>
      </c>
      <c r="G1962" s="26">
        <v>650</v>
      </c>
      <c r="H1962" s="26">
        <v>1934608</v>
      </c>
      <c r="I1962" s="26">
        <v>55684</v>
      </c>
      <c r="J1962" s="26">
        <v>-491664</v>
      </c>
      <c r="K1962" s="26">
        <v>206969</v>
      </c>
      <c r="L1962" s="26">
        <v>308335</v>
      </c>
      <c r="M1962" s="26">
        <v>90044</v>
      </c>
      <c r="N1962" s="26">
        <v>7909</v>
      </c>
      <c r="O1962" s="26">
        <v>123784</v>
      </c>
      <c r="P1962" s="26">
        <v>-48</v>
      </c>
      <c r="Q1962" s="26">
        <v>0</v>
      </c>
      <c r="R1962" s="26">
        <v>2204</v>
      </c>
      <c r="S1962" s="26">
        <v>84442</v>
      </c>
      <c r="T1962" s="26">
        <v>0</v>
      </c>
      <c r="U1962" s="26">
        <v>-22037</v>
      </c>
      <c r="V1962" s="26">
        <v>-1603</v>
      </c>
    </row>
    <row r="1963" spans="1:22" x14ac:dyDescent="0.3">
      <c r="A1963" s="26" t="s">
        <v>154</v>
      </c>
      <c r="B1963" s="26">
        <v>3490</v>
      </c>
      <c r="C1963" s="51">
        <v>44533</v>
      </c>
      <c r="D1963" s="26">
        <v>28500</v>
      </c>
      <c r="E1963" s="26">
        <v>2</v>
      </c>
      <c r="F1963" s="26">
        <v>700</v>
      </c>
      <c r="G1963" s="26">
        <v>700</v>
      </c>
      <c r="H1963" s="26">
        <v>2224132</v>
      </c>
      <c r="I1963" s="26">
        <v>63392</v>
      </c>
      <c r="J1963" s="26">
        <v>-248218</v>
      </c>
      <c r="K1963" s="26">
        <v>-82681</v>
      </c>
      <c r="L1963" s="26">
        <v>319367</v>
      </c>
      <c r="M1963" s="26">
        <v>136302</v>
      </c>
      <c r="N1963" s="26">
        <v>19134</v>
      </c>
      <c r="O1963" s="26">
        <v>36900</v>
      </c>
      <c r="P1963" s="26">
        <v>0</v>
      </c>
      <c r="Q1963" s="26">
        <v>0</v>
      </c>
      <c r="R1963" s="26">
        <v>143425</v>
      </c>
      <c r="S1963" s="26">
        <v>-16394</v>
      </c>
      <c r="T1963" s="26">
        <v>0</v>
      </c>
      <c r="U1963" s="26">
        <v>11494</v>
      </c>
      <c r="V1963" s="26">
        <v>38</v>
      </c>
    </row>
    <row r="1964" spans="1:22" x14ac:dyDescent="0.3">
      <c r="A1964" s="26" t="s">
        <v>122</v>
      </c>
      <c r="B1964" s="26">
        <v>35720</v>
      </c>
      <c r="C1964" s="51">
        <v>44680</v>
      </c>
      <c r="D1964" s="26">
        <v>88800</v>
      </c>
      <c r="E1964" s="26">
        <v>5</v>
      </c>
      <c r="F1964" s="26">
        <v>-500</v>
      </c>
      <c r="G1964" s="26">
        <v>-500</v>
      </c>
      <c r="H1964" s="26">
        <v>632602</v>
      </c>
      <c r="I1964" s="26">
        <v>56645</v>
      </c>
      <c r="J1964" s="26">
        <v>0</v>
      </c>
      <c r="K1964" s="26">
        <v>-57000</v>
      </c>
      <c r="L1964" s="26">
        <v>-29000</v>
      </c>
      <c r="M1964" s="26">
        <v>0</v>
      </c>
      <c r="N1964" s="26">
        <v>0</v>
      </c>
      <c r="O1964" s="26">
        <v>-8000</v>
      </c>
      <c r="P1964" s="26">
        <v>0</v>
      </c>
      <c r="Q1964" s="26">
        <v>0</v>
      </c>
      <c r="R1964" s="26">
        <v>-21000</v>
      </c>
      <c r="S1964" s="26">
        <v>0</v>
      </c>
      <c r="T1964" s="26">
        <v>0</v>
      </c>
      <c r="U1964" s="26">
        <v>0</v>
      </c>
      <c r="V1964" s="26">
        <v>0</v>
      </c>
    </row>
    <row r="1965" spans="1:22" x14ac:dyDescent="0.3">
      <c r="A1965" s="26" t="s">
        <v>122</v>
      </c>
      <c r="B1965" s="26">
        <v>35720</v>
      </c>
      <c r="C1965" s="51">
        <v>44679</v>
      </c>
      <c r="D1965" s="26">
        <v>89300</v>
      </c>
      <c r="E1965" s="26">
        <v>2</v>
      </c>
      <c r="F1965" s="26">
        <v>900</v>
      </c>
      <c r="G1965" s="26">
        <v>900</v>
      </c>
      <c r="H1965" s="26">
        <v>1216554</v>
      </c>
      <c r="I1965" s="26">
        <v>108273</v>
      </c>
      <c r="J1965" s="26">
        <v>5348</v>
      </c>
      <c r="K1965" s="26">
        <v>-127019</v>
      </c>
      <c r="L1965" s="26">
        <v>112363</v>
      </c>
      <c r="M1965" s="26">
        <v>34525</v>
      </c>
      <c r="N1965" s="26">
        <v>-11147</v>
      </c>
      <c r="O1965" s="26">
        <v>25116</v>
      </c>
      <c r="P1965" s="26">
        <v>2</v>
      </c>
      <c r="Q1965" s="26">
        <v>0</v>
      </c>
      <c r="R1965" s="26">
        <v>29096</v>
      </c>
      <c r="S1965" s="26">
        <v>34771</v>
      </c>
      <c r="T1965" s="26">
        <v>0</v>
      </c>
      <c r="U1965" s="26">
        <v>8389</v>
      </c>
      <c r="V1965" s="26">
        <v>919</v>
      </c>
    </row>
    <row r="1966" spans="1:22" x14ac:dyDescent="0.3">
      <c r="A1966" s="26" t="s">
        <v>122</v>
      </c>
      <c r="B1966" s="26">
        <v>35720</v>
      </c>
      <c r="C1966" s="51">
        <v>44678</v>
      </c>
      <c r="D1966" s="26">
        <v>88400</v>
      </c>
      <c r="E1966" s="26">
        <v>5</v>
      </c>
      <c r="F1966" s="26">
        <v>-1800</v>
      </c>
      <c r="G1966" s="26">
        <v>-1800</v>
      </c>
      <c r="H1966" s="26">
        <v>1390581</v>
      </c>
      <c r="I1966" s="26">
        <v>122826</v>
      </c>
      <c r="J1966" s="26">
        <v>249559</v>
      </c>
      <c r="K1966" s="26">
        <v>-50133</v>
      </c>
      <c r="L1966" s="26">
        <v>-196913</v>
      </c>
      <c r="M1966" s="26">
        <v>-5066</v>
      </c>
      <c r="N1966" s="26">
        <v>-22075</v>
      </c>
      <c r="O1966" s="26">
        <v>-12578</v>
      </c>
      <c r="P1966" s="26">
        <v>-4797</v>
      </c>
      <c r="Q1966" s="26">
        <v>-415</v>
      </c>
      <c r="R1966" s="26">
        <v>-149937</v>
      </c>
      <c r="S1966" s="26">
        <v>-2045</v>
      </c>
      <c r="T1966" s="26">
        <v>0</v>
      </c>
      <c r="U1966" s="26">
        <v>-3163</v>
      </c>
      <c r="V1966" s="26">
        <v>650</v>
      </c>
    </row>
    <row r="1967" spans="1:22" x14ac:dyDescent="0.3">
      <c r="A1967" s="26" t="s">
        <v>122</v>
      </c>
      <c r="B1967" s="26">
        <v>35720</v>
      </c>
      <c r="C1967" s="51">
        <v>44677</v>
      </c>
      <c r="D1967" s="26">
        <v>90200</v>
      </c>
      <c r="E1967" s="26">
        <v>2</v>
      </c>
      <c r="F1967" s="26">
        <v>500</v>
      </c>
      <c r="G1967" s="26">
        <v>500</v>
      </c>
      <c r="H1967" s="26">
        <v>1368258</v>
      </c>
      <c r="I1967" s="26">
        <v>123958</v>
      </c>
      <c r="J1967" s="26">
        <v>-50436</v>
      </c>
      <c r="K1967" s="26">
        <v>58967</v>
      </c>
      <c r="L1967" s="26">
        <v>-13352</v>
      </c>
      <c r="M1967" s="26">
        <v>54175</v>
      </c>
      <c r="N1967" s="26">
        <v>-30298</v>
      </c>
      <c r="O1967" s="26">
        <v>-5294</v>
      </c>
      <c r="P1967" s="26">
        <v>0</v>
      </c>
      <c r="Q1967" s="26">
        <v>1105</v>
      </c>
      <c r="R1967" s="26">
        <v>-46976</v>
      </c>
      <c r="S1967" s="26">
        <v>13936</v>
      </c>
      <c r="T1967" s="26">
        <v>0</v>
      </c>
      <c r="U1967" s="26">
        <v>5614</v>
      </c>
      <c r="V1967" s="26">
        <v>-793</v>
      </c>
    </row>
    <row r="1968" spans="1:22" x14ac:dyDescent="0.3">
      <c r="A1968" s="26" t="s">
        <v>122</v>
      </c>
      <c r="B1968" s="26">
        <v>35720</v>
      </c>
      <c r="C1968" s="51">
        <v>44676</v>
      </c>
      <c r="D1968" s="26">
        <v>89700</v>
      </c>
      <c r="E1968" s="26">
        <v>5</v>
      </c>
      <c r="F1968" s="26">
        <v>-2300</v>
      </c>
      <c r="G1968" s="26">
        <v>-2300</v>
      </c>
      <c r="H1968" s="26">
        <v>1511408</v>
      </c>
      <c r="I1968" s="26">
        <v>136368</v>
      </c>
      <c r="J1968" s="26">
        <v>431697</v>
      </c>
      <c r="K1968" s="26">
        <v>-23463</v>
      </c>
      <c r="L1968" s="26">
        <v>-227728</v>
      </c>
      <c r="M1968" s="26">
        <v>-55030</v>
      </c>
      <c r="N1968" s="26">
        <v>-10065</v>
      </c>
      <c r="O1968" s="26">
        <v>-32273</v>
      </c>
      <c r="P1968" s="26">
        <v>-745</v>
      </c>
      <c r="Q1968" s="26">
        <v>-419</v>
      </c>
      <c r="R1968" s="26">
        <v>-109820</v>
      </c>
      <c r="S1968" s="26">
        <v>-19376</v>
      </c>
      <c r="T1968" s="26">
        <v>0</v>
      </c>
      <c r="U1968" s="26">
        <v>-181085</v>
      </c>
      <c r="V1968" s="26">
        <v>579</v>
      </c>
    </row>
    <row r="1969" spans="1:22" x14ac:dyDescent="0.3">
      <c r="A1969" s="26" t="s">
        <v>122</v>
      </c>
      <c r="B1969" s="26">
        <v>35720</v>
      </c>
      <c r="C1969" s="51">
        <v>44673</v>
      </c>
      <c r="D1969" s="26">
        <v>92000</v>
      </c>
      <c r="E1969" s="26">
        <v>5</v>
      </c>
      <c r="F1969" s="26">
        <v>-1600</v>
      </c>
      <c r="G1969" s="26">
        <v>-1600</v>
      </c>
      <c r="H1969" s="26">
        <v>1553904</v>
      </c>
      <c r="I1969" s="26">
        <v>142544</v>
      </c>
      <c r="J1969" s="26">
        <v>430314</v>
      </c>
      <c r="K1969" s="26">
        <v>135884</v>
      </c>
      <c r="L1969" s="26">
        <v>-596361</v>
      </c>
      <c r="M1969" s="26">
        <v>-257205</v>
      </c>
      <c r="N1969" s="26">
        <v>-27462</v>
      </c>
      <c r="O1969" s="26">
        <v>-54459</v>
      </c>
      <c r="P1969" s="26">
        <v>-99</v>
      </c>
      <c r="Q1969" s="26">
        <v>-8</v>
      </c>
      <c r="R1969" s="26">
        <v>-229000</v>
      </c>
      <c r="S1969" s="26">
        <v>-28128</v>
      </c>
      <c r="T1969" s="26">
        <v>0</v>
      </c>
      <c r="U1969" s="26">
        <v>29949</v>
      </c>
      <c r="V1969" s="26">
        <v>214</v>
      </c>
    </row>
    <row r="1970" spans="1:22" x14ac:dyDescent="0.3">
      <c r="A1970" s="26" t="s">
        <v>122</v>
      </c>
      <c r="B1970" s="26">
        <v>35720</v>
      </c>
      <c r="C1970" s="51">
        <v>44672</v>
      </c>
      <c r="D1970" s="26">
        <v>93600</v>
      </c>
      <c r="E1970" s="26">
        <v>5</v>
      </c>
      <c r="F1970" s="26">
        <v>-1500</v>
      </c>
      <c r="G1970" s="26">
        <v>-1500</v>
      </c>
      <c r="H1970" s="26">
        <v>1809576</v>
      </c>
      <c r="I1970" s="26">
        <v>169308</v>
      </c>
      <c r="J1970" s="26">
        <v>544425</v>
      </c>
      <c r="K1970" s="26">
        <v>-323017</v>
      </c>
      <c r="L1970" s="26">
        <v>-221783</v>
      </c>
      <c r="M1970" s="26">
        <v>41499</v>
      </c>
      <c r="N1970" s="26">
        <v>-39585</v>
      </c>
      <c r="O1970" s="26">
        <v>-50422</v>
      </c>
      <c r="P1970" s="26">
        <v>-1109</v>
      </c>
      <c r="Q1970" s="26">
        <v>10</v>
      </c>
      <c r="R1970" s="26">
        <v>-124567</v>
      </c>
      <c r="S1970" s="26">
        <v>-47609</v>
      </c>
      <c r="T1970" s="26">
        <v>0</v>
      </c>
      <c r="U1970" s="26">
        <v>-2258</v>
      </c>
      <c r="V1970" s="26">
        <v>2633</v>
      </c>
    </row>
    <row r="1971" spans="1:22" x14ac:dyDescent="0.3">
      <c r="A1971" s="26" t="s">
        <v>122</v>
      </c>
      <c r="B1971" s="26">
        <v>35720</v>
      </c>
      <c r="C1971" s="51">
        <v>44671</v>
      </c>
      <c r="D1971" s="26">
        <v>95100</v>
      </c>
      <c r="E1971" s="26">
        <v>3</v>
      </c>
      <c r="F1971" s="26">
        <v>0</v>
      </c>
      <c r="G1971" s="26">
        <v>0</v>
      </c>
      <c r="H1971" s="26">
        <v>880905</v>
      </c>
      <c r="I1971" s="26">
        <v>83888</v>
      </c>
      <c r="J1971" s="26">
        <v>49908</v>
      </c>
      <c r="K1971" s="26">
        <v>107215</v>
      </c>
      <c r="L1971" s="26">
        <v>-155758</v>
      </c>
      <c r="M1971" s="26">
        <v>-89614</v>
      </c>
      <c r="N1971" s="26">
        <v>-16569</v>
      </c>
      <c r="O1971" s="26">
        <v>-9422</v>
      </c>
      <c r="P1971" s="26">
        <v>-589</v>
      </c>
      <c r="Q1971" s="26">
        <v>-537</v>
      </c>
      <c r="R1971" s="26">
        <v>-15414</v>
      </c>
      <c r="S1971" s="26">
        <v>-23613</v>
      </c>
      <c r="T1971" s="26">
        <v>0</v>
      </c>
      <c r="U1971" s="26">
        <v>-1717</v>
      </c>
      <c r="V1971" s="26">
        <v>352</v>
      </c>
    </row>
    <row r="1972" spans="1:22" x14ac:dyDescent="0.3">
      <c r="A1972" s="26" t="s">
        <v>122</v>
      </c>
      <c r="B1972" s="26">
        <v>35720</v>
      </c>
      <c r="C1972" s="51">
        <v>44670</v>
      </c>
      <c r="D1972" s="26">
        <v>95100</v>
      </c>
      <c r="E1972" s="26">
        <v>2</v>
      </c>
      <c r="F1972" s="26">
        <v>700</v>
      </c>
      <c r="G1972" s="26">
        <v>700</v>
      </c>
      <c r="H1972" s="26">
        <v>836819</v>
      </c>
      <c r="I1972" s="26">
        <v>79895</v>
      </c>
      <c r="J1972" s="26">
        <v>1492</v>
      </c>
      <c r="K1972" s="26">
        <v>-32759</v>
      </c>
      <c r="L1972" s="26">
        <v>31770</v>
      </c>
      <c r="M1972" s="26">
        <v>31275</v>
      </c>
      <c r="N1972" s="26">
        <v>7465</v>
      </c>
      <c r="O1972" s="26">
        <v>1578</v>
      </c>
      <c r="P1972" s="26">
        <v>3872</v>
      </c>
      <c r="Q1972" s="26">
        <v>0</v>
      </c>
      <c r="R1972" s="26">
        <v>2416</v>
      </c>
      <c r="S1972" s="26">
        <v>-14836</v>
      </c>
      <c r="T1972" s="26">
        <v>0</v>
      </c>
      <c r="U1972" s="26">
        <v>475</v>
      </c>
      <c r="V1972" s="26">
        <v>-978</v>
      </c>
    </row>
    <row r="1973" spans="1:22" x14ac:dyDescent="0.3">
      <c r="A1973" s="26" t="s">
        <v>122</v>
      </c>
      <c r="B1973" s="26">
        <v>35720</v>
      </c>
      <c r="C1973" s="51">
        <v>44669</v>
      </c>
      <c r="D1973" s="26">
        <v>94400</v>
      </c>
      <c r="E1973" s="26">
        <v>5</v>
      </c>
      <c r="F1973" s="26">
        <v>-1000</v>
      </c>
      <c r="G1973" s="26">
        <v>-1000</v>
      </c>
      <c r="H1973" s="26">
        <v>774064</v>
      </c>
      <c r="I1973" s="26">
        <v>73093</v>
      </c>
      <c r="J1973" s="26">
        <v>143251</v>
      </c>
      <c r="K1973" s="26">
        <v>-49166</v>
      </c>
      <c r="L1973" s="26">
        <v>-111351</v>
      </c>
      <c r="M1973" s="26">
        <v>-51248</v>
      </c>
      <c r="N1973" s="26">
        <v>-15154</v>
      </c>
      <c r="O1973" s="26">
        <v>-3465</v>
      </c>
      <c r="P1973" s="26">
        <v>20</v>
      </c>
      <c r="Q1973" s="26">
        <v>10</v>
      </c>
      <c r="R1973" s="26">
        <v>-37003</v>
      </c>
      <c r="S1973" s="26">
        <v>-4511</v>
      </c>
      <c r="T1973" s="26">
        <v>0</v>
      </c>
      <c r="U1973" s="26">
        <v>15864</v>
      </c>
      <c r="V1973" s="26">
        <v>1402</v>
      </c>
    </row>
    <row r="1974" spans="1:22" x14ac:dyDescent="0.3">
      <c r="A1974" s="26" t="s">
        <v>122</v>
      </c>
      <c r="B1974" s="26">
        <v>35720</v>
      </c>
      <c r="C1974" s="51">
        <v>44666</v>
      </c>
      <c r="D1974" s="26">
        <v>95400</v>
      </c>
      <c r="E1974" s="26">
        <v>5</v>
      </c>
      <c r="F1974" s="26">
        <v>-700</v>
      </c>
      <c r="G1974" s="26">
        <v>-700</v>
      </c>
      <c r="H1974" s="26">
        <v>1080260</v>
      </c>
      <c r="I1974" s="26">
        <v>102775</v>
      </c>
      <c r="J1974" s="26">
        <v>140105</v>
      </c>
      <c r="K1974" s="26">
        <v>-18970</v>
      </c>
      <c r="L1974" s="26">
        <v>-124106</v>
      </c>
      <c r="M1974" s="26">
        <v>-211004</v>
      </c>
      <c r="N1974" s="26">
        <v>-12728</v>
      </c>
      <c r="O1974" s="26">
        <v>-5212</v>
      </c>
      <c r="P1974" s="26">
        <v>-49</v>
      </c>
      <c r="Q1974" s="26">
        <v>0</v>
      </c>
      <c r="R1974" s="26">
        <v>133439</v>
      </c>
      <c r="S1974" s="26">
        <v>-28552</v>
      </c>
      <c r="T1974" s="26">
        <v>0</v>
      </c>
      <c r="U1974" s="26">
        <v>3153</v>
      </c>
      <c r="V1974" s="26">
        <v>-182</v>
      </c>
    </row>
    <row r="1975" spans="1:22" x14ac:dyDescent="0.3">
      <c r="A1975" s="26" t="s">
        <v>122</v>
      </c>
      <c r="B1975" s="26">
        <v>35720</v>
      </c>
      <c r="C1975" s="51">
        <v>44665</v>
      </c>
      <c r="D1975" s="26">
        <v>96100</v>
      </c>
      <c r="E1975" s="26">
        <v>2</v>
      </c>
      <c r="F1975" s="26">
        <v>300</v>
      </c>
      <c r="G1975" s="26">
        <v>300</v>
      </c>
      <c r="H1975" s="26">
        <v>1299995</v>
      </c>
      <c r="I1975" s="26">
        <v>124352</v>
      </c>
      <c r="J1975" s="26">
        <v>126084</v>
      </c>
      <c r="K1975" s="26">
        <v>-234494</v>
      </c>
      <c r="L1975" s="26">
        <v>115407</v>
      </c>
      <c r="M1975" s="26">
        <v>111629</v>
      </c>
      <c r="N1975" s="26">
        <v>-9191</v>
      </c>
      <c r="O1975" s="26">
        <v>-40770</v>
      </c>
      <c r="P1975" s="26">
        <v>-600</v>
      </c>
      <c r="Q1975" s="26">
        <v>-1095</v>
      </c>
      <c r="R1975" s="26">
        <v>45733</v>
      </c>
      <c r="S1975" s="26">
        <v>9701</v>
      </c>
      <c r="T1975" s="26">
        <v>0</v>
      </c>
      <c r="U1975" s="26">
        <v>-7911</v>
      </c>
      <c r="V1975" s="26">
        <v>914</v>
      </c>
    </row>
    <row r="1976" spans="1:22" x14ac:dyDescent="0.3">
      <c r="A1976" s="26" t="s">
        <v>122</v>
      </c>
      <c r="B1976" s="26">
        <v>35720</v>
      </c>
      <c r="C1976" s="51">
        <v>44664</v>
      </c>
      <c r="D1976" s="26">
        <v>95800</v>
      </c>
      <c r="E1976" s="26">
        <v>2</v>
      </c>
      <c r="F1976" s="26">
        <v>1700</v>
      </c>
      <c r="G1976" s="26">
        <v>1700</v>
      </c>
      <c r="H1976" s="26">
        <v>1403239</v>
      </c>
      <c r="I1976" s="26">
        <v>133949</v>
      </c>
      <c r="J1976" s="26">
        <v>-2743</v>
      </c>
      <c r="K1976" s="26">
        <v>-103135</v>
      </c>
      <c r="L1976" s="26">
        <v>95612</v>
      </c>
      <c r="M1976" s="26">
        <v>75341</v>
      </c>
      <c r="N1976" s="26">
        <v>-11591</v>
      </c>
      <c r="O1976" s="26">
        <v>41768</v>
      </c>
      <c r="P1976" s="26">
        <v>1</v>
      </c>
      <c r="Q1976" s="26">
        <v>-976</v>
      </c>
      <c r="R1976" s="26">
        <v>-11013</v>
      </c>
      <c r="S1976" s="26">
        <v>2082</v>
      </c>
      <c r="T1976" s="26">
        <v>0</v>
      </c>
      <c r="U1976" s="26">
        <v>9296</v>
      </c>
      <c r="V1976" s="26">
        <v>970</v>
      </c>
    </row>
    <row r="1977" spans="1:22" x14ac:dyDescent="0.3">
      <c r="A1977" s="26" t="s">
        <v>122</v>
      </c>
      <c r="B1977" s="26">
        <v>35720</v>
      </c>
      <c r="C1977" s="51">
        <v>44663</v>
      </c>
      <c r="D1977" s="26">
        <v>94100</v>
      </c>
      <c r="E1977" s="26">
        <v>5</v>
      </c>
      <c r="F1977" s="26">
        <v>-1000</v>
      </c>
      <c r="G1977" s="26">
        <v>-1000</v>
      </c>
      <c r="H1977" s="26">
        <v>1909946</v>
      </c>
      <c r="I1977" s="26">
        <v>178449</v>
      </c>
      <c r="J1977" s="26">
        <v>167340</v>
      </c>
      <c r="K1977" s="26">
        <v>93684</v>
      </c>
      <c r="L1977" s="26">
        <v>-269699</v>
      </c>
      <c r="M1977" s="26">
        <v>-32929</v>
      </c>
      <c r="N1977" s="26">
        <v>-13551</v>
      </c>
      <c r="O1977" s="26">
        <v>-69338</v>
      </c>
      <c r="P1977" s="26">
        <v>942</v>
      </c>
      <c r="Q1977" s="26">
        <v>5964</v>
      </c>
      <c r="R1977" s="26">
        <v>-121901</v>
      </c>
      <c r="S1977" s="26">
        <v>-38886</v>
      </c>
      <c r="T1977" s="26">
        <v>0</v>
      </c>
      <c r="U1977" s="26">
        <v>7688</v>
      </c>
      <c r="V1977" s="26">
        <v>987</v>
      </c>
    </row>
    <row r="1978" spans="1:22" x14ac:dyDescent="0.3">
      <c r="A1978" s="26" t="s">
        <v>122</v>
      </c>
      <c r="B1978" s="26">
        <v>35720</v>
      </c>
      <c r="C1978" s="51">
        <v>44662</v>
      </c>
      <c r="D1978" s="26">
        <v>95100</v>
      </c>
      <c r="E1978" s="26">
        <v>5</v>
      </c>
      <c r="F1978" s="26">
        <v>-2900</v>
      </c>
      <c r="G1978" s="26">
        <v>-2900</v>
      </c>
      <c r="H1978" s="26">
        <v>2061220</v>
      </c>
      <c r="I1978" s="26">
        <v>196651</v>
      </c>
      <c r="J1978" s="26">
        <v>556312</v>
      </c>
      <c r="K1978" s="26">
        <v>-60003</v>
      </c>
      <c r="L1978" s="26">
        <v>-511793</v>
      </c>
      <c r="M1978" s="26">
        <v>-71334</v>
      </c>
      <c r="N1978" s="26">
        <v>-18893</v>
      </c>
      <c r="O1978" s="26">
        <v>-90199</v>
      </c>
      <c r="P1978" s="26">
        <v>-3824</v>
      </c>
      <c r="Q1978" s="26">
        <v>-1080</v>
      </c>
      <c r="R1978" s="26">
        <v>-253164</v>
      </c>
      <c r="S1978" s="26">
        <v>-73299</v>
      </c>
      <c r="T1978" s="26">
        <v>0</v>
      </c>
      <c r="U1978" s="26">
        <v>14248</v>
      </c>
      <c r="V1978" s="26">
        <v>1236</v>
      </c>
    </row>
    <row r="1979" spans="1:22" x14ac:dyDescent="0.3">
      <c r="A1979" s="26" t="s">
        <v>122</v>
      </c>
      <c r="B1979" s="26">
        <v>35720</v>
      </c>
      <c r="C1979" s="51">
        <v>44659</v>
      </c>
      <c r="D1979" s="26">
        <v>98000</v>
      </c>
      <c r="E1979" s="26">
        <v>5</v>
      </c>
      <c r="F1979" s="26">
        <v>-1900</v>
      </c>
      <c r="G1979" s="26">
        <v>-1900</v>
      </c>
      <c r="H1979" s="26">
        <v>2929790</v>
      </c>
      <c r="I1979" s="26">
        <v>286552</v>
      </c>
      <c r="J1979" s="26">
        <v>688797</v>
      </c>
      <c r="K1979" s="26">
        <v>-62745</v>
      </c>
      <c r="L1979" s="26">
        <v>-638577</v>
      </c>
      <c r="M1979" s="26">
        <v>5663</v>
      </c>
      <c r="N1979" s="26">
        <v>-61559</v>
      </c>
      <c r="O1979" s="26">
        <v>-148308</v>
      </c>
      <c r="P1979" s="26">
        <v>-11</v>
      </c>
      <c r="Q1979" s="26">
        <v>1310</v>
      </c>
      <c r="R1979" s="26">
        <v>-347882</v>
      </c>
      <c r="S1979" s="26">
        <v>-87790</v>
      </c>
      <c r="T1979" s="26">
        <v>0</v>
      </c>
      <c r="U1979" s="26">
        <v>12937</v>
      </c>
      <c r="V1979" s="26">
        <v>-412</v>
      </c>
    </row>
    <row r="1980" spans="1:22" x14ac:dyDescent="0.3">
      <c r="A1980" s="26" t="s">
        <v>122</v>
      </c>
      <c r="B1980" s="26">
        <v>35720</v>
      </c>
      <c r="C1980" s="51">
        <v>44658</v>
      </c>
      <c r="D1980" s="26">
        <v>99900</v>
      </c>
      <c r="E1980" s="26">
        <v>5</v>
      </c>
      <c r="F1980" s="26">
        <v>-5100</v>
      </c>
      <c r="G1980" s="26">
        <v>-5100</v>
      </c>
      <c r="H1980" s="26">
        <v>2885845</v>
      </c>
      <c r="I1980" s="26">
        <v>291097</v>
      </c>
      <c r="J1980" s="26">
        <v>855070</v>
      </c>
      <c r="K1980" s="26">
        <v>-238226</v>
      </c>
      <c r="L1980" s="26">
        <v>-632110</v>
      </c>
      <c r="M1980" s="26">
        <v>-214157</v>
      </c>
      <c r="N1980" s="26">
        <v>-20871</v>
      </c>
      <c r="O1980" s="26">
        <v>-59632</v>
      </c>
      <c r="P1980" s="26">
        <v>-708</v>
      </c>
      <c r="Q1980" s="26">
        <v>-10496</v>
      </c>
      <c r="R1980" s="26">
        <v>-185429</v>
      </c>
      <c r="S1980" s="26">
        <v>-140817</v>
      </c>
      <c r="T1980" s="26">
        <v>0</v>
      </c>
      <c r="U1980" s="26">
        <v>10563</v>
      </c>
      <c r="V1980" s="26">
        <v>4703</v>
      </c>
    </row>
    <row r="1981" spans="1:22" x14ac:dyDescent="0.3">
      <c r="A1981" s="26" t="s">
        <v>122</v>
      </c>
      <c r="B1981" s="26">
        <v>35720</v>
      </c>
      <c r="C1981" s="51">
        <v>44657</v>
      </c>
      <c r="D1981" s="26">
        <v>105000</v>
      </c>
      <c r="E1981" s="26">
        <v>5</v>
      </c>
      <c r="F1981" s="26">
        <v>-2500</v>
      </c>
      <c r="G1981" s="26">
        <v>-2500</v>
      </c>
      <c r="H1981" s="26">
        <v>1529617</v>
      </c>
      <c r="I1981" s="26">
        <v>160427</v>
      </c>
      <c r="J1981" s="26">
        <v>391384</v>
      </c>
      <c r="K1981" s="26">
        <v>-102019</v>
      </c>
      <c r="L1981" s="26">
        <v>-287450</v>
      </c>
      <c r="M1981" s="26">
        <v>-207601</v>
      </c>
      <c r="N1981" s="26">
        <v>-13384</v>
      </c>
      <c r="O1981" s="26">
        <v>-41317</v>
      </c>
      <c r="P1981" s="26">
        <v>-254</v>
      </c>
      <c r="Q1981" s="26">
        <v>2009</v>
      </c>
      <c r="R1981" s="26">
        <v>-18806</v>
      </c>
      <c r="S1981" s="26">
        <v>-8097</v>
      </c>
      <c r="T1981" s="26">
        <v>0</v>
      </c>
      <c r="U1981" s="26">
        <v>-3692</v>
      </c>
      <c r="V1981" s="26">
        <v>1777</v>
      </c>
    </row>
    <row r="1982" spans="1:22" x14ac:dyDescent="0.3">
      <c r="A1982" s="26" t="s">
        <v>122</v>
      </c>
      <c r="B1982" s="26">
        <v>35720</v>
      </c>
      <c r="C1982" s="51">
        <v>44656</v>
      </c>
      <c r="D1982" s="26">
        <v>107500</v>
      </c>
      <c r="E1982" s="26">
        <v>2</v>
      </c>
      <c r="F1982" s="26">
        <v>2000</v>
      </c>
      <c r="G1982" s="26">
        <v>2000</v>
      </c>
      <c r="H1982" s="26">
        <v>1617662</v>
      </c>
      <c r="I1982" s="26">
        <v>173179</v>
      </c>
      <c r="J1982" s="26">
        <v>-499822</v>
      </c>
      <c r="K1982" s="26">
        <v>362280</v>
      </c>
      <c r="L1982" s="26">
        <v>141634</v>
      </c>
      <c r="M1982" s="26">
        <v>-27916</v>
      </c>
      <c r="N1982" s="26">
        <v>40889</v>
      </c>
      <c r="O1982" s="26">
        <v>28512</v>
      </c>
      <c r="P1982" s="26">
        <v>-706</v>
      </c>
      <c r="Q1982" s="26">
        <v>1635</v>
      </c>
      <c r="R1982" s="26">
        <v>75340</v>
      </c>
      <c r="S1982" s="26">
        <v>23880</v>
      </c>
      <c r="T1982" s="26">
        <v>0</v>
      </c>
      <c r="U1982" s="26">
        <v>-2247</v>
      </c>
      <c r="V1982" s="26">
        <v>-1845</v>
      </c>
    </row>
    <row r="1983" spans="1:22" x14ac:dyDescent="0.3">
      <c r="A1983" s="26" t="s">
        <v>122</v>
      </c>
      <c r="B1983" s="26">
        <v>35720</v>
      </c>
      <c r="C1983" s="51">
        <v>44655</v>
      </c>
      <c r="D1983" s="26">
        <v>105500</v>
      </c>
      <c r="E1983" s="26">
        <v>5</v>
      </c>
      <c r="F1983" s="26">
        <v>-500</v>
      </c>
      <c r="G1983" s="26">
        <v>-500</v>
      </c>
      <c r="H1983" s="26">
        <v>1276251</v>
      </c>
      <c r="I1983" s="26">
        <v>133616</v>
      </c>
      <c r="J1983" s="26">
        <v>34737</v>
      </c>
      <c r="K1983" s="26">
        <v>62670</v>
      </c>
      <c r="L1983" s="26">
        <v>-101358</v>
      </c>
      <c r="M1983" s="26">
        <v>-4894</v>
      </c>
      <c r="N1983" s="26">
        <v>-5549</v>
      </c>
      <c r="O1983" s="26">
        <v>-336</v>
      </c>
      <c r="P1983" s="26">
        <v>0</v>
      </c>
      <c r="Q1983" s="26">
        <v>-720</v>
      </c>
      <c r="R1983" s="26">
        <v>-79913</v>
      </c>
      <c r="S1983" s="26">
        <v>-9946</v>
      </c>
      <c r="T1983" s="26">
        <v>0</v>
      </c>
      <c r="U1983" s="26">
        <v>3885</v>
      </c>
      <c r="V1983" s="26">
        <v>66</v>
      </c>
    </row>
    <row r="1984" spans="1:22" x14ac:dyDescent="0.3">
      <c r="A1984" s="26" t="s">
        <v>122</v>
      </c>
      <c r="B1984" s="26">
        <v>35720</v>
      </c>
      <c r="C1984" s="51">
        <v>44652</v>
      </c>
      <c r="D1984" s="26">
        <v>106000</v>
      </c>
      <c r="E1984" s="26">
        <v>5</v>
      </c>
      <c r="F1984" s="26">
        <v>-500</v>
      </c>
      <c r="G1984" s="26">
        <v>-500</v>
      </c>
      <c r="H1984" s="26">
        <v>1163804</v>
      </c>
      <c r="I1984" s="26">
        <v>122888</v>
      </c>
      <c r="J1984" s="26">
        <v>-21683</v>
      </c>
      <c r="K1984" s="26">
        <v>139984</v>
      </c>
      <c r="L1984" s="26">
        <v>-132756</v>
      </c>
      <c r="M1984" s="26">
        <v>-137972</v>
      </c>
      <c r="N1984" s="26">
        <v>4004</v>
      </c>
      <c r="O1984" s="26">
        <v>-2304</v>
      </c>
      <c r="P1984" s="26">
        <v>3093</v>
      </c>
      <c r="Q1984" s="26">
        <v>2000</v>
      </c>
      <c r="R1984" s="26">
        <v>16895</v>
      </c>
      <c r="S1984" s="26">
        <v>-18472</v>
      </c>
      <c r="T1984" s="26">
        <v>0</v>
      </c>
      <c r="U1984" s="26">
        <v>14936</v>
      </c>
      <c r="V1984" s="26">
        <v>-481</v>
      </c>
    </row>
    <row r="1985" spans="1:22" x14ac:dyDescent="0.3">
      <c r="A1985" s="26" t="s">
        <v>122</v>
      </c>
      <c r="B1985" s="26">
        <v>35720</v>
      </c>
      <c r="C1985" s="51">
        <v>44651</v>
      </c>
      <c r="D1985" s="26">
        <v>106500</v>
      </c>
      <c r="E1985" s="26">
        <v>3</v>
      </c>
      <c r="F1985" s="26">
        <v>0</v>
      </c>
      <c r="G1985" s="26">
        <v>0</v>
      </c>
      <c r="H1985" s="26">
        <v>1065806</v>
      </c>
      <c r="I1985" s="26">
        <v>113444</v>
      </c>
      <c r="J1985" s="26">
        <v>-34208</v>
      </c>
      <c r="K1985" s="26">
        <v>4185</v>
      </c>
      <c r="L1985" s="26">
        <v>30543</v>
      </c>
      <c r="M1985" s="26">
        <v>56893</v>
      </c>
      <c r="N1985" s="26">
        <v>2558</v>
      </c>
      <c r="O1985" s="26">
        <v>-4203</v>
      </c>
      <c r="P1985" s="26">
        <v>0</v>
      </c>
      <c r="Q1985" s="26">
        <v>-17519</v>
      </c>
      <c r="R1985" s="26">
        <v>928</v>
      </c>
      <c r="S1985" s="26">
        <v>-8114</v>
      </c>
      <c r="T1985" s="26">
        <v>0</v>
      </c>
      <c r="U1985" s="26">
        <v>-338</v>
      </c>
      <c r="V1985" s="26">
        <v>-182</v>
      </c>
    </row>
    <row r="1986" spans="1:22" x14ac:dyDescent="0.3">
      <c r="A1986" s="26" t="s">
        <v>122</v>
      </c>
      <c r="B1986" s="26">
        <v>35720</v>
      </c>
      <c r="C1986" s="51">
        <v>44650</v>
      </c>
      <c r="D1986" s="26">
        <v>106500</v>
      </c>
      <c r="E1986" s="26">
        <v>2</v>
      </c>
      <c r="F1986" s="26">
        <v>1000</v>
      </c>
      <c r="G1986" s="26">
        <v>1000</v>
      </c>
      <c r="H1986" s="26">
        <v>1115413</v>
      </c>
      <c r="I1986" s="26">
        <v>119001</v>
      </c>
      <c r="J1986" s="26">
        <v>-113120</v>
      </c>
      <c r="K1986" s="26">
        <v>111386</v>
      </c>
      <c r="L1986" s="26">
        <v>87297</v>
      </c>
      <c r="M1986" s="26">
        <v>107392</v>
      </c>
      <c r="N1986" s="26">
        <v>-2033</v>
      </c>
      <c r="O1986" s="26">
        <v>-1604</v>
      </c>
      <c r="P1986" s="26">
        <v>0</v>
      </c>
      <c r="Q1986" s="26">
        <v>0</v>
      </c>
      <c r="R1986" s="26">
        <v>-9794</v>
      </c>
      <c r="S1986" s="26">
        <v>-6664</v>
      </c>
      <c r="T1986" s="26">
        <v>0</v>
      </c>
      <c r="U1986" s="26">
        <v>-86006</v>
      </c>
      <c r="V1986" s="26">
        <v>443</v>
      </c>
    </row>
    <row r="1987" spans="1:22" x14ac:dyDescent="0.3">
      <c r="A1987" s="26" t="s">
        <v>122</v>
      </c>
      <c r="B1987" s="26">
        <v>35720</v>
      </c>
      <c r="C1987" s="51">
        <v>44649</v>
      </c>
      <c r="D1987" s="26">
        <v>105500</v>
      </c>
      <c r="E1987" s="26">
        <v>2</v>
      </c>
      <c r="F1987" s="26">
        <v>500</v>
      </c>
      <c r="G1987" s="26">
        <v>500</v>
      </c>
      <c r="H1987" s="26">
        <v>1318977</v>
      </c>
      <c r="I1987" s="26">
        <v>139353</v>
      </c>
      <c r="J1987" s="26">
        <v>-177090</v>
      </c>
      <c r="K1987" s="26">
        <v>60942</v>
      </c>
      <c r="L1987" s="26">
        <v>193764</v>
      </c>
      <c r="M1987" s="26">
        <v>167591</v>
      </c>
      <c r="N1987" s="26">
        <v>5685</v>
      </c>
      <c r="O1987" s="26">
        <v>-3279</v>
      </c>
      <c r="P1987" s="26">
        <v>0</v>
      </c>
      <c r="Q1987" s="26">
        <v>-340</v>
      </c>
      <c r="R1987" s="26">
        <v>24380</v>
      </c>
      <c r="S1987" s="26">
        <v>-273</v>
      </c>
      <c r="T1987" s="26">
        <v>0</v>
      </c>
      <c r="U1987" s="26">
        <v>-78167</v>
      </c>
      <c r="V1987" s="26">
        <v>551</v>
      </c>
    </row>
    <row r="1988" spans="1:22" x14ac:dyDescent="0.3">
      <c r="A1988" s="26" t="s">
        <v>122</v>
      </c>
      <c r="B1988" s="26">
        <v>35720</v>
      </c>
      <c r="C1988" s="51">
        <v>44648</v>
      </c>
      <c r="D1988" s="26">
        <v>105000</v>
      </c>
      <c r="E1988" s="26">
        <v>3</v>
      </c>
      <c r="F1988" s="26">
        <v>0</v>
      </c>
      <c r="G1988" s="26">
        <v>0</v>
      </c>
      <c r="H1988" s="26">
        <v>1534357</v>
      </c>
      <c r="I1988" s="26">
        <v>159574</v>
      </c>
      <c r="J1988" s="26">
        <v>-80629</v>
      </c>
      <c r="K1988" s="26">
        <v>113262</v>
      </c>
      <c r="L1988" s="26">
        <v>41987</v>
      </c>
      <c r="M1988" s="26">
        <v>66441</v>
      </c>
      <c r="N1988" s="26">
        <v>-6637</v>
      </c>
      <c r="O1988" s="26">
        <v>-7416</v>
      </c>
      <c r="P1988" s="26">
        <v>0</v>
      </c>
      <c r="Q1988" s="26">
        <v>0</v>
      </c>
      <c r="R1988" s="26">
        <v>-7327</v>
      </c>
      <c r="S1988" s="26">
        <v>-3074</v>
      </c>
      <c r="T1988" s="26">
        <v>0</v>
      </c>
      <c r="U1988" s="26">
        <v>-67445</v>
      </c>
      <c r="V1988" s="26">
        <v>-7175</v>
      </c>
    </row>
    <row r="1989" spans="1:22" x14ac:dyDescent="0.3">
      <c r="A1989" s="26" t="s">
        <v>122</v>
      </c>
      <c r="B1989" s="26">
        <v>35720</v>
      </c>
      <c r="C1989" s="51">
        <v>44645</v>
      </c>
      <c r="D1989" s="26">
        <v>105000</v>
      </c>
      <c r="E1989" s="26">
        <v>3</v>
      </c>
      <c r="F1989" s="26">
        <v>0</v>
      </c>
      <c r="G1989" s="26">
        <v>0</v>
      </c>
      <c r="H1989" s="26">
        <v>1944089</v>
      </c>
      <c r="I1989" s="26">
        <v>204442</v>
      </c>
      <c r="J1989" s="26">
        <v>34825</v>
      </c>
      <c r="K1989" s="26">
        <v>90645</v>
      </c>
      <c r="L1989" s="26">
        <v>-112861</v>
      </c>
      <c r="M1989" s="26">
        <v>-35051</v>
      </c>
      <c r="N1989" s="26">
        <v>-1605</v>
      </c>
      <c r="O1989" s="26">
        <v>-10783</v>
      </c>
      <c r="P1989" s="26">
        <v>0</v>
      </c>
      <c r="Q1989" s="26">
        <v>4</v>
      </c>
      <c r="R1989" s="26">
        <v>-63480</v>
      </c>
      <c r="S1989" s="26">
        <v>-1946</v>
      </c>
      <c r="T1989" s="26">
        <v>0</v>
      </c>
      <c r="U1989" s="26">
        <v>-12966</v>
      </c>
      <c r="V1989" s="26">
        <v>357</v>
      </c>
    </row>
    <row r="1990" spans="1:22" x14ac:dyDescent="0.3">
      <c r="A1990" s="26" t="s">
        <v>122</v>
      </c>
      <c r="B1990" s="26">
        <v>35720</v>
      </c>
      <c r="C1990" s="51">
        <v>44644</v>
      </c>
      <c r="D1990" s="26">
        <v>105000</v>
      </c>
      <c r="E1990" s="26">
        <v>5</v>
      </c>
      <c r="F1990" s="26">
        <v>-1500</v>
      </c>
      <c r="G1990" s="26">
        <v>-1500</v>
      </c>
      <c r="H1990" s="26">
        <v>2071398</v>
      </c>
      <c r="I1990" s="26">
        <v>215440</v>
      </c>
      <c r="J1990" s="26">
        <v>160156</v>
      </c>
      <c r="K1990" s="26">
        <v>-26527</v>
      </c>
      <c r="L1990" s="26">
        <v>-137524</v>
      </c>
      <c r="M1990" s="26">
        <v>-55937</v>
      </c>
      <c r="N1990" s="26">
        <v>-2508</v>
      </c>
      <c r="O1990" s="26">
        <v>-14205</v>
      </c>
      <c r="P1990" s="26">
        <v>0</v>
      </c>
      <c r="Q1990" s="26">
        <v>-3700</v>
      </c>
      <c r="R1990" s="26">
        <v>-47624</v>
      </c>
      <c r="S1990" s="26">
        <v>-13550</v>
      </c>
      <c r="T1990" s="26">
        <v>0</v>
      </c>
      <c r="U1990" s="26">
        <v>3883</v>
      </c>
      <c r="V1990" s="26">
        <v>12</v>
      </c>
    </row>
    <row r="1991" spans="1:22" x14ac:dyDescent="0.3">
      <c r="A1991" s="26" t="s">
        <v>122</v>
      </c>
      <c r="B1991" s="26">
        <v>35720</v>
      </c>
      <c r="C1991" s="51">
        <v>44643</v>
      </c>
      <c r="D1991" s="26">
        <v>106500</v>
      </c>
      <c r="E1991" s="26">
        <v>3</v>
      </c>
      <c r="F1991" s="26">
        <v>0</v>
      </c>
      <c r="G1991" s="26">
        <v>0</v>
      </c>
      <c r="H1991" s="26">
        <v>2310401</v>
      </c>
      <c r="I1991" s="26">
        <v>246100</v>
      </c>
      <c r="J1991" s="26">
        <v>27347</v>
      </c>
      <c r="K1991" s="26">
        <v>-88684</v>
      </c>
      <c r="L1991" s="26">
        <v>62109</v>
      </c>
      <c r="M1991" s="26">
        <v>102757</v>
      </c>
      <c r="N1991" s="26">
        <v>-2911</v>
      </c>
      <c r="O1991" s="26">
        <v>474</v>
      </c>
      <c r="P1991" s="26">
        <v>-300</v>
      </c>
      <c r="Q1991" s="26">
        <v>-4054</v>
      </c>
      <c r="R1991" s="26">
        <v>8436</v>
      </c>
      <c r="S1991" s="26">
        <v>-42293</v>
      </c>
      <c r="T1991" s="26">
        <v>0</v>
      </c>
      <c r="U1991" s="26">
        <v>-1565</v>
      </c>
      <c r="V1991" s="26">
        <v>793</v>
      </c>
    </row>
    <row r="1992" spans="1:22" x14ac:dyDescent="0.3">
      <c r="A1992" s="26" t="s">
        <v>122</v>
      </c>
      <c r="B1992" s="26">
        <v>35720</v>
      </c>
      <c r="C1992" s="51">
        <v>44642</v>
      </c>
      <c r="D1992" s="26">
        <v>106500</v>
      </c>
      <c r="E1992" s="26">
        <v>2</v>
      </c>
      <c r="F1992" s="26">
        <v>1500</v>
      </c>
      <c r="G1992" s="26">
        <v>1500</v>
      </c>
      <c r="H1992" s="26">
        <v>2052237</v>
      </c>
      <c r="I1992" s="26">
        <v>218825</v>
      </c>
      <c r="J1992" s="26">
        <v>-152043</v>
      </c>
      <c r="K1992" s="26">
        <v>167180</v>
      </c>
      <c r="L1992" s="26">
        <v>-5337</v>
      </c>
      <c r="M1992" s="26">
        <v>7436</v>
      </c>
      <c r="N1992" s="26">
        <v>-4462</v>
      </c>
      <c r="O1992" s="26">
        <v>7423</v>
      </c>
      <c r="P1992" s="26">
        <v>-300</v>
      </c>
      <c r="Q1992" s="26">
        <v>0</v>
      </c>
      <c r="R1992" s="26">
        <v>-7118</v>
      </c>
      <c r="S1992" s="26">
        <v>-8316</v>
      </c>
      <c r="T1992" s="26">
        <v>0</v>
      </c>
      <c r="U1992" s="26">
        <v>-9770</v>
      </c>
      <c r="V1992" s="26">
        <v>-30</v>
      </c>
    </row>
    <row r="1993" spans="1:22" x14ac:dyDescent="0.3">
      <c r="A1993" s="26" t="s">
        <v>122</v>
      </c>
      <c r="B1993" s="26">
        <v>35720</v>
      </c>
      <c r="C1993" s="51">
        <v>44641</v>
      </c>
      <c r="D1993" s="26">
        <v>105000</v>
      </c>
      <c r="E1993" s="26">
        <v>5</v>
      </c>
      <c r="F1993" s="26">
        <v>-3500</v>
      </c>
      <c r="G1993" s="26">
        <v>-3500</v>
      </c>
      <c r="H1993" s="26">
        <v>3284518</v>
      </c>
      <c r="I1993" s="26">
        <v>349019</v>
      </c>
      <c r="J1993" s="26">
        <v>418194</v>
      </c>
      <c r="K1993" s="26">
        <v>-182203</v>
      </c>
      <c r="L1993" s="26">
        <v>-260262</v>
      </c>
      <c r="M1993" s="26">
        <v>-179174</v>
      </c>
      <c r="N1993" s="26">
        <v>-2748</v>
      </c>
      <c r="O1993" s="26">
        <v>9704</v>
      </c>
      <c r="P1993" s="26">
        <v>3520</v>
      </c>
      <c r="Q1993" s="26">
        <v>-8958</v>
      </c>
      <c r="R1993" s="26">
        <v>-64682</v>
      </c>
      <c r="S1993" s="26">
        <v>-17924</v>
      </c>
      <c r="T1993" s="26">
        <v>0</v>
      </c>
      <c r="U1993" s="26">
        <v>26043</v>
      </c>
      <c r="V1993" s="26">
        <v>-1772</v>
      </c>
    </row>
    <row r="1994" spans="1:22" x14ac:dyDescent="0.3">
      <c r="A1994" s="26" t="s">
        <v>122</v>
      </c>
      <c r="B1994" s="26">
        <v>35720</v>
      </c>
      <c r="C1994" s="51">
        <v>44638</v>
      </c>
      <c r="D1994" s="26">
        <v>108500</v>
      </c>
      <c r="E1994" s="26">
        <v>2</v>
      </c>
      <c r="F1994" s="26">
        <v>2000</v>
      </c>
      <c r="G1994" s="26">
        <v>2000</v>
      </c>
      <c r="H1994" s="26">
        <v>2993197</v>
      </c>
      <c r="I1994" s="26">
        <v>323193</v>
      </c>
      <c r="J1994" s="26">
        <v>-292506</v>
      </c>
      <c r="K1994" s="26">
        <v>255506</v>
      </c>
      <c r="L1994" s="26">
        <v>35883</v>
      </c>
      <c r="M1994" s="26">
        <v>-58252</v>
      </c>
      <c r="N1994" s="26">
        <v>20651</v>
      </c>
      <c r="O1994" s="26">
        <v>19787</v>
      </c>
      <c r="P1994" s="26">
        <v>31174</v>
      </c>
      <c r="Q1994" s="26">
        <v>1350</v>
      </c>
      <c r="R1994" s="26">
        <v>17026</v>
      </c>
      <c r="S1994" s="26">
        <v>4147</v>
      </c>
      <c r="T1994" s="26">
        <v>0</v>
      </c>
      <c r="U1994" s="26">
        <v>-3868</v>
      </c>
      <c r="V1994" s="26">
        <v>4985</v>
      </c>
    </row>
    <row r="1995" spans="1:22" x14ac:dyDescent="0.3">
      <c r="A1995" s="26" t="s">
        <v>122</v>
      </c>
      <c r="B1995" s="26">
        <v>35720</v>
      </c>
      <c r="C1995" s="51">
        <v>44637</v>
      </c>
      <c r="D1995" s="26">
        <v>106500</v>
      </c>
      <c r="E1995" s="26">
        <v>2</v>
      </c>
      <c r="F1995" s="26">
        <v>2500</v>
      </c>
      <c r="G1995" s="26">
        <v>2500</v>
      </c>
      <c r="H1995" s="26">
        <v>3504355</v>
      </c>
      <c r="I1995" s="26">
        <v>376474</v>
      </c>
      <c r="J1995" s="26">
        <v>-935391</v>
      </c>
      <c r="K1995" s="26">
        <v>637548</v>
      </c>
      <c r="L1995" s="26">
        <v>289469</v>
      </c>
      <c r="M1995" s="26">
        <v>62221</v>
      </c>
      <c r="N1995" s="26">
        <v>18402</v>
      </c>
      <c r="O1995" s="26">
        <v>91591</v>
      </c>
      <c r="P1995" s="26">
        <v>870</v>
      </c>
      <c r="Q1995" s="26">
        <v>-3035</v>
      </c>
      <c r="R1995" s="26">
        <v>105693</v>
      </c>
      <c r="S1995" s="26">
        <v>13727</v>
      </c>
      <c r="T1995" s="26">
        <v>0</v>
      </c>
      <c r="U1995" s="26">
        <v>10597</v>
      </c>
      <c r="V1995" s="26">
        <v>-2223</v>
      </c>
    </row>
    <row r="1996" spans="1:22" x14ac:dyDescent="0.3">
      <c r="A1996" s="26" t="s">
        <v>122</v>
      </c>
      <c r="B1996" s="26">
        <v>35720</v>
      </c>
      <c r="C1996" s="51">
        <v>44636</v>
      </c>
      <c r="D1996" s="26">
        <v>104000</v>
      </c>
      <c r="E1996" s="26">
        <v>2</v>
      </c>
      <c r="F1996" s="26">
        <v>1000</v>
      </c>
      <c r="G1996" s="26">
        <v>1000</v>
      </c>
      <c r="H1996" s="26">
        <v>1763654</v>
      </c>
      <c r="I1996" s="26">
        <v>182446</v>
      </c>
      <c r="J1996" s="26">
        <v>-53632</v>
      </c>
      <c r="K1996" s="26">
        <v>-49534</v>
      </c>
      <c r="L1996" s="26">
        <v>109824</v>
      </c>
      <c r="M1996" s="26">
        <v>34364</v>
      </c>
      <c r="N1996" s="26">
        <v>2437</v>
      </c>
      <c r="O1996" s="26">
        <v>47232</v>
      </c>
      <c r="P1996" s="26">
        <v>161</v>
      </c>
      <c r="Q1996" s="26">
        <v>128</v>
      </c>
      <c r="R1996" s="26">
        <v>22993</v>
      </c>
      <c r="S1996" s="26">
        <v>2509</v>
      </c>
      <c r="T1996" s="26">
        <v>0</v>
      </c>
      <c r="U1996" s="26">
        <v>-3632</v>
      </c>
      <c r="V1996" s="26">
        <v>-3026</v>
      </c>
    </row>
    <row r="1997" spans="1:22" x14ac:dyDescent="0.3">
      <c r="A1997" s="26" t="s">
        <v>122</v>
      </c>
      <c r="B1997" s="26">
        <v>35720</v>
      </c>
      <c r="C1997" s="51">
        <v>44635</v>
      </c>
      <c r="D1997" s="26">
        <v>103000</v>
      </c>
      <c r="E1997" s="26">
        <v>5</v>
      </c>
      <c r="F1997" s="26">
        <v>-500</v>
      </c>
      <c r="G1997" s="26">
        <v>-500</v>
      </c>
      <c r="H1997" s="26">
        <v>1778162</v>
      </c>
      <c r="I1997" s="26">
        <v>182600</v>
      </c>
      <c r="J1997" s="26">
        <v>-50326</v>
      </c>
      <c r="K1997" s="26">
        <v>-63895</v>
      </c>
      <c r="L1997" s="26">
        <v>113510</v>
      </c>
      <c r="M1997" s="26">
        <v>-2973</v>
      </c>
      <c r="N1997" s="26">
        <v>12916</v>
      </c>
      <c r="O1997" s="26">
        <v>66295</v>
      </c>
      <c r="P1997" s="26">
        <v>0</v>
      </c>
      <c r="Q1997" s="26">
        <v>0</v>
      </c>
      <c r="R1997" s="26">
        <v>61587</v>
      </c>
      <c r="S1997" s="26">
        <v>-24315</v>
      </c>
      <c r="T1997" s="26">
        <v>0</v>
      </c>
      <c r="U1997" s="26">
        <v>-2087</v>
      </c>
      <c r="V1997" s="26">
        <v>2798</v>
      </c>
    </row>
    <row r="1998" spans="1:22" x14ac:dyDescent="0.3">
      <c r="A1998" s="26" t="s">
        <v>122</v>
      </c>
      <c r="B1998" s="26">
        <v>35720</v>
      </c>
      <c r="C1998" s="51">
        <v>44634</v>
      </c>
      <c r="D1998" s="26">
        <v>103500</v>
      </c>
      <c r="E1998" s="26">
        <v>2</v>
      </c>
      <c r="F1998" s="26">
        <v>2000</v>
      </c>
      <c r="G1998" s="26">
        <v>2000</v>
      </c>
      <c r="H1998" s="26">
        <v>3656814</v>
      </c>
      <c r="I1998" s="26">
        <v>379685</v>
      </c>
      <c r="J1998" s="26">
        <v>-143438</v>
      </c>
      <c r="K1998" s="26">
        <v>-38606</v>
      </c>
      <c r="L1998" s="26">
        <v>206027</v>
      </c>
      <c r="M1998" s="26">
        <v>-115329</v>
      </c>
      <c r="N1998" s="26">
        <v>46525</v>
      </c>
      <c r="O1998" s="26">
        <v>96237</v>
      </c>
      <c r="P1998" s="26">
        <v>937</v>
      </c>
      <c r="Q1998" s="26">
        <v>-579</v>
      </c>
      <c r="R1998" s="26">
        <v>160775</v>
      </c>
      <c r="S1998" s="26">
        <v>17461</v>
      </c>
      <c r="T1998" s="26">
        <v>0</v>
      </c>
      <c r="U1998" s="26">
        <v>-21528</v>
      </c>
      <c r="V1998" s="26">
        <v>-2455</v>
      </c>
    </row>
    <row r="1999" spans="1:22" x14ac:dyDescent="0.3">
      <c r="A1999" s="26" t="s">
        <v>122</v>
      </c>
      <c r="B1999" s="26">
        <v>35720</v>
      </c>
      <c r="C1999" s="51">
        <v>44631</v>
      </c>
      <c r="D1999" s="26">
        <v>101500</v>
      </c>
      <c r="E1999" s="26">
        <v>2</v>
      </c>
      <c r="F1999" s="26">
        <v>1500</v>
      </c>
      <c r="G1999" s="26">
        <v>1500</v>
      </c>
      <c r="H1999" s="26">
        <v>3160552</v>
      </c>
      <c r="I1999" s="26">
        <v>317519</v>
      </c>
      <c r="J1999" s="26">
        <v>-176931</v>
      </c>
      <c r="K1999" s="26">
        <v>166128</v>
      </c>
      <c r="L1999" s="26">
        <v>9183</v>
      </c>
      <c r="M1999" s="26">
        <v>-105199</v>
      </c>
      <c r="N1999" s="26">
        <v>6976</v>
      </c>
      <c r="O1999" s="26">
        <v>46996</v>
      </c>
      <c r="P1999" s="26">
        <v>0</v>
      </c>
      <c r="Q1999" s="26">
        <v>3476</v>
      </c>
      <c r="R1999" s="26">
        <v>84938</v>
      </c>
      <c r="S1999" s="26">
        <v>-28004</v>
      </c>
      <c r="T1999" s="26">
        <v>0</v>
      </c>
      <c r="U1999" s="26">
        <v>2038</v>
      </c>
      <c r="V1999" s="26">
        <v>-418</v>
      </c>
    </row>
    <row r="2000" spans="1:22" x14ac:dyDescent="0.3">
      <c r="A2000" s="26" t="s">
        <v>122</v>
      </c>
      <c r="B2000" s="26">
        <v>35720</v>
      </c>
      <c r="C2000" s="51">
        <v>44630</v>
      </c>
      <c r="D2000" s="26">
        <v>100000</v>
      </c>
      <c r="E2000" s="26">
        <v>2</v>
      </c>
      <c r="F2000" s="26">
        <v>7900</v>
      </c>
      <c r="G2000" s="26">
        <v>7900</v>
      </c>
      <c r="H2000" s="26">
        <v>5742398</v>
      </c>
      <c r="I2000" s="26">
        <v>564261</v>
      </c>
      <c r="J2000" s="26">
        <v>-2005832</v>
      </c>
      <c r="K2000" s="26">
        <v>1420783</v>
      </c>
      <c r="L2000" s="26">
        <v>630095</v>
      </c>
      <c r="M2000" s="26">
        <v>193804</v>
      </c>
      <c r="N2000" s="26">
        <v>43744</v>
      </c>
      <c r="O2000" s="26">
        <v>-6224</v>
      </c>
      <c r="P2000" s="26">
        <v>770</v>
      </c>
      <c r="Q2000" s="26">
        <v>-2807</v>
      </c>
      <c r="R2000" s="26">
        <v>362290</v>
      </c>
      <c r="S2000" s="26">
        <v>38518</v>
      </c>
      <c r="T2000" s="26">
        <v>0</v>
      </c>
      <c r="U2000" s="26">
        <v>-38078</v>
      </c>
      <c r="V2000" s="26">
        <v>-6968</v>
      </c>
    </row>
    <row r="2001" spans="1:22" x14ac:dyDescent="0.3">
      <c r="A2001" s="26" t="s">
        <v>122</v>
      </c>
      <c r="B2001" s="26">
        <v>35720</v>
      </c>
      <c r="C2001" s="51">
        <v>44628</v>
      </c>
      <c r="D2001" s="26">
        <v>92100</v>
      </c>
      <c r="E2001" s="26">
        <v>2</v>
      </c>
      <c r="F2001" s="26">
        <v>500</v>
      </c>
      <c r="G2001" s="26">
        <v>500</v>
      </c>
      <c r="H2001" s="26">
        <v>1774311</v>
      </c>
      <c r="I2001" s="26">
        <v>163559</v>
      </c>
      <c r="J2001" s="26">
        <v>-194922</v>
      </c>
      <c r="K2001" s="26">
        <v>-13056</v>
      </c>
      <c r="L2001" s="26">
        <v>192622</v>
      </c>
      <c r="M2001" s="26">
        <v>9787</v>
      </c>
      <c r="N2001" s="26">
        <v>6143</v>
      </c>
      <c r="O2001" s="26">
        <v>31586</v>
      </c>
      <c r="P2001" s="26">
        <v>0</v>
      </c>
      <c r="Q2001" s="26">
        <v>361</v>
      </c>
      <c r="R2001" s="26">
        <v>134009</v>
      </c>
      <c r="S2001" s="26">
        <v>10736</v>
      </c>
      <c r="T2001" s="26">
        <v>0</v>
      </c>
      <c r="U2001" s="26">
        <v>15319</v>
      </c>
      <c r="V2001" s="26">
        <v>37</v>
      </c>
    </row>
    <row r="2002" spans="1:22" x14ac:dyDescent="0.3">
      <c r="A2002" s="26" t="s">
        <v>122</v>
      </c>
      <c r="B2002" s="26">
        <v>35720</v>
      </c>
      <c r="C2002" s="51">
        <v>44627</v>
      </c>
      <c r="D2002" s="26">
        <v>91600</v>
      </c>
      <c r="E2002" s="26">
        <v>5</v>
      </c>
      <c r="F2002" s="26">
        <v>-3100</v>
      </c>
      <c r="G2002" s="26">
        <v>-3100</v>
      </c>
      <c r="H2002" s="26">
        <v>1950179</v>
      </c>
      <c r="I2002" s="26">
        <v>179904</v>
      </c>
      <c r="J2002" s="26">
        <v>595111</v>
      </c>
      <c r="K2002" s="26">
        <v>-238342</v>
      </c>
      <c r="L2002" s="26">
        <v>-317510</v>
      </c>
      <c r="M2002" s="26">
        <v>-117940</v>
      </c>
      <c r="N2002" s="26">
        <v>2013</v>
      </c>
      <c r="O2002" s="26">
        <v>-53977</v>
      </c>
      <c r="P2002" s="26">
        <v>0</v>
      </c>
      <c r="Q2002" s="26">
        <v>-21495</v>
      </c>
      <c r="R2002" s="26">
        <v>-11745</v>
      </c>
      <c r="S2002" s="26">
        <v>-114366</v>
      </c>
      <c r="T2002" s="26">
        <v>0</v>
      </c>
      <c r="U2002" s="26">
        <v>-42799</v>
      </c>
      <c r="V2002" s="26">
        <v>3540</v>
      </c>
    </row>
    <row r="2003" spans="1:22" x14ac:dyDescent="0.3">
      <c r="A2003" s="26" t="s">
        <v>122</v>
      </c>
      <c r="B2003" s="26">
        <v>35720</v>
      </c>
      <c r="C2003" s="51">
        <v>44624</v>
      </c>
      <c r="D2003" s="26">
        <v>94700</v>
      </c>
      <c r="E2003" s="26">
        <v>5</v>
      </c>
      <c r="F2003" s="26">
        <v>-1900</v>
      </c>
      <c r="G2003" s="26">
        <v>-1900</v>
      </c>
      <c r="H2003" s="26">
        <v>1539472</v>
      </c>
      <c r="I2003" s="26">
        <v>146089</v>
      </c>
      <c r="J2003" s="26">
        <v>563300</v>
      </c>
      <c r="K2003" s="26">
        <v>-480637</v>
      </c>
      <c r="L2003" s="26">
        <v>-100300</v>
      </c>
      <c r="M2003" s="26">
        <v>-90280</v>
      </c>
      <c r="N2003" s="26">
        <v>8471</v>
      </c>
      <c r="O2003" s="26">
        <v>-13632</v>
      </c>
      <c r="P2003" s="26">
        <v>-91</v>
      </c>
      <c r="Q2003" s="26">
        <v>5</v>
      </c>
      <c r="R2003" s="26">
        <v>32581</v>
      </c>
      <c r="S2003" s="26">
        <v>-37354</v>
      </c>
      <c r="T2003" s="26">
        <v>0</v>
      </c>
      <c r="U2003" s="26">
        <v>18060</v>
      </c>
      <c r="V2003" s="26">
        <v>-423</v>
      </c>
    </row>
    <row r="2004" spans="1:22" x14ac:dyDescent="0.3">
      <c r="A2004" s="26" t="s">
        <v>122</v>
      </c>
      <c r="B2004" s="26">
        <v>35720</v>
      </c>
      <c r="C2004" s="51">
        <v>44623</v>
      </c>
      <c r="D2004" s="26">
        <v>96600</v>
      </c>
      <c r="E2004" s="26">
        <v>2</v>
      </c>
      <c r="F2004" s="26">
        <v>1300</v>
      </c>
      <c r="G2004" s="26">
        <v>1300</v>
      </c>
      <c r="H2004" s="26">
        <v>1738057</v>
      </c>
      <c r="I2004" s="26">
        <v>167910</v>
      </c>
      <c r="J2004" s="26">
        <v>137613</v>
      </c>
      <c r="K2004" s="26">
        <v>-145283</v>
      </c>
      <c r="L2004" s="26">
        <v>31232</v>
      </c>
      <c r="M2004" s="26">
        <v>-25861</v>
      </c>
      <c r="N2004" s="26">
        <v>10756</v>
      </c>
      <c r="O2004" s="26">
        <v>7859</v>
      </c>
      <c r="P2004" s="26">
        <v>-750</v>
      </c>
      <c r="Q2004" s="26">
        <v>457</v>
      </c>
      <c r="R2004" s="26">
        <v>-511</v>
      </c>
      <c r="S2004" s="26">
        <v>39282</v>
      </c>
      <c r="T2004" s="26">
        <v>0</v>
      </c>
      <c r="U2004" s="26">
        <v>-27083</v>
      </c>
      <c r="V2004" s="26">
        <v>3521</v>
      </c>
    </row>
    <row r="2005" spans="1:22" x14ac:dyDescent="0.3">
      <c r="A2005" s="26" t="s">
        <v>122</v>
      </c>
      <c r="B2005" s="26">
        <v>35720</v>
      </c>
      <c r="C2005" s="51">
        <v>44622</v>
      </c>
      <c r="D2005" s="26">
        <v>95300</v>
      </c>
      <c r="E2005" s="26">
        <v>2</v>
      </c>
      <c r="F2005" s="26">
        <v>1200</v>
      </c>
      <c r="G2005" s="26">
        <v>1200</v>
      </c>
      <c r="H2005" s="26">
        <v>2173330</v>
      </c>
      <c r="I2005" s="26">
        <v>206221</v>
      </c>
      <c r="J2005" s="26">
        <v>-158463</v>
      </c>
      <c r="K2005" s="26">
        <v>-27747</v>
      </c>
      <c r="L2005" s="26">
        <v>172535</v>
      </c>
      <c r="M2005" s="26">
        <v>-35360</v>
      </c>
      <c r="N2005" s="26">
        <v>23639</v>
      </c>
      <c r="O2005" s="26">
        <v>53863</v>
      </c>
      <c r="P2005" s="26">
        <v>154</v>
      </c>
      <c r="Q2005" s="26">
        <v>55</v>
      </c>
      <c r="R2005" s="26">
        <v>147007</v>
      </c>
      <c r="S2005" s="26">
        <v>-16823</v>
      </c>
      <c r="T2005" s="26">
        <v>0</v>
      </c>
      <c r="U2005" s="26">
        <v>16646</v>
      </c>
      <c r="V2005" s="26">
        <v>-2971</v>
      </c>
    </row>
    <row r="2006" spans="1:22" x14ac:dyDescent="0.3">
      <c r="A2006" s="26" t="s">
        <v>122</v>
      </c>
      <c r="B2006" s="26">
        <v>35720</v>
      </c>
      <c r="C2006" s="51">
        <v>44620</v>
      </c>
      <c r="D2006" s="26">
        <v>94100</v>
      </c>
      <c r="E2006" s="26">
        <v>5</v>
      </c>
      <c r="F2006" s="26">
        <v>-300</v>
      </c>
      <c r="G2006" s="26">
        <v>-300</v>
      </c>
      <c r="H2006" s="26">
        <v>2175339</v>
      </c>
      <c r="I2006" s="26">
        <v>204424</v>
      </c>
      <c r="J2006" s="26">
        <v>329606</v>
      </c>
      <c r="K2006" s="26">
        <v>-257374</v>
      </c>
      <c r="L2006" s="26">
        <v>-80264</v>
      </c>
      <c r="M2006" s="26">
        <v>-112666</v>
      </c>
      <c r="N2006" s="26">
        <v>7511</v>
      </c>
      <c r="O2006" s="26">
        <v>24145</v>
      </c>
      <c r="P2006" s="26">
        <v>0</v>
      </c>
      <c r="Q2006" s="26">
        <v>-363</v>
      </c>
      <c r="R2006" s="26">
        <v>2120</v>
      </c>
      <c r="S2006" s="26">
        <v>-1011</v>
      </c>
      <c r="T2006" s="26">
        <v>0</v>
      </c>
      <c r="U2006" s="26">
        <v>6002</v>
      </c>
      <c r="V2006" s="26">
        <v>2030</v>
      </c>
    </row>
    <row r="2007" spans="1:22" x14ac:dyDescent="0.3">
      <c r="A2007" s="26" t="s">
        <v>122</v>
      </c>
      <c r="B2007" s="26">
        <v>35720</v>
      </c>
      <c r="C2007" s="51">
        <v>44617</v>
      </c>
      <c r="D2007" s="26">
        <v>94400</v>
      </c>
      <c r="E2007" s="26">
        <v>2</v>
      </c>
      <c r="F2007" s="26">
        <v>4400</v>
      </c>
      <c r="G2007" s="26">
        <v>4400</v>
      </c>
      <c r="H2007" s="26">
        <v>3690345</v>
      </c>
      <c r="I2007" s="26">
        <v>346332</v>
      </c>
      <c r="J2007" s="26">
        <v>-1158968</v>
      </c>
      <c r="K2007" s="26">
        <v>783450</v>
      </c>
      <c r="L2007" s="26">
        <v>378751</v>
      </c>
      <c r="M2007" s="26">
        <v>129201</v>
      </c>
      <c r="N2007" s="26">
        <v>14375</v>
      </c>
      <c r="O2007" s="26">
        <v>84467</v>
      </c>
      <c r="P2007" s="26">
        <v>0</v>
      </c>
      <c r="Q2007" s="26">
        <v>298</v>
      </c>
      <c r="R2007" s="26">
        <v>21990</v>
      </c>
      <c r="S2007" s="26">
        <v>128420</v>
      </c>
      <c r="T2007" s="26">
        <v>0</v>
      </c>
      <c r="U2007" s="26">
        <v>4200</v>
      </c>
      <c r="V2007" s="26">
        <v>-7433</v>
      </c>
    </row>
    <row r="2008" spans="1:22" x14ac:dyDescent="0.3">
      <c r="A2008" s="26" t="s">
        <v>122</v>
      </c>
      <c r="B2008" s="26">
        <v>35720</v>
      </c>
      <c r="C2008" s="51">
        <v>44616</v>
      </c>
      <c r="D2008" s="26">
        <v>90000</v>
      </c>
      <c r="E2008" s="26">
        <v>5</v>
      </c>
      <c r="F2008" s="26">
        <v>-2600</v>
      </c>
      <c r="G2008" s="26">
        <v>-2600</v>
      </c>
      <c r="H2008" s="26">
        <v>2176721</v>
      </c>
      <c r="I2008" s="26">
        <v>196820</v>
      </c>
      <c r="J2008" s="26">
        <v>396935</v>
      </c>
      <c r="K2008" s="26">
        <v>-322793</v>
      </c>
      <c r="L2008" s="26">
        <v>-78344</v>
      </c>
      <c r="M2008" s="26">
        <v>-60950</v>
      </c>
      <c r="N2008" s="26">
        <v>209</v>
      </c>
      <c r="O2008" s="26">
        <v>-2244</v>
      </c>
      <c r="P2008" s="26">
        <v>0</v>
      </c>
      <c r="Q2008" s="26">
        <v>-759</v>
      </c>
      <c r="R2008" s="26">
        <v>-3755</v>
      </c>
      <c r="S2008" s="26">
        <v>-10845</v>
      </c>
      <c r="T2008" s="26">
        <v>0</v>
      </c>
      <c r="U2008" s="26">
        <v>-976</v>
      </c>
      <c r="V2008" s="26">
        <v>5178</v>
      </c>
    </row>
    <row r="2009" spans="1:22" x14ac:dyDescent="0.3">
      <c r="A2009" s="26" t="s">
        <v>122</v>
      </c>
      <c r="B2009" s="26">
        <v>35720</v>
      </c>
      <c r="C2009" s="51">
        <v>44615</v>
      </c>
      <c r="D2009" s="26">
        <v>92600</v>
      </c>
      <c r="E2009" s="26">
        <v>2</v>
      </c>
      <c r="F2009" s="26">
        <v>800</v>
      </c>
      <c r="G2009" s="26">
        <v>800</v>
      </c>
      <c r="H2009" s="26">
        <v>1738804</v>
      </c>
      <c r="I2009" s="26">
        <v>161287</v>
      </c>
      <c r="J2009" s="26">
        <v>-138316</v>
      </c>
      <c r="K2009" s="26">
        <v>29644</v>
      </c>
      <c r="L2009" s="26">
        <v>102790</v>
      </c>
      <c r="M2009" s="26">
        <v>87082</v>
      </c>
      <c r="N2009" s="26">
        <v>-6307</v>
      </c>
      <c r="O2009" s="26">
        <v>8998</v>
      </c>
      <c r="P2009" s="26">
        <v>624</v>
      </c>
      <c r="Q2009" s="26">
        <v>561</v>
      </c>
      <c r="R2009" s="26">
        <v>6088</v>
      </c>
      <c r="S2009" s="26">
        <v>5744</v>
      </c>
      <c r="T2009" s="26">
        <v>0</v>
      </c>
      <c r="U2009" s="26">
        <v>5917</v>
      </c>
      <c r="V2009" s="26">
        <v>-35</v>
      </c>
    </row>
    <row r="2010" spans="1:22" x14ac:dyDescent="0.3">
      <c r="A2010" s="26" t="s">
        <v>122</v>
      </c>
      <c r="B2010" s="26">
        <v>35720</v>
      </c>
      <c r="C2010" s="51">
        <v>44614</v>
      </c>
      <c r="D2010" s="26">
        <v>91800</v>
      </c>
      <c r="E2010" s="26">
        <v>5</v>
      </c>
      <c r="F2010" s="26">
        <v>-1400</v>
      </c>
      <c r="G2010" s="26">
        <v>-1400</v>
      </c>
      <c r="H2010" s="26">
        <v>1904605</v>
      </c>
      <c r="I2010" s="26">
        <v>175288</v>
      </c>
      <c r="J2010" s="26">
        <v>175378</v>
      </c>
      <c r="K2010" s="26">
        <v>-130296</v>
      </c>
      <c r="L2010" s="26">
        <v>-52145</v>
      </c>
      <c r="M2010" s="26">
        <v>-62359</v>
      </c>
      <c r="N2010" s="26">
        <v>-93</v>
      </c>
      <c r="O2010" s="26">
        <v>16750</v>
      </c>
      <c r="P2010" s="26">
        <v>-12607</v>
      </c>
      <c r="Q2010" s="26">
        <v>0</v>
      </c>
      <c r="R2010" s="26">
        <v>43194</v>
      </c>
      <c r="S2010" s="26">
        <v>-37030</v>
      </c>
      <c r="T2010" s="26">
        <v>0</v>
      </c>
      <c r="U2010" s="26">
        <v>3451</v>
      </c>
      <c r="V2010" s="26">
        <v>3612</v>
      </c>
    </row>
    <row r="2011" spans="1:22" x14ac:dyDescent="0.3">
      <c r="A2011" s="26" t="s">
        <v>122</v>
      </c>
      <c r="B2011" s="26">
        <v>35720</v>
      </c>
      <c r="C2011" s="51">
        <v>44613</v>
      </c>
      <c r="D2011" s="26">
        <v>93200</v>
      </c>
      <c r="E2011" s="26">
        <v>2</v>
      </c>
      <c r="F2011" s="26">
        <v>1800</v>
      </c>
      <c r="G2011" s="26">
        <v>1800</v>
      </c>
      <c r="H2011" s="26">
        <v>2855108</v>
      </c>
      <c r="I2011" s="26">
        <v>264776</v>
      </c>
      <c r="J2011" s="26">
        <v>-408297</v>
      </c>
      <c r="K2011" s="26">
        <v>276055</v>
      </c>
      <c r="L2011" s="26">
        <v>128685</v>
      </c>
      <c r="M2011" s="26">
        <v>-18012</v>
      </c>
      <c r="N2011" s="26">
        <v>8016</v>
      </c>
      <c r="O2011" s="26">
        <v>33487</v>
      </c>
      <c r="P2011" s="26">
        <v>0</v>
      </c>
      <c r="Q2011" s="26">
        <v>201</v>
      </c>
      <c r="R2011" s="26">
        <v>82617</v>
      </c>
      <c r="S2011" s="26">
        <v>22376</v>
      </c>
      <c r="T2011" s="26">
        <v>0</v>
      </c>
      <c r="U2011" s="26">
        <v>1473</v>
      </c>
      <c r="V2011" s="26">
        <v>2084</v>
      </c>
    </row>
    <row r="2012" spans="1:22" x14ac:dyDescent="0.3">
      <c r="A2012" s="26" t="s">
        <v>122</v>
      </c>
      <c r="B2012" s="26">
        <v>35720</v>
      </c>
      <c r="C2012" s="51">
        <v>44610</v>
      </c>
      <c r="D2012" s="26">
        <v>91400</v>
      </c>
      <c r="E2012" s="26">
        <v>2</v>
      </c>
      <c r="F2012" s="26">
        <v>800</v>
      </c>
      <c r="G2012" s="26">
        <v>800</v>
      </c>
      <c r="H2012" s="26">
        <v>2232912</v>
      </c>
      <c r="I2012" s="26">
        <v>203161</v>
      </c>
      <c r="J2012" s="26">
        <v>-283865</v>
      </c>
      <c r="K2012" s="26">
        <v>296474</v>
      </c>
      <c r="L2012" s="26">
        <v>-61250</v>
      </c>
      <c r="M2012" s="26">
        <v>-69141</v>
      </c>
      <c r="N2012" s="26">
        <v>2622</v>
      </c>
      <c r="O2012" s="26">
        <v>1456</v>
      </c>
      <c r="P2012" s="26">
        <v>-29</v>
      </c>
      <c r="Q2012" s="26">
        <v>418</v>
      </c>
      <c r="R2012" s="26">
        <v>4062</v>
      </c>
      <c r="S2012" s="26">
        <v>-638</v>
      </c>
      <c r="T2012" s="26">
        <v>0</v>
      </c>
      <c r="U2012" s="26">
        <v>48829</v>
      </c>
      <c r="V2012" s="26">
        <v>-188</v>
      </c>
    </row>
    <row r="2013" spans="1:22" x14ac:dyDescent="0.3">
      <c r="A2013" s="26" t="s">
        <v>122</v>
      </c>
      <c r="B2013" s="26">
        <v>35720</v>
      </c>
      <c r="C2013" s="51">
        <v>44609</v>
      </c>
      <c r="D2013" s="26">
        <v>90600</v>
      </c>
      <c r="E2013" s="26">
        <v>5</v>
      </c>
      <c r="F2013" s="26">
        <v>-1300</v>
      </c>
      <c r="G2013" s="26">
        <v>-1300</v>
      </c>
      <c r="H2013" s="26">
        <v>2851978</v>
      </c>
      <c r="I2013" s="26">
        <v>259599</v>
      </c>
      <c r="J2013" s="26">
        <v>311378</v>
      </c>
      <c r="K2013" s="26">
        <v>-391032</v>
      </c>
      <c r="L2013" s="26">
        <v>79132</v>
      </c>
      <c r="M2013" s="26">
        <v>7013</v>
      </c>
      <c r="N2013" s="26">
        <v>16981</v>
      </c>
      <c r="O2013" s="26">
        <v>51237</v>
      </c>
      <c r="P2013" s="26">
        <v>300</v>
      </c>
      <c r="Q2013" s="26">
        <v>436</v>
      </c>
      <c r="R2013" s="26">
        <v>-2244</v>
      </c>
      <c r="S2013" s="26">
        <v>5409</v>
      </c>
      <c r="T2013" s="26">
        <v>0</v>
      </c>
      <c r="U2013" s="26">
        <v>-1816</v>
      </c>
      <c r="V2013" s="26">
        <v>2338</v>
      </c>
    </row>
    <row r="2014" spans="1:22" x14ac:dyDescent="0.3">
      <c r="A2014" s="26" t="s">
        <v>122</v>
      </c>
      <c r="B2014" s="26">
        <v>35720</v>
      </c>
      <c r="C2014" s="51">
        <v>44608</v>
      </c>
      <c r="D2014" s="26">
        <v>91900</v>
      </c>
      <c r="E2014" s="26">
        <v>2</v>
      </c>
      <c r="F2014" s="26">
        <v>3600</v>
      </c>
      <c r="G2014" s="26">
        <v>3600</v>
      </c>
      <c r="H2014" s="26">
        <v>2468864</v>
      </c>
      <c r="I2014" s="26">
        <v>224709</v>
      </c>
      <c r="J2014" s="26">
        <v>-444095</v>
      </c>
      <c r="K2014" s="26">
        <v>106853</v>
      </c>
      <c r="L2014" s="26">
        <v>339560</v>
      </c>
      <c r="M2014" s="26">
        <v>107524</v>
      </c>
      <c r="N2014" s="26">
        <v>10278</v>
      </c>
      <c r="O2014" s="26">
        <v>62168</v>
      </c>
      <c r="P2014" s="26">
        <v>636</v>
      </c>
      <c r="Q2014" s="26">
        <v>0</v>
      </c>
      <c r="R2014" s="26">
        <v>137418</v>
      </c>
      <c r="S2014" s="26">
        <v>21536</v>
      </c>
      <c r="T2014" s="26">
        <v>0</v>
      </c>
      <c r="U2014" s="26">
        <v>-111</v>
      </c>
      <c r="V2014" s="26">
        <v>-2207</v>
      </c>
    </row>
    <row r="2015" spans="1:22" x14ac:dyDescent="0.3">
      <c r="A2015" s="26" t="s">
        <v>122</v>
      </c>
      <c r="B2015" s="26">
        <v>35720</v>
      </c>
      <c r="C2015" s="51">
        <v>44607</v>
      </c>
      <c r="D2015" s="26">
        <v>88300</v>
      </c>
      <c r="E2015" s="26">
        <v>5</v>
      </c>
      <c r="F2015" s="26">
        <v>-500</v>
      </c>
      <c r="G2015" s="26">
        <v>-500</v>
      </c>
      <c r="H2015" s="26">
        <v>2250253</v>
      </c>
      <c r="I2015" s="26">
        <v>200985</v>
      </c>
      <c r="J2015" s="26">
        <v>120332</v>
      </c>
      <c r="K2015" s="26">
        <v>-208720</v>
      </c>
      <c r="L2015" s="26">
        <v>102207</v>
      </c>
      <c r="M2015" s="26">
        <v>69328</v>
      </c>
      <c r="N2015" s="26">
        <v>-391</v>
      </c>
      <c r="O2015" s="26">
        <v>11206</v>
      </c>
      <c r="P2015" s="26">
        <v>-346</v>
      </c>
      <c r="Q2015" s="26">
        <v>11011</v>
      </c>
      <c r="R2015" s="26">
        <v>393</v>
      </c>
      <c r="S2015" s="26">
        <v>11006</v>
      </c>
      <c r="T2015" s="26">
        <v>0</v>
      </c>
      <c r="U2015" s="26">
        <v>-14043</v>
      </c>
      <c r="V2015" s="26">
        <v>224</v>
      </c>
    </row>
    <row r="2016" spans="1:22" x14ac:dyDescent="0.3">
      <c r="A2016" s="26" t="s">
        <v>122</v>
      </c>
      <c r="B2016" s="26">
        <v>35720</v>
      </c>
      <c r="C2016" s="51">
        <v>44606</v>
      </c>
      <c r="D2016" s="26">
        <v>88800</v>
      </c>
      <c r="E2016" s="26">
        <v>5</v>
      </c>
      <c r="F2016" s="26">
        <v>-2900</v>
      </c>
      <c r="G2016" s="26">
        <v>-2900</v>
      </c>
      <c r="H2016" s="26">
        <v>4002853</v>
      </c>
      <c r="I2016" s="26">
        <v>355367</v>
      </c>
      <c r="J2016" s="26">
        <v>1022763</v>
      </c>
      <c r="K2016" s="26">
        <v>-1358865</v>
      </c>
      <c r="L2016" s="26">
        <v>299131</v>
      </c>
      <c r="M2016" s="26">
        <v>36749</v>
      </c>
      <c r="N2016" s="26">
        <v>25979</v>
      </c>
      <c r="O2016" s="26">
        <v>2125</v>
      </c>
      <c r="P2016" s="26">
        <v>-999</v>
      </c>
      <c r="Q2016" s="26">
        <v>6000</v>
      </c>
      <c r="R2016" s="26">
        <v>251316</v>
      </c>
      <c r="S2016" s="26">
        <v>-22039</v>
      </c>
      <c r="T2016" s="26">
        <v>0</v>
      </c>
      <c r="U2016" s="26">
        <v>31366</v>
      </c>
      <c r="V2016" s="26">
        <v>5605</v>
      </c>
    </row>
    <row r="2017" spans="1:22" x14ac:dyDescent="0.3">
      <c r="A2017" s="26" t="s">
        <v>122</v>
      </c>
      <c r="B2017" s="26">
        <v>35720</v>
      </c>
      <c r="C2017" s="51">
        <v>44603</v>
      </c>
      <c r="D2017" s="26">
        <v>91700</v>
      </c>
      <c r="E2017" s="26">
        <v>2</v>
      </c>
      <c r="F2017" s="26">
        <v>4400</v>
      </c>
      <c r="G2017" s="26">
        <v>4400</v>
      </c>
      <c r="H2017" s="26">
        <v>7012496</v>
      </c>
      <c r="I2017" s="26">
        <v>636373</v>
      </c>
      <c r="J2017" s="26">
        <v>-178135</v>
      </c>
      <c r="K2017" s="26">
        <v>150106</v>
      </c>
      <c r="L2017" s="26">
        <v>-9780</v>
      </c>
      <c r="M2017" s="26">
        <v>-192119</v>
      </c>
      <c r="N2017" s="26">
        <v>7055</v>
      </c>
      <c r="O2017" s="26">
        <v>71792</v>
      </c>
      <c r="P2017" s="26">
        <v>-1099</v>
      </c>
      <c r="Q2017" s="26">
        <v>11</v>
      </c>
      <c r="R2017" s="26">
        <v>90035</v>
      </c>
      <c r="S2017" s="26">
        <v>14545</v>
      </c>
      <c r="T2017" s="26">
        <v>0</v>
      </c>
      <c r="U2017" s="26">
        <v>33043</v>
      </c>
      <c r="V2017" s="26">
        <v>4766</v>
      </c>
    </row>
    <row r="2018" spans="1:22" x14ac:dyDescent="0.3">
      <c r="A2018" s="26" t="s">
        <v>122</v>
      </c>
      <c r="B2018" s="26">
        <v>35720</v>
      </c>
      <c r="C2018" s="51">
        <v>44602</v>
      </c>
      <c r="D2018" s="26">
        <v>87300</v>
      </c>
      <c r="E2018" s="26">
        <v>2</v>
      </c>
      <c r="F2018" s="26">
        <v>1200</v>
      </c>
      <c r="G2018" s="26">
        <v>1200</v>
      </c>
      <c r="H2018" s="26">
        <v>3401352</v>
      </c>
      <c r="I2018" s="26">
        <v>298353</v>
      </c>
      <c r="J2018" s="26">
        <v>201168</v>
      </c>
      <c r="K2018" s="26">
        <v>-216889</v>
      </c>
      <c r="L2018" s="26">
        <v>7519</v>
      </c>
      <c r="M2018" s="26">
        <v>-61310</v>
      </c>
      <c r="N2018" s="26">
        <v>23642</v>
      </c>
      <c r="O2018" s="26">
        <v>-11825</v>
      </c>
      <c r="P2018" s="26">
        <v>0</v>
      </c>
      <c r="Q2018" s="26">
        <v>0</v>
      </c>
      <c r="R2018" s="26">
        <v>21178</v>
      </c>
      <c r="S2018" s="26">
        <v>35834</v>
      </c>
      <c r="T2018" s="26">
        <v>0</v>
      </c>
      <c r="U2018" s="26">
        <v>7352</v>
      </c>
      <c r="V2018" s="26">
        <v>850</v>
      </c>
    </row>
    <row r="2019" spans="1:22" x14ac:dyDescent="0.3">
      <c r="A2019" s="26" t="s">
        <v>122</v>
      </c>
      <c r="B2019" s="26">
        <v>35720</v>
      </c>
      <c r="C2019" s="51">
        <v>44601</v>
      </c>
      <c r="D2019" s="26">
        <v>86100</v>
      </c>
      <c r="E2019" s="26">
        <v>5</v>
      </c>
      <c r="F2019" s="26">
        <v>-400</v>
      </c>
      <c r="G2019" s="26">
        <v>-400</v>
      </c>
      <c r="H2019" s="26">
        <v>1640629</v>
      </c>
      <c r="I2019" s="26">
        <v>141631</v>
      </c>
      <c r="J2019" s="26">
        <v>359917</v>
      </c>
      <c r="K2019" s="26">
        <v>-366508</v>
      </c>
      <c r="L2019" s="26">
        <v>5728</v>
      </c>
      <c r="M2019" s="26">
        <v>101694</v>
      </c>
      <c r="N2019" s="26">
        <v>-955</v>
      </c>
      <c r="O2019" s="26">
        <v>-53032</v>
      </c>
      <c r="P2019" s="26">
        <v>0</v>
      </c>
      <c r="Q2019" s="26">
        <v>0</v>
      </c>
      <c r="R2019" s="26">
        <v>-30993</v>
      </c>
      <c r="S2019" s="26">
        <v>-10986</v>
      </c>
      <c r="T2019" s="26">
        <v>0</v>
      </c>
      <c r="U2019" s="26">
        <v>-3562</v>
      </c>
      <c r="V2019" s="26">
        <v>4425</v>
      </c>
    </row>
    <row r="2020" spans="1:22" x14ac:dyDescent="0.3">
      <c r="A2020" s="26" t="s">
        <v>122</v>
      </c>
      <c r="B2020" s="26">
        <v>35720</v>
      </c>
      <c r="C2020" s="51">
        <v>44600</v>
      </c>
      <c r="D2020" s="26">
        <v>86500</v>
      </c>
      <c r="E2020" s="26">
        <v>5</v>
      </c>
      <c r="F2020" s="26">
        <v>-1500</v>
      </c>
      <c r="G2020" s="26">
        <v>-1500</v>
      </c>
      <c r="H2020" s="26">
        <v>2030457</v>
      </c>
      <c r="I2020" s="26">
        <v>177668</v>
      </c>
      <c r="J2020" s="26">
        <v>546463</v>
      </c>
      <c r="K2020" s="26">
        <v>-533479</v>
      </c>
      <c r="L2020" s="26">
        <v>-7971</v>
      </c>
      <c r="M2020" s="26">
        <v>1333</v>
      </c>
      <c r="N2020" s="26">
        <v>-4047</v>
      </c>
      <c r="O2020" s="26">
        <v>-5851</v>
      </c>
      <c r="P2020" s="26">
        <v>248</v>
      </c>
      <c r="Q2020" s="26">
        <v>5</v>
      </c>
      <c r="R2020" s="26">
        <v>9498</v>
      </c>
      <c r="S2020" s="26">
        <v>-9157</v>
      </c>
      <c r="T2020" s="26">
        <v>0</v>
      </c>
      <c r="U2020" s="26">
        <v>-5848</v>
      </c>
      <c r="V2020" s="26">
        <v>835</v>
      </c>
    </row>
    <row r="2021" spans="1:22" x14ac:dyDescent="0.3">
      <c r="A2021" s="26" t="s">
        <v>122</v>
      </c>
      <c r="B2021" s="26">
        <v>35720</v>
      </c>
      <c r="C2021" s="51">
        <v>44599</v>
      </c>
      <c r="D2021" s="26">
        <v>88000</v>
      </c>
      <c r="E2021" s="26">
        <v>2</v>
      </c>
      <c r="F2021" s="26">
        <v>900</v>
      </c>
      <c r="G2021" s="26">
        <v>900</v>
      </c>
      <c r="H2021" s="26">
        <v>2224116</v>
      </c>
      <c r="I2021" s="26">
        <v>193461</v>
      </c>
      <c r="J2021" s="26">
        <v>95950</v>
      </c>
      <c r="K2021" s="26">
        <v>246649</v>
      </c>
      <c r="L2021" s="26">
        <v>-351855</v>
      </c>
      <c r="M2021" s="26">
        <v>-343106</v>
      </c>
      <c r="N2021" s="26">
        <v>3571</v>
      </c>
      <c r="O2021" s="26">
        <v>-9008</v>
      </c>
      <c r="P2021" s="26">
        <v>0</v>
      </c>
      <c r="Q2021" s="26">
        <v>17</v>
      </c>
      <c r="R2021" s="26">
        <v>-41066</v>
      </c>
      <c r="S2021" s="26">
        <v>37737</v>
      </c>
      <c r="T2021" s="26">
        <v>0</v>
      </c>
      <c r="U2021" s="26">
        <v>9373</v>
      </c>
      <c r="V2021" s="26">
        <v>-117</v>
      </c>
    </row>
    <row r="2022" spans="1:22" x14ac:dyDescent="0.3">
      <c r="A2022" s="26" t="s">
        <v>122</v>
      </c>
      <c r="B2022" s="26">
        <v>35720</v>
      </c>
      <c r="C2022" s="51">
        <v>44596</v>
      </c>
      <c r="D2022" s="26">
        <v>87100</v>
      </c>
      <c r="E2022" s="26">
        <v>2</v>
      </c>
      <c r="F2022" s="26">
        <v>2000</v>
      </c>
      <c r="G2022" s="26">
        <v>2000</v>
      </c>
      <c r="H2022" s="26">
        <v>1870626</v>
      </c>
      <c r="I2022" s="26">
        <v>161768</v>
      </c>
      <c r="J2022" s="26">
        <v>28198</v>
      </c>
      <c r="K2022" s="26">
        <v>25548</v>
      </c>
      <c r="L2022" s="26">
        <v>-41177</v>
      </c>
      <c r="M2022" s="26">
        <v>-113448</v>
      </c>
      <c r="N2022" s="26">
        <v>-3944</v>
      </c>
      <c r="O2022" s="26">
        <v>26327</v>
      </c>
      <c r="P2022" s="26">
        <v>1302</v>
      </c>
      <c r="Q2022" s="26">
        <v>714</v>
      </c>
      <c r="R2022" s="26">
        <v>43029</v>
      </c>
      <c r="S2022" s="26">
        <v>4843</v>
      </c>
      <c r="T2022" s="26">
        <v>0</v>
      </c>
      <c r="U2022" s="26">
        <v>-12320</v>
      </c>
      <c r="V2022" s="26">
        <v>-249</v>
      </c>
    </row>
    <row r="2023" spans="1:22" x14ac:dyDescent="0.3">
      <c r="A2023" s="26" t="s">
        <v>122</v>
      </c>
      <c r="B2023" s="26">
        <v>35720</v>
      </c>
      <c r="C2023" s="51">
        <v>44595</v>
      </c>
      <c r="D2023" s="26">
        <v>85100</v>
      </c>
      <c r="E2023" s="26">
        <v>2</v>
      </c>
      <c r="F2023" s="26">
        <v>100</v>
      </c>
      <c r="G2023" s="26">
        <v>100</v>
      </c>
      <c r="H2023" s="26">
        <v>3118696</v>
      </c>
      <c r="I2023" s="26">
        <v>269458</v>
      </c>
      <c r="J2023" s="26">
        <v>469353</v>
      </c>
      <c r="K2023" s="26">
        <v>-462426</v>
      </c>
      <c r="L2023" s="26">
        <v>-27619</v>
      </c>
      <c r="M2023" s="26">
        <v>-83508</v>
      </c>
      <c r="N2023" s="26">
        <v>5108</v>
      </c>
      <c r="O2023" s="26">
        <v>6567</v>
      </c>
      <c r="P2023" s="26">
        <v>6845</v>
      </c>
      <c r="Q2023" s="26">
        <v>1681</v>
      </c>
      <c r="R2023" s="26">
        <v>33884</v>
      </c>
      <c r="S2023" s="26">
        <v>1804</v>
      </c>
      <c r="T2023" s="26">
        <v>0</v>
      </c>
      <c r="U2023" s="26">
        <v>17145</v>
      </c>
      <c r="V2023" s="26">
        <v>3547</v>
      </c>
    </row>
    <row r="2024" spans="1:22" x14ac:dyDescent="0.3">
      <c r="A2024" s="26" t="s">
        <v>122</v>
      </c>
      <c r="B2024" s="26">
        <v>35720</v>
      </c>
      <c r="C2024" s="51">
        <v>44589</v>
      </c>
      <c r="D2024" s="26">
        <v>85000</v>
      </c>
      <c r="E2024" s="26">
        <v>2</v>
      </c>
      <c r="F2024" s="26">
        <v>2400</v>
      </c>
      <c r="G2024" s="26">
        <v>2400</v>
      </c>
      <c r="H2024" s="26">
        <v>2958280</v>
      </c>
      <c r="I2024" s="26">
        <v>248454</v>
      </c>
      <c r="J2024" s="26">
        <v>68112</v>
      </c>
      <c r="K2024" s="26">
        <v>-205317</v>
      </c>
      <c r="L2024" s="26">
        <v>145530</v>
      </c>
      <c r="M2024" s="26">
        <v>88053</v>
      </c>
      <c r="N2024" s="26">
        <v>-9103</v>
      </c>
      <c r="O2024" s="26">
        <v>-6203</v>
      </c>
      <c r="P2024" s="26">
        <v>18</v>
      </c>
      <c r="Q2024" s="26">
        <v>-2712</v>
      </c>
      <c r="R2024" s="26">
        <v>52201</v>
      </c>
      <c r="S2024" s="26">
        <v>23276</v>
      </c>
      <c r="T2024" s="26">
        <v>0</v>
      </c>
      <c r="U2024" s="26">
        <v>-9566</v>
      </c>
      <c r="V2024" s="26">
        <v>1241</v>
      </c>
    </row>
    <row r="2025" spans="1:22" x14ac:dyDescent="0.3">
      <c r="A2025" s="26" t="s">
        <v>122</v>
      </c>
      <c r="B2025" s="26">
        <v>35720</v>
      </c>
      <c r="C2025" s="51">
        <v>44588</v>
      </c>
      <c r="D2025" s="26">
        <v>82600</v>
      </c>
      <c r="E2025" s="26">
        <v>5</v>
      </c>
      <c r="F2025" s="26">
        <v>-4300</v>
      </c>
      <c r="G2025" s="26">
        <v>-4300</v>
      </c>
      <c r="H2025" s="26">
        <v>3793749</v>
      </c>
      <c r="I2025" s="26">
        <v>319053</v>
      </c>
      <c r="J2025" s="26">
        <v>720087</v>
      </c>
      <c r="K2025" s="26">
        <v>-357689</v>
      </c>
      <c r="L2025" s="26">
        <v>-367072</v>
      </c>
      <c r="M2025" s="26">
        <v>-87826</v>
      </c>
      <c r="N2025" s="26">
        <v>-27263</v>
      </c>
      <c r="O2025" s="26">
        <v>-2114</v>
      </c>
      <c r="P2025" s="26">
        <v>-3203</v>
      </c>
      <c r="Q2025" s="26">
        <v>354</v>
      </c>
      <c r="R2025" s="26">
        <v>-203569</v>
      </c>
      <c r="S2025" s="26">
        <v>-43451</v>
      </c>
      <c r="T2025" s="26">
        <v>0</v>
      </c>
      <c r="U2025" s="26">
        <v>8680</v>
      </c>
      <c r="V2025" s="26">
        <v>-4006</v>
      </c>
    </row>
    <row r="2026" spans="1:22" x14ac:dyDescent="0.3">
      <c r="A2026" s="26" t="s">
        <v>122</v>
      </c>
      <c r="B2026" s="26">
        <v>35720</v>
      </c>
      <c r="C2026" s="51">
        <v>44587</v>
      </c>
      <c r="D2026" s="26">
        <v>86900</v>
      </c>
      <c r="E2026" s="26">
        <v>5</v>
      </c>
      <c r="F2026" s="26">
        <v>-700</v>
      </c>
      <c r="G2026" s="26">
        <v>-700</v>
      </c>
      <c r="H2026" s="26">
        <v>2204197</v>
      </c>
      <c r="I2026" s="26">
        <v>193115</v>
      </c>
      <c r="J2026" s="26">
        <v>47752</v>
      </c>
      <c r="K2026" s="26">
        <v>-242461</v>
      </c>
      <c r="L2026" s="26">
        <v>150831</v>
      </c>
      <c r="M2026" s="26">
        <v>126539</v>
      </c>
      <c r="N2026" s="26">
        <v>-15329</v>
      </c>
      <c r="O2026" s="26">
        <v>8968</v>
      </c>
      <c r="P2026" s="26">
        <v>-7421</v>
      </c>
      <c r="Q2026" s="26">
        <v>500</v>
      </c>
      <c r="R2026" s="26">
        <v>26515</v>
      </c>
      <c r="S2026" s="26">
        <v>11059</v>
      </c>
      <c r="T2026" s="26">
        <v>0</v>
      </c>
      <c r="U2026" s="26">
        <v>44184</v>
      </c>
      <c r="V2026" s="26">
        <v>-306</v>
      </c>
    </row>
    <row r="2027" spans="1:22" x14ac:dyDescent="0.3">
      <c r="A2027" s="26" t="s">
        <v>122</v>
      </c>
      <c r="B2027" s="26">
        <v>35720</v>
      </c>
      <c r="C2027" s="51">
        <v>44586</v>
      </c>
      <c r="D2027" s="26">
        <v>87600</v>
      </c>
      <c r="E2027" s="26">
        <v>5</v>
      </c>
      <c r="F2027" s="26">
        <v>-2400</v>
      </c>
      <c r="G2027" s="26">
        <v>-2400</v>
      </c>
      <c r="H2027" s="26">
        <v>2844579</v>
      </c>
      <c r="I2027" s="26">
        <v>251934</v>
      </c>
      <c r="J2027" s="26">
        <v>440653</v>
      </c>
      <c r="K2027" s="26">
        <v>-558572</v>
      </c>
      <c r="L2027" s="26">
        <v>81420</v>
      </c>
      <c r="M2027" s="26">
        <v>18356</v>
      </c>
      <c r="N2027" s="26">
        <v>5544</v>
      </c>
      <c r="O2027" s="26">
        <v>29254</v>
      </c>
      <c r="P2027" s="26">
        <v>-4885</v>
      </c>
      <c r="Q2027" s="26">
        <v>0</v>
      </c>
      <c r="R2027" s="26">
        <v>39125</v>
      </c>
      <c r="S2027" s="26">
        <v>-5974</v>
      </c>
      <c r="T2027" s="26">
        <v>0</v>
      </c>
      <c r="U2027" s="26">
        <v>18986</v>
      </c>
      <c r="V2027" s="26">
        <v>17513</v>
      </c>
    </row>
    <row r="2028" spans="1:22" x14ac:dyDescent="0.3">
      <c r="A2028" s="26" t="s">
        <v>122</v>
      </c>
      <c r="B2028" s="26">
        <v>35720</v>
      </c>
      <c r="C2028" s="51">
        <v>44585</v>
      </c>
      <c r="D2028" s="26">
        <v>90000</v>
      </c>
      <c r="E2028" s="26">
        <v>5</v>
      </c>
      <c r="F2028" s="26">
        <v>-1800</v>
      </c>
      <c r="G2028" s="26">
        <v>-1800</v>
      </c>
      <c r="H2028" s="26">
        <v>2021697</v>
      </c>
      <c r="I2028" s="26">
        <v>183388</v>
      </c>
      <c r="J2028" s="26">
        <v>126602</v>
      </c>
      <c r="K2028" s="26">
        <v>-356759</v>
      </c>
      <c r="L2028" s="26">
        <v>241804</v>
      </c>
      <c r="M2028" s="26">
        <v>222489</v>
      </c>
      <c r="N2028" s="26">
        <v>-23491</v>
      </c>
      <c r="O2028" s="26">
        <v>711</v>
      </c>
      <c r="P2028" s="26">
        <v>2809</v>
      </c>
      <c r="Q2028" s="26">
        <v>2426</v>
      </c>
      <c r="R2028" s="26">
        <v>13967</v>
      </c>
      <c r="S2028" s="26">
        <v>22893</v>
      </c>
      <c r="T2028" s="26">
        <v>0</v>
      </c>
      <c r="U2028" s="26">
        <v>-11881</v>
      </c>
      <c r="V2028" s="26">
        <v>234</v>
      </c>
    </row>
    <row r="2029" spans="1:22" x14ac:dyDescent="0.3">
      <c r="A2029" s="26" t="s">
        <v>122</v>
      </c>
      <c r="B2029" s="26">
        <v>35720</v>
      </c>
      <c r="C2029" s="51">
        <v>44582</v>
      </c>
      <c r="D2029" s="26">
        <v>91800</v>
      </c>
      <c r="E2029" s="26">
        <v>5</v>
      </c>
      <c r="F2029" s="26">
        <v>-500</v>
      </c>
      <c r="G2029" s="26">
        <v>-500</v>
      </c>
      <c r="H2029" s="26">
        <v>2954607</v>
      </c>
      <c r="I2029" s="26">
        <v>273015</v>
      </c>
      <c r="J2029" s="26">
        <v>372372</v>
      </c>
      <c r="K2029" s="26">
        <v>-333992</v>
      </c>
      <c r="L2029" s="26">
        <v>-11006</v>
      </c>
      <c r="M2029" s="26">
        <v>-40492</v>
      </c>
      <c r="N2029" s="26">
        <v>36559</v>
      </c>
      <c r="O2029" s="26">
        <v>32808</v>
      </c>
      <c r="P2029" s="26">
        <v>-1120</v>
      </c>
      <c r="Q2029" s="26">
        <v>54</v>
      </c>
      <c r="R2029" s="26">
        <v>-82725</v>
      </c>
      <c r="S2029" s="26">
        <v>43910</v>
      </c>
      <c r="T2029" s="26">
        <v>0</v>
      </c>
      <c r="U2029" s="26">
        <v>-29217</v>
      </c>
      <c r="V2029" s="26">
        <v>1843</v>
      </c>
    </row>
    <row r="2030" spans="1:22" x14ac:dyDescent="0.3">
      <c r="A2030" s="26" t="s">
        <v>122</v>
      </c>
      <c r="B2030" s="26">
        <v>35720</v>
      </c>
      <c r="C2030" s="51">
        <v>44581</v>
      </c>
      <c r="D2030" s="26">
        <v>92300</v>
      </c>
      <c r="E2030" s="26">
        <v>2</v>
      </c>
      <c r="F2030" s="26">
        <v>1900</v>
      </c>
      <c r="G2030" s="26">
        <v>1900</v>
      </c>
      <c r="H2030" s="26">
        <v>3004684</v>
      </c>
      <c r="I2030" s="26">
        <v>273233</v>
      </c>
      <c r="J2030" s="26">
        <v>94179</v>
      </c>
      <c r="K2030" s="26">
        <v>-353544</v>
      </c>
      <c r="L2030" s="26">
        <v>251358</v>
      </c>
      <c r="M2030" s="26">
        <v>154815</v>
      </c>
      <c r="N2030" s="26">
        <v>37578</v>
      </c>
      <c r="O2030" s="26">
        <v>10323</v>
      </c>
      <c r="P2030" s="26">
        <v>285</v>
      </c>
      <c r="Q2030" s="26">
        <v>0</v>
      </c>
      <c r="R2030" s="26">
        <v>38643</v>
      </c>
      <c r="S2030" s="26">
        <v>9714</v>
      </c>
      <c r="T2030" s="26">
        <v>0</v>
      </c>
      <c r="U2030" s="26">
        <v>8566</v>
      </c>
      <c r="V2030" s="26">
        <v>-559</v>
      </c>
    </row>
    <row r="2031" spans="1:22" x14ac:dyDescent="0.3">
      <c r="A2031" s="26" t="s">
        <v>122</v>
      </c>
      <c r="B2031" s="26">
        <v>35720</v>
      </c>
      <c r="C2031" s="51">
        <v>44580</v>
      </c>
      <c r="D2031" s="26">
        <v>90400</v>
      </c>
      <c r="E2031" s="26">
        <v>5</v>
      </c>
      <c r="F2031" s="26">
        <v>-1600</v>
      </c>
      <c r="G2031" s="26">
        <v>-1600</v>
      </c>
      <c r="H2031" s="26">
        <v>4587643</v>
      </c>
      <c r="I2031" s="26">
        <v>408121</v>
      </c>
      <c r="J2031" s="26">
        <v>-131876</v>
      </c>
      <c r="K2031" s="26">
        <v>138731</v>
      </c>
      <c r="L2031" s="26">
        <v>-13608</v>
      </c>
      <c r="M2031" s="26">
        <v>124272</v>
      </c>
      <c r="N2031" s="26">
        <v>-56451</v>
      </c>
      <c r="O2031" s="26">
        <v>-59040</v>
      </c>
      <c r="P2031" s="26">
        <v>-2418</v>
      </c>
      <c r="Q2031" s="26">
        <v>-3888</v>
      </c>
      <c r="R2031" s="26">
        <v>29695</v>
      </c>
      <c r="S2031" s="26">
        <v>-45778</v>
      </c>
      <c r="T2031" s="26">
        <v>0</v>
      </c>
      <c r="U2031" s="26">
        <v>3370</v>
      </c>
      <c r="V2031" s="26">
        <v>3383</v>
      </c>
    </row>
    <row r="2032" spans="1:22" x14ac:dyDescent="0.3">
      <c r="A2032" s="26" t="s">
        <v>122</v>
      </c>
      <c r="B2032" s="26">
        <v>35720</v>
      </c>
      <c r="C2032" s="51">
        <v>44579</v>
      </c>
      <c r="D2032" s="26">
        <v>92000</v>
      </c>
      <c r="E2032" s="26">
        <v>5</v>
      </c>
      <c r="F2032" s="26">
        <v>-900</v>
      </c>
      <c r="G2032" s="26">
        <v>-900</v>
      </c>
      <c r="H2032" s="26">
        <v>1650829</v>
      </c>
      <c r="I2032" s="26">
        <v>153554</v>
      </c>
      <c r="J2032" s="26">
        <v>141887</v>
      </c>
      <c r="K2032" s="26">
        <v>-82471</v>
      </c>
      <c r="L2032" s="26">
        <v>-51961</v>
      </c>
      <c r="M2032" s="26">
        <v>-9988</v>
      </c>
      <c r="N2032" s="26">
        <v>-7125</v>
      </c>
      <c r="O2032" s="26">
        <v>-668</v>
      </c>
      <c r="P2032" s="26">
        <v>-136</v>
      </c>
      <c r="Q2032" s="26">
        <v>609</v>
      </c>
      <c r="R2032" s="26">
        <v>-35333</v>
      </c>
      <c r="S2032" s="26">
        <v>680</v>
      </c>
      <c r="T2032" s="26">
        <v>0</v>
      </c>
      <c r="U2032" s="26">
        <v>-8267</v>
      </c>
      <c r="V2032" s="26">
        <v>812</v>
      </c>
    </row>
    <row r="2033" spans="1:22" x14ac:dyDescent="0.3">
      <c r="A2033" s="26" t="s">
        <v>122</v>
      </c>
      <c r="B2033" s="26">
        <v>35720</v>
      </c>
      <c r="C2033" s="51">
        <v>44578</v>
      </c>
      <c r="D2033" s="26">
        <v>92900</v>
      </c>
      <c r="E2033" s="26">
        <v>5</v>
      </c>
      <c r="F2033" s="26">
        <v>-1000</v>
      </c>
      <c r="G2033" s="26">
        <v>-1000</v>
      </c>
      <c r="H2033" s="26">
        <v>2589273</v>
      </c>
      <c r="I2033" s="26">
        <v>240340</v>
      </c>
      <c r="J2033" s="26">
        <v>278865</v>
      </c>
      <c r="K2033" s="26">
        <v>-93349</v>
      </c>
      <c r="L2033" s="26">
        <v>-197404</v>
      </c>
      <c r="M2033" s="26">
        <v>-56248</v>
      </c>
      <c r="N2033" s="26">
        <v>-23720</v>
      </c>
      <c r="O2033" s="26">
        <v>-11941</v>
      </c>
      <c r="P2033" s="26">
        <v>-1100</v>
      </c>
      <c r="Q2033" s="26">
        <v>3050</v>
      </c>
      <c r="R2033" s="26">
        <v>-97161</v>
      </c>
      <c r="S2033" s="26">
        <v>-10284</v>
      </c>
      <c r="T2033" s="26">
        <v>0</v>
      </c>
      <c r="U2033" s="26">
        <v>11214</v>
      </c>
      <c r="V2033" s="26">
        <v>674</v>
      </c>
    </row>
    <row r="2034" spans="1:22" x14ac:dyDescent="0.3">
      <c r="A2034" s="26" t="s">
        <v>122</v>
      </c>
      <c r="B2034" s="26">
        <v>35720</v>
      </c>
      <c r="C2034" s="51">
        <v>44575</v>
      </c>
      <c r="D2034" s="26">
        <v>93900</v>
      </c>
      <c r="E2034" s="26">
        <v>5</v>
      </c>
      <c r="F2034" s="26">
        <v>-2800</v>
      </c>
      <c r="G2034" s="26">
        <v>-2800</v>
      </c>
      <c r="H2034" s="26">
        <v>2685014</v>
      </c>
      <c r="I2034" s="26">
        <v>252361</v>
      </c>
      <c r="J2034" s="26">
        <v>983168</v>
      </c>
      <c r="K2034" s="26">
        <v>-503854</v>
      </c>
      <c r="L2034" s="26">
        <v>-491781</v>
      </c>
      <c r="M2034" s="26">
        <v>-284719</v>
      </c>
      <c r="N2034" s="26">
        <v>-33619</v>
      </c>
      <c r="O2034" s="26">
        <v>-72659</v>
      </c>
      <c r="P2034" s="26">
        <v>-2422</v>
      </c>
      <c r="Q2034" s="26">
        <v>-1045</v>
      </c>
      <c r="R2034" s="26">
        <v>-72066</v>
      </c>
      <c r="S2034" s="26">
        <v>-25251</v>
      </c>
      <c r="T2034" s="26">
        <v>0</v>
      </c>
      <c r="U2034" s="26">
        <v>14037</v>
      </c>
      <c r="V2034" s="26">
        <v>-1570</v>
      </c>
    </row>
    <row r="2035" spans="1:22" x14ac:dyDescent="0.3">
      <c r="A2035" s="26" t="s">
        <v>122</v>
      </c>
      <c r="B2035" s="26">
        <v>35720</v>
      </c>
      <c r="C2035" s="51">
        <v>44574</v>
      </c>
      <c r="D2035" s="26">
        <v>96700</v>
      </c>
      <c r="E2035" s="26">
        <v>5</v>
      </c>
      <c r="F2035" s="26">
        <v>-500</v>
      </c>
      <c r="G2035" s="26">
        <v>-500</v>
      </c>
      <c r="H2035" s="26">
        <v>2519096</v>
      </c>
      <c r="I2035" s="26">
        <v>244527</v>
      </c>
      <c r="J2035" s="26">
        <v>390355</v>
      </c>
      <c r="K2035" s="26">
        <v>-266264</v>
      </c>
      <c r="L2035" s="26">
        <v>-125311</v>
      </c>
      <c r="M2035" s="26">
        <v>211955</v>
      </c>
      <c r="N2035" s="26">
        <v>-37026</v>
      </c>
      <c r="O2035" s="26">
        <v>-21994</v>
      </c>
      <c r="P2035" s="26">
        <v>0</v>
      </c>
      <c r="Q2035" s="26">
        <v>0</v>
      </c>
      <c r="R2035" s="26">
        <v>-227214</v>
      </c>
      <c r="S2035" s="26">
        <v>-51032</v>
      </c>
      <c r="T2035" s="26">
        <v>0</v>
      </c>
      <c r="U2035" s="26">
        <v>-953</v>
      </c>
      <c r="V2035" s="26">
        <v>2173</v>
      </c>
    </row>
    <row r="2036" spans="1:22" x14ac:dyDescent="0.3">
      <c r="A2036" s="26" t="s">
        <v>122</v>
      </c>
      <c r="B2036" s="26">
        <v>35720</v>
      </c>
      <c r="C2036" s="51">
        <v>44573</v>
      </c>
      <c r="D2036" s="26">
        <v>97200</v>
      </c>
      <c r="E2036" s="26">
        <v>2</v>
      </c>
      <c r="F2036" s="26">
        <v>2200</v>
      </c>
      <c r="G2036" s="26">
        <v>2200</v>
      </c>
      <c r="H2036" s="26">
        <v>3354459</v>
      </c>
      <c r="I2036" s="26">
        <v>327687</v>
      </c>
      <c r="J2036" s="26">
        <v>332193</v>
      </c>
      <c r="K2036" s="26">
        <v>-444942</v>
      </c>
      <c r="L2036" s="26">
        <v>100906</v>
      </c>
      <c r="M2036" s="26">
        <v>216761</v>
      </c>
      <c r="N2036" s="26">
        <v>-40535</v>
      </c>
      <c r="O2036" s="26">
        <v>-34247</v>
      </c>
      <c r="P2036" s="26">
        <v>-574</v>
      </c>
      <c r="Q2036" s="26">
        <v>-12531</v>
      </c>
      <c r="R2036" s="26">
        <v>-41742</v>
      </c>
      <c r="S2036" s="26">
        <v>13774</v>
      </c>
      <c r="T2036" s="26">
        <v>0</v>
      </c>
      <c r="U2036" s="26">
        <v>10056</v>
      </c>
      <c r="V2036" s="26">
        <v>1787</v>
      </c>
    </row>
    <row r="2037" spans="1:22" x14ac:dyDescent="0.3">
      <c r="A2037" s="26" t="s">
        <v>122</v>
      </c>
      <c r="B2037" s="26">
        <v>35720</v>
      </c>
      <c r="C2037" s="51">
        <v>44572</v>
      </c>
      <c r="D2037" s="26">
        <v>95000</v>
      </c>
      <c r="E2037" s="26">
        <v>5</v>
      </c>
      <c r="F2037" s="26">
        <v>-1600</v>
      </c>
      <c r="G2037" s="26">
        <v>-1600</v>
      </c>
      <c r="H2037" s="26">
        <v>4382380</v>
      </c>
      <c r="I2037" s="26">
        <v>419599</v>
      </c>
      <c r="J2037" s="26">
        <v>823925</v>
      </c>
      <c r="K2037" s="26">
        <v>-863717</v>
      </c>
      <c r="L2037" s="26">
        <v>56356</v>
      </c>
      <c r="M2037" s="26">
        <v>239425</v>
      </c>
      <c r="N2037" s="26">
        <v>-14974</v>
      </c>
      <c r="O2037" s="26">
        <v>-34611</v>
      </c>
      <c r="P2037" s="26">
        <v>-5840</v>
      </c>
      <c r="Q2037" s="26">
        <v>-1354</v>
      </c>
      <c r="R2037" s="26">
        <v>-118040</v>
      </c>
      <c r="S2037" s="26">
        <v>-8250</v>
      </c>
      <c r="T2037" s="26">
        <v>0</v>
      </c>
      <c r="U2037" s="26">
        <v>-16195</v>
      </c>
      <c r="V2037" s="26">
        <v>-369</v>
      </c>
    </row>
    <row r="2038" spans="1:22" x14ac:dyDescent="0.3">
      <c r="A2038" s="26" t="s">
        <v>122</v>
      </c>
      <c r="B2038" s="26">
        <v>35720</v>
      </c>
      <c r="C2038" s="51">
        <v>44571</v>
      </c>
      <c r="D2038" s="26">
        <v>96600</v>
      </c>
      <c r="E2038" s="26">
        <v>5</v>
      </c>
      <c r="F2038" s="26">
        <v>-3400</v>
      </c>
      <c r="G2038" s="26">
        <v>-3400</v>
      </c>
      <c r="H2038" s="26">
        <v>5377749</v>
      </c>
      <c r="I2038" s="26">
        <v>519085</v>
      </c>
      <c r="J2038" s="26">
        <v>923273</v>
      </c>
      <c r="K2038" s="26">
        <v>-909925</v>
      </c>
      <c r="L2038" s="26">
        <v>-29148</v>
      </c>
      <c r="M2038" s="26">
        <v>100510</v>
      </c>
      <c r="N2038" s="26">
        <v>-20791</v>
      </c>
      <c r="O2038" s="26">
        <v>-36131</v>
      </c>
      <c r="P2038" s="26">
        <v>-854</v>
      </c>
      <c r="Q2038" s="26">
        <v>1500</v>
      </c>
      <c r="R2038" s="26">
        <v>-66286</v>
      </c>
      <c r="S2038" s="26">
        <v>-7096</v>
      </c>
      <c r="T2038" s="26">
        <v>0</v>
      </c>
      <c r="U2038" s="26">
        <v>10991</v>
      </c>
      <c r="V2038" s="26">
        <v>4809</v>
      </c>
    </row>
    <row r="2039" spans="1:22" x14ac:dyDescent="0.3">
      <c r="A2039" s="26" t="s">
        <v>122</v>
      </c>
      <c r="B2039" s="26">
        <v>35720</v>
      </c>
      <c r="C2039" s="51">
        <v>44568</v>
      </c>
      <c r="D2039" s="26">
        <v>100000</v>
      </c>
      <c r="E2039" s="26">
        <v>3</v>
      </c>
      <c r="F2039" s="26">
        <v>0</v>
      </c>
      <c r="G2039" s="26">
        <v>0</v>
      </c>
      <c r="H2039" s="26">
        <v>3962672</v>
      </c>
      <c r="I2039" s="26">
        <v>398239</v>
      </c>
      <c r="J2039" s="26">
        <v>998379</v>
      </c>
      <c r="K2039" s="26">
        <v>-823100</v>
      </c>
      <c r="L2039" s="26">
        <v>-169770</v>
      </c>
      <c r="M2039" s="26">
        <v>-116687</v>
      </c>
      <c r="N2039" s="26">
        <v>-15208</v>
      </c>
      <c r="O2039" s="26">
        <v>-27887</v>
      </c>
      <c r="P2039" s="26">
        <v>-22941</v>
      </c>
      <c r="Q2039" s="26">
        <v>-203</v>
      </c>
      <c r="R2039" s="26">
        <v>24880</v>
      </c>
      <c r="S2039" s="26">
        <v>-11724</v>
      </c>
      <c r="T2039" s="26">
        <v>0</v>
      </c>
      <c r="U2039" s="26">
        <v>-10081</v>
      </c>
      <c r="V2039" s="26">
        <v>4572</v>
      </c>
    </row>
    <row r="2040" spans="1:22" x14ac:dyDescent="0.3">
      <c r="A2040" s="26" t="s">
        <v>122</v>
      </c>
      <c r="B2040" s="26">
        <v>35720</v>
      </c>
      <c r="C2040" s="51">
        <v>44567</v>
      </c>
      <c r="D2040" s="26">
        <v>100000</v>
      </c>
      <c r="E2040" s="26">
        <v>5</v>
      </c>
      <c r="F2040" s="26">
        <v>-5500</v>
      </c>
      <c r="G2040" s="26">
        <v>-5500</v>
      </c>
      <c r="H2040" s="26">
        <v>7120428</v>
      </c>
      <c r="I2040" s="26">
        <v>716639</v>
      </c>
      <c r="J2040" s="26">
        <v>2342801</v>
      </c>
      <c r="K2040" s="26">
        <v>-1859246</v>
      </c>
      <c r="L2040" s="26">
        <v>-564694</v>
      </c>
      <c r="M2040" s="26">
        <v>-36479</v>
      </c>
      <c r="N2040" s="26">
        <v>-68210</v>
      </c>
      <c r="O2040" s="26">
        <v>-48709</v>
      </c>
      <c r="P2040" s="26">
        <v>-1121</v>
      </c>
      <c r="Q2040" s="26">
        <v>-9511</v>
      </c>
      <c r="R2040" s="26">
        <v>-421264</v>
      </c>
      <c r="S2040" s="26">
        <v>20600</v>
      </c>
      <c r="T2040" s="26">
        <v>0</v>
      </c>
      <c r="U2040" s="26">
        <v>74985</v>
      </c>
      <c r="V2040" s="26">
        <v>6154</v>
      </c>
    </row>
    <row r="2041" spans="1:22" x14ac:dyDescent="0.3">
      <c r="A2041" s="26" t="s">
        <v>122</v>
      </c>
      <c r="B2041" s="26">
        <v>35720</v>
      </c>
      <c r="C2041" s="51">
        <v>44566</v>
      </c>
      <c r="D2041" s="26">
        <v>105500</v>
      </c>
      <c r="E2041" s="26">
        <v>5</v>
      </c>
      <c r="F2041" s="26">
        <v>-6000</v>
      </c>
      <c r="G2041" s="26">
        <v>-6000</v>
      </c>
      <c r="H2041" s="26">
        <v>5108428</v>
      </c>
      <c r="I2041" s="26">
        <v>545380</v>
      </c>
      <c r="J2041" s="26">
        <v>2158971</v>
      </c>
      <c r="K2041" s="26">
        <v>-1210097</v>
      </c>
      <c r="L2041" s="26">
        <v>-973097</v>
      </c>
      <c r="M2041" s="26">
        <v>-404967</v>
      </c>
      <c r="N2041" s="26">
        <v>-47613</v>
      </c>
      <c r="O2041" s="26">
        <v>-149236</v>
      </c>
      <c r="P2041" s="26">
        <v>-1596</v>
      </c>
      <c r="Q2041" s="26">
        <v>-3256</v>
      </c>
      <c r="R2041" s="26">
        <v>-356599</v>
      </c>
      <c r="S2041" s="26">
        <v>-9830</v>
      </c>
      <c r="T2041" s="26">
        <v>0</v>
      </c>
      <c r="U2041" s="26">
        <v>16026</v>
      </c>
      <c r="V2041" s="26">
        <v>8197</v>
      </c>
    </row>
    <row r="2042" spans="1:22" x14ac:dyDescent="0.3">
      <c r="A2042" s="26" t="s">
        <v>122</v>
      </c>
      <c r="B2042" s="26">
        <v>35720</v>
      </c>
      <c r="C2042" s="51">
        <v>44565</v>
      </c>
      <c r="D2042" s="26">
        <v>111500</v>
      </c>
      <c r="E2042" s="26">
        <v>5</v>
      </c>
      <c r="F2042" s="26">
        <v>-3000</v>
      </c>
      <c r="G2042" s="26">
        <v>-3000</v>
      </c>
      <c r="H2042" s="26">
        <v>2396207</v>
      </c>
      <c r="I2042" s="26">
        <v>268926</v>
      </c>
      <c r="J2042" s="26">
        <v>1232384</v>
      </c>
      <c r="K2042" s="26">
        <v>-661024</v>
      </c>
      <c r="L2042" s="26">
        <v>-587790</v>
      </c>
      <c r="M2042" s="26">
        <v>-337658</v>
      </c>
      <c r="N2042" s="26">
        <v>-8512</v>
      </c>
      <c r="O2042" s="26">
        <v>-28615</v>
      </c>
      <c r="P2042" s="26">
        <v>-127</v>
      </c>
      <c r="Q2042" s="26">
        <v>-501</v>
      </c>
      <c r="R2042" s="26">
        <v>-165785</v>
      </c>
      <c r="S2042" s="26">
        <v>-46592</v>
      </c>
      <c r="T2042" s="26">
        <v>0</v>
      </c>
      <c r="U2042" s="26">
        <v>11750</v>
      </c>
      <c r="V2042" s="26">
        <v>4680</v>
      </c>
    </row>
    <row r="2043" spans="1:22" x14ac:dyDescent="0.3">
      <c r="A2043" s="26" t="s">
        <v>122</v>
      </c>
      <c r="B2043" s="26">
        <v>35720</v>
      </c>
      <c r="C2043" s="51">
        <v>44564</v>
      </c>
      <c r="D2043" s="26">
        <v>114500</v>
      </c>
      <c r="E2043" s="26">
        <v>2</v>
      </c>
      <c r="F2043" s="26">
        <v>2000</v>
      </c>
      <c r="G2043" s="26">
        <v>2000</v>
      </c>
      <c r="H2043" s="26">
        <v>1846049</v>
      </c>
      <c r="I2043" s="26">
        <v>212281</v>
      </c>
      <c r="J2043" s="26">
        <v>-198113</v>
      </c>
      <c r="K2043" s="26">
        <v>287178</v>
      </c>
      <c r="L2043" s="26">
        <v>-90952</v>
      </c>
      <c r="M2043" s="26">
        <v>-88648</v>
      </c>
      <c r="N2043" s="26">
        <v>2931</v>
      </c>
      <c r="O2043" s="26">
        <v>16346</v>
      </c>
      <c r="P2043" s="26">
        <v>0</v>
      </c>
      <c r="Q2043" s="26">
        <v>35</v>
      </c>
      <c r="R2043" s="26">
        <v>-43526</v>
      </c>
      <c r="S2043" s="26">
        <v>21910</v>
      </c>
      <c r="T2043" s="26">
        <v>0</v>
      </c>
      <c r="U2043" s="26">
        <v>-3138</v>
      </c>
      <c r="V2043" s="26">
        <v>5025</v>
      </c>
    </row>
    <row r="2044" spans="1:22" x14ac:dyDescent="0.3">
      <c r="A2044" s="26" t="s">
        <v>122</v>
      </c>
      <c r="B2044" s="26">
        <v>35720</v>
      </c>
      <c r="C2044" s="51">
        <v>44560</v>
      </c>
      <c r="D2044" s="26">
        <v>112500</v>
      </c>
      <c r="E2044" s="26">
        <v>5</v>
      </c>
      <c r="F2044" s="26">
        <v>-1500</v>
      </c>
      <c r="G2044" s="26">
        <v>-1500</v>
      </c>
      <c r="H2044" s="26">
        <v>1223078</v>
      </c>
      <c r="I2044" s="26">
        <v>138292</v>
      </c>
      <c r="J2044" s="26">
        <v>522158</v>
      </c>
      <c r="K2044" s="26">
        <v>-128354</v>
      </c>
      <c r="L2044" s="26">
        <v>-419061</v>
      </c>
      <c r="M2044" s="26">
        <v>-324052</v>
      </c>
      <c r="N2044" s="26">
        <v>-4109</v>
      </c>
      <c r="O2044" s="26">
        <v>6042</v>
      </c>
      <c r="P2044" s="26">
        <v>-1351</v>
      </c>
      <c r="Q2044" s="26">
        <v>1030</v>
      </c>
      <c r="R2044" s="26">
        <v>-96048</v>
      </c>
      <c r="S2044" s="26">
        <v>-573</v>
      </c>
      <c r="T2044" s="26">
        <v>0</v>
      </c>
      <c r="U2044" s="26">
        <v>23716</v>
      </c>
      <c r="V2044" s="26">
        <v>1541</v>
      </c>
    </row>
    <row r="2045" spans="1:22" x14ac:dyDescent="0.3">
      <c r="A2045" s="26" t="s">
        <v>122</v>
      </c>
      <c r="B2045" s="26">
        <v>35720</v>
      </c>
      <c r="C2045" s="51">
        <v>44559</v>
      </c>
      <c r="D2045" s="26">
        <v>114000</v>
      </c>
      <c r="E2045" s="26">
        <v>2</v>
      </c>
      <c r="F2045" s="26">
        <v>500</v>
      </c>
      <c r="G2045" s="26">
        <v>500</v>
      </c>
      <c r="H2045" s="26">
        <v>1791503</v>
      </c>
      <c r="I2045" s="26">
        <v>206461</v>
      </c>
      <c r="J2045" s="26">
        <v>317447</v>
      </c>
      <c r="K2045" s="26">
        <v>48531</v>
      </c>
      <c r="L2045" s="26">
        <v>-393633</v>
      </c>
      <c r="M2045" s="26">
        <v>-248191</v>
      </c>
      <c r="N2045" s="26">
        <v>-14258</v>
      </c>
      <c r="O2045" s="26">
        <v>796</v>
      </c>
      <c r="P2045" s="26">
        <v>250</v>
      </c>
      <c r="Q2045" s="26">
        <v>4</v>
      </c>
      <c r="R2045" s="26">
        <v>-141951</v>
      </c>
      <c r="S2045" s="26">
        <v>9717</v>
      </c>
      <c r="T2045" s="26">
        <v>0</v>
      </c>
      <c r="U2045" s="26">
        <v>26442</v>
      </c>
      <c r="V2045" s="26">
        <v>1213</v>
      </c>
    </row>
    <row r="2046" spans="1:22" x14ac:dyDescent="0.3">
      <c r="A2046" s="26" t="s">
        <v>122</v>
      </c>
      <c r="B2046" s="26">
        <v>35720</v>
      </c>
      <c r="C2046" s="51">
        <v>44558</v>
      </c>
      <c r="D2046" s="26">
        <v>113500</v>
      </c>
      <c r="E2046" s="26">
        <v>2</v>
      </c>
      <c r="F2046" s="26">
        <v>500</v>
      </c>
      <c r="G2046" s="26">
        <v>500</v>
      </c>
      <c r="H2046" s="26">
        <v>2370856</v>
      </c>
      <c r="I2046" s="26">
        <v>268720</v>
      </c>
      <c r="J2046" s="26">
        <v>-579667</v>
      </c>
      <c r="K2046" s="26">
        <v>272624</v>
      </c>
      <c r="L2046" s="26">
        <v>361049</v>
      </c>
      <c r="M2046" s="26">
        <v>361809</v>
      </c>
      <c r="N2046" s="26">
        <v>4088</v>
      </c>
      <c r="O2046" s="26">
        <v>-21054</v>
      </c>
      <c r="P2046" s="26">
        <v>-42650</v>
      </c>
      <c r="Q2046" s="26">
        <v>2813</v>
      </c>
      <c r="R2046" s="26">
        <v>32010</v>
      </c>
      <c r="S2046" s="26">
        <v>24033</v>
      </c>
      <c r="T2046" s="26">
        <v>0</v>
      </c>
      <c r="U2046" s="26">
        <v>-26931</v>
      </c>
      <c r="V2046" s="26">
        <v>-27075</v>
      </c>
    </row>
    <row r="2047" spans="1:22" x14ac:dyDescent="0.3">
      <c r="A2047" s="26" t="s">
        <v>122</v>
      </c>
      <c r="B2047" s="26">
        <v>35720</v>
      </c>
      <c r="C2047" s="51">
        <v>44557</v>
      </c>
      <c r="D2047" s="26">
        <v>113000</v>
      </c>
      <c r="E2047" s="26">
        <v>5</v>
      </c>
      <c r="F2047" s="26">
        <v>-1500</v>
      </c>
      <c r="G2047" s="26">
        <v>-1500</v>
      </c>
      <c r="H2047" s="26">
        <v>1116701</v>
      </c>
      <c r="I2047" s="26">
        <v>126641</v>
      </c>
      <c r="J2047" s="26">
        <v>71191</v>
      </c>
      <c r="K2047" s="26">
        <v>-28681</v>
      </c>
      <c r="L2047" s="26">
        <v>-42565</v>
      </c>
      <c r="M2047" s="26">
        <v>46143</v>
      </c>
      <c r="N2047" s="26">
        <v>-1409</v>
      </c>
      <c r="O2047" s="26">
        <v>-11933</v>
      </c>
      <c r="P2047" s="26">
        <v>-80814</v>
      </c>
      <c r="Q2047" s="26">
        <v>0</v>
      </c>
      <c r="R2047" s="26">
        <v>-4587</v>
      </c>
      <c r="S2047" s="26">
        <v>10035</v>
      </c>
      <c r="T2047" s="26">
        <v>0</v>
      </c>
      <c r="U2047" s="26">
        <v>-1405</v>
      </c>
      <c r="V2047" s="26">
        <v>1460</v>
      </c>
    </row>
    <row r="2048" spans="1:22" x14ac:dyDescent="0.3">
      <c r="A2048" s="26" t="s">
        <v>122</v>
      </c>
      <c r="B2048" s="26">
        <v>35720</v>
      </c>
      <c r="C2048" s="51">
        <v>44554</v>
      </c>
      <c r="D2048" s="26">
        <v>114500</v>
      </c>
      <c r="E2048" s="26">
        <v>2</v>
      </c>
      <c r="F2048" s="26">
        <v>1500</v>
      </c>
      <c r="G2048" s="26">
        <v>1500</v>
      </c>
      <c r="H2048" s="26">
        <v>1484508</v>
      </c>
      <c r="I2048" s="26">
        <v>169717</v>
      </c>
      <c r="J2048" s="26">
        <v>-288316</v>
      </c>
      <c r="K2048" s="26">
        <v>131063</v>
      </c>
      <c r="L2048" s="26">
        <v>189382</v>
      </c>
      <c r="M2048" s="26">
        <v>173262</v>
      </c>
      <c r="N2048" s="26">
        <v>2812</v>
      </c>
      <c r="O2048" s="26">
        <v>-9885</v>
      </c>
      <c r="P2048" s="26">
        <v>-4584</v>
      </c>
      <c r="Q2048" s="26">
        <v>518</v>
      </c>
      <c r="R2048" s="26">
        <v>39381</v>
      </c>
      <c r="S2048" s="26">
        <v>-12122</v>
      </c>
      <c r="T2048" s="26">
        <v>0</v>
      </c>
      <c r="U2048" s="26">
        <v>-32039</v>
      </c>
      <c r="V2048" s="26">
        <v>-90</v>
      </c>
    </row>
    <row r="2049" spans="1:22" x14ac:dyDescent="0.3">
      <c r="A2049" s="26" t="s">
        <v>122</v>
      </c>
      <c r="B2049" s="26">
        <v>35720</v>
      </c>
      <c r="C2049" s="51">
        <v>44553</v>
      </c>
      <c r="D2049" s="26">
        <v>113000</v>
      </c>
      <c r="E2049" s="26">
        <v>5</v>
      </c>
      <c r="F2049" s="26">
        <v>-1500</v>
      </c>
      <c r="G2049" s="26">
        <v>-1500</v>
      </c>
      <c r="H2049" s="26">
        <v>1113550</v>
      </c>
      <c r="I2049" s="26">
        <v>126300</v>
      </c>
      <c r="J2049" s="26">
        <v>191317</v>
      </c>
      <c r="K2049" s="26">
        <v>-63631</v>
      </c>
      <c r="L2049" s="26">
        <v>-115510</v>
      </c>
      <c r="M2049" s="26">
        <v>82074</v>
      </c>
      <c r="N2049" s="26">
        <v>-7629</v>
      </c>
      <c r="O2049" s="26">
        <v>-20739</v>
      </c>
      <c r="P2049" s="26">
        <v>-1537</v>
      </c>
      <c r="Q2049" s="26">
        <v>6</v>
      </c>
      <c r="R2049" s="26">
        <v>-137173</v>
      </c>
      <c r="S2049" s="26">
        <v>-30512</v>
      </c>
      <c r="T2049" s="26">
        <v>0</v>
      </c>
      <c r="U2049" s="26">
        <v>-13346</v>
      </c>
      <c r="V2049" s="26">
        <v>1170</v>
      </c>
    </row>
    <row r="2050" spans="1:22" x14ac:dyDescent="0.3">
      <c r="A2050" s="26" t="s">
        <v>122</v>
      </c>
      <c r="B2050" s="26">
        <v>35720</v>
      </c>
      <c r="C2050" s="51">
        <v>44552</v>
      </c>
      <c r="D2050" s="26">
        <v>114500</v>
      </c>
      <c r="E2050" s="26">
        <v>3</v>
      </c>
      <c r="F2050" s="26">
        <v>0</v>
      </c>
      <c r="G2050" s="26">
        <v>0</v>
      </c>
      <c r="H2050" s="26">
        <v>1036505</v>
      </c>
      <c r="I2050" s="26">
        <v>118464</v>
      </c>
      <c r="J2050" s="26">
        <v>68308</v>
      </c>
      <c r="K2050" s="26">
        <v>32841</v>
      </c>
      <c r="L2050" s="26">
        <v>-100692</v>
      </c>
      <c r="M2050" s="26">
        <v>1032</v>
      </c>
      <c r="N2050" s="26">
        <v>-6325</v>
      </c>
      <c r="O2050" s="26">
        <v>-10764</v>
      </c>
      <c r="P2050" s="26">
        <v>-30</v>
      </c>
      <c r="Q2050" s="26">
        <v>-112</v>
      </c>
      <c r="R2050" s="26">
        <v>-74440</v>
      </c>
      <c r="S2050" s="26">
        <v>-10053</v>
      </c>
      <c r="T2050" s="26">
        <v>0</v>
      </c>
      <c r="U2050" s="26">
        <v>-4</v>
      </c>
      <c r="V2050" s="26">
        <v>-453</v>
      </c>
    </row>
    <row r="2051" spans="1:22" x14ac:dyDescent="0.3">
      <c r="A2051" s="26" t="s">
        <v>122</v>
      </c>
      <c r="B2051" s="26">
        <v>35720</v>
      </c>
      <c r="C2051" s="51">
        <v>44551</v>
      </c>
      <c r="D2051" s="26">
        <v>114500</v>
      </c>
      <c r="E2051" s="26">
        <v>2</v>
      </c>
      <c r="F2051" s="26">
        <v>1500</v>
      </c>
      <c r="G2051" s="26">
        <v>1500</v>
      </c>
      <c r="H2051" s="26">
        <v>1366889</v>
      </c>
      <c r="I2051" s="26">
        <v>155957</v>
      </c>
      <c r="J2051" s="26">
        <v>-243722</v>
      </c>
      <c r="K2051" s="26">
        <v>130859</v>
      </c>
      <c r="L2051" s="26">
        <v>122812</v>
      </c>
      <c r="M2051" s="26">
        <v>127920</v>
      </c>
      <c r="N2051" s="26">
        <v>-5537</v>
      </c>
      <c r="O2051" s="26">
        <v>6480</v>
      </c>
      <c r="P2051" s="26">
        <v>0</v>
      </c>
      <c r="Q2051" s="26">
        <v>436</v>
      </c>
      <c r="R2051" s="26">
        <v>-6874</v>
      </c>
      <c r="S2051" s="26">
        <v>387</v>
      </c>
      <c r="T2051" s="26">
        <v>0</v>
      </c>
      <c r="U2051" s="26">
        <v>-10637</v>
      </c>
      <c r="V2051" s="26">
        <v>688</v>
      </c>
    </row>
    <row r="2052" spans="1:22" x14ac:dyDescent="0.3">
      <c r="A2052" s="26" t="s">
        <v>122</v>
      </c>
      <c r="B2052" s="26">
        <v>35720</v>
      </c>
      <c r="C2052" s="51">
        <v>44550</v>
      </c>
      <c r="D2052" s="26">
        <v>113000</v>
      </c>
      <c r="E2052" s="26">
        <v>5</v>
      </c>
      <c r="F2052" s="26">
        <v>-4500</v>
      </c>
      <c r="G2052" s="26">
        <v>-4500</v>
      </c>
      <c r="H2052" s="26">
        <v>2989796</v>
      </c>
      <c r="I2052" s="26">
        <v>341466</v>
      </c>
      <c r="J2052" s="26">
        <v>802070</v>
      </c>
      <c r="K2052" s="26">
        <v>-371107</v>
      </c>
      <c r="L2052" s="26">
        <v>-437915</v>
      </c>
      <c r="M2052" s="26">
        <v>-46990</v>
      </c>
      <c r="N2052" s="26">
        <v>-13148</v>
      </c>
      <c r="O2052" s="26">
        <v>-60545</v>
      </c>
      <c r="P2052" s="26">
        <v>-1067</v>
      </c>
      <c r="Q2052" s="26">
        <v>-223</v>
      </c>
      <c r="R2052" s="26">
        <v>-294030</v>
      </c>
      <c r="S2052" s="26">
        <v>-21912</v>
      </c>
      <c r="T2052" s="26">
        <v>0</v>
      </c>
      <c r="U2052" s="26">
        <v>-1309</v>
      </c>
      <c r="V2052" s="26">
        <v>8261</v>
      </c>
    </row>
    <row r="2053" spans="1:22" x14ac:dyDescent="0.3">
      <c r="A2053" s="26" t="s">
        <v>122</v>
      </c>
      <c r="B2053" s="26">
        <v>35720</v>
      </c>
      <c r="C2053" s="51">
        <v>44547</v>
      </c>
      <c r="D2053" s="26">
        <v>117500</v>
      </c>
      <c r="E2053" s="26">
        <v>5</v>
      </c>
      <c r="F2053" s="26">
        <v>-2000</v>
      </c>
      <c r="G2053" s="26">
        <v>-2000</v>
      </c>
      <c r="H2053" s="26">
        <v>1265074</v>
      </c>
      <c r="I2053" s="26">
        <v>149132</v>
      </c>
      <c r="J2053" s="26">
        <v>272335</v>
      </c>
      <c r="K2053" s="26">
        <v>-293280</v>
      </c>
      <c r="L2053" s="26">
        <v>15486</v>
      </c>
      <c r="M2053" s="26">
        <v>29479</v>
      </c>
      <c r="N2053" s="26">
        <v>-8887</v>
      </c>
      <c r="O2053" s="26">
        <v>-21799</v>
      </c>
      <c r="P2053" s="26">
        <v>180</v>
      </c>
      <c r="Q2053" s="26">
        <v>0</v>
      </c>
      <c r="R2053" s="26">
        <v>26970</v>
      </c>
      <c r="S2053" s="26">
        <v>-10457</v>
      </c>
      <c r="T2053" s="26">
        <v>0</v>
      </c>
      <c r="U2053" s="26">
        <v>7403</v>
      </c>
      <c r="V2053" s="26">
        <v>-1944</v>
      </c>
    </row>
    <row r="2054" spans="1:22" x14ac:dyDescent="0.3">
      <c r="A2054" s="26" t="s">
        <v>122</v>
      </c>
      <c r="B2054" s="26">
        <v>35720</v>
      </c>
      <c r="C2054" s="51">
        <v>44546</v>
      </c>
      <c r="D2054" s="26">
        <v>119500</v>
      </c>
      <c r="E2054" s="26">
        <v>2</v>
      </c>
      <c r="F2054" s="26">
        <v>1000</v>
      </c>
      <c r="G2054" s="26">
        <v>1000</v>
      </c>
      <c r="H2054" s="26">
        <v>1168717</v>
      </c>
      <c r="I2054" s="26">
        <v>139493</v>
      </c>
      <c r="J2054" s="26">
        <v>-83507</v>
      </c>
      <c r="K2054" s="26">
        <v>15083</v>
      </c>
      <c r="L2054" s="26">
        <v>64832</v>
      </c>
      <c r="M2054" s="26">
        <v>37140</v>
      </c>
      <c r="N2054" s="26">
        <v>-7703</v>
      </c>
      <c r="O2054" s="26">
        <v>-226</v>
      </c>
      <c r="P2054" s="26">
        <v>-1210</v>
      </c>
      <c r="Q2054" s="26">
        <v>8</v>
      </c>
      <c r="R2054" s="26">
        <v>-24430</v>
      </c>
      <c r="S2054" s="26">
        <v>61253</v>
      </c>
      <c r="T2054" s="26">
        <v>0</v>
      </c>
      <c r="U2054" s="26">
        <v>2704</v>
      </c>
      <c r="V2054" s="26">
        <v>888</v>
      </c>
    </row>
    <row r="2055" spans="1:22" x14ac:dyDescent="0.3">
      <c r="A2055" s="26" t="s">
        <v>122</v>
      </c>
      <c r="B2055" s="26">
        <v>35720</v>
      </c>
      <c r="C2055" s="51">
        <v>44545</v>
      </c>
      <c r="D2055" s="26">
        <v>118500</v>
      </c>
      <c r="E2055" s="26">
        <v>3</v>
      </c>
      <c r="F2055" s="26">
        <v>0</v>
      </c>
      <c r="G2055" s="26">
        <v>0</v>
      </c>
      <c r="H2055" s="26">
        <v>1070223</v>
      </c>
      <c r="I2055" s="26">
        <v>126395</v>
      </c>
      <c r="J2055" s="26">
        <v>-41764</v>
      </c>
      <c r="K2055" s="26">
        <v>161402</v>
      </c>
      <c r="L2055" s="26">
        <v>-118512</v>
      </c>
      <c r="M2055" s="26">
        <v>6536</v>
      </c>
      <c r="N2055" s="26">
        <v>-7905</v>
      </c>
      <c r="O2055" s="26">
        <v>-12853</v>
      </c>
      <c r="P2055" s="26">
        <v>0</v>
      </c>
      <c r="Q2055" s="26">
        <v>1482</v>
      </c>
      <c r="R2055" s="26">
        <v>-102205</v>
      </c>
      <c r="S2055" s="26">
        <v>-3567</v>
      </c>
      <c r="T2055" s="26">
        <v>0</v>
      </c>
      <c r="U2055" s="26">
        <v>-690</v>
      </c>
      <c r="V2055" s="26">
        <v>-436</v>
      </c>
    </row>
    <row r="2056" spans="1:22" x14ac:dyDescent="0.3">
      <c r="A2056" s="26" t="s">
        <v>122</v>
      </c>
      <c r="B2056" s="26">
        <v>35720</v>
      </c>
      <c r="C2056" s="51">
        <v>44544</v>
      </c>
      <c r="D2056" s="26">
        <v>118500</v>
      </c>
      <c r="E2056" s="26">
        <v>5</v>
      </c>
      <c r="F2056" s="26">
        <v>-1500</v>
      </c>
      <c r="G2056" s="26">
        <v>-1500</v>
      </c>
      <c r="H2056" s="26">
        <v>1718411</v>
      </c>
      <c r="I2056" s="26">
        <v>202834</v>
      </c>
      <c r="J2056" s="26">
        <v>375357</v>
      </c>
      <c r="K2056" s="26">
        <v>-129988</v>
      </c>
      <c r="L2056" s="26">
        <v>-250689</v>
      </c>
      <c r="M2056" s="26">
        <v>-145903</v>
      </c>
      <c r="N2056" s="26">
        <v>-17006</v>
      </c>
      <c r="O2056" s="26">
        <v>-15982</v>
      </c>
      <c r="P2056" s="26">
        <v>-3603</v>
      </c>
      <c r="Q2056" s="26">
        <v>44</v>
      </c>
      <c r="R2056" s="26">
        <v>14045</v>
      </c>
      <c r="S2056" s="26">
        <v>-82284</v>
      </c>
      <c r="T2056" s="26">
        <v>0</v>
      </c>
      <c r="U2056" s="26">
        <v>3390</v>
      </c>
      <c r="V2056" s="26">
        <v>1930</v>
      </c>
    </row>
    <row r="2057" spans="1:22" x14ac:dyDescent="0.3">
      <c r="A2057" s="26" t="s">
        <v>122</v>
      </c>
      <c r="B2057" s="26">
        <v>35720</v>
      </c>
      <c r="C2057" s="51">
        <v>44543</v>
      </c>
      <c r="D2057" s="26">
        <v>120000</v>
      </c>
      <c r="E2057" s="26">
        <v>5</v>
      </c>
      <c r="F2057" s="26">
        <v>-2500</v>
      </c>
      <c r="G2057" s="26">
        <v>-2500</v>
      </c>
      <c r="H2057" s="26">
        <v>1405089</v>
      </c>
      <c r="I2057" s="26">
        <v>170281</v>
      </c>
      <c r="J2057" s="26">
        <v>397543</v>
      </c>
      <c r="K2057" s="26">
        <v>-222360</v>
      </c>
      <c r="L2057" s="26">
        <v>-199231</v>
      </c>
      <c r="M2057" s="26">
        <v>-33656</v>
      </c>
      <c r="N2057" s="26">
        <v>-20822</v>
      </c>
      <c r="O2057" s="26">
        <v>4672</v>
      </c>
      <c r="P2057" s="26">
        <v>140</v>
      </c>
      <c r="Q2057" s="26">
        <v>0</v>
      </c>
      <c r="R2057" s="26">
        <v>-131645</v>
      </c>
      <c r="S2057" s="26">
        <v>-17920</v>
      </c>
      <c r="T2057" s="26">
        <v>0</v>
      </c>
      <c r="U2057" s="26">
        <v>22586</v>
      </c>
      <c r="V2057" s="26">
        <v>1462</v>
      </c>
    </row>
    <row r="2058" spans="1:22" x14ac:dyDescent="0.3">
      <c r="A2058" s="26" t="s">
        <v>122</v>
      </c>
      <c r="B2058" s="26">
        <v>35720</v>
      </c>
      <c r="C2058" s="51">
        <v>44540</v>
      </c>
      <c r="D2058" s="26">
        <v>122500</v>
      </c>
      <c r="E2058" s="26">
        <v>3</v>
      </c>
      <c r="F2058" s="26">
        <v>0</v>
      </c>
      <c r="G2058" s="26">
        <v>0</v>
      </c>
      <c r="H2058" s="26">
        <v>974383</v>
      </c>
      <c r="I2058" s="26">
        <v>118662</v>
      </c>
      <c r="J2058" s="26">
        <v>-176186</v>
      </c>
      <c r="K2058" s="26">
        <v>231653</v>
      </c>
      <c r="L2058" s="26">
        <v>-55690</v>
      </c>
      <c r="M2058" s="26">
        <v>-64081</v>
      </c>
      <c r="N2058" s="26">
        <v>-20211</v>
      </c>
      <c r="O2058" s="26">
        <v>76686</v>
      </c>
      <c r="P2058" s="26">
        <v>-281</v>
      </c>
      <c r="Q2058" s="26">
        <v>-187</v>
      </c>
      <c r="R2058" s="26">
        <v>-52434</v>
      </c>
      <c r="S2058" s="26">
        <v>4818</v>
      </c>
      <c r="T2058" s="26">
        <v>0</v>
      </c>
      <c r="U2058" s="26">
        <v>1032</v>
      </c>
      <c r="V2058" s="26">
        <v>-809</v>
      </c>
    </row>
    <row r="2059" spans="1:22" x14ac:dyDescent="0.3">
      <c r="A2059" s="26" t="s">
        <v>122</v>
      </c>
      <c r="B2059" s="26">
        <v>35720</v>
      </c>
      <c r="C2059" s="51">
        <v>44539</v>
      </c>
      <c r="D2059" s="26">
        <v>122500</v>
      </c>
      <c r="E2059" s="26">
        <v>2</v>
      </c>
      <c r="F2059" s="26">
        <v>1500</v>
      </c>
      <c r="G2059" s="26">
        <v>1500</v>
      </c>
      <c r="H2059" s="26">
        <v>2338843</v>
      </c>
      <c r="I2059" s="26">
        <v>284016</v>
      </c>
      <c r="J2059" s="26">
        <v>-128404</v>
      </c>
      <c r="K2059" s="26">
        <v>-48682</v>
      </c>
      <c r="L2059" s="26">
        <v>181475</v>
      </c>
      <c r="M2059" s="26">
        <v>455778</v>
      </c>
      <c r="N2059" s="26">
        <v>-25157</v>
      </c>
      <c r="O2059" s="26">
        <v>88160</v>
      </c>
      <c r="P2059" s="26">
        <v>-177</v>
      </c>
      <c r="Q2059" s="26">
        <v>464</v>
      </c>
      <c r="R2059" s="26">
        <v>-278490</v>
      </c>
      <c r="S2059" s="26">
        <v>-59103</v>
      </c>
      <c r="T2059" s="26">
        <v>0</v>
      </c>
      <c r="U2059" s="26">
        <v>-9518</v>
      </c>
      <c r="V2059" s="26">
        <v>5129</v>
      </c>
    </row>
    <row r="2060" spans="1:22" x14ac:dyDescent="0.3">
      <c r="A2060" s="26" t="s">
        <v>122</v>
      </c>
      <c r="B2060" s="26">
        <v>35720</v>
      </c>
      <c r="C2060" s="51">
        <v>44538</v>
      </c>
      <c r="D2060" s="26">
        <v>121000</v>
      </c>
      <c r="E2060" s="26">
        <v>2</v>
      </c>
      <c r="F2060" s="26">
        <v>500</v>
      </c>
      <c r="G2060" s="26">
        <v>500</v>
      </c>
      <c r="H2060" s="26">
        <v>2288195</v>
      </c>
      <c r="I2060" s="26">
        <v>275073</v>
      </c>
      <c r="J2060" s="26">
        <v>46402</v>
      </c>
      <c r="K2060" s="26">
        <v>-278140</v>
      </c>
      <c r="L2060" s="26">
        <v>236597</v>
      </c>
      <c r="M2060" s="26">
        <v>248552</v>
      </c>
      <c r="N2060" s="26">
        <v>227</v>
      </c>
      <c r="O2060" s="26">
        <v>2301</v>
      </c>
      <c r="P2060" s="26">
        <v>282</v>
      </c>
      <c r="Q2060" s="26">
        <v>3937</v>
      </c>
      <c r="R2060" s="26">
        <v>-22089</v>
      </c>
      <c r="S2060" s="26">
        <v>3387</v>
      </c>
      <c r="T2060" s="26">
        <v>0</v>
      </c>
      <c r="U2060" s="26">
        <v>-5413</v>
      </c>
      <c r="V2060" s="26">
        <v>554</v>
      </c>
    </row>
    <row r="2061" spans="1:22" x14ac:dyDescent="0.3">
      <c r="A2061" s="26" t="s">
        <v>122</v>
      </c>
      <c r="B2061" s="26">
        <v>35720</v>
      </c>
      <c r="C2061" s="51">
        <v>44537</v>
      </c>
      <c r="D2061" s="26">
        <v>120500</v>
      </c>
      <c r="E2061" s="26">
        <v>5</v>
      </c>
      <c r="F2061" s="26">
        <v>-500</v>
      </c>
      <c r="G2061" s="26">
        <v>-500</v>
      </c>
      <c r="H2061" s="26">
        <v>1218740</v>
      </c>
      <c r="I2061" s="26">
        <v>147147</v>
      </c>
      <c r="J2061" s="26">
        <v>247405</v>
      </c>
      <c r="K2061" s="26">
        <v>-151647</v>
      </c>
      <c r="L2061" s="26">
        <v>-93478</v>
      </c>
      <c r="M2061" s="26">
        <v>-34898</v>
      </c>
      <c r="N2061" s="26">
        <v>-11404</v>
      </c>
      <c r="O2061" s="26">
        <v>-1463</v>
      </c>
      <c r="P2061" s="26">
        <v>-182</v>
      </c>
      <c r="Q2061" s="26">
        <v>-281</v>
      </c>
      <c r="R2061" s="26">
        <v>-49215</v>
      </c>
      <c r="S2061" s="26">
        <v>3965</v>
      </c>
      <c r="T2061" s="26">
        <v>0</v>
      </c>
      <c r="U2061" s="26">
        <v>-4074</v>
      </c>
      <c r="V2061" s="26">
        <v>1794</v>
      </c>
    </row>
    <row r="2062" spans="1:22" x14ac:dyDescent="0.3">
      <c r="A2062" s="26" t="s">
        <v>122</v>
      </c>
      <c r="B2062" s="26">
        <v>35720</v>
      </c>
      <c r="C2062" s="51">
        <v>44536</v>
      </c>
      <c r="D2062" s="26">
        <v>121000</v>
      </c>
      <c r="E2062" s="26">
        <v>5</v>
      </c>
      <c r="F2062" s="26">
        <v>-2500</v>
      </c>
      <c r="G2062" s="26">
        <v>-2500</v>
      </c>
      <c r="H2062" s="26">
        <v>1477396</v>
      </c>
      <c r="I2062" s="26">
        <v>178901</v>
      </c>
      <c r="J2062" s="26">
        <v>538837</v>
      </c>
      <c r="K2062" s="26">
        <v>-344393</v>
      </c>
      <c r="L2062" s="26">
        <v>-192361</v>
      </c>
      <c r="M2062" s="26">
        <v>-50533</v>
      </c>
      <c r="N2062" s="26">
        <v>-21124</v>
      </c>
      <c r="O2062" s="26">
        <v>-25713</v>
      </c>
      <c r="P2062" s="26">
        <v>-70</v>
      </c>
      <c r="Q2062" s="26">
        <v>0</v>
      </c>
      <c r="R2062" s="26">
        <v>-93860</v>
      </c>
      <c r="S2062" s="26">
        <v>-1061</v>
      </c>
      <c r="T2062" s="26">
        <v>0</v>
      </c>
      <c r="U2062" s="26">
        <v>-1318</v>
      </c>
      <c r="V2062" s="26">
        <v>-765</v>
      </c>
    </row>
    <row r="2063" spans="1:22" x14ac:dyDescent="0.3">
      <c r="A2063" s="26" t="s">
        <v>122</v>
      </c>
      <c r="B2063" s="26">
        <v>35720</v>
      </c>
      <c r="C2063" s="51">
        <v>44533</v>
      </c>
      <c r="D2063" s="26">
        <v>123500</v>
      </c>
      <c r="E2063" s="26">
        <v>2</v>
      </c>
      <c r="F2063" s="26">
        <v>1000</v>
      </c>
      <c r="G2063" s="26">
        <v>1000</v>
      </c>
      <c r="H2063" s="26">
        <v>1488902</v>
      </c>
      <c r="I2063" s="26">
        <v>183262</v>
      </c>
      <c r="J2063" s="26">
        <v>-232264</v>
      </c>
      <c r="K2063" s="26">
        <v>342393</v>
      </c>
      <c r="L2063" s="26">
        <v>-55403</v>
      </c>
      <c r="M2063" s="26">
        <v>-61061</v>
      </c>
      <c r="N2063" s="26">
        <v>1484</v>
      </c>
      <c r="O2063" s="26">
        <v>-3229</v>
      </c>
      <c r="P2063" s="26">
        <v>-941</v>
      </c>
      <c r="Q2063" s="26">
        <v>0</v>
      </c>
      <c r="R2063" s="26">
        <v>11106</v>
      </c>
      <c r="S2063" s="26">
        <v>-2762</v>
      </c>
      <c r="T2063" s="26">
        <v>0</v>
      </c>
      <c r="U2063" s="26">
        <v>-57513</v>
      </c>
      <c r="V2063" s="26">
        <v>2787</v>
      </c>
    </row>
    <row r="2064" spans="1:22" x14ac:dyDescent="0.3">
      <c r="A2064" s="26" t="s">
        <v>140</v>
      </c>
      <c r="B2064" s="26">
        <v>35420</v>
      </c>
      <c r="C2064" s="51">
        <v>44680</v>
      </c>
      <c r="D2064" s="26">
        <v>282000</v>
      </c>
      <c r="E2064" s="26">
        <v>2</v>
      </c>
      <c r="F2064" s="26">
        <v>1500</v>
      </c>
      <c r="G2064" s="26">
        <v>1500</v>
      </c>
      <c r="H2064" s="26">
        <v>260001</v>
      </c>
      <c r="I2064" s="26">
        <v>73865</v>
      </c>
      <c r="J2064" s="26">
        <v>0</v>
      </c>
      <c r="K2064" s="26">
        <v>-2000</v>
      </c>
      <c r="L2064" s="26">
        <v>-8000</v>
      </c>
      <c r="M2064" s="26">
        <v>0</v>
      </c>
      <c r="N2064" s="26">
        <v>0</v>
      </c>
      <c r="O2064" s="26">
        <v>-8000</v>
      </c>
      <c r="P2064" s="26">
        <v>0</v>
      </c>
      <c r="Q2064" s="26">
        <v>0</v>
      </c>
      <c r="R2064" s="26">
        <v>0</v>
      </c>
      <c r="S2064" s="26">
        <v>0</v>
      </c>
      <c r="T2064" s="26">
        <v>0</v>
      </c>
      <c r="U2064" s="26">
        <v>12000</v>
      </c>
      <c r="V2064" s="26">
        <v>0</v>
      </c>
    </row>
    <row r="2065" spans="1:22" x14ac:dyDescent="0.3">
      <c r="A2065" s="26" t="s">
        <v>140</v>
      </c>
      <c r="B2065" s="26">
        <v>35420</v>
      </c>
      <c r="C2065" s="51">
        <v>44679</v>
      </c>
      <c r="D2065" s="26">
        <v>280500</v>
      </c>
      <c r="E2065" s="26">
        <v>3</v>
      </c>
      <c r="F2065" s="26">
        <v>0</v>
      </c>
      <c r="G2065" s="26">
        <v>0</v>
      </c>
      <c r="H2065" s="26">
        <v>547958</v>
      </c>
      <c r="I2065" s="26">
        <v>154063</v>
      </c>
      <c r="J2065" s="26">
        <v>111284</v>
      </c>
      <c r="K2065" s="26">
        <v>-151190</v>
      </c>
      <c r="L2065" s="26">
        <v>32893</v>
      </c>
      <c r="M2065" s="26">
        <v>32329</v>
      </c>
      <c r="N2065" s="26">
        <v>-1600</v>
      </c>
      <c r="O2065" s="26">
        <v>2993</v>
      </c>
      <c r="P2065" s="26">
        <v>1000</v>
      </c>
      <c r="Q2065" s="26">
        <v>-2102</v>
      </c>
      <c r="R2065" s="26">
        <v>972</v>
      </c>
      <c r="S2065" s="26">
        <v>-699</v>
      </c>
      <c r="T2065" s="26">
        <v>0</v>
      </c>
      <c r="U2065" s="26">
        <v>6625</v>
      </c>
      <c r="V2065" s="26">
        <v>388</v>
      </c>
    </row>
    <row r="2066" spans="1:22" x14ac:dyDescent="0.3">
      <c r="A2066" s="26" t="s">
        <v>140</v>
      </c>
      <c r="B2066" s="26">
        <v>35420</v>
      </c>
      <c r="C2066" s="51">
        <v>44678</v>
      </c>
      <c r="D2066" s="26">
        <v>280500</v>
      </c>
      <c r="E2066" s="26">
        <v>5</v>
      </c>
      <c r="F2066" s="26">
        <v>-6500</v>
      </c>
      <c r="G2066" s="26">
        <v>-6500</v>
      </c>
      <c r="H2066" s="26">
        <v>875090</v>
      </c>
      <c r="I2066" s="26">
        <v>244505</v>
      </c>
      <c r="J2066" s="26">
        <v>269067</v>
      </c>
      <c r="K2066" s="26">
        <v>-213853</v>
      </c>
      <c r="L2066" s="26">
        <v>-72590</v>
      </c>
      <c r="M2066" s="26">
        <v>1050</v>
      </c>
      <c r="N2066" s="26">
        <v>-630</v>
      </c>
      <c r="O2066" s="26">
        <v>-23444</v>
      </c>
      <c r="P2066" s="26">
        <v>-4376</v>
      </c>
      <c r="Q2066" s="26">
        <v>-539</v>
      </c>
      <c r="R2066" s="26">
        <v>-38477</v>
      </c>
      <c r="S2066" s="26">
        <v>-6174</v>
      </c>
      <c r="T2066" s="26">
        <v>0</v>
      </c>
      <c r="U2066" s="26">
        <v>17358</v>
      </c>
      <c r="V2066" s="26">
        <v>18</v>
      </c>
    </row>
    <row r="2067" spans="1:22" x14ac:dyDescent="0.3">
      <c r="A2067" s="26" t="s">
        <v>140</v>
      </c>
      <c r="B2067" s="26">
        <v>35420</v>
      </c>
      <c r="C2067" s="51">
        <v>44677</v>
      </c>
      <c r="D2067" s="26">
        <v>287000</v>
      </c>
      <c r="E2067" s="26">
        <v>5</v>
      </c>
      <c r="F2067" s="26">
        <v>-1500</v>
      </c>
      <c r="G2067" s="26">
        <v>-1500</v>
      </c>
      <c r="H2067" s="26">
        <v>804555</v>
      </c>
      <c r="I2067" s="26">
        <v>231616</v>
      </c>
      <c r="J2067" s="26">
        <v>250608</v>
      </c>
      <c r="K2067" s="26">
        <v>-277290</v>
      </c>
      <c r="L2067" s="26">
        <v>-14264</v>
      </c>
      <c r="M2067" s="26">
        <v>16963</v>
      </c>
      <c r="N2067" s="26">
        <v>-11851</v>
      </c>
      <c r="O2067" s="26">
        <v>2269</v>
      </c>
      <c r="P2067" s="26">
        <v>287</v>
      </c>
      <c r="Q2067" s="26">
        <v>657</v>
      </c>
      <c r="R2067" s="26">
        <v>-22366</v>
      </c>
      <c r="S2067" s="26">
        <v>-223</v>
      </c>
      <c r="T2067" s="26">
        <v>0</v>
      </c>
      <c r="U2067" s="26">
        <v>40263</v>
      </c>
      <c r="V2067" s="26">
        <v>683</v>
      </c>
    </row>
    <row r="2068" spans="1:22" x14ac:dyDescent="0.3">
      <c r="A2068" s="26" t="s">
        <v>140</v>
      </c>
      <c r="B2068" s="26">
        <v>35420</v>
      </c>
      <c r="C2068" s="51">
        <v>44676</v>
      </c>
      <c r="D2068" s="26">
        <v>288500</v>
      </c>
      <c r="E2068" s="26">
        <v>5</v>
      </c>
      <c r="F2068" s="26">
        <v>-11500</v>
      </c>
      <c r="G2068" s="26">
        <v>-11500</v>
      </c>
      <c r="H2068" s="26">
        <v>823308</v>
      </c>
      <c r="I2068" s="26">
        <v>239262</v>
      </c>
      <c r="J2068" s="26">
        <v>296365</v>
      </c>
      <c r="K2068" s="26">
        <v>-190384</v>
      </c>
      <c r="L2068" s="26">
        <v>-127832</v>
      </c>
      <c r="M2068" s="26">
        <v>-44677</v>
      </c>
      <c r="N2068" s="26">
        <v>-9944</v>
      </c>
      <c r="O2068" s="26">
        <v>-14533</v>
      </c>
      <c r="P2068" s="26">
        <v>936</v>
      </c>
      <c r="Q2068" s="26">
        <v>602</v>
      </c>
      <c r="R2068" s="26">
        <v>-54028</v>
      </c>
      <c r="S2068" s="26">
        <v>-6188</v>
      </c>
      <c r="T2068" s="26">
        <v>0</v>
      </c>
      <c r="U2068" s="26">
        <v>19153</v>
      </c>
      <c r="V2068" s="26">
        <v>2698</v>
      </c>
    </row>
    <row r="2069" spans="1:22" x14ac:dyDescent="0.3">
      <c r="A2069" s="26" t="s">
        <v>140</v>
      </c>
      <c r="B2069" s="26">
        <v>35420</v>
      </c>
      <c r="C2069" s="51">
        <v>44673</v>
      </c>
      <c r="D2069" s="26">
        <v>300000</v>
      </c>
      <c r="E2069" s="26">
        <v>5</v>
      </c>
      <c r="F2069" s="26">
        <v>-9500</v>
      </c>
      <c r="G2069" s="26">
        <v>-9500</v>
      </c>
      <c r="H2069" s="26">
        <v>1166406</v>
      </c>
      <c r="I2069" s="26">
        <v>350369</v>
      </c>
      <c r="J2069" s="26">
        <v>523876</v>
      </c>
      <c r="K2069" s="26">
        <v>-184602</v>
      </c>
      <c r="L2069" s="26">
        <v>-351270</v>
      </c>
      <c r="M2069" s="26">
        <v>-107134</v>
      </c>
      <c r="N2069" s="26">
        <v>-27027</v>
      </c>
      <c r="O2069" s="26">
        <v>-103118</v>
      </c>
      <c r="P2069" s="26">
        <v>457</v>
      </c>
      <c r="Q2069" s="26">
        <v>-2489</v>
      </c>
      <c r="R2069" s="26">
        <v>-102484</v>
      </c>
      <c r="S2069" s="26">
        <v>-9475</v>
      </c>
      <c r="T2069" s="26">
        <v>0</v>
      </c>
      <c r="U2069" s="26">
        <v>10529</v>
      </c>
      <c r="V2069" s="26">
        <v>1467</v>
      </c>
    </row>
    <row r="2070" spans="1:22" x14ac:dyDescent="0.3">
      <c r="A2070" s="26" t="s">
        <v>140</v>
      </c>
      <c r="B2070" s="26">
        <v>35420</v>
      </c>
      <c r="C2070" s="51">
        <v>44672</v>
      </c>
      <c r="D2070" s="26">
        <v>309500</v>
      </c>
      <c r="E2070" s="26">
        <v>5</v>
      </c>
      <c r="F2070" s="26">
        <v>-6000</v>
      </c>
      <c r="G2070" s="26">
        <v>-6000</v>
      </c>
      <c r="H2070" s="26">
        <v>803990</v>
      </c>
      <c r="I2070" s="26">
        <v>248215</v>
      </c>
      <c r="J2070" s="26">
        <v>228200</v>
      </c>
      <c r="K2070" s="26">
        <v>-55778</v>
      </c>
      <c r="L2070" s="26">
        <v>-172507</v>
      </c>
      <c r="M2070" s="26">
        <v>55738</v>
      </c>
      <c r="N2070" s="26">
        <v>-31268</v>
      </c>
      <c r="O2070" s="26">
        <v>-82301</v>
      </c>
      <c r="P2070" s="26">
        <v>-68</v>
      </c>
      <c r="Q2070" s="26">
        <v>513</v>
      </c>
      <c r="R2070" s="26">
        <v>-98954</v>
      </c>
      <c r="S2070" s="26">
        <v>-16167</v>
      </c>
      <c r="T2070" s="26">
        <v>0</v>
      </c>
      <c r="U2070" s="26">
        <v>-1223</v>
      </c>
      <c r="V2070" s="26">
        <v>1308</v>
      </c>
    </row>
    <row r="2071" spans="1:22" x14ac:dyDescent="0.3">
      <c r="A2071" s="26" t="s">
        <v>140</v>
      </c>
      <c r="B2071" s="26">
        <v>35420</v>
      </c>
      <c r="C2071" s="51">
        <v>44671</v>
      </c>
      <c r="D2071" s="26">
        <v>315500</v>
      </c>
      <c r="E2071" s="26">
        <v>2</v>
      </c>
      <c r="F2071" s="26">
        <v>3500</v>
      </c>
      <c r="G2071" s="26">
        <v>3500</v>
      </c>
      <c r="H2071" s="26">
        <v>496286</v>
      </c>
      <c r="I2071" s="26">
        <v>156121</v>
      </c>
      <c r="J2071" s="26">
        <v>-69151</v>
      </c>
      <c r="K2071" s="26">
        <v>131735</v>
      </c>
      <c r="L2071" s="26">
        <v>-62144</v>
      </c>
      <c r="M2071" s="26">
        <v>-42126</v>
      </c>
      <c r="N2071" s="26">
        <v>-1846</v>
      </c>
      <c r="O2071" s="26">
        <v>-7075</v>
      </c>
      <c r="P2071" s="26">
        <v>0</v>
      </c>
      <c r="Q2071" s="26">
        <v>3</v>
      </c>
      <c r="R2071" s="26">
        <v>-10745</v>
      </c>
      <c r="S2071" s="26">
        <v>-355</v>
      </c>
      <c r="T2071" s="26">
        <v>0</v>
      </c>
      <c r="U2071" s="26">
        <v>-412</v>
      </c>
      <c r="V2071" s="26">
        <v>-28</v>
      </c>
    </row>
    <row r="2072" spans="1:22" x14ac:dyDescent="0.3">
      <c r="A2072" s="26" t="s">
        <v>140</v>
      </c>
      <c r="B2072" s="26">
        <v>35420</v>
      </c>
      <c r="C2072" s="51">
        <v>44670</v>
      </c>
      <c r="D2072" s="26">
        <v>312000</v>
      </c>
      <c r="E2072" s="26">
        <v>2</v>
      </c>
      <c r="F2072" s="26">
        <v>5500</v>
      </c>
      <c r="G2072" s="26">
        <v>5500</v>
      </c>
      <c r="H2072" s="26">
        <v>371024</v>
      </c>
      <c r="I2072" s="26">
        <v>115444</v>
      </c>
      <c r="J2072" s="26">
        <v>-54441</v>
      </c>
      <c r="K2072" s="26">
        <v>54743</v>
      </c>
      <c r="L2072" s="26">
        <v>1007</v>
      </c>
      <c r="M2072" s="26">
        <v>22730</v>
      </c>
      <c r="N2072" s="26">
        <v>371</v>
      </c>
      <c r="O2072" s="26">
        <v>-8818</v>
      </c>
      <c r="P2072" s="26">
        <v>29</v>
      </c>
      <c r="Q2072" s="26">
        <v>3</v>
      </c>
      <c r="R2072" s="26">
        <v>-12147</v>
      </c>
      <c r="S2072" s="26">
        <v>-1161</v>
      </c>
      <c r="T2072" s="26">
        <v>0</v>
      </c>
      <c r="U2072" s="26">
        <v>-903</v>
      </c>
      <c r="V2072" s="26">
        <v>-406</v>
      </c>
    </row>
    <row r="2073" spans="1:22" x14ac:dyDescent="0.3">
      <c r="A2073" s="26" t="s">
        <v>140</v>
      </c>
      <c r="B2073" s="26">
        <v>35420</v>
      </c>
      <c r="C2073" s="51">
        <v>44669</v>
      </c>
      <c r="D2073" s="26">
        <v>306500</v>
      </c>
      <c r="E2073" s="26">
        <v>5</v>
      </c>
      <c r="F2073" s="26">
        <v>-2000</v>
      </c>
      <c r="G2073" s="26">
        <v>-2000</v>
      </c>
      <c r="H2073" s="26">
        <v>209787</v>
      </c>
      <c r="I2073" s="26">
        <v>64276</v>
      </c>
      <c r="J2073" s="26">
        <v>63806</v>
      </c>
      <c r="K2073" s="26">
        <v>6169</v>
      </c>
      <c r="L2073" s="26">
        <v>-71447</v>
      </c>
      <c r="M2073" s="26">
        <v>-16917</v>
      </c>
      <c r="N2073" s="26">
        <v>-5836</v>
      </c>
      <c r="O2073" s="26">
        <v>-4887</v>
      </c>
      <c r="P2073" s="26">
        <v>-54</v>
      </c>
      <c r="Q2073" s="26">
        <v>-137</v>
      </c>
      <c r="R2073" s="26">
        <v>-40397</v>
      </c>
      <c r="S2073" s="26">
        <v>-3219</v>
      </c>
      <c r="T2073" s="26">
        <v>0</v>
      </c>
      <c r="U2073" s="26">
        <v>1060</v>
      </c>
      <c r="V2073" s="26">
        <v>412</v>
      </c>
    </row>
    <row r="2074" spans="1:22" x14ac:dyDescent="0.3">
      <c r="A2074" s="26" t="s">
        <v>140</v>
      </c>
      <c r="B2074" s="26">
        <v>35420</v>
      </c>
      <c r="C2074" s="51">
        <v>44666</v>
      </c>
      <c r="D2074" s="26">
        <v>308500</v>
      </c>
      <c r="E2074" s="26">
        <v>5</v>
      </c>
      <c r="F2074" s="26">
        <v>-4500</v>
      </c>
      <c r="G2074" s="26">
        <v>-4500</v>
      </c>
      <c r="H2074" s="26">
        <v>369642</v>
      </c>
      <c r="I2074" s="26">
        <v>114203</v>
      </c>
      <c r="J2074" s="26">
        <v>96277</v>
      </c>
      <c r="K2074" s="26">
        <v>-64236</v>
      </c>
      <c r="L2074" s="26">
        <v>-32881</v>
      </c>
      <c r="M2074" s="26">
        <v>-57758</v>
      </c>
      <c r="N2074" s="26">
        <v>-3563</v>
      </c>
      <c r="O2074" s="26">
        <v>-11517</v>
      </c>
      <c r="P2074" s="26">
        <v>29</v>
      </c>
      <c r="Q2074" s="26">
        <v>0</v>
      </c>
      <c r="R2074" s="26">
        <v>42736</v>
      </c>
      <c r="S2074" s="26">
        <v>-2808</v>
      </c>
      <c r="T2074" s="26">
        <v>0</v>
      </c>
      <c r="U2074" s="26">
        <v>804</v>
      </c>
      <c r="V2074" s="26">
        <v>36</v>
      </c>
    </row>
    <row r="2075" spans="1:22" x14ac:dyDescent="0.3">
      <c r="A2075" s="26" t="s">
        <v>140</v>
      </c>
      <c r="B2075" s="26">
        <v>35420</v>
      </c>
      <c r="C2075" s="51">
        <v>44665</v>
      </c>
      <c r="D2075" s="26">
        <v>313000</v>
      </c>
      <c r="E2075" s="26">
        <v>2</v>
      </c>
      <c r="F2075" s="26">
        <v>2500</v>
      </c>
      <c r="G2075" s="26">
        <v>2500</v>
      </c>
      <c r="H2075" s="26">
        <v>459979</v>
      </c>
      <c r="I2075" s="26">
        <v>143766</v>
      </c>
      <c r="J2075" s="26">
        <v>-13891</v>
      </c>
      <c r="K2075" s="26">
        <v>-37072</v>
      </c>
      <c r="L2075" s="26">
        <v>50501</v>
      </c>
      <c r="M2075" s="26">
        <v>152</v>
      </c>
      <c r="N2075" s="26">
        <v>-2402</v>
      </c>
      <c r="O2075" s="26">
        <v>-13785</v>
      </c>
      <c r="P2075" s="26">
        <v>15</v>
      </c>
      <c r="Q2075" s="26">
        <v>566</v>
      </c>
      <c r="R2075" s="26">
        <v>78851</v>
      </c>
      <c r="S2075" s="26">
        <v>-12896</v>
      </c>
      <c r="T2075" s="26">
        <v>0</v>
      </c>
      <c r="U2075" s="26">
        <v>254</v>
      </c>
      <c r="V2075" s="26">
        <v>208</v>
      </c>
    </row>
    <row r="2076" spans="1:22" x14ac:dyDescent="0.3">
      <c r="A2076" s="26" t="s">
        <v>140</v>
      </c>
      <c r="B2076" s="26">
        <v>35420</v>
      </c>
      <c r="C2076" s="51">
        <v>44664</v>
      </c>
      <c r="D2076" s="26">
        <v>310500</v>
      </c>
      <c r="E2076" s="26">
        <v>2</v>
      </c>
      <c r="F2076" s="26">
        <v>2000</v>
      </c>
      <c r="G2076" s="26">
        <v>2000</v>
      </c>
      <c r="H2076" s="26">
        <v>519629</v>
      </c>
      <c r="I2076" s="26">
        <v>159935</v>
      </c>
      <c r="J2076" s="26">
        <v>136431</v>
      </c>
      <c r="K2076" s="26">
        <v>-189256</v>
      </c>
      <c r="L2076" s="26">
        <v>50177</v>
      </c>
      <c r="M2076" s="26">
        <v>55005</v>
      </c>
      <c r="N2076" s="26">
        <v>-16329</v>
      </c>
      <c r="O2076" s="26">
        <v>-2803</v>
      </c>
      <c r="P2076" s="26">
        <v>1990</v>
      </c>
      <c r="Q2076" s="26">
        <v>1534</v>
      </c>
      <c r="R2076" s="26">
        <v>6587</v>
      </c>
      <c r="S2076" s="26">
        <v>4193</v>
      </c>
      <c r="T2076" s="26">
        <v>0</v>
      </c>
      <c r="U2076" s="26">
        <v>1673</v>
      </c>
      <c r="V2076" s="26">
        <v>975</v>
      </c>
    </row>
    <row r="2077" spans="1:22" x14ac:dyDescent="0.3">
      <c r="A2077" s="26" t="s">
        <v>140</v>
      </c>
      <c r="B2077" s="26">
        <v>35420</v>
      </c>
      <c r="C2077" s="51">
        <v>44663</v>
      </c>
      <c r="D2077" s="26">
        <v>308500</v>
      </c>
      <c r="E2077" s="26">
        <v>5</v>
      </c>
      <c r="F2077" s="26">
        <v>-4500</v>
      </c>
      <c r="G2077" s="26">
        <v>-4500</v>
      </c>
      <c r="H2077" s="26">
        <v>467984</v>
      </c>
      <c r="I2077" s="26">
        <v>143568</v>
      </c>
      <c r="J2077" s="26">
        <v>150352</v>
      </c>
      <c r="K2077" s="26">
        <v>-92751</v>
      </c>
      <c r="L2077" s="26">
        <v>-62185</v>
      </c>
      <c r="M2077" s="26">
        <v>6789</v>
      </c>
      <c r="N2077" s="26">
        <v>-5879</v>
      </c>
      <c r="O2077" s="26">
        <v>-22165</v>
      </c>
      <c r="P2077" s="26">
        <v>376</v>
      </c>
      <c r="Q2077" s="26">
        <v>3580</v>
      </c>
      <c r="R2077" s="26">
        <v>-49518</v>
      </c>
      <c r="S2077" s="26">
        <v>4632</v>
      </c>
      <c r="T2077" s="26">
        <v>0</v>
      </c>
      <c r="U2077" s="26">
        <v>3492</v>
      </c>
      <c r="V2077" s="26">
        <v>1092</v>
      </c>
    </row>
    <row r="2078" spans="1:22" x14ac:dyDescent="0.3">
      <c r="A2078" s="26" t="s">
        <v>140</v>
      </c>
      <c r="B2078" s="26">
        <v>35420</v>
      </c>
      <c r="C2078" s="51">
        <v>44662</v>
      </c>
      <c r="D2078" s="26">
        <v>313000</v>
      </c>
      <c r="E2078" s="26">
        <v>5</v>
      </c>
      <c r="F2078" s="26">
        <v>-3500</v>
      </c>
      <c r="G2078" s="26">
        <v>-3500</v>
      </c>
      <c r="H2078" s="26">
        <v>507362</v>
      </c>
      <c r="I2078" s="26">
        <v>157176</v>
      </c>
      <c r="J2078" s="26">
        <v>167732</v>
      </c>
      <c r="K2078" s="26">
        <v>-68447</v>
      </c>
      <c r="L2078" s="26">
        <v>-100444</v>
      </c>
      <c r="M2078" s="26">
        <v>-4865</v>
      </c>
      <c r="N2078" s="26">
        <v>-12452</v>
      </c>
      <c r="O2078" s="26">
        <v>-24149</v>
      </c>
      <c r="P2078" s="26">
        <v>-1394</v>
      </c>
      <c r="Q2078" s="26">
        <v>84</v>
      </c>
      <c r="R2078" s="26">
        <v>-56008</v>
      </c>
      <c r="S2078" s="26">
        <v>-1660</v>
      </c>
      <c r="T2078" s="26">
        <v>0</v>
      </c>
      <c r="U2078" s="26">
        <v>660</v>
      </c>
      <c r="V2078" s="26">
        <v>499</v>
      </c>
    </row>
    <row r="2079" spans="1:22" x14ac:dyDescent="0.3">
      <c r="A2079" s="26" t="s">
        <v>140</v>
      </c>
      <c r="B2079" s="26">
        <v>35420</v>
      </c>
      <c r="C2079" s="51">
        <v>44659</v>
      </c>
      <c r="D2079" s="26">
        <v>316500</v>
      </c>
      <c r="E2079" s="26">
        <v>5</v>
      </c>
      <c r="F2079" s="26">
        <v>-4500</v>
      </c>
      <c r="G2079" s="26">
        <v>-4500</v>
      </c>
      <c r="H2079" s="26">
        <v>626173</v>
      </c>
      <c r="I2079" s="26">
        <v>197400</v>
      </c>
      <c r="J2079" s="26">
        <v>204745</v>
      </c>
      <c r="K2079" s="26">
        <v>-21950</v>
      </c>
      <c r="L2079" s="26">
        <v>-188079</v>
      </c>
      <c r="M2079" s="26">
        <v>7310</v>
      </c>
      <c r="N2079" s="26">
        <v>-23868</v>
      </c>
      <c r="O2079" s="26">
        <v>-49995</v>
      </c>
      <c r="P2079" s="26">
        <v>0</v>
      </c>
      <c r="Q2079" s="26">
        <v>-4049</v>
      </c>
      <c r="R2079" s="26">
        <v>-94573</v>
      </c>
      <c r="S2079" s="26">
        <v>-22904</v>
      </c>
      <c r="T2079" s="26">
        <v>0</v>
      </c>
      <c r="U2079" s="26">
        <v>4561</v>
      </c>
      <c r="V2079" s="26">
        <v>723</v>
      </c>
    </row>
    <row r="2080" spans="1:22" x14ac:dyDescent="0.3">
      <c r="A2080" s="26" t="s">
        <v>140</v>
      </c>
      <c r="B2080" s="26">
        <v>35420</v>
      </c>
      <c r="C2080" s="51">
        <v>44658</v>
      </c>
      <c r="D2080" s="26">
        <v>321000</v>
      </c>
      <c r="E2080" s="26">
        <v>5</v>
      </c>
      <c r="F2080" s="26">
        <v>-9000</v>
      </c>
      <c r="G2080" s="26">
        <v>-9000</v>
      </c>
      <c r="H2080" s="26">
        <v>493204</v>
      </c>
      <c r="I2080" s="26">
        <v>159318</v>
      </c>
      <c r="J2080" s="26">
        <v>137545</v>
      </c>
      <c r="K2080" s="26">
        <v>-31739</v>
      </c>
      <c r="L2080" s="26">
        <v>-114381</v>
      </c>
      <c r="M2080" s="26">
        <v>-46837</v>
      </c>
      <c r="N2080" s="26">
        <v>-7323</v>
      </c>
      <c r="O2080" s="26">
        <v>-19304</v>
      </c>
      <c r="P2080" s="26">
        <v>2500</v>
      </c>
      <c r="Q2080" s="26">
        <v>84</v>
      </c>
      <c r="R2080" s="26">
        <v>-34337</v>
      </c>
      <c r="S2080" s="26">
        <v>-9164</v>
      </c>
      <c r="T2080" s="26">
        <v>0</v>
      </c>
      <c r="U2080" s="26">
        <v>7627</v>
      </c>
      <c r="V2080" s="26">
        <v>948</v>
      </c>
    </row>
    <row r="2081" spans="1:22" x14ac:dyDescent="0.3">
      <c r="A2081" s="26" t="s">
        <v>140</v>
      </c>
      <c r="B2081" s="26">
        <v>35420</v>
      </c>
      <c r="C2081" s="51">
        <v>44657</v>
      </c>
      <c r="D2081" s="26">
        <v>330000</v>
      </c>
      <c r="E2081" s="26">
        <v>5</v>
      </c>
      <c r="F2081" s="26">
        <v>-12500</v>
      </c>
      <c r="G2081" s="26">
        <v>-12500</v>
      </c>
      <c r="H2081" s="26">
        <v>647201</v>
      </c>
      <c r="I2081" s="26">
        <v>215525</v>
      </c>
      <c r="J2081" s="26">
        <v>294038</v>
      </c>
      <c r="K2081" s="26">
        <v>-132632</v>
      </c>
      <c r="L2081" s="26">
        <v>-168613</v>
      </c>
      <c r="M2081" s="26">
        <v>-112083</v>
      </c>
      <c r="N2081" s="26">
        <v>-2648</v>
      </c>
      <c r="O2081" s="26">
        <v>-14512</v>
      </c>
      <c r="P2081" s="26">
        <v>1000</v>
      </c>
      <c r="Q2081" s="26">
        <v>938</v>
      </c>
      <c r="R2081" s="26">
        <v>-35085</v>
      </c>
      <c r="S2081" s="26">
        <v>-6223</v>
      </c>
      <c r="T2081" s="26">
        <v>0</v>
      </c>
      <c r="U2081" s="26">
        <v>6156</v>
      </c>
      <c r="V2081" s="26">
        <v>1051</v>
      </c>
    </row>
    <row r="2082" spans="1:22" x14ac:dyDescent="0.3">
      <c r="A2082" s="26" t="s">
        <v>140</v>
      </c>
      <c r="B2082" s="26">
        <v>35420</v>
      </c>
      <c r="C2082" s="51">
        <v>44656</v>
      </c>
      <c r="D2082" s="26">
        <v>342500</v>
      </c>
      <c r="E2082" s="26">
        <v>2</v>
      </c>
      <c r="F2082" s="26">
        <v>4500</v>
      </c>
      <c r="G2082" s="26">
        <v>4500</v>
      </c>
      <c r="H2082" s="26">
        <v>389951</v>
      </c>
      <c r="I2082" s="26">
        <v>132760</v>
      </c>
      <c r="J2082" s="26">
        <v>-55787</v>
      </c>
      <c r="K2082" s="26">
        <v>86138</v>
      </c>
      <c r="L2082" s="26">
        <v>-28460</v>
      </c>
      <c r="M2082" s="26">
        <v>-8481</v>
      </c>
      <c r="N2082" s="26">
        <v>-2713</v>
      </c>
      <c r="O2082" s="26">
        <v>5168</v>
      </c>
      <c r="P2082" s="26">
        <v>36</v>
      </c>
      <c r="Q2082" s="26">
        <v>600</v>
      </c>
      <c r="R2082" s="26">
        <v>-28956</v>
      </c>
      <c r="S2082" s="26">
        <v>5886</v>
      </c>
      <c r="T2082" s="26">
        <v>0</v>
      </c>
      <c r="U2082" s="26">
        <v>-1783</v>
      </c>
      <c r="V2082" s="26">
        <v>-108</v>
      </c>
    </row>
    <row r="2083" spans="1:22" x14ac:dyDescent="0.3">
      <c r="A2083" s="26" t="s">
        <v>140</v>
      </c>
      <c r="B2083" s="26">
        <v>35420</v>
      </c>
      <c r="C2083" s="51">
        <v>44655</v>
      </c>
      <c r="D2083" s="26">
        <v>338000</v>
      </c>
      <c r="E2083" s="26">
        <v>2</v>
      </c>
      <c r="F2083" s="26">
        <v>2500</v>
      </c>
      <c r="G2083" s="26">
        <v>2500</v>
      </c>
      <c r="H2083" s="26">
        <v>283687</v>
      </c>
      <c r="I2083" s="26">
        <v>95338</v>
      </c>
      <c r="J2083" s="26">
        <v>-2862</v>
      </c>
      <c r="K2083" s="26">
        <v>-10957</v>
      </c>
      <c r="L2083" s="26">
        <v>13334</v>
      </c>
      <c r="M2083" s="26">
        <v>7136</v>
      </c>
      <c r="N2083" s="26">
        <v>862</v>
      </c>
      <c r="O2083" s="26">
        <v>-659</v>
      </c>
      <c r="P2083" s="26">
        <v>0</v>
      </c>
      <c r="Q2083" s="26">
        <v>-804</v>
      </c>
      <c r="R2083" s="26">
        <v>10366</v>
      </c>
      <c r="S2083" s="26">
        <v>-3567</v>
      </c>
      <c r="T2083" s="26">
        <v>0</v>
      </c>
      <c r="U2083" s="26">
        <v>336</v>
      </c>
      <c r="V2083" s="26">
        <v>149</v>
      </c>
    </row>
    <row r="2084" spans="1:22" x14ac:dyDescent="0.3">
      <c r="A2084" s="26" t="s">
        <v>140</v>
      </c>
      <c r="B2084" s="26">
        <v>35420</v>
      </c>
      <c r="C2084" s="51">
        <v>44652</v>
      </c>
      <c r="D2084" s="26">
        <v>335500</v>
      </c>
      <c r="E2084" s="26">
        <v>5</v>
      </c>
      <c r="F2084" s="26">
        <v>-5000</v>
      </c>
      <c r="G2084" s="26">
        <v>-5000</v>
      </c>
      <c r="H2084" s="26">
        <v>446987</v>
      </c>
      <c r="I2084" s="26">
        <v>150555</v>
      </c>
      <c r="J2084" s="26">
        <v>50667</v>
      </c>
      <c r="K2084" s="26">
        <v>5838</v>
      </c>
      <c r="L2084" s="26">
        <v>-58640</v>
      </c>
      <c r="M2084" s="26">
        <v>-80762</v>
      </c>
      <c r="N2084" s="26">
        <v>-1013</v>
      </c>
      <c r="O2084" s="26">
        <v>1727</v>
      </c>
      <c r="P2084" s="26">
        <v>-83</v>
      </c>
      <c r="Q2084" s="26">
        <v>600</v>
      </c>
      <c r="R2084" s="26">
        <v>20481</v>
      </c>
      <c r="S2084" s="26">
        <v>410</v>
      </c>
      <c r="T2084" s="26">
        <v>0</v>
      </c>
      <c r="U2084" s="26">
        <v>2124</v>
      </c>
      <c r="V2084" s="26">
        <v>11</v>
      </c>
    </row>
    <row r="2085" spans="1:22" x14ac:dyDescent="0.3">
      <c r="A2085" s="26" t="s">
        <v>140</v>
      </c>
      <c r="B2085" s="26">
        <v>35420</v>
      </c>
      <c r="C2085" s="51">
        <v>44651</v>
      </c>
      <c r="D2085" s="26">
        <v>340500</v>
      </c>
      <c r="E2085" s="26">
        <v>2</v>
      </c>
      <c r="F2085" s="26">
        <v>1500</v>
      </c>
      <c r="G2085" s="26">
        <v>1500</v>
      </c>
      <c r="H2085" s="26">
        <v>427064</v>
      </c>
      <c r="I2085" s="26">
        <v>145424</v>
      </c>
      <c r="J2085" s="26">
        <v>-76831</v>
      </c>
      <c r="K2085" s="26">
        <v>71433</v>
      </c>
      <c r="L2085" s="26">
        <v>6536</v>
      </c>
      <c r="M2085" s="26">
        <v>19841</v>
      </c>
      <c r="N2085" s="26">
        <v>-1094</v>
      </c>
      <c r="O2085" s="26">
        <v>-10675</v>
      </c>
      <c r="P2085" s="26">
        <v>0</v>
      </c>
      <c r="Q2085" s="26">
        <v>3017</v>
      </c>
      <c r="R2085" s="26">
        <v>-5086</v>
      </c>
      <c r="S2085" s="26">
        <v>533</v>
      </c>
      <c r="T2085" s="26">
        <v>0</v>
      </c>
      <c r="U2085" s="26">
        <v>-766</v>
      </c>
      <c r="V2085" s="26">
        <v>-372</v>
      </c>
    </row>
    <row r="2086" spans="1:22" x14ac:dyDescent="0.3">
      <c r="A2086" s="26" t="s">
        <v>140</v>
      </c>
      <c r="B2086" s="26">
        <v>35420</v>
      </c>
      <c r="C2086" s="51">
        <v>44650</v>
      </c>
      <c r="D2086" s="26">
        <v>339000</v>
      </c>
      <c r="E2086" s="26">
        <v>2</v>
      </c>
      <c r="F2086" s="26">
        <v>5000</v>
      </c>
      <c r="G2086" s="26">
        <v>5000</v>
      </c>
      <c r="H2086" s="26">
        <v>454373</v>
      </c>
      <c r="I2086" s="26">
        <v>154228</v>
      </c>
      <c r="J2086" s="26">
        <v>-129190</v>
      </c>
      <c r="K2086" s="26">
        <v>90303</v>
      </c>
      <c r="L2086" s="26">
        <v>40300</v>
      </c>
      <c r="M2086" s="26">
        <v>35382</v>
      </c>
      <c r="N2086" s="26">
        <v>8208</v>
      </c>
      <c r="O2086" s="26">
        <v>34</v>
      </c>
      <c r="P2086" s="26">
        <v>0</v>
      </c>
      <c r="Q2086" s="26">
        <v>-885</v>
      </c>
      <c r="R2086" s="26">
        <v>-1494</v>
      </c>
      <c r="S2086" s="26">
        <v>-945</v>
      </c>
      <c r="T2086" s="26">
        <v>0</v>
      </c>
      <c r="U2086" s="26">
        <v>-779</v>
      </c>
      <c r="V2086" s="26">
        <v>-634</v>
      </c>
    </row>
    <row r="2087" spans="1:22" x14ac:dyDescent="0.3">
      <c r="A2087" s="26" t="s">
        <v>140</v>
      </c>
      <c r="B2087" s="26">
        <v>35420</v>
      </c>
      <c r="C2087" s="51">
        <v>44649</v>
      </c>
      <c r="D2087" s="26">
        <v>334000</v>
      </c>
      <c r="E2087" s="26">
        <v>2</v>
      </c>
      <c r="F2087" s="26">
        <v>2500</v>
      </c>
      <c r="G2087" s="26">
        <v>2500</v>
      </c>
      <c r="H2087" s="26">
        <v>323767</v>
      </c>
      <c r="I2087" s="26">
        <v>108381</v>
      </c>
      <c r="J2087" s="26">
        <v>-39807</v>
      </c>
      <c r="K2087" s="26">
        <v>14397</v>
      </c>
      <c r="L2087" s="26">
        <v>30625</v>
      </c>
      <c r="M2087" s="26">
        <v>50001</v>
      </c>
      <c r="N2087" s="26">
        <v>1194</v>
      </c>
      <c r="O2087" s="26">
        <v>-6471</v>
      </c>
      <c r="P2087" s="26">
        <v>-69</v>
      </c>
      <c r="Q2087" s="26">
        <v>0</v>
      </c>
      <c r="R2087" s="26">
        <v>-14696</v>
      </c>
      <c r="S2087" s="26">
        <v>666</v>
      </c>
      <c r="T2087" s="26">
        <v>0</v>
      </c>
      <c r="U2087" s="26">
        <v>-4941</v>
      </c>
      <c r="V2087" s="26">
        <v>-274</v>
      </c>
    </row>
    <row r="2088" spans="1:22" x14ac:dyDescent="0.3">
      <c r="A2088" s="26" t="s">
        <v>140</v>
      </c>
      <c r="B2088" s="26">
        <v>35420</v>
      </c>
      <c r="C2088" s="51">
        <v>44648</v>
      </c>
      <c r="D2088" s="26">
        <v>331500</v>
      </c>
      <c r="E2088" s="26">
        <v>5</v>
      </c>
      <c r="F2088" s="26">
        <v>-1500</v>
      </c>
      <c r="G2088" s="26">
        <v>-1500</v>
      </c>
      <c r="H2088" s="26">
        <v>356589</v>
      </c>
      <c r="I2088" s="26">
        <v>117390</v>
      </c>
      <c r="J2088" s="26">
        <v>18753</v>
      </c>
      <c r="K2088" s="26">
        <v>-33994</v>
      </c>
      <c r="L2088" s="26">
        <v>15770</v>
      </c>
      <c r="M2088" s="26">
        <v>23450</v>
      </c>
      <c r="N2088" s="26">
        <v>-1001</v>
      </c>
      <c r="O2088" s="26">
        <v>-6411</v>
      </c>
      <c r="P2088" s="26">
        <v>0</v>
      </c>
      <c r="Q2088" s="26">
        <v>306</v>
      </c>
      <c r="R2088" s="26">
        <v>4999</v>
      </c>
      <c r="S2088" s="26">
        <v>-5573</v>
      </c>
      <c r="T2088" s="26">
        <v>0</v>
      </c>
      <c r="U2088" s="26">
        <v>-704</v>
      </c>
      <c r="V2088" s="26">
        <v>175</v>
      </c>
    </row>
    <row r="2089" spans="1:22" x14ac:dyDescent="0.3">
      <c r="A2089" s="26" t="s">
        <v>140</v>
      </c>
      <c r="B2089" s="26">
        <v>35420</v>
      </c>
      <c r="C2089" s="51">
        <v>44645</v>
      </c>
      <c r="D2089" s="26">
        <v>333000</v>
      </c>
      <c r="E2089" s="26">
        <v>5</v>
      </c>
      <c r="F2089" s="26">
        <v>-7000</v>
      </c>
      <c r="G2089" s="26">
        <v>-7000</v>
      </c>
      <c r="H2089" s="26">
        <v>559026</v>
      </c>
      <c r="I2089" s="26">
        <v>186974</v>
      </c>
      <c r="J2089" s="26">
        <v>166115</v>
      </c>
      <c r="K2089" s="26">
        <v>-118451</v>
      </c>
      <c r="L2089" s="26">
        <v>-50021</v>
      </c>
      <c r="M2089" s="26">
        <v>-18310</v>
      </c>
      <c r="N2089" s="26">
        <v>-2366</v>
      </c>
      <c r="O2089" s="26">
        <v>-11656</v>
      </c>
      <c r="P2089" s="26">
        <v>0</v>
      </c>
      <c r="Q2089" s="26">
        <v>830</v>
      </c>
      <c r="R2089" s="26">
        <v>-7365</v>
      </c>
      <c r="S2089" s="26">
        <v>-11154</v>
      </c>
      <c r="T2089" s="26">
        <v>0</v>
      </c>
      <c r="U2089" s="26">
        <v>1777</v>
      </c>
      <c r="V2089" s="26">
        <v>580</v>
      </c>
    </row>
    <row r="2090" spans="1:22" x14ac:dyDescent="0.3">
      <c r="A2090" s="26" t="s">
        <v>140</v>
      </c>
      <c r="B2090" s="26">
        <v>35420</v>
      </c>
      <c r="C2090" s="51">
        <v>44644</v>
      </c>
      <c r="D2090" s="26">
        <v>340000</v>
      </c>
      <c r="E2090" s="26">
        <v>5</v>
      </c>
      <c r="F2090" s="26">
        <v>-5500</v>
      </c>
      <c r="G2090" s="26">
        <v>-5500</v>
      </c>
      <c r="H2090" s="26">
        <v>528012</v>
      </c>
      <c r="I2090" s="26">
        <v>178229</v>
      </c>
      <c r="J2090" s="26">
        <v>136082</v>
      </c>
      <c r="K2090" s="26">
        <v>-70743</v>
      </c>
      <c r="L2090" s="26">
        <v>-65317</v>
      </c>
      <c r="M2090" s="26">
        <v>-28326</v>
      </c>
      <c r="N2090" s="26">
        <v>-251</v>
      </c>
      <c r="O2090" s="26">
        <v>-6314</v>
      </c>
      <c r="P2090" s="26">
        <v>0</v>
      </c>
      <c r="Q2090" s="26">
        <v>-945</v>
      </c>
      <c r="R2090" s="26">
        <v>-20002</v>
      </c>
      <c r="S2090" s="26">
        <v>-9479</v>
      </c>
      <c r="T2090" s="26">
        <v>0</v>
      </c>
      <c r="U2090" s="26">
        <v>-280</v>
      </c>
      <c r="V2090" s="26">
        <v>258</v>
      </c>
    </row>
    <row r="2091" spans="1:22" x14ac:dyDescent="0.3">
      <c r="A2091" s="26" t="s">
        <v>140</v>
      </c>
      <c r="B2091" s="26">
        <v>35420</v>
      </c>
      <c r="C2091" s="51">
        <v>44643</v>
      </c>
      <c r="D2091" s="26">
        <v>345500</v>
      </c>
      <c r="E2091" s="26">
        <v>2</v>
      </c>
      <c r="F2091" s="26">
        <v>6000</v>
      </c>
      <c r="G2091" s="26">
        <v>6000</v>
      </c>
      <c r="H2091" s="26">
        <v>504911</v>
      </c>
      <c r="I2091" s="26">
        <v>173753</v>
      </c>
      <c r="J2091" s="26">
        <v>-75244</v>
      </c>
      <c r="K2091" s="26">
        <v>30378</v>
      </c>
      <c r="L2091" s="26">
        <v>49074</v>
      </c>
      <c r="M2091" s="26">
        <v>25447</v>
      </c>
      <c r="N2091" s="26">
        <v>4969</v>
      </c>
      <c r="O2091" s="26">
        <v>5766</v>
      </c>
      <c r="P2091" s="26">
        <v>137</v>
      </c>
      <c r="Q2091" s="26">
        <v>615</v>
      </c>
      <c r="R2091" s="26">
        <v>17273</v>
      </c>
      <c r="S2091" s="26">
        <v>-5133</v>
      </c>
      <c r="T2091" s="26">
        <v>0</v>
      </c>
      <c r="U2091" s="26">
        <v>-4318</v>
      </c>
      <c r="V2091" s="26">
        <v>110</v>
      </c>
    </row>
    <row r="2092" spans="1:22" x14ac:dyDescent="0.3">
      <c r="A2092" s="26" t="s">
        <v>140</v>
      </c>
      <c r="B2092" s="26">
        <v>35420</v>
      </c>
      <c r="C2092" s="51">
        <v>44642</v>
      </c>
      <c r="D2092" s="26">
        <v>339500</v>
      </c>
      <c r="E2092" s="26">
        <v>2</v>
      </c>
      <c r="F2092" s="26">
        <v>500</v>
      </c>
      <c r="G2092" s="26">
        <v>500</v>
      </c>
      <c r="H2092" s="26">
        <v>301259</v>
      </c>
      <c r="I2092" s="26">
        <v>102136</v>
      </c>
      <c r="J2092" s="26">
        <v>7761</v>
      </c>
      <c r="K2092" s="26">
        <v>-28035</v>
      </c>
      <c r="L2092" s="26">
        <v>20345</v>
      </c>
      <c r="M2092" s="26">
        <v>32418</v>
      </c>
      <c r="N2092" s="26">
        <v>-904</v>
      </c>
      <c r="O2092" s="26">
        <v>-2483</v>
      </c>
      <c r="P2092" s="26">
        <v>0</v>
      </c>
      <c r="Q2092" s="26">
        <v>-526</v>
      </c>
      <c r="R2092" s="26">
        <v>-2880</v>
      </c>
      <c r="S2092" s="26">
        <v>-5280</v>
      </c>
      <c r="T2092" s="26">
        <v>0</v>
      </c>
      <c r="U2092" s="26">
        <v>-43</v>
      </c>
      <c r="V2092" s="26">
        <v>-28</v>
      </c>
    </row>
    <row r="2093" spans="1:22" x14ac:dyDescent="0.3">
      <c r="A2093" s="26" t="s">
        <v>140</v>
      </c>
      <c r="B2093" s="26">
        <v>35420</v>
      </c>
      <c r="C2093" s="51">
        <v>44641</v>
      </c>
      <c r="D2093" s="26">
        <v>339000</v>
      </c>
      <c r="E2093" s="26">
        <v>5</v>
      </c>
      <c r="F2093" s="26">
        <v>-5500</v>
      </c>
      <c r="G2093" s="26">
        <v>-5500</v>
      </c>
      <c r="H2093" s="26">
        <v>398441</v>
      </c>
      <c r="I2093" s="26">
        <v>135399</v>
      </c>
      <c r="J2093" s="26">
        <v>88645</v>
      </c>
      <c r="K2093" s="26">
        <v>-49542</v>
      </c>
      <c r="L2093" s="26">
        <v>-34884</v>
      </c>
      <c r="M2093" s="26">
        <v>-27221</v>
      </c>
      <c r="N2093" s="26">
        <v>2258</v>
      </c>
      <c r="O2093" s="26">
        <v>-351</v>
      </c>
      <c r="P2093" s="26">
        <v>0</v>
      </c>
      <c r="Q2093" s="26">
        <v>-2397</v>
      </c>
      <c r="R2093" s="26">
        <v>2018</v>
      </c>
      <c r="S2093" s="26">
        <v>-9191</v>
      </c>
      <c r="T2093" s="26">
        <v>0</v>
      </c>
      <c r="U2093" s="26">
        <v>-3377</v>
      </c>
      <c r="V2093" s="26">
        <v>-842</v>
      </c>
    </row>
    <row r="2094" spans="1:22" x14ac:dyDescent="0.3">
      <c r="A2094" s="26" t="s">
        <v>140</v>
      </c>
      <c r="B2094" s="26">
        <v>35420</v>
      </c>
      <c r="C2094" s="51">
        <v>44638</v>
      </c>
      <c r="D2094" s="26">
        <v>344500</v>
      </c>
      <c r="E2094" s="26">
        <v>3</v>
      </c>
      <c r="F2094" s="26">
        <v>0</v>
      </c>
      <c r="G2094" s="26">
        <v>0</v>
      </c>
      <c r="H2094" s="26">
        <v>722326</v>
      </c>
      <c r="I2094" s="26">
        <v>248867</v>
      </c>
      <c r="J2094" s="26">
        <v>-4661</v>
      </c>
      <c r="K2094" s="26">
        <v>-6153</v>
      </c>
      <c r="L2094" s="26">
        <v>6549</v>
      </c>
      <c r="M2094" s="26">
        <v>-4452</v>
      </c>
      <c r="N2094" s="26">
        <v>9330</v>
      </c>
      <c r="O2094" s="26">
        <v>6899</v>
      </c>
      <c r="P2094" s="26">
        <v>201</v>
      </c>
      <c r="Q2094" s="26">
        <v>293</v>
      </c>
      <c r="R2094" s="26">
        <v>1839</v>
      </c>
      <c r="S2094" s="26">
        <v>-7561</v>
      </c>
      <c r="T2094" s="26">
        <v>0</v>
      </c>
      <c r="U2094" s="26">
        <v>3900</v>
      </c>
      <c r="V2094" s="26">
        <v>365</v>
      </c>
    </row>
    <row r="2095" spans="1:22" x14ac:dyDescent="0.3">
      <c r="A2095" s="26" t="s">
        <v>140</v>
      </c>
      <c r="B2095" s="26">
        <v>35420</v>
      </c>
      <c r="C2095" s="51">
        <v>44637</v>
      </c>
      <c r="D2095" s="26">
        <v>344500</v>
      </c>
      <c r="E2095" s="26">
        <v>2</v>
      </c>
      <c r="F2095" s="26">
        <v>14000</v>
      </c>
      <c r="G2095" s="26">
        <v>14000</v>
      </c>
      <c r="H2095" s="26">
        <v>1070200</v>
      </c>
      <c r="I2095" s="26">
        <v>368632</v>
      </c>
      <c r="J2095" s="26">
        <v>-351617</v>
      </c>
      <c r="K2095" s="26">
        <v>188642</v>
      </c>
      <c r="L2095" s="26">
        <v>171706</v>
      </c>
      <c r="M2095" s="26">
        <v>30654</v>
      </c>
      <c r="N2095" s="26">
        <v>13502</v>
      </c>
      <c r="O2095" s="26">
        <v>60821</v>
      </c>
      <c r="P2095" s="26">
        <v>-2336</v>
      </c>
      <c r="Q2095" s="26">
        <v>248</v>
      </c>
      <c r="R2095" s="26">
        <v>15080</v>
      </c>
      <c r="S2095" s="26">
        <v>53737</v>
      </c>
      <c r="T2095" s="26">
        <v>0</v>
      </c>
      <c r="U2095" s="26">
        <v>-7588</v>
      </c>
      <c r="V2095" s="26">
        <v>-1143</v>
      </c>
    </row>
    <row r="2096" spans="1:22" x14ac:dyDescent="0.3">
      <c r="A2096" s="26" t="s">
        <v>140</v>
      </c>
      <c r="B2096" s="26">
        <v>35420</v>
      </c>
      <c r="C2096" s="51">
        <v>44636</v>
      </c>
      <c r="D2096" s="26">
        <v>330500</v>
      </c>
      <c r="E2096" s="26">
        <v>2</v>
      </c>
      <c r="F2096" s="26">
        <v>3000</v>
      </c>
      <c r="G2096" s="26">
        <v>3000</v>
      </c>
      <c r="H2096" s="26">
        <v>584708</v>
      </c>
      <c r="I2096" s="26">
        <v>192295</v>
      </c>
      <c r="J2096" s="26">
        <v>31165</v>
      </c>
      <c r="K2096" s="26">
        <v>-91847</v>
      </c>
      <c r="L2096" s="26">
        <v>62642</v>
      </c>
      <c r="M2096" s="26">
        <v>34438</v>
      </c>
      <c r="N2096" s="26">
        <v>3586</v>
      </c>
      <c r="O2096" s="26">
        <v>34169</v>
      </c>
      <c r="P2096" s="26">
        <v>0</v>
      </c>
      <c r="Q2096" s="26">
        <v>47</v>
      </c>
      <c r="R2096" s="26">
        <v>-8798</v>
      </c>
      <c r="S2096" s="26">
        <v>-800</v>
      </c>
      <c r="T2096" s="26">
        <v>0</v>
      </c>
      <c r="U2096" s="26">
        <v>-2079</v>
      </c>
      <c r="V2096" s="26">
        <v>119</v>
      </c>
    </row>
    <row r="2097" spans="1:22" x14ac:dyDescent="0.3">
      <c r="A2097" s="26" t="s">
        <v>140</v>
      </c>
      <c r="B2097" s="26">
        <v>35420</v>
      </c>
      <c r="C2097" s="51">
        <v>44635</v>
      </c>
      <c r="D2097" s="26">
        <v>327500</v>
      </c>
      <c r="E2097" s="26">
        <v>5</v>
      </c>
      <c r="F2097" s="26">
        <v>-1500</v>
      </c>
      <c r="G2097" s="26">
        <v>-1500</v>
      </c>
      <c r="H2097" s="26">
        <v>627012</v>
      </c>
      <c r="I2097" s="26">
        <v>207069</v>
      </c>
      <c r="J2097" s="26">
        <v>24585</v>
      </c>
      <c r="K2097" s="26">
        <v>-73058</v>
      </c>
      <c r="L2097" s="26">
        <v>45890</v>
      </c>
      <c r="M2097" s="26">
        <v>-4443</v>
      </c>
      <c r="N2097" s="26">
        <v>8784</v>
      </c>
      <c r="O2097" s="26">
        <v>14789</v>
      </c>
      <c r="P2097" s="26">
        <v>0</v>
      </c>
      <c r="Q2097" s="26">
        <v>260</v>
      </c>
      <c r="R2097" s="26">
        <v>24008</v>
      </c>
      <c r="S2097" s="26">
        <v>2492</v>
      </c>
      <c r="T2097" s="26">
        <v>0</v>
      </c>
      <c r="U2097" s="26">
        <v>1865</v>
      </c>
      <c r="V2097" s="26">
        <v>718</v>
      </c>
    </row>
    <row r="2098" spans="1:22" x14ac:dyDescent="0.3">
      <c r="A2098" s="26" t="s">
        <v>140</v>
      </c>
      <c r="B2098" s="26">
        <v>35420</v>
      </c>
      <c r="C2098" s="51">
        <v>44634</v>
      </c>
      <c r="D2098" s="26">
        <v>329000</v>
      </c>
      <c r="E2098" s="26">
        <v>3</v>
      </c>
      <c r="F2098" s="26">
        <v>0</v>
      </c>
      <c r="G2098" s="26">
        <v>0</v>
      </c>
      <c r="H2098" s="26">
        <v>679812</v>
      </c>
      <c r="I2098" s="26">
        <v>224916</v>
      </c>
      <c r="J2098" s="26">
        <v>66306</v>
      </c>
      <c r="K2098" s="26">
        <v>-143196</v>
      </c>
      <c r="L2098" s="26">
        <v>73180</v>
      </c>
      <c r="M2098" s="26">
        <v>-357</v>
      </c>
      <c r="N2098" s="26">
        <v>11543</v>
      </c>
      <c r="O2098" s="26">
        <v>33509</v>
      </c>
      <c r="P2098" s="26">
        <v>-412</v>
      </c>
      <c r="Q2098" s="26">
        <v>348</v>
      </c>
      <c r="R2098" s="26">
        <v>27706</v>
      </c>
      <c r="S2098" s="26">
        <v>843</v>
      </c>
      <c r="T2098" s="26">
        <v>0</v>
      </c>
      <c r="U2098" s="26">
        <v>3120</v>
      </c>
      <c r="V2098" s="26">
        <v>590</v>
      </c>
    </row>
    <row r="2099" spans="1:22" x14ac:dyDescent="0.3">
      <c r="A2099" s="26" t="s">
        <v>140</v>
      </c>
      <c r="B2099" s="26">
        <v>35420</v>
      </c>
      <c r="C2099" s="51">
        <v>44631</v>
      </c>
      <c r="D2099" s="26">
        <v>329000</v>
      </c>
      <c r="E2099" s="26">
        <v>5</v>
      </c>
      <c r="F2099" s="26">
        <v>-1500</v>
      </c>
      <c r="G2099" s="26">
        <v>-1500</v>
      </c>
      <c r="H2099" s="26">
        <v>737003</v>
      </c>
      <c r="I2099" s="26">
        <v>241044</v>
      </c>
      <c r="J2099" s="26">
        <v>158401</v>
      </c>
      <c r="K2099" s="26">
        <v>-210226</v>
      </c>
      <c r="L2099" s="26">
        <v>41876</v>
      </c>
      <c r="M2099" s="26">
        <v>-4568</v>
      </c>
      <c r="N2099" s="26">
        <v>6142</v>
      </c>
      <c r="O2099" s="26">
        <v>33896</v>
      </c>
      <c r="P2099" s="26">
        <v>61</v>
      </c>
      <c r="Q2099" s="26">
        <v>2259</v>
      </c>
      <c r="R2099" s="26">
        <v>-1729</v>
      </c>
      <c r="S2099" s="26">
        <v>5815</v>
      </c>
      <c r="T2099" s="26">
        <v>0</v>
      </c>
      <c r="U2099" s="26">
        <v>9089</v>
      </c>
      <c r="V2099" s="26">
        <v>860</v>
      </c>
    </row>
    <row r="2100" spans="1:22" x14ac:dyDescent="0.3">
      <c r="A2100" s="26" t="s">
        <v>140</v>
      </c>
      <c r="B2100" s="26">
        <v>35420</v>
      </c>
      <c r="C2100" s="51">
        <v>44630</v>
      </c>
      <c r="D2100" s="26">
        <v>330500</v>
      </c>
      <c r="E2100" s="26">
        <v>2</v>
      </c>
      <c r="F2100" s="26">
        <v>26000</v>
      </c>
      <c r="G2100" s="26">
        <v>26000</v>
      </c>
      <c r="H2100" s="26">
        <v>1521280</v>
      </c>
      <c r="I2100" s="26">
        <v>502345</v>
      </c>
      <c r="J2100" s="26">
        <v>-430389</v>
      </c>
      <c r="K2100" s="26">
        <v>276014</v>
      </c>
      <c r="L2100" s="26">
        <v>160470</v>
      </c>
      <c r="M2100" s="26">
        <v>75883</v>
      </c>
      <c r="N2100" s="26">
        <v>13519</v>
      </c>
      <c r="O2100" s="26">
        <v>31503</v>
      </c>
      <c r="P2100" s="26">
        <v>11081</v>
      </c>
      <c r="Q2100" s="26">
        <v>402</v>
      </c>
      <c r="R2100" s="26">
        <v>-1480</v>
      </c>
      <c r="S2100" s="26">
        <v>29562</v>
      </c>
      <c r="T2100" s="26">
        <v>0</v>
      </c>
      <c r="U2100" s="26">
        <v>-4619</v>
      </c>
      <c r="V2100" s="26">
        <v>-1476</v>
      </c>
    </row>
    <row r="2101" spans="1:22" x14ac:dyDescent="0.3">
      <c r="A2101" s="26" t="s">
        <v>140</v>
      </c>
      <c r="B2101" s="26">
        <v>35420</v>
      </c>
      <c r="C2101" s="51">
        <v>44628</v>
      </c>
      <c r="D2101" s="26">
        <v>304500</v>
      </c>
      <c r="E2101" s="26">
        <v>5</v>
      </c>
      <c r="F2101" s="26">
        <v>-2500</v>
      </c>
      <c r="G2101" s="26">
        <v>-2500</v>
      </c>
      <c r="H2101" s="26">
        <v>559921</v>
      </c>
      <c r="I2101" s="26">
        <v>171093</v>
      </c>
      <c r="J2101" s="26">
        <v>72956</v>
      </c>
      <c r="K2101" s="26">
        <v>-80902</v>
      </c>
      <c r="L2101" s="26">
        <v>4528</v>
      </c>
      <c r="M2101" s="26">
        <v>-7055</v>
      </c>
      <c r="N2101" s="26">
        <v>4949</v>
      </c>
      <c r="O2101" s="26">
        <v>453</v>
      </c>
      <c r="P2101" s="26">
        <v>3000</v>
      </c>
      <c r="Q2101" s="26">
        <v>62</v>
      </c>
      <c r="R2101" s="26">
        <v>4246</v>
      </c>
      <c r="S2101" s="26">
        <v>-1127</v>
      </c>
      <c r="T2101" s="26">
        <v>0</v>
      </c>
      <c r="U2101" s="26">
        <v>3090</v>
      </c>
      <c r="V2101" s="26">
        <v>328</v>
      </c>
    </row>
    <row r="2102" spans="1:22" x14ac:dyDescent="0.3">
      <c r="A2102" s="26" t="s">
        <v>140</v>
      </c>
      <c r="B2102" s="26">
        <v>35420</v>
      </c>
      <c r="C2102" s="51">
        <v>44627</v>
      </c>
      <c r="D2102" s="26">
        <v>307000</v>
      </c>
      <c r="E2102" s="26">
        <v>5</v>
      </c>
      <c r="F2102" s="26">
        <v>-10500</v>
      </c>
      <c r="G2102" s="26">
        <v>-10500</v>
      </c>
      <c r="H2102" s="26">
        <v>535033</v>
      </c>
      <c r="I2102" s="26">
        <v>164297</v>
      </c>
      <c r="J2102" s="26">
        <v>247298</v>
      </c>
      <c r="K2102" s="26">
        <v>-191850</v>
      </c>
      <c r="L2102" s="26">
        <v>-58603</v>
      </c>
      <c r="M2102" s="26">
        <v>-56784</v>
      </c>
      <c r="N2102" s="26">
        <v>2705</v>
      </c>
      <c r="O2102" s="26">
        <v>-550</v>
      </c>
      <c r="P2102" s="26">
        <v>0</v>
      </c>
      <c r="Q2102" s="26">
        <v>-4397</v>
      </c>
      <c r="R2102" s="26">
        <v>3396</v>
      </c>
      <c r="S2102" s="26">
        <v>-2973</v>
      </c>
      <c r="T2102" s="26">
        <v>0</v>
      </c>
      <c r="U2102" s="26">
        <v>1712</v>
      </c>
      <c r="V2102" s="26">
        <v>1443</v>
      </c>
    </row>
    <row r="2103" spans="1:22" x14ac:dyDescent="0.3">
      <c r="A2103" s="26" t="s">
        <v>140</v>
      </c>
      <c r="B2103" s="26">
        <v>35420</v>
      </c>
      <c r="C2103" s="51">
        <v>44624</v>
      </c>
      <c r="D2103" s="26">
        <v>317500</v>
      </c>
      <c r="E2103" s="26">
        <v>5</v>
      </c>
      <c r="F2103" s="26">
        <v>-8000</v>
      </c>
      <c r="G2103" s="26">
        <v>-8000</v>
      </c>
      <c r="H2103" s="26">
        <v>445607</v>
      </c>
      <c r="I2103" s="26">
        <v>142456</v>
      </c>
      <c r="J2103" s="26">
        <v>104038</v>
      </c>
      <c r="K2103" s="26">
        <v>-73222</v>
      </c>
      <c r="L2103" s="26">
        <v>-31385</v>
      </c>
      <c r="M2103" s="26">
        <v>-28091</v>
      </c>
      <c r="N2103" s="26">
        <v>6995</v>
      </c>
      <c r="O2103" s="26">
        <v>-180</v>
      </c>
      <c r="P2103" s="26">
        <v>4</v>
      </c>
      <c r="Q2103" s="26">
        <v>294</v>
      </c>
      <c r="R2103" s="26">
        <v>-14367</v>
      </c>
      <c r="S2103" s="26">
        <v>3960</v>
      </c>
      <c r="T2103" s="26">
        <v>0</v>
      </c>
      <c r="U2103" s="26">
        <v>219</v>
      </c>
      <c r="V2103" s="26">
        <v>350</v>
      </c>
    </row>
    <row r="2104" spans="1:22" x14ac:dyDescent="0.3">
      <c r="A2104" s="26" t="s">
        <v>140</v>
      </c>
      <c r="B2104" s="26">
        <v>35420</v>
      </c>
      <c r="C2104" s="51">
        <v>44623</v>
      </c>
      <c r="D2104" s="26">
        <v>325500</v>
      </c>
      <c r="E2104" s="26">
        <v>2</v>
      </c>
      <c r="F2104" s="26">
        <v>8500</v>
      </c>
      <c r="G2104" s="26">
        <v>8500</v>
      </c>
      <c r="H2104" s="26">
        <v>580888</v>
      </c>
      <c r="I2104" s="26">
        <v>188682</v>
      </c>
      <c r="J2104" s="26">
        <v>-73754</v>
      </c>
      <c r="K2104" s="26">
        <v>-6308</v>
      </c>
      <c r="L2104" s="26">
        <v>80163</v>
      </c>
      <c r="M2104" s="26">
        <v>19816</v>
      </c>
      <c r="N2104" s="26">
        <v>8091</v>
      </c>
      <c r="O2104" s="26">
        <v>10537</v>
      </c>
      <c r="P2104" s="26">
        <v>24</v>
      </c>
      <c r="Q2104" s="26">
        <v>1500</v>
      </c>
      <c r="R2104" s="26">
        <v>25390</v>
      </c>
      <c r="S2104" s="26">
        <v>14805</v>
      </c>
      <c r="T2104" s="26">
        <v>0</v>
      </c>
      <c r="U2104" s="26">
        <v>-279</v>
      </c>
      <c r="V2104" s="26">
        <v>178</v>
      </c>
    </row>
    <row r="2105" spans="1:22" x14ac:dyDescent="0.3">
      <c r="A2105" s="26" t="s">
        <v>140</v>
      </c>
      <c r="B2105" s="26">
        <v>35420</v>
      </c>
      <c r="C2105" s="51">
        <v>44622</v>
      </c>
      <c r="D2105" s="26">
        <v>317000</v>
      </c>
      <c r="E2105" s="26">
        <v>5</v>
      </c>
      <c r="F2105" s="26">
        <v>-1000</v>
      </c>
      <c r="G2105" s="26">
        <v>-1000</v>
      </c>
      <c r="H2105" s="26">
        <v>546099</v>
      </c>
      <c r="I2105" s="26">
        <v>173109</v>
      </c>
      <c r="J2105" s="26">
        <v>36392</v>
      </c>
      <c r="K2105" s="26">
        <v>-76610</v>
      </c>
      <c r="L2105" s="26">
        <v>41339</v>
      </c>
      <c r="M2105" s="26">
        <v>-4235</v>
      </c>
      <c r="N2105" s="26">
        <v>10939</v>
      </c>
      <c r="O2105" s="26">
        <v>3182</v>
      </c>
      <c r="P2105" s="26">
        <v>-55</v>
      </c>
      <c r="Q2105" s="26">
        <v>3</v>
      </c>
      <c r="R2105" s="26">
        <v>31482</v>
      </c>
      <c r="S2105" s="26">
        <v>23</v>
      </c>
      <c r="T2105" s="26">
        <v>0</v>
      </c>
      <c r="U2105" s="26">
        <v>-1655</v>
      </c>
      <c r="V2105" s="26">
        <v>534</v>
      </c>
    </row>
    <row r="2106" spans="1:22" x14ac:dyDescent="0.3">
      <c r="A2106" s="26" t="s">
        <v>140</v>
      </c>
      <c r="B2106" s="26">
        <v>35420</v>
      </c>
      <c r="C2106" s="51">
        <v>44620</v>
      </c>
      <c r="D2106" s="26">
        <v>318000</v>
      </c>
      <c r="E2106" s="26">
        <v>2</v>
      </c>
      <c r="F2106" s="26">
        <v>3500</v>
      </c>
      <c r="G2106" s="26">
        <v>3500</v>
      </c>
      <c r="H2106" s="26">
        <v>542469</v>
      </c>
      <c r="I2106" s="26">
        <v>171204</v>
      </c>
      <c r="J2106" s="26">
        <v>-28549</v>
      </c>
      <c r="K2106" s="26">
        <v>79070</v>
      </c>
      <c r="L2106" s="26">
        <v>-52249</v>
      </c>
      <c r="M2106" s="26">
        <v>-30971</v>
      </c>
      <c r="N2106" s="26">
        <v>378</v>
      </c>
      <c r="O2106" s="26">
        <v>3245</v>
      </c>
      <c r="P2106" s="26">
        <v>153</v>
      </c>
      <c r="Q2106" s="26">
        <v>-1027</v>
      </c>
      <c r="R2106" s="26">
        <v>-25443</v>
      </c>
      <c r="S2106" s="26">
        <v>1416</v>
      </c>
      <c r="T2106" s="26">
        <v>0</v>
      </c>
      <c r="U2106" s="26">
        <v>2178</v>
      </c>
      <c r="V2106" s="26">
        <v>-450</v>
      </c>
    </row>
    <row r="2107" spans="1:22" x14ac:dyDescent="0.3">
      <c r="A2107" s="26" t="s">
        <v>140</v>
      </c>
      <c r="B2107" s="26">
        <v>35420</v>
      </c>
      <c r="C2107" s="51">
        <v>44617</v>
      </c>
      <c r="D2107" s="26">
        <v>314500</v>
      </c>
      <c r="E2107" s="26">
        <v>2</v>
      </c>
      <c r="F2107" s="26">
        <v>12000</v>
      </c>
      <c r="G2107" s="26">
        <v>12000</v>
      </c>
      <c r="H2107" s="26">
        <v>857872</v>
      </c>
      <c r="I2107" s="26">
        <v>267936</v>
      </c>
      <c r="J2107" s="26">
        <v>-148802</v>
      </c>
      <c r="K2107" s="26">
        <v>113078</v>
      </c>
      <c r="L2107" s="26">
        <v>41312</v>
      </c>
      <c r="M2107" s="26">
        <v>43501</v>
      </c>
      <c r="N2107" s="26">
        <v>6180</v>
      </c>
      <c r="O2107" s="26">
        <v>9373</v>
      </c>
      <c r="P2107" s="26">
        <v>159</v>
      </c>
      <c r="Q2107" s="26">
        <v>82</v>
      </c>
      <c r="R2107" s="26">
        <v>-21011</v>
      </c>
      <c r="S2107" s="26">
        <v>3028</v>
      </c>
      <c r="T2107" s="26">
        <v>0</v>
      </c>
      <c r="U2107" s="26">
        <v>-5455</v>
      </c>
      <c r="V2107" s="26">
        <v>-133</v>
      </c>
    </row>
    <row r="2108" spans="1:22" x14ac:dyDescent="0.3">
      <c r="A2108" s="26" t="s">
        <v>140</v>
      </c>
      <c r="B2108" s="26">
        <v>35420</v>
      </c>
      <c r="C2108" s="51">
        <v>44616</v>
      </c>
      <c r="D2108" s="26">
        <v>302500</v>
      </c>
      <c r="E2108" s="26">
        <v>5</v>
      </c>
      <c r="F2108" s="26">
        <v>-6500</v>
      </c>
      <c r="G2108" s="26">
        <v>-6500</v>
      </c>
      <c r="H2108" s="26">
        <v>666538</v>
      </c>
      <c r="I2108" s="26">
        <v>201503</v>
      </c>
      <c r="J2108" s="26">
        <v>95637</v>
      </c>
      <c r="K2108" s="26">
        <v>-54540</v>
      </c>
      <c r="L2108" s="26">
        <v>-46698</v>
      </c>
      <c r="M2108" s="26">
        <v>-33181</v>
      </c>
      <c r="N2108" s="26">
        <v>1417</v>
      </c>
      <c r="O2108" s="26">
        <v>2694</v>
      </c>
      <c r="P2108" s="26">
        <v>0</v>
      </c>
      <c r="Q2108" s="26">
        <v>210</v>
      </c>
      <c r="R2108" s="26">
        <v>-13267</v>
      </c>
      <c r="S2108" s="26">
        <v>-4571</v>
      </c>
      <c r="T2108" s="26">
        <v>0</v>
      </c>
      <c r="U2108" s="26">
        <v>4222</v>
      </c>
      <c r="V2108" s="26">
        <v>1379</v>
      </c>
    </row>
    <row r="2109" spans="1:22" x14ac:dyDescent="0.3">
      <c r="A2109" s="26" t="s">
        <v>140</v>
      </c>
      <c r="B2109" s="26">
        <v>35420</v>
      </c>
      <c r="C2109" s="51">
        <v>44615</v>
      </c>
      <c r="D2109" s="26">
        <v>309000</v>
      </c>
      <c r="E2109" s="26">
        <v>5</v>
      </c>
      <c r="F2109" s="26">
        <v>-4000</v>
      </c>
      <c r="G2109" s="26">
        <v>-4000</v>
      </c>
      <c r="H2109" s="26">
        <v>443348</v>
      </c>
      <c r="I2109" s="26">
        <v>137585</v>
      </c>
      <c r="J2109" s="26">
        <v>117674</v>
      </c>
      <c r="K2109" s="26">
        <v>-78418</v>
      </c>
      <c r="L2109" s="26">
        <v>-40423</v>
      </c>
      <c r="M2109" s="26">
        <v>15099</v>
      </c>
      <c r="N2109" s="26">
        <v>-11408</v>
      </c>
      <c r="O2109" s="26">
        <v>-7878</v>
      </c>
      <c r="P2109" s="26">
        <v>0</v>
      </c>
      <c r="Q2109" s="26">
        <v>1556</v>
      </c>
      <c r="R2109" s="26">
        <v>-35864</v>
      </c>
      <c r="S2109" s="26">
        <v>-1928</v>
      </c>
      <c r="T2109" s="26">
        <v>0</v>
      </c>
      <c r="U2109" s="26">
        <v>454</v>
      </c>
      <c r="V2109" s="26">
        <v>713</v>
      </c>
    </row>
    <row r="2110" spans="1:22" x14ac:dyDescent="0.3">
      <c r="A2110" s="26" t="s">
        <v>140</v>
      </c>
      <c r="B2110" s="26">
        <v>35420</v>
      </c>
      <c r="C2110" s="51">
        <v>44614</v>
      </c>
      <c r="D2110" s="26">
        <v>313000</v>
      </c>
      <c r="E2110" s="26">
        <v>5</v>
      </c>
      <c r="F2110" s="26">
        <v>-5000</v>
      </c>
      <c r="G2110" s="26">
        <v>-5000</v>
      </c>
      <c r="H2110" s="26">
        <v>484404</v>
      </c>
      <c r="I2110" s="26">
        <v>150306</v>
      </c>
      <c r="J2110" s="26">
        <v>129421</v>
      </c>
      <c r="K2110" s="26">
        <v>-36821</v>
      </c>
      <c r="L2110" s="26">
        <v>-95599</v>
      </c>
      <c r="M2110" s="26">
        <v>-32012</v>
      </c>
      <c r="N2110" s="26">
        <v>-2701</v>
      </c>
      <c r="O2110" s="26">
        <v>-13084</v>
      </c>
      <c r="P2110" s="26">
        <v>-524</v>
      </c>
      <c r="Q2110" s="26">
        <v>0</v>
      </c>
      <c r="R2110" s="26">
        <v>-26942</v>
      </c>
      <c r="S2110" s="26">
        <v>-20336</v>
      </c>
      <c r="T2110" s="26">
        <v>0</v>
      </c>
      <c r="U2110" s="26">
        <v>2020</v>
      </c>
      <c r="V2110" s="26">
        <v>979</v>
      </c>
    </row>
    <row r="2111" spans="1:22" x14ac:dyDescent="0.3">
      <c r="A2111" s="26" t="s">
        <v>140</v>
      </c>
      <c r="B2111" s="26">
        <v>35420</v>
      </c>
      <c r="C2111" s="51">
        <v>44613</v>
      </c>
      <c r="D2111" s="26">
        <v>318000</v>
      </c>
      <c r="E2111" s="26">
        <v>3</v>
      </c>
      <c r="F2111" s="26">
        <v>0</v>
      </c>
      <c r="G2111" s="26">
        <v>0</v>
      </c>
      <c r="H2111" s="26">
        <v>550016</v>
      </c>
      <c r="I2111" s="26">
        <v>172504</v>
      </c>
      <c r="J2111" s="26">
        <v>45979</v>
      </c>
      <c r="K2111" s="26">
        <v>18807</v>
      </c>
      <c r="L2111" s="26">
        <v>-64642</v>
      </c>
      <c r="M2111" s="26">
        <v>-9272</v>
      </c>
      <c r="N2111" s="26">
        <v>2823</v>
      </c>
      <c r="O2111" s="26">
        <v>-6169</v>
      </c>
      <c r="P2111" s="26">
        <v>0</v>
      </c>
      <c r="Q2111" s="26">
        <v>0</v>
      </c>
      <c r="R2111" s="26">
        <v>-44607</v>
      </c>
      <c r="S2111" s="26">
        <v>-7417</v>
      </c>
      <c r="T2111" s="26">
        <v>0</v>
      </c>
      <c r="U2111" s="26">
        <v>-96</v>
      </c>
      <c r="V2111" s="26">
        <v>-48</v>
      </c>
    </row>
    <row r="2112" spans="1:22" x14ac:dyDescent="0.3">
      <c r="A2112" s="26" t="s">
        <v>140</v>
      </c>
      <c r="B2112" s="26">
        <v>35420</v>
      </c>
      <c r="C2112" s="51">
        <v>44610</v>
      </c>
      <c r="D2112" s="26">
        <v>318000</v>
      </c>
      <c r="E2112" s="26">
        <v>5</v>
      </c>
      <c r="F2112" s="26">
        <v>-6500</v>
      </c>
      <c r="G2112" s="26">
        <v>-6500</v>
      </c>
      <c r="H2112" s="26">
        <v>549382</v>
      </c>
      <c r="I2112" s="26">
        <v>174480</v>
      </c>
      <c r="J2112" s="26">
        <v>218862</v>
      </c>
      <c r="K2112" s="26">
        <v>-169343</v>
      </c>
      <c r="L2112" s="26">
        <v>-50713</v>
      </c>
      <c r="M2112" s="26">
        <v>6091</v>
      </c>
      <c r="N2112" s="26">
        <v>-3989</v>
      </c>
      <c r="O2112" s="26">
        <v>-3865</v>
      </c>
      <c r="P2112" s="26">
        <v>-12</v>
      </c>
      <c r="Q2112" s="26">
        <v>2</v>
      </c>
      <c r="R2112" s="26">
        <v>-26040</v>
      </c>
      <c r="S2112" s="26">
        <v>-22900</v>
      </c>
      <c r="T2112" s="26">
        <v>0</v>
      </c>
      <c r="U2112" s="26">
        <v>-246</v>
      </c>
      <c r="V2112" s="26">
        <v>1440</v>
      </c>
    </row>
    <row r="2113" spans="1:22" x14ac:dyDescent="0.3">
      <c r="A2113" s="26" t="s">
        <v>140</v>
      </c>
      <c r="B2113" s="26">
        <v>35420</v>
      </c>
      <c r="C2113" s="51">
        <v>44609</v>
      </c>
      <c r="D2113" s="26">
        <v>324500</v>
      </c>
      <c r="E2113" s="26">
        <v>3</v>
      </c>
      <c r="F2113" s="26">
        <v>0</v>
      </c>
      <c r="G2113" s="26">
        <v>0</v>
      </c>
      <c r="H2113" s="26">
        <v>481773</v>
      </c>
      <c r="I2113" s="26">
        <v>156613</v>
      </c>
      <c r="J2113" s="26">
        <v>-24715</v>
      </c>
      <c r="K2113" s="26">
        <v>10073</v>
      </c>
      <c r="L2113" s="26">
        <v>16069</v>
      </c>
      <c r="M2113" s="26">
        <v>12633</v>
      </c>
      <c r="N2113" s="26">
        <v>218</v>
      </c>
      <c r="O2113" s="26">
        <v>14706</v>
      </c>
      <c r="P2113" s="26">
        <v>100</v>
      </c>
      <c r="Q2113" s="26">
        <v>244</v>
      </c>
      <c r="R2113" s="26">
        <v>-13165</v>
      </c>
      <c r="S2113" s="26">
        <v>1333</v>
      </c>
      <c r="T2113" s="26">
        <v>0</v>
      </c>
      <c r="U2113" s="26">
        <v>-1540</v>
      </c>
      <c r="V2113" s="26">
        <v>113</v>
      </c>
    </row>
    <row r="2114" spans="1:22" x14ac:dyDescent="0.3">
      <c r="A2114" s="26" t="s">
        <v>140</v>
      </c>
      <c r="B2114" s="26">
        <v>35420</v>
      </c>
      <c r="C2114" s="51">
        <v>44608</v>
      </c>
      <c r="D2114" s="26">
        <v>324500</v>
      </c>
      <c r="E2114" s="26">
        <v>2</v>
      </c>
      <c r="F2114" s="26">
        <v>6000</v>
      </c>
      <c r="G2114" s="26">
        <v>6000</v>
      </c>
      <c r="H2114" s="26">
        <v>447832</v>
      </c>
      <c r="I2114" s="26">
        <v>144682</v>
      </c>
      <c r="J2114" s="26">
        <v>-16803</v>
      </c>
      <c r="K2114" s="26">
        <v>-47635</v>
      </c>
      <c r="L2114" s="26">
        <v>61698</v>
      </c>
      <c r="M2114" s="26">
        <v>30629</v>
      </c>
      <c r="N2114" s="26">
        <v>-1503</v>
      </c>
      <c r="O2114" s="26">
        <v>7849</v>
      </c>
      <c r="P2114" s="26">
        <v>83</v>
      </c>
      <c r="Q2114" s="26">
        <v>3</v>
      </c>
      <c r="R2114" s="26">
        <v>25374</v>
      </c>
      <c r="S2114" s="26">
        <v>-737</v>
      </c>
      <c r="T2114" s="26">
        <v>0</v>
      </c>
      <c r="U2114" s="26">
        <v>2487</v>
      </c>
      <c r="V2114" s="26">
        <v>253</v>
      </c>
    </row>
    <row r="2115" spans="1:22" x14ac:dyDescent="0.3">
      <c r="A2115" s="26" t="s">
        <v>140</v>
      </c>
      <c r="B2115" s="26">
        <v>35420</v>
      </c>
      <c r="C2115" s="51">
        <v>44607</v>
      </c>
      <c r="D2115" s="26">
        <v>318500</v>
      </c>
      <c r="E2115" s="26">
        <v>5</v>
      </c>
      <c r="F2115" s="26">
        <v>-3500</v>
      </c>
      <c r="G2115" s="26">
        <v>-3500</v>
      </c>
      <c r="H2115" s="26">
        <v>335584</v>
      </c>
      <c r="I2115" s="26">
        <v>107442</v>
      </c>
      <c r="J2115" s="26">
        <v>45409</v>
      </c>
      <c r="K2115" s="26">
        <v>-66402</v>
      </c>
      <c r="L2115" s="26">
        <v>19341</v>
      </c>
      <c r="M2115" s="26">
        <v>22428</v>
      </c>
      <c r="N2115" s="26">
        <v>-1566</v>
      </c>
      <c r="O2115" s="26">
        <v>2494</v>
      </c>
      <c r="P2115" s="26">
        <v>-111</v>
      </c>
      <c r="Q2115" s="26">
        <v>3</v>
      </c>
      <c r="R2115" s="26">
        <v>-2996</v>
      </c>
      <c r="S2115" s="26">
        <v>-911</v>
      </c>
      <c r="T2115" s="26">
        <v>0</v>
      </c>
      <c r="U2115" s="26">
        <v>756</v>
      </c>
      <c r="V2115" s="26">
        <v>896</v>
      </c>
    </row>
    <row r="2116" spans="1:22" x14ac:dyDescent="0.3">
      <c r="A2116" s="26" t="s">
        <v>140</v>
      </c>
      <c r="B2116" s="26">
        <v>35420</v>
      </c>
      <c r="C2116" s="51">
        <v>44606</v>
      </c>
      <c r="D2116" s="26">
        <v>322000</v>
      </c>
      <c r="E2116" s="26">
        <v>5</v>
      </c>
      <c r="F2116" s="26">
        <v>-5500</v>
      </c>
      <c r="G2116" s="26">
        <v>-5500</v>
      </c>
      <c r="H2116" s="26">
        <v>424845</v>
      </c>
      <c r="I2116" s="26">
        <v>136939</v>
      </c>
      <c r="J2116" s="26">
        <v>-51127</v>
      </c>
      <c r="K2116" s="26">
        <v>8196</v>
      </c>
      <c r="L2116" s="26">
        <v>36025</v>
      </c>
      <c r="M2116" s="26">
        <v>17226</v>
      </c>
      <c r="N2116" s="26">
        <v>-1287</v>
      </c>
      <c r="O2116" s="26">
        <v>-8627</v>
      </c>
      <c r="P2116" s="26">
        <v>-448</v>
      </c>
      <c r="Q2116" s="26">
        <v>0</v>
      </c>
      <c r="R2116" s="26">
        <v>29776</v>
      </c>
      <c r="S2116" s="26">
        <v>-615</v>
      </c>
      <c r="T2116" s="26">
        <v>0</v>
      </c>
      <c r="U2116" s="26">
        <v>6569</v>
      </c>
      <c r="V2116" s="26">
        <v>337</v>
      </c>
    </row>
    <row r="2117" spans="1:22" x14ac:dyDescent="0.3">
      <c r="A2117" s="26" t="s">
        <v>140</v>
      </c>
      <c r="B2117" s="26">
        <v>35420</v>
      </c>
      <c r="C2117" s="51">
        <v>44603</v>
      </c>
      <c r="D2117" s="26">
        <v>327500</v>
      </c>
      <c r="E2117" s="26">
        <v>5</v>
      </c>
      <c r="F2117" s="26">
        <v>-4000</v>
      </c>
      <c r="G2117" s="26">
        <v>-4000</v>
      </c>
      <c r="H2117" s="26">
        <v>450896</v>
      </c>
      <c r="I2117" s="26">
        <v>147578</v>
      </c>
      <c r="J2117" s="26">
        <v>43322</v>
      </c>
      <c r="K2117" s="26">
        <v>11428</v>
      </c>
      <c r="L2117" s="26">
        <v>-53436</v>
      </c>
      <c r="M2117" s="26">
        <v>-44909</v>
      </c>
      <c r="N2117" s="26">
        <v>330</v>
      </c>
      <c r="O2117" s="26">
        <v>-6174</v>
      </c>
      <c r="P2117" s="26">
        <v>-547</v>
      </c>
      <c r="Q2117" s="26">
        <v>95</v>
      </c>
      <c r="R2117" s="26">
        <v>-1318</v>
      </c>
      <c r="S2117" s="26">
        <v>-913</v>
      </c>
      <c r="T2117" s="26">
        <v>0</v>
      </c>
      <c r="U2117" s="26">
        <v>-1627</v>
      </c>
      <c r="V2117" s="26">
        <v>313</v>
      </c>
    </row>
    <row r="2118" spans="1:22" x14ac:dyDescent="0.3">
      <c r="A2118" s="26" t="s">
        <v>140</v>
      </c>
      <c r="B2118" s="26">
        <v>35420</v>
      </c>
      <c r="C2118" s="51">
        <v>44602</v>
      </c>
      <c r="D2118" s="26">
        <v>331500</v>
      </c>
      <c r="E2118" s="26">
        <v>2</v>
      </c>
      <c r="F2118" s="26">
        <v>5500</v>
      </c>
      <c r="G2118" s="26">
        <v>5500</v>
      </c>
      <c r="H2118" s="26">
        <v>701866</v>
      </c>
      <c r="I2118" s="26">
        <v>233901</v>
      </c>
      <c r="J2118" s="26">
        <v>-92315</v>
      </c>
      <c r="K2118" s="26">
        <v>87910</v>
      </c>
      <c r="L2118" s="26">
        <v>6239</v>
      </c>
      <c r="M2118" s="26">
        <v>-64125</v>
      </c>
      <c r="N2118" s="26">
        <v>2745</v>
      </c>
      <c r="O2118" s="26">
        <v>20725</v>
      </c>
      <c r="P2118" s="26">
        <v>0</v>
      </c>
      <c r="Q2118" s="26">
        <v>-2895</v>
      </c>
      <c r="R2118" s="26">
        <v>26365</v>
      </c>
      <c r="S2118" s="26">
        <v>23424</v>
      </c>
      <c r="T2118" s="26">
        <v>0</v>
      </c>
      <c r="U2118" s="26">
        <v>-1885</v>
      </c>
      <c r="V2118" s="26">
        <v>51</v>
      </c>
    </row>
    <row r="2119" spans="1:22" x14ac:dyDescent="0.3">
      <c r="A2119" s="26" t="s">
        <v>140</v>
      </c>
      <c r="B2119" s="26">
        <v>35420</v>
      </c>
      <c r="C2119" s="51">
        <v>44601</v>
      </c>
      <c r="D2119" s="26">
        <v>326000</v>
      </c>
      <c r="E2119" s="26">
        <v>2</v>
      </c>
      <c r="F2119" s="26">
        <v>4000</v>
      </c>
      <c r="G2119" s="26">
        <v>4000</v>
      </c>
      <c r="H2119" s="26">
        <v>377538</v>
      </c>
      <c r="I2119" s="26">
        <v>122523</v>
      </c>
      <c r="J2119" s="26">
        <v>-38438</v>
      </c>
      <c r="K2119" s="26">
        <v>-25</v>
      </c>
      <c r="L2119" s="26">
        <v>37323</v>
      </c>
      <c r="M2119" s="26">
        <v>16026</v>
      </c>
      <c r="N2119" s="26">
        <v>1803</v>
      </c>
      <c r="O2119" s="26">
        <v>5527</v>
      </c>
      <c r="P2119" s="26">
        <v>0</v>
      </c>
      <c r="Q2119" s="26">
        <v>14</v>
      </c>
      <c r="R2119" s="26">
        <v>17821</v>
      </c>
      <c r="S2119" s="26">
        <v>-3868</v>
      </c>
      <c r="T2119" s="26">
        <v>0</v>
      </c>
      <c r="U2119" s="26">
        <v>1114</v>
      </c>
      <c r="V2119" s="26">
        <v>26</v>
      </c>
    </row>
    <row r="2120" spans="1:22" x14ac:dyDescent="0.3">
      <c r="A2120" s="26" t="s">
        <v>140</v>
      </c>
      <c r="B2120" s="26">
        <v>35420</v>
      </c>
      <c r="C2120" s="51">
        <v>44600</v>
      </c>
      <c r="D2120" s="26">
        <v>322000</v>
      </c>
      <c r="E2120" s="26">
        <v>5</v>
      </c>
      <c r="F2120" s="26">
        <v>-5000</v>
      </c>
      <c r="G2120" s="26">
        <v>-5000</v>
      </c>
      <c r="H2120" s="26">
        <v>427530</v>
      </c>
      <c r="I2120" s="26">
        <v>138555</v>
      </c>
      <c r="J2120" s="26">
        <v>75240</v>
      </c>
      <c r="K2120" s="26">
        <v>-59011</v>
      </c>
      <c r="L2120" s="26">
        <v>-12835</v>
      </c>
      <c r="M2120" s="26">
        <v>2644</v>
      </c>
      <c r="N2120" s="26">
        <v>121</v>
      </c>
      <c r="O2120" s="26">
        <v>-4355</v>
      </c>
      <c r="P2120" s="26">
        <v>322</v>
      </c>
      <c r="Q2120" s="26">
        <v>13</v>
      </c>
      <c r="R2120" s="26">
        <v>-11332</v>
      </c>
      <c r="S2120" s="26">
        <v>-248</v>
      </c>
      <c r="T2120" s="26">
        <v>0</v>
      </c>
      <c r="U2120" s="26">
        <v>-3734</v>
      </c>
      <c r="V2120" s="26">
        <v>340</v>
      </c>
    </row>
    <row r="2121" spans="1:22" x14ac:dyDescent="0.3">
      <c r="A2121" s="26" t="s">
        <v>140</v>
      </c>
      <c r="B2121" s="26">
        <v>35420</v>
      </c>
      <c r="C2121" s="51">
        <v>44599</v>
      </c>
      <c r="D2121" s="26">
        <v>327000</v>
      </c>
      <c r="E2121" s="26">
        <v>5</v>
      </c>
      <c r="F2121" s="26">
        <v>-500</v>
      </c>
      <c r="G2121" s="26">
        <v>-500</v>
      </c>
      <c r="H2121" s="26">
        <v>492656</v>
      </c>
      <c r="I2121" s="26">
        <v>160095</v>
      </c>
      <c r="J2121" s="26">
        <v>72632</v>
      </c>
      <c r="K2121" s="26">
        <v>80449</v>
      </c>
      <c r="L2121" s="26">
        <v>-149911</v>
      </c>
      <c r="M2121" s="26">
        <v>-107776</v>
      </c>
      <c r="N2121" s="26">
        <v>-6779</v>
      </c>
      <c r="O2121" s="26">
        <v>1416</v>
      </c>
      <c r="P2121" s="26">
        <v>0</v>
      </c>
      <c r="Q2121" s="26">
        <v>30</v>
      </c>
      <c r="R2121" s="26">
        <v>-37341</v>
      </c>
      <c r="S2121" s="26">
        <v>539</v>
      </c>
      <c r="T2121" s="26">
        <v>0</v>
      </c>
      <c r="U2121" s="26">
        <v>-3758</v>
      </c>
      <c r="V2121" s="26">
        <v>588</v>
      </c>
    </row>
    <row r="2122" spans="1:22" x14ac:dyDescent="0.3">
      <c r="A2122" s="26" t="s">
        <v>140</v>
      </c>
      <c r="B2122" s="26">
        <v>35420</v>
      </c>
      <c r="C2122" s="51">
        <v>44596</v>
      </c>
      <c r="D2122" s="26">
        <v>327500</v>
      </c>
      <c r="E2122" s="26">
        <v>2</v>
      </c>
      <c r="F2122" s="26">
        <v>7000</v>
      </c>
      <c r="G2122" s="26">
        <v>7000</v>
      </c>
      <c r="H2122" s="26">
        <v>548945</v>
      </c>
      <c r="I2122" s="26">
        <v>179262</v>
      </c>
      <c r="J2122" s="26">
        <v>-19140</v>
      </c>
      <c r="K2122" s="26">
        <v>28701</v>
      </c>
      <c r="L2122" s="26">
        <v>-4197</v>
      </c>
      <c r="M2122" s="26">
        <v>-28944</v>
      </c>
      <c r="N2122" s="26">
        <v>4085</v>
      </c>
      <c r="O2122" s="26">
        <v>13057</v>
      </c>
      <c r="P2122" s="26">
        <v>3834</v>
      </c>
      <c r="Q2122" s="26">
        <v>235</v>
      </c>
      <c r="R2122" s="26">
        <v>224</v>
      </c>
      <c r="S2122" s="26">
        <v>3312</v>
      </c>
      <c r="T2122" s="26">
        <v>0</v>
      </c>
      <c r="U2122" s="26">
        <v>-5140</v>
      </c>
      <c r="V2122" s="26">
        <v>-224</v>
      </c>
    </row>
    <row r="2123" spans="1:22" x14ac:dyDescent="0.3">
      <c r="A2123" s="26" t="s">
        <v>140</v>
      </c>
      <c r="B2123" s="26">
        <v>35420</v>
      </c>
      <c r="C2123" s="51">
        <v>44595</v>
      </c>
      <c r="D2123" s="26">
        <v>320500</v>
      </c>
      <c r="E2123" s="26">
        <v>2</v>
      </c>
      <c r="F2123" s="26">
        <v>10500</v>
      </c>
      <c r="G2123" s="26">
        <v>10500</v>
      </c>
      <c r="H2123" s="26">
        <v>884438</v>
      </c>
      <c r="I2123" s="26">
        <v>285968</v>
      </c>
      <c r="J2123" s="26">
        <v>-84628</v>
      </c>
      <c r="K2123" s="26">
        <v>99027</v>
      </c>
      <c r="L2123" s="26">
        <v>-14233</v>
      </c>
      <c r="M2123" s="26">
        <v>-25733</v>
      </c>
      <c r="N2123" s="26">
        <v>4113</v>
      </c>
      <c r="O2123" s="26">
        <v>18589</v>
      </c>
      <c r="P2123" s="26">
        <v>150</v>
      </c>
      <c r="Q2123" s="26">
        <v>593</v>
      </c>
      <c r="R2123" s="26">
        <v>-13273</v>
      </c>
      <c r="S2123" s="26">
        <v>1328</v>
      </c>
      <c r="T2123" s="26">
        <v>0</v>
      </c>
      <c r="U2123" s="26">
        <v>212</v>
      </c>
      <c r="V2123" s="26">
        <v>-378</v>
      </c>
    </row>
    <row r="2124" spans="1:22" x14ac:dyDescent="0.3">
      <c r="A2124" s="26" t="s">
        <v>140</v>
      </c>
      <c r="B2124" s="26">
        <v>35420</v>
      </c>
      <c r="C2124" s="51">
        <v>44589</v>
      </c>
      <c r="D2124" s="26">
        <v>310000</v>
      </c>
      <c r="E2124" s="26">
        <v>2</v>
      </c>
      <c r="F2124" s="26">
        <v>7000</v>
      </c>
      <c r="G2124" s="26">
        <v>7000</v>
      </c>
      <c r="H2124" s="26">
        <v>974351</v>
      </c>
      <c r="I2124" s="26">
        <v>297142</v>
      </c>
      <c r="J2124" s="26">
        <v>105362</v>
      </c>
      <c r="K2124" s="26">
        <v>-209051</v>
      </c>
      <c r="L2124" s="26">
        <v>99053</v>
      </c>
      <c r="M2124" s="26">
        <v>20696</v>
      </c>
      <c r="N2124" s="26">
        <v>10029</v>
      </c>
      <c r="O2124" s="26">
        <v>12777</v>
      </c>
      <c r="P2124" s="26">
        <v>-887</v>
      </c>
      <c r="Q2124" s="26">
        <v>251</v>
      </c>
      <c r="R2124" s="26">
        <v>44401</v>
      </c>
      <c r="S2124" s="26">
        <v>11786</v>
      </c>
      <c r="T2124" s="26">
        <v>0</v>
      </c>
      <c r="U2124" s="26">
        <v>4154</v>
      </c>
      <c r="V2124" s="26">
        <v>482</v>
      </c>
    </row>
    <row r="2125" spans="1:22" x14ac:dyDescent="0.3">
      <c r="A2125" s="26" t="s">
        <v>140</v>
      </c>
      <c r="B2125" s="26">
        <v>35420</v>
      </c>
      <c r="C2125" s="51">
        <v>44588</v>
      </c>
      <c r="D2125" s="26">
        <v>303000</v>
      </c>
      <c r="E2125" s="26">
        <v>5</v>
      </c>
      <c r="F2125" s="26">
        <v>-10000</v>
      </c>
      <c r="G2125" s="26">
        <v>-10000</v>
      </c>
      <c r="H2125" s="26">
        <v>949565</v>
      </c>
      <c r="I2125" s="26">
        <v>292134</v>
      </c>
      <c r="J2125" s="26">
        <v>102270</v>
      </c>
      <c r="K2125" s="26">
        <v>-66288</v>
      </c>
      <c r="L2125" s="26">
        <v>-42195</v>
      </c>
      <c r="M2125" s="26">
        <v>9407</v>
      </c>
      <c r="N2125" s="26">
        <v>-9403</v>
      </c>
      <c r="O2125" s="26">
        <v>19824</v>
      </c>
      <c r="P2125" s="26">
        <v>-524</v>
      </c>
      <c r="Q2125" s="26">
        <v>-2642</v>
      </c>
      <c r="R2125" s="26">
        <v>-59999</v>
      </c>
      <c r="S2125" s="26">
        <v>1142</v>
      </c>
      <c r="T2125" s="26">
        <v>0</v>
      </c>
      <c r="U2125" s="26">
        <v>5434</v>
      </c>
      <c r="V2125" s="26">
        <v>779</v>
      </c>
    </row>
    <row r="2126" spans="1:22" x14ac:dyDescent="0.3">
      <c r="A2126" s="26" t="s">
        <v>140</v>
      </c>
      <c r="B2126" s="26">
        <v>35420</v>
      </c>
      <c r="C2126" s="51">
        <v>44587</v>
      </c>
      <c r="D2126" s="26">
        <v>313000</v>
      </c>
      <c r="E2126" s="26">
        <v>5</v>
      </c>
      <c r="F2126" s="26">
        <v>-9000</v>
      </c>
      <c r="G2126" s="26">
        <v>-9000</v>
      </c>
      <c r="H2126" s="26">
        <v>811297</v>
      </c>
      <c r="I2126" s="26">
        <v>255362</v>
      </c>
      <c r="J2126" s="26">
        <v>217901</v>
      </c>
      <c r="K2126" s="26">
        <v>-230789</v>
      </c>
      <c r="L2126" s="26">
        <v>6258</v>
      </c>
      <c r="M2126" s="26">
        <v>30660</v>
      </c>
      <c r="N2126" s="26">
        <v>-10053</v>
      </c>
      <c r="O2126" s="26">
        <v>-10300</v>
      </c>
      <c r="P2126" s="26">
        <v>-30</v>
      </c>
      <c r="Q2126" s="26">
        <v>693</v>
      </c>
      <c r="R2126" s="26">
        <v>-1549</v>
      </c>
      <c r="S2126" s="26">
        <v>-3163</v>
      </c>
      <c r="T2126" s="26">
        <v>0</v>
      </c>
      <c r="U2126" s="26">
        <v>5448</v>
      </c>
      <c r="V2126" s="26">
        <v>1182</v>
      </c>
    </row>
    <row r="2127" spans="1:22" x14ac:dyDescent="0.3">
      <c r="A2127" s="26" t="s">
        <v>140</v>
      </c>
      <c r="B2127" s="26">
        <v>35420</v>
      </c>
      <c r="C2127" s="51">
        <v>44586</v>
      </c>
      <c r="D2127" s="26">
        <v>322000</v>
      </c>
      <c r="E2127" s="26">
        <v>5</v>
      </c>
      <c r="F2127" s="26">
        <v>-6500</v>
      </c>
      <c r="G2127" s="26">
        <v>-6500</v>
      </c>
      <c r="H2127" s="26">
        <v>799996</v>
      </c>
      <c r="I2127" s="26">
        <v>257971</v>
      </c>
      <c r="J2127" s="26">
        <v>138061</v>
      </c>
      <c r="K2127" s="26">
        <v>-146388</v>
      </c>
      <c r="L2127" s="26">
        <v>2027</v>
      </c>
      <c r="M2127" s="26">
        <v>-1789</v>
      </c>
      <c r="N2127" s="26">
        <v>777</v>
      </c>
      <c r="O2127" s="26">
        <v>5601</v>
      </c>
      <c r="P2127" s="26">
        <v>-440</v>
      </c>
      <c r="Q2127" s="26">
        <v>357</v>
      </c>
      <c r="R2127" s="26">
        <v>-3614</v>
      </c>
      <c r="S2127" s="26">
        <v>1135</v>
      </c>
      <c r="T2127" s="26">
        <v>0</v>
      </c>
      <c r="U2127" s="26">
        <v>5537</v>
      </c>
      <c r="V2127" s="26">
        <v>763</v>
      </c>
    </row>
    <row r="2128" spans="1:22" x14ac:dyDescent="0.3">
      <c r="A2128" s="26" t="s">
        <v>140</v>
      </c>
      <c r="B2128" s="26">
        <v>35420</v>
      </c>
      <c r="C2128" s="51">
        <v>44585</v>
      </c>
      <c r="D2128" s="26">
        <v>328500</v>
      </c>
      <c r="E2128" s="26">
        <v>5</v>
      </c>
      <c r="F2128" s="26">
        <v>-4500</v>
      </c>
      <c r="G2128" s="26">
        <v>-4500</v>
      </c>
      <c r="H2128" s="26">
        <v>494977</v>
      </c>
      <c r="I2128" s="26">
        <v>163283</v>
      </c>
      <c r="J2128" s="26">
        <v>3913</v>
      </c>
      <c r="K2128" s="26">
        <v>-74533</v>
      </c>
      <c r="L2128" s="26">
        <v>69059</v>
      </c>
      <c r="M2128" s="26">
        <v>90578</v>
      </c>
      <c r="N2128" s="26">
        <v>-22122</v>
      </c>
      <c r="O2128" s="26">
        <v>-16157</v>
      </c>
      <c r="P2128" s="26">
        <v>391</v>
      </c>
      <c r="Q2128" s="26">
        <v>5</v>
      </c>
      <c r="R2128" s="26">
        <v>11648</v>
      </c>
      <c r="S2128" s="26">
        <v>4716</v>
      </c>
      <c r="T2128" s="26">
        <v>0</v>
      </c>
      <c r="U2128" s="26">
        <v>1407</v>
      </c>
      <c r="V2128" s="26">
        <v>154</v>
      </c>
    </row>
    <row r="2129" spans="1:22" x14ac:dyDescent="0.3">
      <c r="A2129" s="26" t="s">
        <v>140</v>
      </c>
      <c r="B2129" s="26">
        <v>35420</v>
      </c>
      <c r="C2129" s="51">
        <v>44582</v>
      </c>
      <c r="D2129" s="26">
        <v>333000</v>
      </c>
      <c r="E2129" s="26">
        <v>5</v>
      </c>
      <c r="F2129" s="26">
        <v>-2000</v>
      </c>
      <c r="G2129" s="26">
        <v>-2000</v>
      </c>
      <c r="H2129" s="26">
        <v>580928</v>
      </c>
      <c r="I2129" s="26">
        <v>194092</v>
      </c>
      <c r="J2129" s="26">
        <v>39272</v>
      </c>
      <c r="K2129" s="26">
        <v>2732</v>
      </c>
      <c r="L2129" s="26">
        <v>-43313</v>
      </c>
      <c r="M2129" s="26">
        <v>-12466</v>
      </c>
      <c r="N2129" s="26">
        <v>-2542</v>
      </c>
      <c r="O2129" s="26">
        <v>4583</v>
      </c>
      <c r="P2129" s="26">
        <v>-25</v>
      </c>
      <c r="Q2129" s="26">
        <v>-2</v>
      </c>
      <c r="R2129" s="26">
        <v>-40581</v>
      </c>
      <c r="S2129" s="26">
        <v>7720</v>
      </c>
      <c r="T2129" s="26">
        <v>0</v>
      </c>
      <c r="U2129" s="26">
        <v>1006</v>
      </c>
      <c r="V2129" s="26">
        <v>303</v>
      </c>
    </row>
    <row r="2130" spans="1:22" x14ac:dyDescent="0.3">
      <c r="A2130" s="26" t="s">
        <v>140</v>
      </c>
      <c r="B2130" s="26">
        <v>35420</v>
      </c>
      <c r="C2130" s="51">
        <v>44581</v>
      </c>
      <c r="D2130" s="26">
        <v>335000</v>
      </c>
      <c r="E2130" s="26">
        <v>2</v>
      </c>
      <c r="F2130" s="26">
        <v>2500</v>
      </c>
      <c r="G2130" s="26">
        <v>2500</v>
      </c>
      <c r="H2130" s="26">
        <v>695553</v>
      </c>
      <c r="I2130" s="26">
        <v>230148</v>
      </c>
      <c r="J2130" s="26">
        <v>62938</v>
      </c>
      <c r="K2130" s="26">
        <v>-129863</v>
      </c>
      <c r="L2130" s="26">
        <v>64308</v>
      </c>
      <c r="M2130" s="26">
        <v>43820</v>
      </c>
      <c r="N2130" s="26">
        <v>-412</v>
      </c>
      <c r="O2130" s="26">
        <v>14962</v>
      </c>
      <c r="P2130" s="26">
        <v>40</v>
      </c>
      <c r="Q2130" s="26">
        <v>500</v>
      </c>
      <c r="R2130" s="26">
        <v>5618</v>
      </c>
      <c r="S2130" s="26">
        <v>-220</v>
      </c>
      <c r="T2130" s="26">
        <v>0</v>
      </c>
      <c r="U2130" s="26">
        <v>2589</v>
      </c>
      <c r="V2130" s="26">
        <v>28</v>
      </c>
    </row>
    <row r="2131" spans="1:22" x14ac:dyDescent="0.3">
      <c r="A2131" s="26" t="s">
        <v>140</v>
      </c>
      <c r="B2131" s="26">
        <v>35420</v>
      </c>
      <c r="C2131" s="51">
        <v>44580</v>
      </c>
      <c r="D2131" s="26">
        <v>332500</v>
      </c>
      <c r="E2131" s="26">
        <v>5</v>
      </c>
      <c r="F2131" s="26">
        <v>-5500</v>
      </c>
      <c r="G2131" s="26">
        <v>-5500</v>
      </c>
      <c r="H2131" s="26">
        <v>749338</v>
      </c>
      <c r="I2131" s="26">
        <v>247649</v>
      </c>
      <c r="J2131" s="26">
        <v>168327</v>
      </c>
      <c r="K2131" s="26">
        <v>-144023</v>
      </c>
      <c r="L2131" s="26">
        <v>-26863</v>
      </c>
      <c r="M2131" s="26">
        <v>8540</v>
      </c>
      <c r="N2131" s="26">
        <v>-15270</v>
      </c>
      <c r="O2131" s="26">
        <v>-18428</v>
      </c>
      <c r="P2131" s="26">
        <v>-301</v>
      </c>
      <c r="Q2131" s="26">
        <v>-4494</v>
      </c>
      <c r="R2131" s="26">
        <v>7815</v>
      </c>
      <c r="S2131" s="26">
        <v>-4725</v>
      </c>
      <c r="T2131" s="26">
        <v>0</v>
      </c>
      <c r="U2131" s="26">
        <v>1548</v>
      </c>
      <c r="V2131" s="26">
        <v>1011</v>
      </c>
    </row>
    <row r="2132" spans="1:22" x14ac:dyDescent="0.3">
      <c r="A2132" s="26" t="s">
        <v>140</v>
      </c>
      <c r="B2132" s="26">
        <v>35420</v>
      </c>
      <c r="C2132" s="51">
        <v>44579</v>
      </c>
      <c r="D2132" s="26">
        <v>338000</v>
      </c>
      <c r="E2132" s="26">
        <v>5</v>
      </c>
      <c r="F2132" s="26">
        <v>-5500</v>
      </c>
      <c r="G2132" s="26">
        <v>-5500</v>
      </c>
      <c r="H2132" s="26">
        <v>441573</v>
      </c>
      <c r="I2132" s="26">
        <v>150024</v>
      </c>
      <c r="J2132" s="26">
        <v>114771</v>
      </c>
      <c r="K2132" s="26">
        <v>-65646</v>
      </c>
      <c r="L2132" s="26">
        <v>-51625</v>
      </c>
      <c r="M2132" s="26">
        <v>-460</v>
      </c>
      <c r="N2132" s="26">
        <v>-1147</v>
      </c>
      <c r="O2132" s="26">
        <v>-667</v>
      </c>
      <c r="P2132" s="26">
        <v>10</v>
      </c>
      <c r="Q2132" s="26">
        <v>13</v>
      </c>
      <c r="R2132" s="26">
        <v>-51095</v>
      </c>
      <c r="S2132" s="26">
        <v>1721</v>
      </c>
      <c r="T2132" s="26">
        <v>0</v>
      </c>
      <c r="U2132" s="26">
        <v>1783</v>
      </c>
      <c r="V2132" s="26">
        <v>717</v>
      </c>
    </row>
    <row r="2133" spans="1:22" x14ac:dyDescent="0.3">
      <c r="A2133" s="26" t="s">
        <v>140</v>
      </c>
      <c r="B2133" s="26">
        <v>35420</v>
      </c>
      <c r="C2133" s="51">
        <v>44578</v>
      </c>
      <c r="D2133" s="26">
        <v>343500</v>
      </c>
      <c r="E2133" s="26">
        <v>2</v>
      </c>
      <c r="F2133" s="26">
        <v>1500</v>
      </c>
      <c r="G2133" s="26">
        <v>1500</v>
      </c>
      <c r="H2133" s="26">
        <v>418789</v>
      </c>
      <c r="I2133" s="26">
        <v>143604</v>
      </c>
      <c r="J2133" s="26">
        <v>19207</v>
      </c>
      <c r="K2133" s="26">
        <v>-26377</v>
      </c>
      <c r="L2133" s="26">
        <v>6764</v>
      </c>
      <c r="M2133" s="26">
        <v>6381</v>
      </c>
      <c r="N2133" s="26">
        <v>-905</v>
      </c>
      <c r="O2133" s="26">
        <v>1768</v>
      </c>
      <c r="P2133" s="26">
        <v>-1</v>
      </c>
      <c r="Q2133" s="26">
        <v>147</v>
      </c>
      <c r="R2133" s="26">
        <v>-401</v>
      </c>
      <c r="S2133" s="26">
        <v>-225</v>
      </c>
      <c r="T2133" s="26">
        <v>0</v>
      </c>
      <c r="U2133" s="26">
        <v>406</v>
      </c>
      <c r="V2133" s="26">
        <v>0</v>
      </c>
    </row>
    <row r="2134" spans="1:22" x14ac:dyDescent="0.3">
      <c r="A2134" s="26" t="s">
        <v>140</v>
      </c>
      <c r="B2134" s="26">
        <v>35420</v>
      </c>
      <c r="C2134" s="51">
        <v>44575</v>
      </c>
      <c r="D2134" s="26">
        <v>342000</v>
      </c>
      <c r="E2134" s="26">
        <v>5</v>
      </c>
      <c r="F2134" s="26">
        <v>-6000</v>
      </c>
      <c r="G2134" s="26">
        <v>-6000</v>
      </c>
      <c r="H2134" s="26">
        <v>504907</v>
      </c>
      <c r="I2134" s="26">
        <v>171404</v>
      </c>
      <c r="J2134" s="26">
        <v>100059</v>
      </c>
      <c r="K2134" s="26">
        <v>-46747</v>
      </c>
      <c r="L2134" s="26">
        <v>-55280</v>
      </c>
      <c r="M2134" s="26">
        <v>-55887</v>
      </c>
      <c r="N2134" s="26">
        <v>-3676</v>
      </c>
      <c r="O2134" s="26">
        <v>-2861</v>
      </c>
      <c r="P2134" s="26">
        <v>-886</v>
      </c>
      <c r="Q2134" s="26">
        <v>-1986</v>
      </c>
      <c r="R2134" s="26">
        <v>8286</v>
      </c>
      <c r="S2134" s="26">
        <v>1730</v>
      </c>
      <c r="T2134" s="26">
        <v>0</v>
      </c>
      <c r="U2134" s="26">
        <v>1488</v>
      </c>
      <c r="V2134" s="26">
        <v>480</v>
      </c>
    </row>
    <row r="2135" spans="1:22" x14ac:dyDescent="0.3">
      <c r="A2135" s="26" t="s">
        <v>140</v>
      </c>
      <c r="B2135" s="26">
        <v>35420</v>
      </c>
      <c r="C2135" s="51">
        <v>44574</v>
      </c>
      <c r="D2135" s="26">
        <v>348000</v>
      </c>
      <c r="E2135" s="26">
        <v>2</v>
      </c>
      <c r="F2135" s="26">
        <v>2500</v>
      </c>
      <c r="G2135" s="26">
        <v>2500</v>
      </c>
      <c r="H2135" s="26">
        <v>677226</v>
      </c>
      <c r="I2135" s="26">
        <v>236323</v>
      </c>
      <c r="J2135" s="26">
        <v>39052</v>
      </c>
      <c r="K2135" s="26">
        <v>7127</v>
      </c>
      <c r="L2135" s="26">
        <v>-45771</v>
      </c>
      <c r="M2135" s="26">
        <v>7266</v>
      </c>
      <c r="N2135" s="26">
        <v>-1490</v>
      </c>
      <c r="O2135" s="26">
        <v>181</v>
      </c>
      <c r="P2135" s="26">
        <v>106</v>
      </c>
      <c r="Q2135" s="26">
        <v>-54</v>
      </c>
      <c r="R2135" s="26">
        <v>-41092</v>
      </c>
      <c r="S2135" s="26">
        <v>-10688</v>
      </c>
      <c r="T2135" s="26">
        <v>0</v>
      </c>
      <c r="U2135" s="26">
        <v>-463</v>
      </c>
      <c r="V2135" s="26">
        <v>55</v>
      </c>
    </row>
    <row r="2136" spans="1:22" x14ac:dyDescent="0.3">
      <c r="A2136" s="26" t="s">
        <v>140</v>
      </c>
      <c r="B2136" s="26">
        <v>35420</v>
      </c>
      <c r="C2136" s="51">
        <v>44573</v>
      </c>
      <c r="D2136" s="26">
        <v>345500</v>
      </c>
      <c r="E2136" s="26">
        <v>2</v>
      </c>
      <c r="F2136" s="26">
        <v>10500</v>
      </c>
      <c r="G2136" s="26">
        <v>10500</v>
      </c>
      <c r="H2136" s="26">
        <v>1047713</v>
      </c>
      <c r="I2136" s="26">
        <v>364058</v>
      </c>
      <c r="J2136" s="26">
        <v>-44049</v>
      </c>
      <c r="K2136" s="26">
        <v>-131934</v>
      </c>
      <c r="L2136" s="26">
        <v>174743</v>
      </c>
      <c r="M2136" s="26">
        <v>66000</v>
      </c>
      <c r="N2136" s="26">
        <v>8102</v>
      </c>
      <c r="O2136" s="26">
        <v>32649</v>
      </c>
      <c r="P2136" s="26">
        <v>370</v>
      </c>
      <c r="Q2136" s="26">
        <v>562</v>
      </c>
      <c r="R2136" s="26">
        <v>62568</v>
      </c>
      <c r="S2136" s="26">
        <v>4492</v>
      </c>
      <c r="T2136" s="26">
        <v>0</v>
      </c>
      <c r="U2136" s="26">
        <v>3007</v>
      </c>
      <c r="V2136" s="26">
        <v>-1767</v>
      </c>
    </row>
    <row r="2137" spans="1:22" x14ac:dyDescent="0.3">
      <c r="A2137" s="26" t="s">
        <v>140</v>
      </c>
      <c r="B2137" s="26">
        <v>35420</v>
      </c>
      <c r="C2137" s="51">
        <v>44572</v>
      </c>
      <c r="D2137" s="26">
        <v>335000</v>
      </c>
      <c r="E2137" s="26">
        <v>3</v>
      </c>
      <c r="F2137" s="26">
        <v>0</v>
      </c>
      <c r="G2137" s="26">
        <v>0</v>
      </c>
      <c r="H2137" s="26">
        <v>805084</v>
      </c>
      <c r="I2137" s="26">
        <v>272271</v>
      </c>
      <c r="J2137" s="26">
        <v>130129</v>
      </c>
      <c r="K2137" s="26">
        <v>-177155</v>
      </c>
      <c r="L2137" s="26">
        <v>49908</v>
      </c>
      <c r="M2137" s="26">
        <v>14873</v>
      </c>
      <c r="N2137" s="26">
        <v>-237</v>
      </c>
      <c r="O2137" s="26">
        <v>14652</v>
      </c>
      <c r="P2137" s="26">
        <v>20</v>
      </c>
      <c r="Q2137" s="26">
        <v>800</v>
      </c>
      <c r="R2137" s="26">
        <v>20107</v>
      </c>
      <c r="S2137" s="26">
        <v>-307</v>
      </c>
      <c r="T2137" s="26">
        <v>0</v>
      </c>
      <c r="U2137" s="26">
        <v>-4852</v>
      </c>
      <c r="V2137" s="26">
        <v>1970</v>
      </c>
    </row>
    <row r="2138" spans="1:22" x14ac:dyDescent="0.3">
      <c r="A2138" s="26" t="s">
        <v>140</v>
      </c>
      <c r="B2138" s="26">
        <v>35420</v>
      </c>
      <c r="C2138" s="51">
        <v>44571</v>
      </c>
      <c r="D2138" s="26">
        <v>335000</v>
      </c>
      <c r="E2138" s="26">
        <v>5</v>
      </c>
      <c r="F2138" s="26">
        <v>-3000</v>
      </c>
      <c r="G2138" s="26">
        <v>-3000</v>
      </c>
      <c r="H2138" s="26">
        <v>828611</v>
      </c>
      <c r="I2138" s="26">
        <v>276479</v>
      </c>
      <c r="J2138" s="26">
        <v>115548</v>
      </c>
      <c r="K2138" s="26">
        <v>-64074</v>
      </c>
      <c r="L2138" s="26">
        <v>-47842</v>
      </c>
      <c r="M2138" s="26">
        <v>6250</v>
      </c>
      <c r="N2138" s="26">
        <v>-1864</v>
      </c>
      <c r="O2138" s="26">
        <v>-19522</v>
      </c>
      <c r="P2138" s="26">
        <v>-188</v>
      </c>
      <c r="Q2138" s="26">
        <v>98</v>
      </c>
      <c r="R2138" s="26">
        <v>-28595</v>
      </c>
      <c r="S2138" s="26">
        <v>-4021</v>
      </c>
      <c r="T2138" s="26">
        <v>0</v>
      </c>
      <c r="U2138" s="26">
        <v>-3288</v>
      </c>
      <c r="V2138" s="26">
        <v>-344</v>
      </c>
    </row>
    <row r="2139" spans="1:22" x14ac:dyDescent="0.3">
      <c r="A2139" s="26" t="s">
        <v>140</v>
      </c>
      <c r="B2139" s="26">
        <v>35420</v>
      </c>
      <c r="C2139" s="51">
        <v>44568</v>
      </c>
      <c r="D2139" s="26">
        <v>338000</v>
      </c>
      <c r="E2139" s="26">
        <v>5</v>
      </c>
      <c r="F2139" s="26">
        <v>-500</v>
      </c>
      <c r="G2139" s="26">
        <v>-500</v>
      </c>
      <c r="H2139" s="26">
        <v>787839</v>
      </c>
      <c r="I2139" s="26">
        <v>267513</v>
      </c>
      <c r="J2139" s="26">
        <v>295261</v>
      </c>
      <c r="K2139" s="26">
        <v>-200953</v>
      </c>
      <c r="L2139" s="26">
        <v>-91546</v>
      </c>
      <c r="M2139" s="26">
        <v>-26118</v>
      </c>
      <c r="N2139" s="26">
        <v>-11428</v>
      </c>
      <c r="O2139" s="26">
        <v>-14613</v>
      </c>
      <c r="P2139" s="26">
        <v>-366</v>
      </c>
      <c r="Q2139" s="26">
        <v>144</v>
      </c>
      <c r="R2139" s="26">
        <v>-33531</v>
      </c>
      <c r="S2139" s="26">
        <v>-5634</v>
      </c>
      <c r="T2139" s="26">
        <v>0</v>
      </c>
      <c r="U2139" s="26">
        <v>-4248</v>
      </c>
      <c r="V2139" s="26">
        <v>1486</v>
      </c>
    </row>
    <row r="2140" spans="1:22" x14ac:dyDescent="0.3">
      <c r="A2140" s="26" t="s">
        <v>140</v>
      </c>
      <c r="B2140" s="26">
        <v>35420</v>
      </c>
      <c r="C2140" s="51">
        <v>44567</v>
      </c>
      <c r="D2140" s="26">
        <v>338500</v>
      </c>
      <c r="E2140" s="26">
        <v>5</v>
      </c>
      <c r="F2140" s="26">
        <v>-16500</v>
      </c>
      <c r="G2140" s="26">
        <v>-16500</v>
      </c>
      <c r="H2140" s="26">
        <v>1280916</v>
      </c>
      <c r="I2140" s="26">
        <v>438426</v>
      </c>
      <c r="J2140" s="26">
        <v>463656</v>
      </c>
      <c r="K2140" s="26">
        <v>-298619</v>
      </c>
      <c r="L2140" s="26">
        <v>-186593</v>
      </c>
      <c r="M2140" s="26">
        <v>-26771</v>
      </c>
      <c r="N2140" s="26">
        <v>-22257</v>
      </c>
      <c r="O2140" s="26">
        <v>-43761</v>
      </c>
      <c r="P2140" s="26">
        <v>-3486</v>
      </c>
      <c r="Q2140" s="26">
        <v>809</v>
      </c>
      <c r="R2140" s="26">
        <v>-78096</v>
      </c>
      <c r="S2140" s="26">
        <v>-13031</v>
      </c>
      <c r="T2140" s="26">
        <v>0</v>
      </c>
      <c r="U2140" s="26">
        <v>19707</v>
      </c>
      <c r="V2140" s="26">
        <v>1849</v>
      </c>
    </row>
    <row r="2141" spans="1:22" x14ac:dyDescent="0.3">
      <c r="A2141" s="26" t="s">
        <v>140</v>
      </c>
      <c r="B2141" s="26">
        <v>35420</v>
      </c>
      <c r="C2141" s="51">
        <v>44566</v>
      </c>
      <c r="D2141" s="26">
        <v>355000</v>
      </c>
      <c r="E2141" s="26">
        <v>5</v>
      </c>
      <c r="F2141" s="26">
        <v>-10500</v>
      </c>
      <c r="G2141" s="26">
        <v>-10500</v>
      </c>
      <c r="H2141" s="26">
        <v>1151703</v>
      </c>
      <c r="I2141" s="26">
        <v>409304</v>
      </c>
      <c r="J2141" s="26">
        <v>332801</v>
      </c>
      <c r="K2141" s="26">
        <v>-26803</v>
      </c>
      <c r="L2141" s="26">
        <v>-312425</v>
      </c>
      <c r="M2141" s="26">
        <v>-116001</v>
      </c>
      <c r="N2141" s="26">
        <v>-22255</v>
      </c>
      <c r="O2141" s="26">
        <v>-34658</v>
      </c>
      <c r="P2141" s="26">
        <v>-507</v>
      </c>
      <c r="Q2141" s="26">
        <v>-554</v>
      </c>
      <c r="R2141" s="26">
        <v>-128302</v>
      </c>
      <c r="S2141" s="26">
        <v>-10148</v>
      </c>
      <c r="T2141" s="26">
        <v>0</v>
      </c>
      <c r="U2141" s="26">
        <v>5781</v>
      </c>
      <c r="V2141" s="26">
        <v>646</v>
      </c>
    </row>
    <row r="2142" spans="1:22" x14ac:dyDescent="0.3">
      <c r="A2142" s="26" t="s">
        <v>140</v>
      </c>
      <c r="B2142" s="26">
        <v>35420</v>
      </c>
      <c r="C2142" s="51">
        <v>44565</v>
      </c>
      <c r="D2142" s="26">
        <v>365500</v>
      </c>
      <c r="E2142" s="26">
        <v>5</v>
      </c>
      <c r="F2142" s="26">
        <v>-10500</v>
      </c>
      <c r="G2142" s="26">
        <v>-10500</v>
      </c>
      <c r="H2142" s="26">
        <v>803676</v>
      </c>
      <c r="I2142" s="26">
        <v>295845</v>
      </c>
      <c r="J2142" s="26">
        <v>479676</v>
      </c>
      <c r="K2142" s="26">
        <v>-227120</v>
      </c>
      <c r="L2142" s="26">
        <v>-273957</v>
      </c>
      <c r="M2142" s="26">
        <v>-111331</v>
      </c>
      <c r="N2142" s="26">
        <v>-12389</v>
      </c>
      <c r="O2142" s="26">
        <v>-41335</v>
      </c>
      <c r="P2142" s="26">
        <v>-160</v>
      </c>
      <c r="Q2142" s="26">
        <v>-152</v>
      </c>
      <c r="R2142" s="26">
        <v>-96262</v>
      </c>
      <c r="S2142" s="26">
        <v>-12328</v>
      </c>
      <c r="T2142" s="26">
        <v>0</v>
      </c>
      <c r="U2142" s="26">
        <v>20119</v>
      </c>
      <c r="V2142" s="26">
        <v>1282</v>
      </c>
    </row>
    <row r="2143" spans="1:22" x14ac:dyDescent="0.3">
      <c r="A2143" s="26" t="s">
        <v>140</v>
      </c>
      <c r="B2143" s="26">
        <v>35420</v>
      </c>
      <c r="C2143" s="51">
        <v>44564</v>
      </c>
      <c r="D2143" s="26">
        <v>376000</v>
      </c>
      <c r="E2143" s="26">
        <v>5</v>
      </c>
      <c r="F2143" s="26">
        <v>-2500</v>
      </c>
      <c r="G2143" s="26">
        <v>-2500</v>
      </c>
      <c r="H2143" s="26">
        <v>378920</v>
      </c>
      <c r="I2143" s="26">
        <v>142954</v>
      </c>
      <c r="J2143" s="26">
        <v>154467</v>
      </c>
      <c r="K2143" s="26">
        <v>-94905</v>
      </c>
      <c r="L2143" s="26">
        <v>-79169</v>
      </c>
      <c r="M2143" s="26">
        <v>-39415</v>
      </c>
      <c r="N2143" s="26">
        <v>-3625</v>
      </c>
      <c r="O2143" s="26">
        <v>-727</v>
      </c>
      <c r="P2143" s="26">
        <v>0</v>
      </c>
      <c r="Q2143" s="26">
        <v>0</v>
      </c>
      <c r="R2143" s="26">
        <v>-35702</v>
      </c>
      <c r="S2143" s="26">
        <v>300</v>
      </c>
      <c r="T2143" s="26">
        <v>0</v>
      </c>
      <c r="U2143" s="26">
        <v>19661</v>
      </c>
      <c r="V2143" s="26">
        <v>-54</v>
      </c>
    </row>
    <row r="2144" spans="1:22" x14ac:dyDescent="0.3">
      <c r="A2144" s="26" t="s">
        <v>140</v>
      </c>
      <c r="B2144" s="26">
        <v>35420</v>
      </c>
      <c r="C2144" s="51">
        <v>44560</v>
      </c>
      <c r="D2144" s="26">
        <v>378500</v>
      </c>
      <c r="E2144" s="26">
        <v>5</v>
      </c>
      <c r="F2144" s="26">
        <v>-3500</v>
      </c>
      <c r="G2144" s="26">
        <v>-3500</v>
      </c>
      <c r="H2144" s="26">
        <v>369314</v>
      </c>
      <c r="I2144" s="26">
        <v>139545</v>
      </c>
      <c r="J2144" s="26">
        <v>148646</v>
      </c>
      <c r="K2144" s="26">
        <v>-2080</v>
      </c>
      <c r="L2144" s="26">
        <v>-147599</v>
      </c>
      <c r="M2144" s="26">
        <v>-93171</v>
      </c>
      <c r="N2144" s="26">
        <v>-4295</v>
      </c>
      <c r="O2144" s="26">
        <v>-812</v>
      </c>
      <c r="P2144" s="26">
        <v>-190</v>
      </c>
      <c r="Q2144" s="26">
        <v>507</v>
      </c>
      <c r="R2144" s="26">
        <v>-49656</v>
      </c>
      <c r="S2144" s="26">
        <v>18</v>
      </c>
      <c r="T2144" s="26">
        <v>0</v>
      </c>
      <c r="U2144" s="26">
        <v>351</v>
      </c>
      <c r="V2144" s="26">
        <v>682</v>
      </c>
    </row>
    <row r="2145" spans="1:22" x14ac:dyDescent="0.3">
      <c r="A2145" s="26" t="s">
        <v>140</v>
      </c>
      <c r="B2145" s="26">
        <v>35420</v>
      </c>
      <c r="C2145" s="51">
        <v>44559</v>
      </c>
      <c r="D2145" s="26">
        <v>382000</v>
      </c>
      <c r="E2145" s="26">
        <v>5</v>
      </c>
      <c r="F2145" s="26">
        <v>-2500</v>
      </c>
      <c r="G2145" s="26">
        <v>-2500</v>
      </c>
      <c r="H2145" s="26">
        <v>352409</v>
      </c>
      <c r="I2145" s="26">
        <v>135292</v>
      </c>
      <c r="J2145" s="26">
        <v>141516</v>
      </c>
      <c r="K2145" s="26">
        <v>-9568</v>
      </c>
      <c r="L2145" s="26">
        <v>-138231</v>
      </c>
      <c r="M2145" s="26">
        <v>-104101</v>
      </c>
      <c r="N2145" s="26">
        <v>-19259</v>
      </c>
      <c r="O2145" s="26">
        <v>-4434</v>
      </c>
      <c r="P2145" s="26">
        <v>0</v>
      </c>
      <c r="Q2145" s="26">
        <v>0</v>
      </c>
      <c r="R2145" s="26">
        <v>-8917</v>
      </c>
      <c r="S2145" s="26">
        <v>-1520</v>
      </c>
      <c r="T2145" s="26">
        <v>0</v>
      </c>
      <c r="U2145" s="26">
        <v>6735</v>
      </c>
      <c r="V2145" s="26">
        <v>-452</v>
      </c>
    </row>
    <row r="2146" spans="1:22" x14ac:dyDescent="0.3">
      <c r="A2146" s="26" t="s">
        <v>140</v>
      </c>
      <c r="B2146" s="26">
        <v>35420</v>
      </c>
      <c r="C2146" s="51">
        <v>44558</v>
      </c>
      <c r="D2146" s="26">
        <v>384500</v>
      </c>
      <c r="E2146" s="26">
        <v>2</v>
      </c>
      <c r="F2146" s="26">
        <v>4000</v>
      </c>
      <c r="G2146" s="26">
        <v>4000</v>
      </c>
      <c r="H2146" s="26">
        <v>551228</v>
      </c>
      <c r="I2146" s="26">
        <v>210627</v>
      </c>
      <c r="J2146" s="26">
        <v>-188505</v>
      </c>
      <c r="K2146" s="26">
        <v>16701</v>
      </c>
      <c r="L2146" s="26">
        <v>170497</v>
      </c>
      <c r="M2146" s="26">
        <v>112027</v>
      </c>
      <c r="N2146" s="26">
        <v>-5379</v>
      </c>
      <c r="O2146" s="26">
        <v>-11533</v>
      </c>
      <c r="P2146" s="26">
        <v>-4476</v>
      </c>
      <c r="Q2146" s="26">
        <v>0</v>
      </c>
      <c r="R2146" s="26">
        <v>79485</v>
      </c>
      <c r="S2146" s="26">
        <v>373</v>
      </c>
      <c r="T2146" s="26">
        <v>0</v>
      </c>
      <c r="U2146" s="26">
        <v>1523</v>
      </c>
      <c r="V2146" s="26">
        <v>-216</v>
      </c>
    </row>
    <row r="2147" spans="1:22" x14ac:dyDescent="0.3">
      <c r="A2147" s="26" t="s">
        <v>140</v>
      </c>
      <c r="B2147" s="26">
        <v>35420</v>
      </c>
      <c r="C2147" s="51">
        <v>44557</v>
      </c>
      <c r="D2147" s="26">
        <v>380500</v>
      </c>
      <c r="E2147" s="26">
        <v>5</v>
      </c>
      <c r="F2147" s="26">
        <v>-3500</v>
      </c>
      <c r="G2147" s="26">
        <v>-3500</v>
      </c>
      <c r="H2147" s="26">
        <v>226757</v>
      </c>
      <c r="I2147" s="26">
        <v>86464</v>
      </c>
      <c r="J2147" s="26">
        <v>20928</v>
      </c>
      <c r="K2147" s="26">
        <v>-19185</v>
      </c>
      <c r="L2147" s="26">
        <v>3841</v>
      </c>
      <c r="M2147" s="26">
        <v>26043</v>
      </c>
      <c r="N2147" s="26">
        <v>-10374</v>
      </c>
      <c r="O2147" s="26">
        <v>-1638</v>
      </c>
      <c r="P2147" s="26">
        <v>183</v>
      </c>
      <c r="Q2147" s="26">
        <v>0</v>
      </c>
      <c r="R2147" s="26">
        <v>-6957</v>
      </c>
      <c r="S2147" s="26">
        <v>-3416</v>
      </c>
      <c r="T2147" s="26">
        <v>0</v>
      </c>
      <c r="U2147" s="26">
        <v>-3862</v>
      </c>
      <c r="V2147" s="26">
        <v>-1722</v>
      </c>
    </row>
    <row r="2148" spans="1:22" x14ac:dyDescent="0.3">
      <c r="A2148" s="26" t="s">
        <v>140</v>
      </c>
      <c r="B2148" s="26">
        <v>35420</v>
      </c>
      <c r="C2148" s="51">
        <v>44554</v>
      </c>
      <c r="D2148" s="26">
        <v>384000</v>
      </c>
      <c r="E2148" s="26">
        <v>2</v>
      </c>
      <c r="F2148" s="26">
        <v>6000</v>
      </c>
      <c r="G2148" s="26">
        <v>6000</v>
      </c>
      <c r="H2148" s="26">
        <v>412695</v>
      </c>
      <c r="I2148" s="26">
        <v>158903</v>
      </c>
      <c r="J2148" s="26">
        <v>-90414</v>
      </c>
      <c r="K2148" s="26">
        <v>-7488</v>
      </c>
      <c r="L2148" s="26">
        <v>97257</v>
      </c>
      <c r="M2148" s="26">
        <v>83603</v>
      </c>
      <c r="N2148" s="26">
        <v>-20365</v>
      </c>
      <c r="O2148" s="26">
        <v>1963</v>
      </c>
      <c r="P2148" s="26">
        <v>-991</v>
      </c>
      <c r="Q2148" s="26">
        <v>-110</v>
      </c>
      <c r="R2148" s="26">
        <v>31004</v>
      </c>
      <c r="S2148" s="26">
        <v>2153</v>
      </c>
      <c r="T2148" s="26">
        <v>0</v>
      </c>
      <c r="U2148" s="26">
        <v>-1286</v>
      </c>
      <c r="V2148" s="26">
        <v>1931</v>
      </c>
    </row>
    <row r="2149" spans="1:22" x14ac:dyDescent="0.3">
      <c r="A2149" s="26" t="s">
        <v>140</v>
      </c>
      <c r="B2149" s="26">
        <v>35420</v>
      </c>
      <c r="C2149" s="51">
        <v>44553</v>
      </c>
      <c r="D2149" s="26">
        <v>378000</v>
      </c>
      <c r="E2149" s="26">
        <v>5</v>
      </c>
      <c r="F2149" s="26">
        <v>-500</v>
      </c>
      <c r="G2149" s="26">
        <v>-500</v>
      </c>
      <c r="H2149" s="26">
        <v>354342</v>
      </c>
      <c r="I2149" s="26">
        <v>133398</v>
      </c>
      <c r="J2149" s="26">
        <v>56458</v>
      </c>
      <c r="K2149" s="26">
        <v>-29149</v>
      </c>
      <c r="L2149" s="26">
        <v>-27631</v>
      </c>
      <c r="M2149" s="26">
        <v>39384</v>
      </c>
      <c r="N2149" s="26">
        <v>-8309</v>
      </c>
      <c r="O2149" s="26">
        <v>-20066</v>
      </c>
      <c r="P2149" s="26">
        <v>-106</v>
      </c>
      <c r="Q2149" s="26">
        <v>270</v>
      </c>
      <c r="R2149" s="26">
        <v>-33460</v>
      </c>
      <c r="S2149" s="26">
        <v>-5344</v>
      </c>
      <c r="T2149" s="26">
        <v>0</v>
      </c>
      <c r="U2149" s="26">
        <v>331</v>
      </c>
      <c r="V2149" s="26">
        <v>-9</v>
      </c>
    </row>
    <row r="2150" spans="1:22" x14ac:dyDescent="0.3">
      <c r="A2150" s="26" t="s">
        <v>140</v>
      </c>
      <c r="B2150" s="26">
        <v>35420</v>
      </c>
      <c r="C2150" s="51">
        <v>44552</v>
      </c>
      <c r="D2150" s="26">
        <v>378500</v>
      </c>
      <c r="E2150" s="26">
        <v>2</v>
      </c>
      <c r="F2150" s="26">
        <v>3500</v>
      </c>
      <c r="G2150" s="26">
        <v>3500</v>
      </c>
      <c r="H2150" s="26">
        <v>263513</v>
      </c>
      <c r="I2150" s="26">
        <v>99580</v>
      </c>
      <c r="J2150" s="26">
        <v>7167</v>
      </c>
      <c r="K2150" s="26">
        <v>9128</v>
      </c>
      <c r="L2150" s="26">
        <v>-15502</v>
      </c>
      <c r="M2150" s="26">
        <v>2621</v>
      </c>
      <c r="N2150" s="26">
        <v>918</v>
      </c>
      <c r="O2150" s="26">
        <v>-3010</v>
      </c>
      <c r="P2150" s="26">
        <v>0</v>
      </c>
      <c r="Q2150" s="26">
        <v>0</v>
      </c>
      <c r="R2150" s="26">
        <v>-14192</v>
      </c>
      <c r="S2150" s="26">
        <v>-1839</v>
      </c>
      <c r="T2150" s="26">
        <v>0</v>
      </c>
      <c r="U2150" s="26">
        <v>-552</v>
      </c>
      <c r="V2150" s="26">
        <v>-241</v>
      </c>
    </row>
    <row r="2151" spans="1:22" x14ac:dyDescent="0.3">
      <c r="A2151" s="26" t="s">
        <v>140</v>
      </c>
      <c r="B2151" s="26">
        <v>35420</v>
      </c>
      <c r="C2151" s="51">
        <v>44551</v>
      </c>
      <c r="D2151" s="26">
        <v>375000</v>
      </c>
      <c r="E2151" s="26">
        <v>2</v>
      </c>
      <c r="F2151" s="26">
        <v>2000</v>
      </c>
      <c r="G2151" s="26">
        <v>2000</v>
      </c>
      <c r="H2151" s="26">
        <v>480367</v>
      </c>
      <c r="I2151" s="26">
        <v>180308</v>
      </c>
      <c r="J2151" s="26">
        <v>12758</v>
      </c>
      <c r="K2151" s="26">
        <v>-93519</v>
      </c>
      <c r="L2151" s="26">
        <v>72325</v>
      </c>
      <c r="M2151" s="26">
        <v>71554</v>
      </c>
      <c r="N2151" s="26">
        <v>-198</v>
      </c>
      <c r="O2151" s="26">
        <v>289</v>
      </c>
      <c r="P2151" s="26">
        <v>0</v>
      </c>
      <c r="Q2151" s="26">
        <v>1217</v>
      </c>
      <c r="R2151" s="26">
        <v>-1981</v>
      </c>
      <c r="S2151" s="26">
        <v>1444</v>
      </c>
      <c r="T2151" s="26">
        <v>0</v>
      </c>
      <c r="U2151" s="26">
        <v>8022</v>
      </c>
      <c r="V2151" s="26">
        <v>414</v>
      </c>
    </row>
    <row r="2152" spans="1:22" x14ac:dyDescent="0.3">
      <c r="A2152" s="26" t="s">
        <v>140</v>
      </c>
      <c r="B2152" s="26">
        <v>35420</v>
      </c>
      <c r="C2152" s="51">
        <v>44550</v>
      </c>
      <c r="D2152" s="26">
        <v>373000</v>
      </c>
      <c r="E2152" s="26">
        <v>5</v>
      </c>
      <c r="F2152" s="26">
        <v>-11500</v>
      </c>
      <c r="G2152" s="26">
        <v>-11500</v>
      </c>
      <c r="H2152" s="26">
        <v>630690</v>
      </c>
      <c r="I2152" s="26">
        <v>236774</v>
      </c>
      <c r="J2152" s="26">
        <v>304908</v>
      </c>
      <c r="K2152" s="26">
        <v>-111733</v>
      </c>
      <c r="L2152" s="26">
        <v>-193127</v>
      </c>
      <c r="M2152" s="26">
        <v>-30134</v>
      </c>
      <c r="N2152" s="26">
        <v>-2279</v>
      </c>
      <c r="O2152" s="26">
        <v>-43420</v>
      </c>
      <c r="P2152" s="26">
        <v>1330</v>
      </c>
      <c r="Q2152" s="26">
        <v>519</v>
      </c>
      <c r="R2152" s="26">
        <v>-116117</v>
      </c>
      <c r="S2152" s="26">
        <v>-3026</v>
      </c>
      <c r="T2152" s="26">
        <v>0</v>
      </c>
      <c r="U2152" s="26">
        <v>-1362</v>
      </c>
      <c r="V2152" s="26">
        <v>1314</v>
      </c>
    </row>
    <row r="2153" spans="1:22" x14ac:dyDescent="0.3">
      <c r="A2153" s="26" t="s">
        <v>140</v>
      </c>
      <c r="B2153" s="26">
        <v>35420</v>
      </c>
      <c r="C2153" s="51">
        <v>44547</v>
      </c>
      <c r="D2153" s="26">
        <v>384500</v>
      </c>
      <c r="E2153" s="26">
        <v>5</v>
      </c>
      <c r="F2153" s="26">
        <v>-3000</v>
      </c>
      <c r="G2153" s="26">
        <v>-3000</v>
      </c>
      <c r="H2153" s="26">
        <v>505284</v>
      </c>
      <c r="I2153" s="26">
        <v>194507</v>
      </c>
      <c r="J2153" s="26">
        <v>99215</v>
      </c>
      <c r="K2153" s="26">
        <v>-57385</v>
      </c>
      <c r="L2153" s="26">
        <v>-41972</v>
      </c>
      <c r="M2153" s="26">
        <v>7863</v>
      </c>
      <c r="N2153" s="26">
        <v>-9783</v>
      </c>
      <c r="O2153" s="26">
        <v>-4672</v>
      </c>
      <c r="P2153" s="26">
        <v>-233</v>
      </c>
      <c r="Q2153" s="26">
        <v>-234</v>
      </c>
      <c r="R2153" s="26">
        <v>-29070</v>
      </c>
      <c r="S2153" s="26">
        <v>-5843</v>
      </c>
      <c r="T2153" s="26">
        <v>0</v>
      </c>
      <c r="U2153" s="26">
        <v>-267</v>
      </c>
      <c r="V2153" s="26">
        <v>409</v>
      </c>
    </row>
    <row r="2154" spans="1:22" x14ac:dyDescent="0.3">
      <c r="A2154" s="26" t="s">
        <v>140</v>
      </c>
      <c r="B2154" s="26">
        <v>35420</v>
      </c>
      <c r="C2154" s="51">
        <v>44546</v>
      </c>
      <c r="D2154" s="26">
        <v>387500</v>
      </c>
      <c r="E2154" s="26">
        <v>3</v>
      </c>
      <c r="F2154" s="26">
        <v>0</v>
      </c>
      <c r="G2154" s="26">
        <v>0</v>
      </c>
      <c r="H2154" s="26">
        <v>543865</v>
      </c>
      <c r="I2154" s="26">
        <v>210995</v>
      </c>
      <c r="J2154" s="26">
        <v>135311</v>
      </c>
      <c r="K2154" s="26">
        <v>-110496</v>
      </c>
      <c r="L2154" s="26">
        <v>-25259</v>
      </c>
      <c r="M2154" s="26">
        <v>838</v>
      </c>
      <c r="N2154" s="26">
        <v>-1475</v>
      </c>
      <c r="O2154" s="26">
        <v>-32181</v>
      </c>
      <c r="P2154" s="26">
        <v>-56</v>
      </c>
      <c r="Q2154" s="26">
        <v>22</v>
      </c>
      <c r="R2154" s="26">
        <v>9942</v>
      </c>
      <c r="S2154" s="26">
        <v>-2349</v>
      </c>
      <c r="T2154" s="26">
        <v>0</v>
      </c>
      <c r="U2154" s="26">
        <v>-995</v>
      </c>
      <c r="V2154" s="26">
        <v>1439</v>
      </c>
    </row>
    <row r="2155" spans="1:22" x14ac:dyDescent="0.3">
      <c r="A2155" s="26" t="s">
        <v>140</v>
      </c>
      <c r="B2155" s="26">
        <v>35420</v>
      </c>
      <c r="C2155" s="51">
        <v>44545</v>
      </c>
      <c r="D2155" s="26">
        <v>387500</v>
      </c>
      <c r="E2155" s="26">
        <v>5</v>
      </c>
      <c r="F2155" s="26">
        <v>-4500</v>
      </c>
      <c r="G2155" s="26">
        <v>-4500</v>
      </c>
      <c r="H2155" s="26">
        <v>290339</v>
      </c>
      <c r="I2155" s="26">
        <v>112691</v>
      </c>
      <c r="J2155" s="26">
        <v>71317</v>
      </c>
      <c r="K2155" s="26">
        <v>-57427</v>
      </c>
      <c r="L2155" s="26">
        <v>-14767</v>
      </c>
      <c r="M2155" s="26">
        <v>-3363</v>
      </c>
      <c r="N2155" s="26">
        <v>-1967</v>
      </c>
      <c r="O2155" s="26">
        <v>-20038</v>
      </c>
      <c r="P2155" s="26">
        <v>0</v>
      </c>
      <c r="Q2155" s="26">
        <v>1010</v>
      </c>
      <c r="R2155" s="26">
        <v>10516</v>
      </c>
      <c r="S2155" s="26">
        <v>-925</v>
      </c>
      <c r="T2155" s="26">
        <v>0</v>
      </c>
      <c r="U2155" s="26">
        <v>620</v>
      </c>
      <c r="V2155" s="26">
        <v>257</v>
      </c>
    </row>
    <row r="2156" spans="1:22" x14ac:dyDescent="0.3">
      <c r="A2156" s="26" t="s">
        <v>140</v>
      </c>
      <c r="B2156" s="26">
        <v>35420</v>
      </c>
      <c r="C2156" s="51">
        <v>44544</v>
      </c>
      <c r="D2156" s="26">
        <v>392000</v>
      </c>
      <c r="E2156" s="26">
        <v>2</v>
      </c>
      <c r="F2156" s="26">
        <v>1500</v>
      </c>
      <c r="G2156" s="26">
        <v>1500</v>
      </c>
      <c r="H2156" s="26">
        <v>322068</v>
      </c>
      <c r="I2156" s="26">
        <v>125506</v>
      </c>
      <c r="J2156" s="26">
        <v>-6165</v>
      </c>
      <c r="K2156" s="26">
        <v>-12549</v>
      </c>
      <c r="L2156" s="26">
        <v>17895</v>
      </c>
      <c r="M2156" s="26">
        <v>-18289</v>
      </c>
      <c r="N2156" s="26">
        <v>-276</v>
      </c>
      <c r="O2156" s="26">
        <v>-3444</v>
      </c>
      <c r="P2156" s="26">
        <v>-1701</v>
      </c>
      <c r="Q2156" s="26">
        <v>-38</v>
      </c>
      <c r="R2156" s="26">
        <v>43214</v>
      </c>
      <c r="S2156" s="26">
        <v>-1571</v>
      </c>
      <c r="T2156" s="26">
        <v>0</v>
      </c>
      <c r="U2156" s="26">
        <v>679</v>
      </c>
      <c r="V2156" s="26">
        <v>140</v>
      </c>
    </row>
    <row r="2157" spans="1:22" x14ac:dyDescent="0.3">
      <c r="A2157" s="26" t="s">
        <v>140</v>
      </c>
      <c r="B2157" s="26">
        <v>35420</v>
      </c>
      <c r="C2157" s="51">
        <v>44543</v>
      </c>
      <c r="D2157" s="26">
        <v>390500</v>
      </c>
      <c r="E2157" s="26">
        <v>5</v>
      </c>
      <c r="F2157" s="26">
        <v>-4500</v>
      </c>
      <c r="G2157" s="26">
        <v>-4500</v>
      </c>
      <c r="H2157" s="26">
        <v>346330</v>
      </c>
      <c r="I2157" s="26">
        <v>136198</v>
      </c>
      <c r="J2157" s="26">
        <v>66007</v>
      </c>
      <c r="K2157" s="26">
        <v>-63138</v>
      </c>
      <c r="L2157" s="26">
        <v>-3732</v>
      </c>
      <c r="M2157" s="26">
        <v>33377</v>
      </c>
      <c r="N2157" s="26">
        <v>-2885</v>
      </c>
      <c r="O2157" s="26">
        <v>-16392</v>
      </c>
      <c r="P2157" s="26">
        <v>-69</v>
      </c>
      <c r="Q2157" s="26">
        <v>0</v>
      </c>
      <c r="R2157" s="26">
        <v>-17011</v>
      </c>
      <c r="S2157" s="26">
        <v>-752</v>
      </c>
      <c r="T2157" s="26">
        <v>0</v>
      </c>
      <c r="U2157" s="26">
        <v>365</v>
      </c>
      <c r="V2157" s="26">
        <v>498</v>
      </c>
    </row>
    <row r="2158" spans="1:22" x14ac:dyDescent="0.3">
      <c r="A2158" s="26" t="s">
        <v>140</v>
      </c>
      <c r="B2158" s="26">
        <v>35420</v>
      </c>
      <c r="C2158" s="51">
        <v>44540</v>
      </c>
      <c r="D2158" s="26">
        <v>395000</v>
      </c>
      <c r="E2158" s="26">
        <v>5</v>
      </c>
      <c r="F2158" s="26">
        <v>-4500</v>
      </c>
      <c r="G2158" s="26">
        <v>-4500</v>
      </c>
      <c r="H2158" s="26">
        <v>224452</v>
      </c>
      <c r="I2158" s="26">
        <v>88609</v>
      </c>
      <c r="J2158" s="26">
        <v>17664</v>
      </c>
      <c r="K2158" s="26">
        <v>-25439</v>
      </c>
      <c r="L2158" s="26">
        <v>10715</v>
      </c>
      <c r="M2158" s="26">
        <v>-6386</v>
      </c>
      <c r="N2158" s="26">
        <v>-3484</v>
      </c>
      <c r="O2158" s="26">
        <v>2088</v>
      </c>
      <c r="P2158" s="26">
        <v>-300</v>
      </c>
      <c r="Q2158" s="26">
        <v>-25</v>
      </c>
      <c r="R2158" s="26">
        <v>10558</v>
      </c>
      <c r="S2158" s="26">
        <v>8264</v>
      </c>
      <c r="T2158" s="26">
        <v>0</v>
      </c>
      <c r="U2158" s="26">
        <v>-2905</v>
      </c>
      <c r="V2158" s="26">
        <v>-35</v>
      </c>
    </row>
    <row r="2159" spans="1:22" x14ac:dyDescent="0.3">
      <c r="A2159" s="26" t="s">
        <v>140</v>
      </c>
      <c r="B2159" s="26">
        <v>35420</v>
      </c>
      <c r="C2159" s="51">
        <v>44539</v>
      </c>
      <c r="D2159" s="26">
        <v>399500</v>
      </c>
      <c r="E2159" s="26">
        <v>2</v>
      </c>
      <c r="F2159" s="26">
        <v>4500</v>
      </c>
      <c r="G2159" s="26">
        <v>4500</v>
      </c>
      <c r="H2159" s="26">
        <v>748143</v>
      </c>
      <c r="I2159" s="26">
        <v>297838</v>
      </c>
      <c r="J2159" s="26">
        <v>-61431</v>
      </c>
      <c r="K2159" s="26">
        <v>-79863</v>
      </c>
      <c r="L2159" s="26">
        <v>145965</v>
      </c>
      <c r="M2159" s="26">
        <v>168732</v>
      </c>
      <c r="N2159" s="26">
        <v>31510</v>
      </c>
      <c r="O2159" s="26">
        <v>-19225</v>
      </c>
      <c r="P2159" s="26">
        <v>-333</v>
      </c>
      <c r="Q2159" s="26">
        <v>0</v>
      </c>
      <c r="R2159" s="26">
        <v>-45816</v>
      </c>
      <c r="S2159" s="26">
        <v>11097</v>
      </c>
      <c r="T2159" s="26">
        <v>0</v>
      </c>
      <c r="U2159" s="26">
        <v>-4514</v>
      </c>
      <c r="V2159" s="26">
        <v>-157</v>
      </c>
    </row>
    <row r="2160" spans="1:22" x14ac:dyDescent="0.3">
      <c r="A2160" s="26" t="s">
        <v>140</v>
      </c>
      <c r="B2160" s="26">
        <v>35420</v>
      </c>
      <c r="C2160" s="51">
        <v>44538</v>
      </c>
      <c r="D2160" s="26">
        <v>395000</v>
      </c>
      <c r="E2160" s="26">
        <v>2</v>
      </c>
      <c r="F2160" s="26">
        <v>4000</v>
      </c>
      <c r="G2160" s="26">
        <v>4000</v>
      </c>
      <c r="H2160" s="26">
        <v>534080</v>
      </c>
      <c r="I2160" s="26">
        <v>205516</v>
      </c>
      <c r="J2160" s="26">
        <v>-103965</v>
      </c>
      <c r="K2160" s="26">
        <v>-28553</v>
      </c>
      <c r="L2160" s="26">
        <v>133086</v>
      </c>
      <c r="M2160" s="26">
        <v>118859</v>
      </c>
      <c r="N2160" s="26">
        <v>1789</v>
      </c>
      <c r="O2160" s="26">
        <v>7874</v>
      </c>
      <c r="P2160" s="26">
        <v>241</v>
      </c>
      <c r="Q2160" s="26">
        <v>1193</v>
      </c>
      <c r="R2160" s="26">
        <v>-84</v>
      </c>
      <c r="S2160" s="26">
        <v>3214</v>
      </c>
      <c r="T2160" s="26">
        <v>0</v>
      </c>
      <c r="U2160" s="26">
        <v>-313</v>
      </c>
      <c r="V2160" s="26">
        <v>-255</v>
      </c>
    </row>
    <row r="2161" spans="1:22" x14ac:dyDescent="0.3">
      <c r="A2161" s="26" t="s">
        <v>140</v>
      </c>
      <c r="B2161" s="26">
        <v>35420</v>
      </c>
      <c r="C2161" s="51">
        <v>44537</v>
      </c>
      <c r="D2161" s="26">
        <v>391000</v>
      </c>
      <c r="E2161" s="26">
        <v>5</v>
      </c>
      <c r="F2161" s="26">
        <v>-1000</v>
      </c>
      <c r="G2161" s="26">
        <v>-1000</v>
      </c>
      <c r="H2161" s="26">
        <v>384366</v>
      </c>
      <c r="I2161" s="26">
        <v>149994</v>
      </c>
      <c r="J2161" s="26">
        <v>75488</v>
      </c>
      <c r="K2161" s="26">
        <v>7875</v>
      </c>
      <c r="L2161" s="26">
        <v>-83274</v>
      </c>
      <c r="M2161" s="26">
        <v>-30845</v>
      </c>
      <c r="N2161" s="26">
        <v>-1733</v>
      </c>
      <c r="O2161" s="26">
        <v>-16032</v>
      </c>
      <c r="P2161" s="26">
        <v>-371</v>
      </c>
      <c r="Q2161" s="26">
        <v>-87</v>
      </c>
      <c r="R2161" s="26">
        <v>-28242</v>
      </c>
      <c r="S2161" s="26">
        <v>-5964</v>
      </c>
      <c r="T2161" s="26">
        <v>0</v>
      </c>
      <c r="U2161" s="26">
        <v>-373</v>
      </c>
      <c r="V2161" s="26">
        <v>284</v>
      </c>
    </row>
    <row r="2162" spans="1:22" x14ac:dyDescent="0.3">
      <c r="A2162" s="26" t="s">
        <v>140</v>
      </c>
      <c r="B2162" s="26">
        <v>35420</v>
      </c>
      <c r="C2162" s="51">
        <v>44536</v>
      </c>
      <c r="D2162" s="26">
        <v>392000</v>
      </c>
      <c r="E2162" s="26">
        <v>5</v>
      </c>
      <c r="F2162" s="26">
        <v>-10000</v>
      </c>
      <c r="G2162" s="26">
        <v>-10000</v>
      </c>
      <c r="H2162" s="26">
        <v>456773</v>
      </c>
      <c r="I2162" s="26">
        <v>179249</v>
      </c>
      <c r="J2162" s="26">
        <v>137668</v>
      </c>
      <c r="K2162" s="26">
        <v>-76571</v>
      </c>
      <c r="L2162" s="26">
        <v>-62345</v>
      </c>
      <c r="M2162" s="26">
        <v>-10475</v>
      </c>
      <c r="N2162" s="26">
        <v>-798</v>
      </c>
      <c r="O2162" s="26">
        <v>-13526</v>
      </c>
      <c r="P2162" s="26">
        <v>-51</v>
      </c>
      <c r="Q2162" s="26">
        <v>2135</v>
      </c>
      <c r="R2162" s="26">
        <v>-38038</v>
      </c>
      <c r="S2162" s="26">
        <v>-1592</v>
      </c>
      <c r="T2162" s="26">
        <v>0</v>
      </c>
      <c r="U2162" s="26">
        <v>1244</v>
      </c>
      <c r="V2162" s="26">
        <v>4</v>
      </c>
    </row>
    <row r="2163" spans="1:22" x14ac:dyDescent="0.3">
      <c r="A2163" s="26" t="s">
        <v>140</v>
      </c>
      <c r="B2163" s="26">
        <v>35420</v>
      </c>
      <c r="C2163" s="51">
        <v>44533</v>
      </c>
      <c r="D2163" s="26">
        <v>402000</v>
      </c>
      <c r="E2163" s="26">
        <v>2</v>
      </c>
      <c r="F2163" s="26">
        <v>3500</v>
      </c>
      <c r="G2163" s="26">
        <v>3500</v>
      </c>
      <c r="H2163" s="26">
        <v>501099</v>
      </c>
      <c r="I2163" s="26">
        <v>200205</v>
      </c>
      <c r="J2163" s="26">
        <v>-117036</v>
      </c>
      <c r="K2163" s="26">
        <v>106712</v>
      </c>
      <c r="L2163" s="26">
        <v>12623</v>
      </c>
      <c r="M2163" s="26">
        <v>-7401</v>
      </c>
      <c r="N2163" s="26">
        <v>-3908</v>
      </c>
      <c r="O2163" s="26">
        <v>-2970</v>
      </c>
      <c r="P2163" s="26">
        <v>-893</v>
      </c>
      <c r="Q2163" s="26">
        <v>-133</v>
      </c>
      <c r="R2163" s="26">
        <v>29094</v>
      </c>
      <c r="S2163" s="26">
        <v>-1166</v>
      </c>
      <c r="T2163" s="26">
        <v>0</v>
      </c>
      <c r="U2163" s="26">
        <v>-2148</v>
      </c>
      <c r="V2163" s="26">
        <v>-151</v>
      </c>
    </row>
    <row r="2164" spans="1:22" x14ac:dyDescent="0.3">
      <c r="A2164" s="26" t="s">
        <v>72</v>
      </c>
      <c r="B2164" s="26">
        <v>65680</v>
      </c>
      <c r="C2164" s="51">
        <v>44680</v>
      </c>
      <c r="D2164" s="26">
        <v>27100</v>
      </c>
      <c r="E2164" s="26">
        <v>2</v>
      </c>
      <c r="F2164" s="26">
        <v>50</v>
      </c>
      <c r="G2164" s="26">
        <v>50</v>
      </c>
      <c r="H2164" s="26">
        <v>1663</v>
      </c>
      <c r="I2164" s="26">
        <v>45</v>
      </c>
      <c r="J2164" s="26">
        <v>0</v>
      </c>
      <c r="K2164" s="26">
        <v>0</v>
      </c>
      <c r="L2164" s="26">
        <v>0</v>
      </c>
      <c r="M2164" s="26">
        <v>0</v>
      </c>
      <c r="N2164" s="26">
        <v>0</v>
      </c>
      <c r="O2164" s="26">
        <v>0</v>
      </c>
      <c r="P2164" s="26">
        <v>0</v>
      </c>
      <c r="Q2164" s="26">
        <v>0</v>
      </c>
      <c r="R2164" s="26">
        <v>0</v>
      </c>
      <c r="S2164" s="26">
        <v>0</v>
      </c>
      <c r="T2164" s="26">
        <v>0</v>
      </c>
      <c r="U2164" s="26">
        <v>0</v>
      </c>
      <c r="V2164" s="26">
        <v>0</v>
      </c>
    </row>
    <row r="2165" spans="1:22" x14ac:dyDescent="0.3">
      <c r="A2165" s="26" t="s">
        <v>72</v>
      </c>
      <c r="B2165" s="26">
        <v>65680</v>
      </c>
      <c r="C2165" s="51">
        <v>44679</v>
      </c>
      <c r="D2165" s="26">
        <v>27050</v>
      </c>
      <c r="E2165" s="26">
        <v>5</v>
      </c>
      <c r="F2165" s="26">
        <v>-550</v>
      </c>
      <c r="G2165" s="26">
        <v>-550</v>
      </c>
      <c r="H2165" s="26">
        <v>22168</v>
      </c>
      <c r="I2165" s="26">
        <v>600</v>
      </c>
      <c r="J2165" s="26">
        <v>1636</v>
      </c>
      <c r="K2165" s="26">
        <v>-3249</v>
      </c>
      <c r="L2165" s="26">
        <v>10642</v>
      </c>
      <c r="M2165" s="26">
        <v>0</v>
      </c>
      <c r="N2165" s="26">
        <v>0</v>
      </c>
      <c r="O2165" s="26">
        <v>5406</v>
      </c>
      <c r="P2165" s="26">
        <v>0</v>
      </c>
      <c r="Q2165" s="26">
        <v>1914</v>
      </c>
      <c r="R2165" s="26">
        <v>0</v>
      </c>
      <c r="S2165" s="26">
        <v>3322</v>
      </c>
      <c r="T2165" s="26">
        <v>0</v>
      </c>
      <c r="U2165" s="26">
        <v>-9029</v>
      </c>
      <c r="V2165" s="26">
        <v>0</v>
      </c>
    </row>
    <row r="2166" spans="1:22" x14ac:dyDescent="0.3">
      <c r="A2166" s="26" t="s">
        <v>72</v>
      </c>
      <c r="B2166" s="26">
        <v>65680</v>
      </c>
      <c r="C2166" s="51">
        <v>44678</v>
      </c>
      <c r="D2166" s="26">
        <v>27600</v>
      </c>
      <c r="E2166" s="26">
        <v>2</v>
      </c>
      <c r="F2166" s="26">
        <v>100</v>
      </c>
      <c r="G2166" s="26">
        <v>100</v>
      </c>
      <c r="H2166" s="26">
        <v>21732</v>
      </c>
      <c r="I2166" s="26">
        <v>589</v>
      </c>
      <c r="J2166" s="26">
        <v>-10277</v>
      </c>
      <c r="K2166" s="26">
        <v>2459</v>
      </c>
      <c r="L2166" s="26">
        <v>7975</v>
      </c>
      <c r="M2166" s="26">
        <v>0</v>
      </c>
      <c r="N2166" s="26">
        <v>0</v>
      </c>
      <c r="O2166" s="26">
        <v>4775</v>
      </c>
      <c r="P2166" s="26">
        <v>0</v>
      </c>
      <c r="Q2166" s="26">
        <v>825</v>
      </c>
      <c r="R2166" s="26">
        <v>0</v>
      </c>
      <c r="S2166" s="26">
        <v>2375</v>
      </c>
      <c r="T2166" s="26">
        <v>0</v>
      </c>
      <c r="U2166" s="26">
        <v>43</v>
      </c>
      <c r="V2166" s="26">
        <v>-200</v>
      </c>
    </row>
    <row r="2167" spans="1:22" x14ac:dyDescent="0.3">
      <c r="A2167" s="26" t="s">
        <v>72</v>
      </c>
      <c r="B2167" s="26">
        <v>65680</v>
      </c>
      <c r="C2167" s="51">
        <v>44677</v>
      </c>
      <c r="D2167" s="26">
        <v>27500</v>
      </c>
      <c r="E2167" s="26">
        <v>2</v>
      </c>
      <c r="F2167" s="26">
        <v>300</v>
      </c>
      <c r="G2167" s="26">
        <v>300</v>
      </c>
      <c r="H2167" s="26">
        <v>21338</v>
      </c>
      <c r="I2167" s="26">
        <v>587</v>
      </c>
      <c r="J2167" s="26">
        <v>-5503</v>
      </c>
      <c r="K2167" s="26">
        <v>2954</v>
      </c>
      <c r="L2167" s="26">
        <v>2200</v>
      </c>
      <c r="M2167" s="26">
        <v>0</v>
      </c>
      <c r="N2167" s="26">
        <v>0</v>
      </c>
      <c r="O2167" s="26">
        <v>2100</v>
      </c>
      <c r="P2167" s="26">
        <v>-1500</v>
      </c>
      <c r="Q2167" s="26">
        <v>0</v>
      </c>
      <c r="R2167" s="26">
        <v>0</v>
      </c>
      <c r="S2167" s="26">
        <v>1600</v>
      </c>
      <c r="T2167" s="26">
        <v>0</v>
      </c>
      <c r="U2167" s="26">
        <v>367</v>
      </c>
      <c r="V2167" s="26">
        <v>-18</v>
      </c>
    </row>
    <row r="2168" spans="1:22" x14ac:dyDescent="0.3">
      <c r="A2168" s="26" t="s">
        <v>72</v>
      </c>
      <c r="B2168" s="26">
        <v>65680</v>
      </c>
      <c r="C2168" s="51">
        <v>44676</v>
      </c>
      <c r="D2168" s="26">
        <v>27200</v>
      </c>
      <c r="E2168" s="26">
        <v>5</v>
      </c>
      <c r="F2168" s="26">
        <v>-1000</v>
      </c>
      <c r="G2168" s="26">
        <v>-1000</v>
      </c>
      <c r="H2168" s="26">
        <v>52039</v>
      </c>
      <c r="I2168" s="26">
        <v>1409</v>
      </c>
      <c r="J2168" s="26">
        <v>-5732</v>
      </c>
      <c r="K2168" s="26">
        <v>-10014</v>
      </c>
      <c r="L2168" s="26">
        <v>11013</v>
      </c>
      <c r="M2168" s="26">
        <v>-3000</v>
      </c>
      <c r="N2168" s="26">
        <v>0</v>
      </c>
      <c r="O2168" s="26">
        <v>7576</v>
      </c>
      <c r="P2168" s="26">
        <v>-500</v>
      </c>
      <c r="Q2168" s="26">
        <v>1650</v>
      </c>
      <c r="R2168" s="26">
        <v>0</v>
      </c>
      <c r="S2168" s="26">
        <v>5287</v>
      </c>
      <c r="T2168" s="26">
        <v>0</v>
      </c>
      <c r="U2168" s="26">
        <v>4725</v>
      </c>
      <c r="V2168" s="26">
        <v>8</v>
      </c>
    </row>
    <row r="2169" spans="1:22" x14ac:dyDescent="0.3">
      <c r="A2169" s="26" t="s">
        <v>72</v>
      </c>
      <c r="B2169" s="26">
        <v>65680</v>
      </c>
      <c r="C2169" s="51">
        <v>44673</v>
      </c>
      <c r="D2169" s="26">
        <v>28200</v>
      </c>
      <c r="E2169" s="26">
        <v>5</v>
      </c>
      <c r="F2169" s="26">
        <v>-400</v>
      </c>
      <c r="G2169" s="26">
        <v>-400</v>
      </c>
      <c r="H2169" s="26">
        <v>28384</v>
      </c>
      <c r="I2169" s="26">
        <v>791</v>
      </c>
      <c r="J2169" s="26">
        <v>-8846</v>
      </c>
      <c r="K2169" s="26">
        <v>-33</v>
      </c>
      <c r="L2169" s="26">
        <v>8563</v>
      </c>
      <c r="M2169" s="26">
        <v>0</v>
      </c>
      <c r="N2169" s="26">
        <v>0</v>
      </c>
      <c r="O2169" s="26">
        <v>8563</v>
      </c>
      <c r="P2169" s="26">
        <v>0</v>
      </c>
      <c r="Q2169" s="26">
        <v>0</v>
      </c>
      <c r="R2169" s="26">
        <v>0</v>
      </c>
      <c r="S2169" s="26">
        <v>0</v>
      </c>
      <c r="T2169" s="26">
        <v>0</v>
      </c>
      <c r="U2169" s="26">
        <v>314</v>
      </c>
      <c r="V2169" s="26">
        <v>2</v>
      </c>
    </row>
    <row r="2170" spans="1:22" x14ac:dyDescent="0.3">
      <c r="A2170" s="26" t="s">
        <v>72</v>
      </c>
      <c r="B2170" s="26">
        <v>65680</v>
      </c>
      <c r="C2170" s="51">
        <v>44672</v>
      </c>
      <c r="D2170" s="26">
        <v>28600</v>
      </c>
      <c r="E2170" s="26">
        <v>5</v>
      </c>
      <c r="F2170" s="26">
        <v>-300</v>
      </c>
      <c r="G2170" s="26">
        <v>-300</v>
      </c>
      <c r="H2170" s="26">
        <v>38335</v>
      </c>
      <c r="I2170" s="26">
        <v>1089</v>
      </c>
      <c r="J2170" s="26">
        <v>-1194</v>
      </c>
      <c r="K2170" s="26">
        <v>1990</v>
      </c>
      <c r="L2170" s="26">
        <v>-215</v>
      </c>
      <c r="M2170" s="26">
        <v>-76</v>
      </c>
      <c r="N2170" s="26">
        <v>0</v>
      </c>
      <c r="O2170" s="26">
        <v>-139</v>
      </c>
      <c r="P2170" s="26">
        <v>0</v>
      </c>
      <c r="Q2170" s="26">
        <v>0</v>
      </c>
      <c r="R2170" s="26">
        <v>0</v>
      </c>
      <c r="S2170" s="26">
        <v>0</v>
      </c>
      <c r="T2170" s="26">
        <v>0</v>
      </c>
      <c r="U2170" s="26">
        <v>-589</v>
      </c>
      <c r="V2170" s="26">
        <v>8</v>
      </c>
    </row>
    <row r="2171" spans="1:22" x14ac:dyDescent="0.3">
      <c r="A2171" s="26" t="s">
        <v>72</v>
      </c>
      <c r="B2171" s="26">
        <v>65680</v>
      </c>
      <c r="C2171" s="51">
        <v>44671</v>
      </c>
      <c r="D2171" s="26">
        <v>28900</v>
      </c>
      <c r="E2171" s="26">
        <v>2</v>
      </c>
      <c r="F2171" s="26">
        <v>100</v>
      </c>
      <c r="G2171" s="26">
        <v>100</v>
      </c>
      <c r="H2171" s="26">
        <v>23269</v>
      </c>
      <c r="I2171" s="26">
        <v>669</v>
      </c>
      <c r="J2171" s="26">
        <v>11861</v>
      </c>
      <c r="K2171" s="26">
        <v>-2853</v>
      </c>
      <c r="L2171" s="26">
        <v>-291</v>
      </c>
      <c r="M2171" s="26">
        <v>-291</v>
      </c>
      <c r="N2171" s="26">
        <v>0</v>
      </c>
      <c r="O2171" s="26">
        <v>0</v>
      </c>
      <c r="P2171" s="26">
        <v>0</v>
      </c>
      <c r="Q2171" s="26">
        <v>0</v>
      </c>
      <c r="R2171" s="26">
        <v>0</v>
      </c>
      <c r="S2171" s="26">
        <v>0</v>
      </c>
      <c r="T2171" s="26">
        <v>0</v>
      </c>
      <c r="U2171" s="26">
        <v>-8717</v>
      </c>
      <c r="V2171" s="26">
        <v>0</v>
      </c>
    </row>
    <row r="2172" spans="1:22" x14ac:dyDescent="0.3">
      <c r="A2172" s="26" t="s">
        <v>72</v>
      </c>
      <c r="B2172" s="26">
        <v>65680</v>
      </c>
      <c r="C2172" s="51">
        <v>44670</v>
      </c>
      <c r="D2172" s="26">
        <v>28800</v>
      </c>
      <c r="E2172" s="26">
        <v>2</v>
      </c>
      <c r="F2172" s="26">
        <v>50</v>
      </c>
      <c r="G2172" s="26">
        <v>50</v>
      </c>
      <c r="H2172" s="26">
        <v>11710</v>
      </c>
      <c r="I2172" s="26">
        <v>340</v>
      </c>
      <c r="J2172" s="26">
        <v>1123</v>
      </c>
      <c r="K2172" s="26">
        <v>-800</v>
      </c>
      <c r="L2172" s="26">
        <v>68</v>
      </c>
      <c r="M2172" s="26">
        <v>68</v>
      </c>
      <c r="N2172" s="26">
        <v>0</v>
      </c>
      <c r="O2172" s="26">
        <v>0</v>
      </c>
      <c r="P2172" s="26">
        <v>0</v>
      </c>
      <c r="Q2172" s="26">
        <v>0</v>
      </c>
      <c r="R2172" s="26">
        <v>0</v>
      </c>
      <c r="S2172" s="26">
        <v>0</v>
      </c>
      <c r="T2172" s="26">
        <v>0</v>
      </c>
      <c r="U2172" s="26">
        <v>-383</v>
      </c>
      <c r="V2172" s="26">
        <v>-8</v>
      </c>
    </row>
    <row r="2173" spans="1:22" x14ac:dyDescent="0.3">
      <c r="A2173" s="26" t="s">
        <v>72</v>
      </c>
      <c r="B2173" s="26">
        <v>65680</v>
      </c>
      <c r="C2173" s="51">
        <v>44669</v>
      </c>
      <c r="D2173" s="26">
        <v>28750</v>
      </c>
      <c r="E2173" s="26">
        <v>5</v>
      </c>
      <c r="F2173" s="26">
        <v>-800</v>
      </c>
      <c r="G2173" s="26">
        <v>-800</v>
      </c>
      <c r="H2173" s="26">
        <v>23978</v>
      </c>
      <c r="I2173" s="26">
        <v>696</v>
      </c>
      <c r="J2173" s="26">
        <v>-5513</v>
      </c>
      <c r="K2173" s="26">
        <v>-275</v>
      </c>
      <c r="L2173" s="26">
        <v>-1893</v>
      </c>
      <c r="M2173" s="26">
        <v>-1893</v>
      </c>
      <c r="N2173" s="26">
        <v>0</v>
      </c>
      <c r="O2173" s="26">
        <v>0</v>
      </c>
      <c r="P2173" s="26">
        <v>0</v>
      </c>
      <c r="Q2173" s="26">
        <v>0</v>
      </c>
      <c r="R2173" s="26">
        <v>0</v>
      </c>
      <c r="S2173" s="26">
        <v>0</v>
      </c>
      <c r="T2173" s="26">
        <v>0</v>
      </c>
      <c r="U2173" s="26">
        <v>7673</v>
      </c>
      <c r="V2173" s="26">
        <v>8</v>
      </c>
    </row>
    <row r="2174" spans="1:22" x14ac:dyDescent="0.3">
      <c r="A2174" s="26" t="s">
        <v>72</v>
      </c>
      <c r="B2174" s="26">
        <v>65680</v>
      </c>
      <c r="C2174" s="51">
        <v>44666</v>
      </c>
      <c r="D2174" s="26">
        <v>29550</v>
      </c>
      <c r="E2174" s="26">
        <v>5</v>
      </c>
      <c r="F2174" s="26">
        <v>-250</v>
      </c>
      <c r="G2174" s="26">
        <v>-250</v>
      </c>
      <c r="H2174" s="26">
        <v>49654</v>
      </c>
      <c r="I2174" s="26">
        <v>1458</v>
      </c>
      <c r="J2174" s="26">
        <v>-3804</v>
      </c>
      <c r="K2174" s="26">
        <v>-1720</v>
      </c>
      <c r="L2174" s="26">
        <v>-3262</v>
      </c>
      <c r="M2174" s="26">
        <v>0</v>
      </c>
      <c r="N2174" s="26">
        <v>0</v>
      </c>
      <c r="O2174" s="26">
        <v>-434</v>
      </c>
      <c r="P2174" s="26">
        <v>0</v>
      </c>
      <c r="Q2174" s="26">
        <v>0</v>
      </c>
      <c r="R2174" s="26">
        <v>-3528</v>
      </c>
      <c r="S2174" s="26">
        <v>700</v>
      </c>
      <c r="T2174" s="26">
        <v>0</v>
      </c>
      <c r="U2174" s="26">
        <v>8786</v>
      </c>
      <c r="V2174" s="26">
        <v>0</v>
      </c>
    </row>
    <row r="2175" spans="1:22" x14ac:dyDescent="0.3">
      <c r="A2175" s="26" t="s">
        <v>72</v>
      </c>
      <c r="B2175" s="26">
        <v>65680</v>
      </c>
      <c r="C2175" s="51">
        <v>44665</v>
      </c>
      <c r="D2175" s="26">
        <v>29800</v>
      </c>
      <c r="E2175" s="26">
        <v>2</v>
      </c>
      <c r="F2175" s="26">
        <v>1150</v>
      </c>
      <c r="G2175" s="26">
        <v>1150</v>
      </c>
      <c r="H2175" s="26">
        <v>110469</v>
      </c>
      <c r="I2175" s="26">
        <v>3278</v>
      </c>
      <c r="J2175" s="26">
        <v>-11333</v>
      </c>
      <c r="K2175" s="26">
        <v>8171</v>
      </c>
      <c r="L2175" s="26">
        <v>734</v>
      </c>
      <c r="M2175" s="26">
        <v>300</v>
      </c>
      <c r="N2175" s="26">
        <v>0</v>
      </c>
      <c r="O2175" s="26">
        <v>434</v>
      </c>
      <c r="P2175" s="26">
        <v>0</v>
      </c>
      <c r="Q2175" s="26">
        <v>0</v>
      </c>
      <c r="R2175" s="26">
        <v>0</v>
      </c>
      <c r="S2175" s="26">
        <v>0</v>
      </c>
      <c r="T2175" s="26">
        <v>0</v>
      </c>
      <c r="U2175" s="26">
        <v>2218</v>
      </c>
      <c r="V2175" s="26">
        <v>210</v>
      </c>
    </row>
    <row r="2176" spans="1:22" x14ac:dyDescent="0.3">
      <c r="A2176" s="26" t="s">
        <v>72</v>
      </c>
      <c r="B2176" s="26">
        <v>65680</v>
      </c>
      <c r="C2176" s="51">
        <v>44664</v>
      </c>
      <c r="D2176" s="26">
        <v>28650</v>
      </c>
      <c r="E2176" s="26">
        <v>2</v>
      </c>
      <c r="F2176" s="26">
        <v>750</v>
      </c>
      <c r="G2176" s="26">
        <v>750</v>
      </c>
      <c r="H2176" s="26">
        <v>21826</v>
      </c>
      <c r="I2176" s="26">
        <v>617</v>
      </c>
      <c r="J2176" s="26">
        <v>586</v>
      </c>
      <c r="K2176" s="26">
        <v>-1646</v>
      </c>
      <c r="L2176" s="26">
        <v>200</v>
      </c>
      <c r="M2176" s="26">
        <v>200</v>
      </c>
      <c r="N2176" s="26">
        <v>0</v>
      </c>
      <c r="O2176" s="26">
        <v>0</v>
      </c>
      <c r="P2176" s="26">
        <v>0</v>
      </c>
      <c r="Q2176" s="26">
        <v>0</v>
      </c>
      <c r="R2176" s="26">
        <v>0</v>
      </c>
      <c r="S2176" s="26">
        <v>0</v>
      </c>
      <c r="T2176" s="26">
        <v>0</v>
      </c>
      <c r="U2176" s="26">
        <v>877</v>
      </c>
      <c r="V2176" s="26">
        <v>-17</v>
      </c>
    </row>
    <row r="2177" spans="1:22" x14ac:dyDescent="0.3">
      <c r="A2177" s="26" t="s">
        <v>72</v>
      </c>
      <c r="B2177" s="26">
        <v>65680</v>
      </c>
      <c r="C2177" s="51">
        <v>44663</v>
      </c>
      <c r="D2177" s="26">
        <v>27900</v>
      </c>
      <c r="E2177" s="26">
        <v>5</v>
      </c>
      <c r="F2177" s="26">
        <v>-200</v>
      </c>
      <c r="G2177" s="26">
        <v>-200</v>
      </c>
      <c r="H2177" s="26">
        <v>13081</v>
      </c>
      <c r="I2177" s="26">
        <v>362</v>
      </c>
      <c r="J2177" s="26">
        <v>3552</v>
      </c>
      <c r="K2177" s="26">
        <v>-1309</v>
      </c>
      <c r="L2177" s="26">
        <v>-2205</v>
      </c>
      <c r="M2177" s="26">
        <v>-461</v>
      </c>
      <c r="N2177" s="26">
        <v>0</v>
      </c>
      <c r="O2177" s="26">
        <v>-1744</v>
      </c>
      <c r="P2177" s="26">
        <v>0</v>
      </c>
      <c r="Q2177" s="26">
        <v>0</v>
      </c>
      <c r="R2177" s="26">
        <v>0</v>
      </c>
      <c r="S2177" s="26">
        <v>0</v>
      </c>
      <c r="T2177" s="26">
        <v>0</v>
      </c>
      <c r="U2177" s="26">
        <v>154</v>
      </c>
      <c r="V2177" s="26">
        <v>-192</v>
      </c>
    </row>
    <row r="2178" spans="1:22" x14ac:dyDescent="0.3">
      <c r="A2178" s="26" t="s">
        <v>72</v>
      </c>
      <c r="B2178" s="26">
        <v>65680</v>
      </c>
      <c r="C2178" s="51">
        <v>44662</v>
      </c>
      <c r="D2178" s="26">
        <v>28100</v>
      </c>
      <c r="E2178" s="26">
        <v>5</v>
      </c>
      <c r="F2178" s="26">
        <v>-900</v>
      </c>
      <c r="G2178" s="26">
        <v>-900</v>
      </c>
      <c r="H2178" s="26">
        <v>42726</v>
      </c>
      <c r="I2178" s="26">
        <v>1227</v>
      </c>
      <c r="J2178" s="26">
        <v>14698</v>
      </c>
      <c r="K2178" s="26">
        <v>-11614</v>
      </c>
      <c r="L2178" s="26">
        <v>-2676</v>
      </c>
      <c r="M2178" s="26">
        <v>-766</v>
      </c>
      <c r="N2178" s="26">
        <v>0</v>
      </c>
      <c r="O2178" s="26">
        <v>0</v>
      </c>
      <c r="P2178" s="26">
        <v>-1000</v>
      </c>
      <c r="Q2178" s="26">
        <v>0</v>
      </c>
      <c r="R2178" s="26">
        <v>0</v>
      </c>
      <c r="S2178" s="26">
        <v>-910</v>
      </c>
      <c r="T2178" s="26">
        <v>0</v>
      </c>
      <c r="U2178" s="26">
        <v>-386</v>
      </c>
      <c r="V2178" s="26">
        <v>-22</v>
      </c>
    </row>
    <row r="2179" spans="1:22" x14ac:dyDescent="0.3">
      <c r="A2179" s="26" t="s">
        <v>72</v>
      </c>
      <c r="B2179" s="26">
        <v>65680</v>
      </c>
      <c r="C2179" s="51">
        <v>44659</v>
      </c>
      <c r="D2179" s="26">
        <v>29000</v>
      </c>
      <c r="E2179" s="26">
        <v>2</v>
      </c>
      <c r="F2179" s="26">
        <v>1500</v>
      </c>
      <c r="G2179" s="26">
        <v>1500</v>
      </c>
      <c r="H2179" s="26">
        <v>59411</v>
      </c>
      <c r="I2179" s="26">
        <v>1689</v>
      </c>
      <c r="J2179" s="26">
        <v>-12346</v>
      </c>
      <c r="K2179" s="26">
        <v>-1908</v>
      </c>
      <c r="L2179" s="26">
        <v>2100</v>
      </c>
      <c r="M2179" s="26">
        <v>0</v>
      </c>
      <c r="N2179" s="26">
        <v>0</v>
      </c>
      <c r="O2179" s="26">
        <v>0</v>
      </c>
      <c r="P2179" s="26">
        <v>0</v>
      </c>
      <c r="Q2179" s="26">
        <v>0</v>
      </c>
      <c r="R2179" s="26">
        <v>0</v>
      </c>
      <c r="S2179" s="26">
        <v>2100</v>
      </c>
      <c r="T2179" s="26">
        <v>0</v>
      </c>
      <c r="U2179" s="26">
        <v>10683</v>
      </c>
      <c r="V2179" s="26">
        <v>1471</v>
      </c>
    </row>
    <row r="2180" spans="1:22" x14ac:dyDescent="0.3">
      <c r="A2180" s="26" t="s">
        <v>72</v>
      </c>
      <c r="B2180" s="26">
        <v>65680</v>
      </c>
      <c r="C2180" s="51">
        <v>44658</v>
      </c>
      <c r="D2180" s="26">
        <v>27500</v>
      </c>
      <c r="E2180" s="26">
        <v>5</v>
      </c>
      <c r="F2180" s="26">
        <v>-250</v>
      </c>
      <c r="G2180" s="26">
        <v>-250</v>
      </c>
      <c r="H2180" s="26">
        <v>18521</v>
      </c>
      <c r="I2180" s="26">
        <v>507</v>
      </c>
      <c r="J2180" s="26">
        <v>136</v>
      </c>
      <c r="K2180" s="26">
        <v>-4770</v>
      </c>
      <c r="L2180" s="26">
        <v>1</v>
      </c>
      <c r="M2180" s="26">
        <v>1</v>
      </c>
      <c r="N2180" s="26">
        <v>0</v>
      </c>
      <c r="O2180" s="26">
        <v>0</v>
      </c>
      <c r="P2180" s="26">
        <v>0</v>
      </c>
      <c r="Q2180" s="26">
        <v>0</v>
      </c>
      <c r="R2180" s="26">
        <v>0</v>
      </c>
      <c r="S2180" s="26">
        <v>0</v>
      </c>
      <c r="T2180" s="26">
        <v>0</v>
      </c>
      <c r="U2180" s="26">
        <v>3633</v>
      </c>
      <c r="V2180" s="26">
        <v>1000</v>
      </c>
    </row>
    <row r="2181" spans="1:22" x14ac:dyDescent="0.3">
      <c r="A2181" s="26" t="s">
        <v>72</v>
      </c>
      <c r="B2181" s="26">
        <v>65680</v>
      </c>
      <c r="C2181" s="51">
        <v>44657</v>
      </c>
      <c r="D2181" s="26">
        <v>27750</v>
      </c>
      <c r="E2181" s="26">
        <v>2</v>
      </c>
      <c r="F2181" s="26">
        <v>550</v>
      </c>
      <c r="G2181" s="26">
        <v>550</v>
      </c>
      <c r="H2181" s="26">
        <v>39260</v>
      </c>
      <c r="I2181" s="26">
        <v>1055</v>
      </c>
      <c r="J2181" s="26">
        <v>-15599</v>
      </c>
      <c r="K2181" s="26">
        <v>5175</v>
      </c>
      <c r="L2181" s="26">
        <v>11353</v>
      </c>
      <c r="M2181" s="26">
        <v>2308</v>
      </c>
      <c r="N2181" s="26">
        <v>0</v>
      </c>
      <c r="O2181" s="26">
        <v>7963</v>
      </c>
      <c r="P2181" s="26">
        <v>0</v>
      </c>
      <c r="Q2181" s="26">
        <v>0</v>
      </c>
      <c r="R2181" s="26">
        <v>0</v>
      </c>
      <c r="S2181" s="26">
        <v>1082</v>
      </c>
      <c r="T2181" s="26">
        <v>0</v>
      </c>
      <c r="U2181" s="26">
        <v>-929</v>
      </c>
      <c r="V2181" s="26">
        <v>0</v>
      </c>
    </row>
    <row r="2182" spans="1:22" x14ac:dyDescent="0.3">
      <c r="A2182" s="26" t="s">
        <v>72</v>
      </c>
      <c r="B2182" s="26">
        <v>65680</v>
      </c>
      <c r="C2182" s="51">
        <v>44656</v>
      </c>
      <c r="D2182" s="26">
        <v>27200</v>
      </c>
      <c r="E2182" s="26">
        <v>3</v>
      </c>
      <c r="F2182" s="26">
        <v>0</v>
      </c>
      <c r="G2182" s="26">
        <v>0</v>
      </c>
      <c r="H2182" s="26">
        <v>18188</v>
      </c>
      <c r="I2182" s="26">
        <v>492</v>
      </c>
      <c r="J2182" s="26">
        <v>-2442</v>
      </c>
      <c r="K2182" s="26">
        <v>-32</v>
      </c>
      <c r="L2182" s="26">
        <v>2327</v>
      </c>
      <c r="M2182" s="26">
        <v>-500</v>
      </c>
      <c r="N2182" s="26">
        <v>0</v>
      </c>
      <c r="O2182" s="26">
        <v>2827</v>
      </c>
      <c r="P2182" s="26">
        <v>0</v>
      </c>
      <c r="Q2182" s="26">
        <v>0</v>
      </c>
      <c r="R2182" s="26">
        <v>0</v>
      </c>
      <c r="S2182" s="26">
        <v>0</v>
      </c>
      <c r="T2182" s="26">
        <v>0</v>
      </c>
      <c r="U2182" s="26">
        <v>147</v>
      </c>
      <c r="V2182" s="26">
        <v>0</v>
      </c>
    </row>
    <row r="2183" spans="1:22" x14ac:dyDescent="0.3">
      <c r="A2183" s="26" t="s">
        <v>72</v>
      </c>
      <c r="B2183" s="26">
        <v>65680</v>
      </c>
      <c r="C2183" s="51">
        <v>44655</v>
      </c>
      <c r="D2183" s="26">
        <v>27200</v>
      </c>
      <c r="E2183" s="26">
        <v>5</v>
      </c>
      <c r="F2183" s="26">
        <v>-50</v>
      </c>
      <c r="G2183" s="26">
        <v>-50</v>
      </c>
      <c r="H2183" s="26">
        <v>16165</v>
      </c>
      <c r="I2183" s="26">
        <v>438</v>
      </c>
      <c r="J2183" s="26">
        <v>2709</v>
      </c>
      <c r="K2183" s="26">
        <v>-5199</v>
      </c>
      <c r="L2183" s="26">
        <v>2203</v>
      </c>
      <c r="M2183" s="26">
        <v>-215</v>
      </c>
      <c r="N2183" s="26">
        <v>0</v>
      </c>
      <c r="O2183" s="26">
        <v>1736</v>
      </c>
      <c r="P2183" s="26">
        <v>0</v>
      </c>
      <c r="Q2183" s="26">
        <v>0</v>
      </c>
      <c r="R2183" s="26">
        <v>0</v>
      </c>
      <c r="S2183" s="26">
        <v>682</v>
      </c>
      <c r="T2183" s="26">
        <v>0</v>
      </c>
      <c r="U2183" s="26">
        <v>300</v>
      </c>
      <c r="V2183" s="26">
        <v>-13</v>
      </c>
    </row>
    <row r="2184" spans="1:22" x14ac:dyDescent="0.3">
      <c r="A2184" s="26" t="s">
        <v>72</v>
      </c>
      <c r="B2184" s="26">
        <v>65680</v>
      </c>
      <c r="C2184" s="51">
        <v>44652</v>
      </c>
      <c r="D2184" s="26">
        <v>27250</v>
      </c>
      <c r="E2184" s="26">
        <v>2</v>
      </c>
      <c r="F2184" s="26">
        <v>700</v>
      </c>
      <c r="G2184" s="26">
        <v>700</v>
      </c>
      <c r="H2184" s="26">
        <v>29892</v>
      </c>
      <c r="I2184" s="26">
        <v>805</v>
      </c>
      <c r="J2184" s="26">
        <v>-4238</v>
      </c>
      <c r="K2184" s="26">
        <v>-1803</v>
      </c>
      <c r="L2184" s="26">
        <v>5937</v>
      </c>
      <c r="M2184" s="26">
        <v>1810</v>
      </c>
      <c r="N2184" s="26">
        <v>0</v>
      </c>
      <c r="O2184" s="26">
        <v>2791</v>
      </c>
      <c r="P2184" s="26">
        <v>0</v>
      </c>
      <c r="Q2184" s="26">
        <v>0</v>
      </c>
      <c r="R2184" s="26">
        <v>0</v>
      </c>
      <c r="S2184" s="26">
        <v>1336</v>
      </c>
      <c r="T2184" s="26">
        <v>0</v>
      </c>
      <c r="U2184" s="26">
        <v>105</v>
      </c>
      <c r="V2184" s="26">
        <v>-1</v>
      </c>
    </row>
    <row r="2185" spans="1:22" x14ac:dyDescent="0.3">
      <c r="A2185" s="26" t="s">
        <v>72</v>
      </c>
      <c r="B2185" s="26">
        <v>65680</v>
      </c>
      <c r="C2185" s="51">
        <v>44651</v>
      </c>
      <c r="D2185" s="26">
        <v>26550</v>
      </c>
      <c r="E2185" s="26">
        <v>5</v>
      </c>
      <c r="F2185" s="26">
        <v>-550</v>
      </c>
      <c r="G2185" s="26">
        <v>-550</v>
      </c>
      <c r="H2185" s="26">
        <v>36175</v>
      </c>
      <c r="I2185" s="26">
        <v>959</v>
      </c>
      <c r="J2185" s="26">
        <v>797</v>
      </c>
      <c r="K2185" s="26">
        <v>-2250</v>
      </c>
      <c r="L2185" s="26">
        <v>500</v>
      </c>
      <c r="M2185" s="26">
        <v>500</v>
      </c>
      <c r="N2185" s="26">
        <v>0</v>
      </c>
      <c r="O2185" s="26">
        <v>0</v>
      </c>
      <c r="P2185" s="26">
        <v>0</v>
      </c>
      <c r="Q2185" s="26">
        <v>0</v>
      </c>
      <c r="R2185" s="26">
        <v>0</v>
      </c>
      <c r="S2185" s="26">
        <v>0</v>
      </c>
      <c r="T2185" s="26">
        <v>0</v>
      </c>
      <c r="U2185" s="26">
        <v>952</v>
      </c>
      <c r="V2185" s="26">
        <v>1</v>
      </c>
    </row>
    <row r="2186" spans="1:22" x14ac:dyDescent="0.3">
      <c r="A2186" s="26" t="s">
        <v>72</v>
      </c>
      <c r="B2186" s="26">
        <v>65680</v>
      </c>
      <c r="C2186" s="51">
        <v>44650</v>
      </c>
      <c r="D2186" s="26">
        <v>27100</v>
      </c>
      <c r="E2186" s="26">
        <v>5</v>
      </c>
      <c r="F2186" s="26">
        <v>-150</v>
      </c>
      <c r="G2186" s="26">
        <v>-150</v>
      </c>
      <c r="H2186" s="26">
        <v>17266</v>
      </c>
      <c r="I2186" s="26">
        <v>469</v>
      </c>
      <c r="J2186" s="26">
        <v>6006</v>
      </c>
      <c r="K2186" s="26">
        <v>-5234</v>
      </c>
      <c r="L2186" s="26">
        <v>-500</v>
      </c>
      <c r="M2186" s="26">
        <v>-700</v>
      </c>
      <c r="N2186" s="26">
        <v>0</v>
      </c>
      <c r="O2186" s="26">
        <v>0</v>
      </c>
      <c r="P2186" s="26">
        <v>0</v>
      </c>
      <c r="Q2186" s="26">
        <v>0</v>
      </c>
      <c r="R2186" s="26">
        <v>0</v>
      </c>
      <c r="S2186" s="26">
        <v>200</v>
      </c>
      <c r="T2186" s="26">
        <v>0</v>
      </c>
      <c r="U2186" s="26">
        <v>-272</v>
      </c>
      <c r="V2186" s="26">
        <v>0</v>
      </c>
    </row>
    <row r="2187" spans="1:22" x14ac:dyDescent="0.3">
      <c r="A2187" s="26" t="s">
        <v>72</v>
      </c>
      <c r="B2187" s="26">
        <v>65680</v>
      </c>
      <c r="C2187" s="51">
        <v>44649</v>
      </c>
      <c r="D2187" s="26">
        <v>27250</v>
      </c>
      <c r="E2187" s="26">
        <v>5</v>
      </c>
      <c r="F2187" s="26">
        <v>-300</v>
      </c>
      <c r="G2187" s="26">
        <v>-300</v>
      </c>
      <c r="H2187" s="26">
        <v>13297</v>
      </c>
      <c r="I2187" s="26">
        <v>363</v>
      </c>
      <c r="J2187" s="26">
        <v>194</v>
      </c>
      <c r="K2187" s="26">
        <v>72</v>
      </c>
      <c r="L2187" s="26">
        <v>-300</v>
      </c>
      <c r="M2187" s="26">
        <v>-300</v>
      </c>
      <c r="N2187" s="26">
        <v>0</v>
      </c>
      <c r="O2187" s="26">
        <v>0</v>
      </c>
      <c r="P2187" s="26">
        <v>0</v>
      </c>
      <c r="Q2187" s="26">
        <v>0</v>
      </c>
      <c r="R2187" s="26">
        <v>0</v>
      </c>
      <c r="S2187" s="26">
        <v>0</v>
      </c>
      <c r="T2187" s="26">
        <v>0</v>
      </c>
      <c r="U2187" s="26">
        <v>34</v>
      </c>
      <c r="V2187" s="26">
        <v>0</v>
      </c>
    </row>
    <row r="2188" spans="1:22" x14ac:dyDescent="0.3">
      <c r="A2188" s="26" t="s">
        <v>72</v>
      </c>
      <c r="B2188" s="26">
        <v>65680</v>
      </c>
      <c r="C2188" s="51">
        <v>44648</v>
      </c>
      <c r="D2188" s="26">
        <v>27550</v>
      </c>
      <c r="E2188" s="26">
        <v>5</v>
      </c>
      <c r="F2188" s="26">
        <v>-250</v>
      </c>
      <c r="G2188" s="26">
        <v>-250</v>
      </c>
      <c r="H2188" s="26">
        <v>15891</v>
      </c>
      <c r="I2188" s="26">
        <v>435</v>
      </c>
      <c r="J2188" s="26">
        <v>1410</v>
      </c>
      <c r="K2188" s="26">
        <v>747</v>
      </c>
      <c r="L2188" s="26">
        <v>-2245</v>
      </c>
      <c r="M2188" s="26">
        <v>-2245</v>
      </c>
      <c r="N2188" s="26">
        <v>0</v>
      </c>
      <c r="O2188" s="26">
        <v>0</v>
      </c>
      <c r="P2188" s="26">
        <v>0</v>
      </c>
      <c r="Q2188" s="26">
        <v>0</v>
      </c>
      <c r="R2188" s="26">
        <v>0</v>
      </c>
      <c r="S2188" s="26">
        <v>0</v>
      </c>
      <c r="T2188" s="26">
        <v>0</v>
      </c>
      <c r="U2188" s="26">
        <v>88</v>
      </c>
      <c r="V2188" s="26">
        <v>0</v>
      </c>
    </row>
    <row r="2189" spans="1:22" x14ac:dyDescent="0.3">
      <c r="A2189" s="26" t="s">
        <v>72</v>
      </c>
      <c r="B2189" s="26">
        <v>65680</v>
      </c>
      <c r="C2189" s="51">
        <v>44645</v>
      </c>
      <c r="D2189" s="26">
        <v>27800</v>
      </c>
      <c r="E2189" s="26">
        <v>5</v>
      </c>
      <c r="F2189" s="26">
        <v>-50</v>
      </c>
      <c r="G2189" s="26">
        <v>-50</v>
      </c>
      <c r="H2189" s="26">
        <v>9240</v>
      </c>
      <c r="I2189" s="26">
        <v>258</v>
      </c>
      <c r="J2189" s="26">
        <v>350</v>
      </c>
      <c r="K2189" s="26">
        <v>-49</v>
      </c>
      <c r="L2189" s="26">
        <v>-300</v>
      </c>
      <c r="M2189" s="26">
        <v>0</v>
      </c>
      <c r="N2189" s="26">
        <v>0</v>
      </c>
      <c r="O2189" s="26">
        <v>-300</v>
      </c>
      <c r="P2189" s="26">
        <v>0</v>
      </c>
      <c r="Q2189" s="26">
        <v>0</v>
      </c>
      <c r="R2189" s="26">
        <v>0</v>
      </c>
      <c r="S2189" s="26">
        <v>0</v>
      </c>
      <c r="T2189" s="26">
        <v>0</v>
      </c>
      <c r="U2189" s="26">
        <v>-1</v>
      </c>
      <c r="V2189" s="26">
        <v>0</v>
      </c>
    </row>
    <row r="2190" spans="1:22" x14ac:dyDescent="0.3">
      <c r="A2190" s="26" t="s">
        <v>72</v>
      </c>
      <c r="B2190" s="26">
        <v>65680</v>
      </c>
      <c r="C2190" s="51">
        <v>44644</v>
      </c>
      <c r="D2190" s="26">
        <v>27850</v>
      </c>
      <c r="E2190" s="26">
        <v>5</v>
      </c>
      <c r="F2190" s="26">
        <v>-650</v>
      </c>
      <c r="G2190" s="26">
        <v>-650</v>
      </c>
      <c r="H2190" s="26">
        <v>17584</v>
      </c>
      <c r="I2190" s="26">
        <v>492</v>
      </c>
      <c r="J2190" s="26">
        <v>5702</v>
      </c>
      <c r="K2190" s="26">
        <v>-2431</v>
      </c>
      <c r="L2190" s="26">
        <v>-3371</v>
      </c>
      <c r="M2190" s="26">
        <v>3</v>
      </c>
      <c r="N2190" s="26">
        <v>0</v>
      </c>
      <c r="O2190" s="26">
        <v>-3374</v>
      </c>
      <c r="P2190" s="26">
        <v>0</v>
      </c>
      <c r="Q2190" s="26">
        <v>0</v>
      </c>
      <c r="R2190" s="26">
        <v>0</v>
      </c>
      <c r="S2190" s="26">
        <v>0</v>
      </c>
      <c r="T2190" s="26">
        <v>0</v>
      </c>
      <c r="U2190" s="26">
        <v>100</v>
      </c>
      <c r="V2190" s="26">
        <v>0</v>
      </c>
    </row>
    <row r="2191" spans="1:22" x14ac:dyDescent="0.3">
      <c r="A2191" s="26" t="s">
        <v>72</v>
      </c>
      <c r="B2191" s="26">
        <v>65680</v>
      </c>
      <c r="C2191" s="51">
        <v>44643</v>
      </c>
      <c r="D2191" s="26">
        <v>28500</v>
      </c>
      <c r="E2191" s="26">
        <v>2</v>
      </c>
      <c r="F2191" s="26">
        <v>250</v>
      </c>
      <c r="G2191" s="26">
        <v>250</v>
      </c>
      <c r="H2191" s="26">
        <v>15307</v>
      </c>
      <c r="I2191" s="26">
        <v>435</v>
      </c>
      <c r="J2191" s="26">
        <v>-2789</v>
      </c>
      <c r="K2191" s="26">
        <v>398</v>
      </c>
      <c r="L2191" s="26">
        <v>1895</v>
      </c>
      <c r="M2191" s="26">
        <v>395</v>
      </c>
      <c r="N2191" s="26">
        <v>0</v>
      </c>
      <c r="O2191" s="26">
        <v>1500</v>
      </c>
      <c r="P2191" s="26">
        <v>0</v>
      </c>
      <c r="Q2191" s="26">
        <v>0</v>
      </c>
      <c r="R2191" s="26">
        <v>0</v>
      </c>
      <c r="S2191" s="26">
        <v>0</v>
      </c>
      <c r="T2191" s="26">
        <v>0</v>
      </c>
      <c r="U2191" s="26">
        <v>500</v>
      </c>
      <c r="V2191" s="26">
        <v>-4</v>
      </c>
    </row>
    <row r="2192" spans="1:22" x14ac:dyDescent="0.3">
      <c r="A2192" s="26" t="s">
        <v>72</v>
      </c>
      <c r="B2192" s="26">
        <v>65680</v>
      </c>
      <c r="C2192" s="51">
        <v>44642</v>
      </c>
      <c r="D2192" s="26">
        <v>28250</v>
      </c>
      <c r="E2192" s="26">
        <v>2</v>
      </c>
      <c r="F2192" s="26">
        <v>550</v>
      </c>
      <c r="G2192" s="26">
        <v>550</v>
      </c>
      <c r="H2192" s="26">
        <v>16213</v>
      </c>
      <c r="I2192" s="26">
        <v>455</v>
      </c>
      <c r="J2192" s="26">
        <v>-5228</v>
      </c>
      <c r="K2192" s="26">
        <v>1781</v>
      </c>
      <c r="L2192" s="26">
        <v>1457</v>
      </c>
      <c r="M2192" s="26">
        <v>1331</v>
      </c>
      <c r="N2192" s="26">
        <v>0</v>
      </c>
      <c r="O2192" s="26">
        <v>-300</v>
      </c>
      <c r="P2192" s="26">
        <v>0</v>
      </c>
      <c r="Q2192" s="26">
        <v>0</v>
      </c>
      <c r="R2192" s="26">
        <v>0</v>
      </c>
      <c r="S2192" s="26">
        <v>426</v>
      </c>
      <c r="T2192" s="26">
        <v>0</v>
      </c>
      <c r="U2192" s="26">
        <v>2000</v>
      </c>
      <c r="V2192" s="26">
        <v>-10</v>
      </c>
    </row>
    <row r="2193" spans="1:22" x14ac:dyDescent="0.3">
      <c r="A2193" s="26" t="s">
        <v>72</v>
      </c>
      <c r="B2193" s="26">
        <v>65680</v>
      </c>
      <c r="C2193" s="51">
        <v>44641</v>
      </c>
      <c r="D2193" s="26">
        <v>27700</v>
      </c>
      <c r="E2193" s="26">
        <v>5</v>
      </c>
      <c r="F2193" s="26">
        <v>-450</v>
      </c>
      <c r="G2193" s="26">
        <v>-450</v>
      </c>
      <c r="H2193" s="26">
        <v>24181</v>
      </c>
      <c r="I2193" s="26">
        <v>678</v>
      </c>
      <c r="J2193" s="26">
        <v>2740</v>
      </c>
      <c r="K2193" s="26">
        <v>-6169</v>
      </c>
      <c r="L2193" s="26">
        <v>-2171</v>
      </c>
      <c r="M2193" s="26">
        <v>4</v>
      </c>
      <c r="N2193" s="26">
        <v>0</v>
      </c>
      <c r="O2193" s="26">
        <v>-2175</v>
      </c>
      <c r="P2193" s="26">
        <v>0</v>
      </c>
      <c r="Q2193" s="26">
        <v>0</v>
      </c>
      <c r="R2193" s="26">
        <v>0</v>
      </c>
      <c r="S2193" s="26">
        <v>0</v>
      </c>
      <c r="T2193" s="26">
        <v>0</v>
      </c>
      <c r="U2193" s="26">
        <v>5600</v>
      </c>
      <c r="V2193" s="26">
        <v>0</v>
      </c>
    </row>
    <row r="2194" spans="1:22" x14ac:dyDescent="0.3">
      <c r="A2194" s="26" t="s">
        <v>72</v>
      </c>
      <c r="B2194" s="26">
        <v>65680</v>
      </c>
      <c r="C2194" s="51">
        <v>44638</v>
      </c>
      <c r="D2194" s="26">
        <v>28150</v>
      </c>
      <c r="E2194" s="26">
        <v>2</v>
      </c>
      <c r="F2194" s="26">
        <v>250</v>
      </c>
      <c r="G2194" s="26">
        <v>250</v>
      </c>
      <c r="H2194" s="26">
        <v>24823</v>
      </c>
      <c r="I2194" s="26">
        <v>696</v>
      </c>
      <c r="J2194" s="26">
        <v>651</v>
      </c>
      <c r="K2194" s="26">
        <v>-2015</v>
      </c>
      <c r="L2194" s="26">
        <v>1354</v>
      </c>
      <c r="M2194" s="26">
        <v>1580</v>
      </c>
      <c r="N2194" s="26">
        <v>0</v>
      </c>
      <c r="O2194" s="26">
        <v>-205</v>
      </c>
      <c r="P2194" s="26">
        <v>0</v>
      </c>
      <c r="Q2194" s="26">
        <v>0</v>
      </c>
      <c r="R2194" s="26">
        <v>0</v>
      </c>
      <c r="S2194" s="26">
        <v>-21</v>
      </c>
      <c r="T2194" s="26">
        <v>0</v>
      </c>
      <c r="U2194" s="26">
        <v>0</v>
      </c>
      <c r="V2194" s="26">
        <v>10</v>
      </c>
    </row>
    <row r="2195" spans="1:22" x14ac:dyDescent="0.3">
      <c r="A2195" s="26" t="s">
        <v>72</v>
      </c>
      <c r="B2195" s="26">
        <v>65680</v>
      </c>
      <c r="C2195" s="51">
        <v>44637</v>
      </c>
      <c r="D2195" s="26">
        <v>27900</v>
      </c>
      <c r="E2195" s="26">
        <v>2</v>
      </c>
      <c r="F2195" s="26">
        <v>2050</v>
      </c>
      <c r="G2195" s="26">
        <v>2050</v>
      </c>
      <c r="H2195" s="26">
        <v>115444</v>
      </c>
      <c r="I2195" s="26">
        <v>3204</v>
      </c>
      <c r="J2195" s="26">
        <v>-40563</v>
      </c>
      <c r="K2195" s="26">
        <v>36931</v>
      </c>
      <c r="L2195" s="26">
        <v>-368</v>
      </c>
      <c r="M2195" s="26">
        <v>3537</v>
      </c>
      <c r="N2195" s="26">
        <v>0</v>
      </c>
      <c r="O2195" s="26">
        <v>39</v>
      </c>
      <c r="P2195" s="26">
        <v>0</v>
      </c>
      <c r="Q2195" s="26">
        <v>0</v>
      </c>
      <c r="R2195" s="26">
        <v>0</v>
      </c>
      <c r="S2195" s="26">
        <v>-3944</v>
      </c>
      <c r="T2195" s="26">
        <v>0</v>
      </c>
      <c r="U2195" s="26">
        <v>4000</v>
      </c>
      <c r="V2195" s="26">
        <v>0</v>
      </c>
    </row>
    <row r="2196" spans="1:22" x14ac:dyDescent="0.3">
      <c r="A2196" s="26" t="s">
        <v>72</v>
      </c>
      <c r="B2196" s="26">
        <v>65680</v>
      </c>
      <c r="C2196" s="51">
        <v>44636</v>
      </c>
      <c r="D2196" s="26">
        <v>25850</v>
      </c>
      <c r="E2196" s="26">
        <v>2</v>
      </c>
      <c r="F2196" s="26">
        <v>1100</v>
      </c>
      <c r="G2196" s="26">
        <v>1100</v>
      </c>
      <c r="H2196" s="26">
        <v>35541</v>
      </c>
      <c r="I2196" s="26">
        <v>892</v>
      </c>
      <c r="J2196" s="26">
        <v>-5057</v>
      </c>
      <c r="K2196" s="26">
        <v>7000</v>
      </c>
      <c r="L2196" s="26">
        <v>-4173</v>
      </c>
      <c r="M2196" s="26">
        <v>-200</v>
      </c>
      <c r="N2196" s="26">
        <v>0</v>
      </c>
      <c r="O2196" s="26">
        <v>-7136</v>
      </c>
      <c r="P2196" s="26">
        <v>3163</v>
      </c>
      <c r="Q2196" s="26">
        <v>0</v>
      </c>
      <c r="R2196" s="26">
        <v>0</v>
      </c>
      <c r="S2196" s="26">
        <v>0</v>
      </c>
      <c r="T2196" s="26">
        <v>0</v>
      </c>
      <c r="U2196" s="26">
        <v>2230</v>
      </c>
      <c r="V2196" s="26">
        <v>0</v>
      </c>
    </row>
    <row r="2197" spans="1:22" x14ac:dyDescent="0.3">
      <c r="A2197" s="26" t="s">
        <v>72</v>
      </c>
      <c r="B2197" s="26">
        <v>65680</v>
      </c>
      <c r="C2197" s="51">
        <v>44635</v>
      </c>
      <c r="D2197" s="26">
        <v>24750</v>
      </c>
      <c r="E2197" s="26">
        <v>5</v>
      </c>
      <c r="F2197" s="26">
        <v>-900</v>
      </c>
      <c r="G2197" s="26">
        <v>-900</v>
      </c>
      <c r="H2197" s="26">
        <v>35673</v>
      </c>
      <c r="I2197" s="26">
        <v>892</v>
      </c>
      <c r="J2197" s="26">
        <v>4954</v>
      </c>
      <c r="K2197" s="26">
        <v>-874</v>
      </c>
      <c r="L2197" s="26">
        <v>-1600</v>
      </c>
      <c r="M2197" s="26">
        <v>-1600</v>
      </c>
      <c r="N2197" s="26">
        <v>0</v>
      </c>
      <c r="O2197" s="26">
        <v>0</v>
      </c>
      <c r="P2197" s="26">
        <v>0</v>
      </c>
      <c r="Q2197" s="26">
        <v>0</v>
      </c>
      <c r="R2197" s="26">
        <v>0</v>
      </c>
      <c r="S2197" s="26">
        <v>0</v>
      </c>
      <c r="T2197" s="26">
        <v>0</v>
      </c>
      <c r="U2197" s="26">
        <v>-2480</v>
      </c>
      <c r="V2197" s="26">
        <v>0</v>
      </c>
    </row>
    <row r="2198" spans="1:22" x14ac:dyDescent="0.3">
      <c r="A2198" s="26" t="s">
        <v>72</v>
      </c>
      <c r="B2198" s="26">
        <v>65680</v>
      </c>
      <c r="C2198" s="51">
        <v>44634</v>
      </c>
      <c r="D2198" s="26">
        <v>25650</v>
      </c>
      <c r="E2198" s="26">
        <v>5</v>
      </c>
      <c r="F2198" s="26">
        <v>-700</v>
      </c>
      <c r="G2198" s="26">
        <v>-700</v>
      </c>
      <c r="H2198" s="26">
        <v>30095</v>
      </c>
      <c r="I2198" s="26">
        <v>777</v>
      </c>
      <c r="J2198" s="26">
        <v>6691</v>
      </c>
      <c r="K2198" s="26">
        <v>-3467</v>
      </c>
      <c r="L2198" s="26">
        <v>-2544</v>
      </c>
      <c r="M2198" s="26">
        <v>2100</v>
      </c>
      <c r="N2198" s="26">
        <v>0</v>
      </c>
      <c r="O2198" s="26">
        <v>-3586</v>
      </c>
      <c r="P2198" s="26">
        <v>0</v>
      </c>
      <c r="Q2198" s="26">
        <v>0</v>
      </c>
      <c r="R2198" s="26">
        <v>0</v>
      </c>
      <c r="S2198" s="26">
        <v>-1058</v>
      </c>
      <c r="T2198" s="26">
        <v>0</v>
      </c>
      <c r="U2198" s="26">
        <v>-700</v>
      </c>
      <c r="V2198" s="26">
        <v>20</v>
      </c>
    </row>
    <row r="2199" spans="1:22" x14ac:dyDescent="0.3">
      <c r="A2199" s="26" t="s">
        <v>72</v>
      </c>
      <c r="B2199" s="26">
        <v>65680</v>
      </c>
      <c r="C2199" s="51">
        <v>44631</v>
      </c>
      <c r="D2199" s="26">
        <v>26350</v>
      </c>
      <c r="E2199" s="26">
        <v>3</v>
      </c>
      <c r="F2199" s="26">
        <v>0</v>
      </c>
      <c r="G2199" s="26">
        <v>0</v>
      </c>
      <c r="H2199" s="26">
        <v>10219</v>
      </c>
      <c r="I2199" s="26">
        <v>268</v>
      </c>
      <c r="J2199" s="26">
        <v>2862</v>
      </c>
      <c r="K2199" s="26">
        <v>-1179</v>
      </c>
      <c r="L2199" s="26">
        <v>-1893</v>
      </c>
      <c r="M2199" s="26">
        <v>-899</v>
      </c>
      <c r="N2199" s="26">
        <v>0</v>
      </c>
      <c r="O2199" s="26">
        <v>0</v>
      </c>
      <c r="P2199" s="26">
        <v>-394</v>
      </c>
      <c r="Q2199" s="26">
        <v>0</v>
      </c>
      <c r="R2199" s="26">
        <v>0</v>
      </c>
      <c r="S2199" s="26">
        <v>-600</v>
      </c>
      <c r="T2199" s="26">
        <v>0</v>
      </c>
      <c r="U2199" s="26">
        <v>210</v>
      </c>
      <c r="V2199" s="26">
        <v>0</v>
      </c>
    </row>
    <row r="2200" spans="1:22" x14ac:dyDescent="0.3">
      <c r="A2200" s="26" t="s">
        <v>72</v>
      </c>
      <c r="B2200" s="26">
        <v>65680</v>
      </c>
      <c r="C2200" s="51">
        <v>44630</v>
      </c>
      <c r="D2200" s="26">
        <v>26350</v>
      </c>
      <c r="E2200" s="26">
        <v>2</v>
      </c>
      <c r="F2200" s="26">
        <v>950</v>
      </c>
      <c r="G2200" s="26">
        <v>950</v>
      </c>
      <c r="H2200" s="26">
        <v>32277</v>
      </c>
      <c r="I2200" s="26">
        <v>847</v>
      </c>
      <c r="J2200" s="26">
        <v>-12172</v>
      </c>
      <c r="K2200" s="26">
        <v>12275</v>
      </c>
      <c r="L2200" s="26">
        <v>0</v>
      </c>
      <c r="M2200" s="26">
        <v>0</v>
      </c>
      <c r="N2200" s="26">
        <v>0</v>
      </c>
      <c r="O2200" s="26">
        <v>0</v>
      </c>
      <c r="P2200" s="26">
        <v>0</v>
      </c>
      <c r="Q2200" s="26">
        <v>0</v>
      </c>
      <c r="R2200" s="26">
        <v>0</v>
      </c>
      <c r="S2200" s="26">
        <v>0</v>
      </c>
      <c r="T2200" s="26">
        <v>0</v>
      </c>
      <c r="U2200" s="26">
        <v>-100</v>
      </c>
      <c r="V2200" s="26">
        <v>-3</v>
      </c>
    </row>
    <row r="2201" spans="1:22" x14ac:dyDescent="0.3">
      <c r="A2201" s="26" t="s">
        <v>72</v>
      </c>
      <c r="B2201" s="26">
        <v>65680</v>
      </c>
      <c r="C2201" s="51">
        <v>44628</v>
      </c>
      <c r="D2201" s="26">
        <v>25400</v>
      </c>
      <c r="E2201" s="26">
        <v>5</v>
      </c>
      <c r="F2201" s="26">
        <v>-500</v>
      </c>
      <c r="G2201" s="26">
        <v>-500</v>
      </c>
      <c r="H2201" s="26">
        <v>29182</v>
      </c>
      <c r="I2201" s="26">
        <v>740</v>
      </c>
      <c r="J2201" s="26">
        <v>939</v>
      </c>
      <c r="K2201" s="26">
        <v>1263</v>
      </c>
      <c r="L2201" s="26">
        <v>-2177</v>
      </c>
      <c r="M2201" s="26">
        <v>-2377</v>
      </c>
      <c r="N2201" s="26">
        <v>0</v>
      </c>
      <c r="O2201" s="26">
        <v>200</v>
      </c>
      <c r="P2201" s="26">
        <v>0</v>
      </c>
      <c r="Q2201" s="26">
        <v>0</v>
      </c>
      <c r="R2201" s="26">
        <v>0</v>
      </c>
      <c r="S2201" s="26">
        <v>0</v>
      </c>
      <c r="T2201" s="26">
        <v>0</v>
      </c>
      <c r="U2201" s="26">
        <v>0</v>
      </c>
      <c r="V2201" s="26">
        <v>-25</v>
      </c>
    </row>
    <row r="2202" spans="1:22" x14ac:dyDescent="0.3">
      <c r="A2202" s="26" t="s">
        <v>72</v>
      </c>
      <c r="B2202" s="26">
        <v>65680</v>
      </c>
      <c r="C2202" s="51">
        <v>44627</v>
      </c>
      <c r="D2202" s="26">
        <v>25900</v>
      </c>
      <c r="E2202" s="26">
        <v>5</v>
      </c>
      <c r="F2202" s="26">
        <v>-1950</v>
      </c>
      <c r="G2202" s="26">
        <v>-1950</v>
      </c>
      <c r="H2202" s="26">
        <v>86179</v>
      </c>
      <c r="I2202" s="26">
        <v>2258</v>
      </c>
      <c r="J2202" s="26">
        <v>8830</v>
      </c>
      <c r="K2202" s="26">
        <v>-10451</v>
      </c>
      <c r="L2202" s="26">
        <v>-380</v>
      </c>
      <c r="M2202" s="26">
        <v>100</v>
      </c>
      <c r="N2202" s="26">
        <v>0</v>
      </c>
      <c r="O2202" s="26">
        <v>-1447</v>
      </c>
      <c r="P2202" s="26">
        <v>0</v>
      </c>
      <c r="Q2202" s="26">
        <v>0</v>
      </c>
      <c r="R2202" s="26">
        <v>0</v>
      </c>
      <c r="S2202" s="26">
        <v>967</v>
      </c>
      <c r="T2202" s="26">
        <v>0</v>
      </c>
      <c r="U2202" s="26">
        <v>0</v>
      </c>
      <c r="V2202" s="26">
        <v>2001</v>
      </c>
    </row>
    <row r="2203" spans="1:22" x14ac:dyDescent="0.3">
      <c r="A2203" s="26" t="s">
        <v>72</v>
      </c>
      <c r="B2203" s="26">
        <v>65680</v>
      </c>
      <c r="C2203" s="51">
        <v>44624</v>
      </c>
      <c r="D2203" s="26">
        <v>27850</v>
      </c>
      <c r="E2203" s="26">
        <v>5</v>
      </c>
      <c r="F2203" s="26">
        <v>-600</v>
      </c>
      <c r="G2203" s="26">
        <v>-600</v>
      </c>
      <c r="H2203" s="26">
        <v>11471</v>
      </c>
      <c r="I2203" s="26">
        <v>320</v>
      </c>
      <c r="J2203" s="26">
        <v>3580</v>
      </c>
      <c r="K2203" s="26">
        <v>-4080</v>
      </c>
      <c r="L2203" s="26">
        <v>500</v>
      </c>
      <c r="M2203" s="26">
        <v>500</v>
      </c>
      <c r="N2203" s="26">
        <v>0</v>
      </c>
      <c r="O2203" s="26">
        <v>0</v>
      </c>
      <c r="P2203" s="26">
        <v>0</v>
      </c>
      <c r="Q2203" s="26">
        <v>0</v>
      </c>
      <c r="R2203" s="26">
        <v>0</v>
      </c>
      <c r="S2203" s="26">
        <v>0</v>
      </c>
      <c r="T2203" s="26">
        <v>0</v>
      </c>
      <c r="U2203" s="26">
        <v>0</v>
      </c>
      <c r="V2203" s="26">
        <v>0</v>
      </c>
    </row>
    <row r="2204" spans="1:22" x14ac:dyDescent="0.3">
      <c r="A2204" s="26" t="s">
        <v>72</v>
      </c>
      <c r="B2204" s="26">
        <v>65680</v>
      </c>
      <c r="C2204" s="51">
        <v>44623</v>
      </c>
      <c r="D2204" s="26">
        <v>28450</v>
      </c>
      <c r="E2204" s="26">
        <v>2</v>
      </c>
      <c r="F2204" s="26">
        <v>1350</v>
      </c>
      <c r="G2204" s="26">
        <v>1350</v>
      </c>
      <c r="H2204" s="26">
        <v>51770</v>
      </c>
      <c r="I2204" s="26">
        <v>1445</v>
      </c>
      <c r="J2204" s="26">
        <v>-3971</v>
      </c>
      <c r="K2204" s="26">
        <v>3459</v>
      </c>
      <c r="L2204" s="26">
        <v>512</v>
      </c>
      <c r="M2204" s="26">
        <v>2466</v>
      </c>
      <c r="N2204" s="26">
        <v>0</v>
      </c>
      <c r="O2204" s="26">
        <v>0</v>
      </c>
      <c r="P2204" s="26">
        <v>0</v>
      </c>
      <c r="Q2204" s="26">
        <v>0</v>
      </c>
      <c r="R2204" s="26">
        <v>0</v>
      </c>
      <c r="S2204" s="26">
        <v>-1954</v>
      </c>
      <c r="T2204" s="26">
        <v>0</v>
      </c>
      <c r="U2204" s="26">
        <v>0</v>
      </c>
      <c r="V2204" s="26">
        <v>0</v>
      </c>
    </row>
    <row r="2205" spans="1:22" x14ac:dyDescent="0.3">
      <c r="A2205" s="26" t="s">
        <v>72</v>
      </c>
      <c r="B2205" s="26">
        <v>65680</v>
      </c>
      <c r="C2205" s="51">
        <v>44622</v>
      </c>
      <c r="D2205" s="26">
        <v>27100</v>
      </c>
      <c r="E2205" s="26">
        <v>2</v>
      </c>
      <c r="F2205" s="26">
        <v>100</v>
      </c>
      <c r="G2205" s="26">
        <v>100</v>
      </c>
      <c r="H2205" s="26">
        <v>22530</v>
      </c>
      <c r="I2205" s="26">
        <v>612</v>
      </c>
      <c r="J2205" s="26">
        <v>4269</v>
      </c>
      <c r="K2205" s="26">
        <v>4116</v>
      </c>
      <c r="L2205" s="26">
        <v>-8285</v>
      </c>
      <c r="M2205" s="26">
        <v>-1479</v>
      </c>
      <c r="N2205" s="26">
        <v>0</v>
      </c>
      <c r="O2205" s="26">
        <v>-3779</v>
      </c>
      <c r="P2205" s="26">
        <v>0</v>
      </c>
      <c r="Q2205" s="26">
        <v>0</v>
      </c>
      <c r="R2205" s="26">
        <v>0</v>
      </c>
      <c r="S2205" s="26">
        <v>-3027</v>
      </c>
      <c r="T2205" s="26">
        <v>0</v>
      </c>
      <c r="U2205" s="26">
        <v>-100</v>
      </c>
      <c r="V2205" s="26">
        <v>0</v>
      </c>
    </row>
    <row r="2206" spans="1:22" x14ac:dyDescent="0.3">
      <c r="A2206" s="26" t="s">
        <v>72</v>
      </c>
      <c r="B2206" s="26">
        <v>65680</v>
      </c>
      <c r="C2206" s="51">
        <v>44620</v>
      </c>
      <c r="D2206" s="26">
        <v>27000</v>
      </c>
      <c r="E2206" s="26">
        <v>2</v>
      </c>
      <c r="F2206" s="26">
        <v>50</v>
      </c>
      <c r="G2206" s="26">
        <v>50</v>
      </c>
      <c r="H2206" s="26">
        <v>21179</v>
      </c>
      <c r="I2206" s="26">
        <v>571</v>
      </c>
      <c r="J2206" s="26">
        <v>620</v>
      </c>
      <c r="K2206" s="26">
        <v>-107</v>
      </c>
      <c r="L2206" s="26">
        <v>-618</v>
      </c>
      <c r="M2206" s="26">
        <v>3497</v>
      </c>
      <c r="N2206" s="26">
        <v>0</v>
      </c>
      <c r="O2206" s="26">
        <v>-1726</v>
      </c>
      <c r="P2206" s="26">
        <v>0</v>
      </c>
      <c r="Q2206" s="26">
        <v>0</v>
      </c>
      <c r="R2206" s="26">
        <v>0</v>
      </c>
      <c r="S2206" s="26">
        <v>-2389</v>
      </c>
      <c r="T2206" s="26">
        <v>0</v>
      </c>
      <c r="U2206" s="26">
        <v>105</v>
      </c>
      <c r="V2206" s="26">
        <v>0</v>
      </c>
    </row>
    <row r="2207" spans="1:22" x14ac:dyDescent="0.3">
      <c r="A2207" s="26" t="s">
        <v>72</v>
      </c>
      <c r="B2207" s="26">
        <v>65680</v>
      </c>
      <c r="C2207" s="51">
        <v>44617</v>
      </c>
      <c r="D2207" s="26">
        <v>26950</v>
      </c>
      <c r="E2207" s="26">
        <v>2</v>
      </c>
      <c r="F2207" s="26">
        <v>800</v>
      </c>
      <c r="G2207" s="26">
        <v>800</v>
      </c>
      <c r="H2207" s="26">
        <v>28817</v>
      </c>
      <c r="I2207" s="26">
        <v>771</v>
      </c>
      <c r="J2207" s="26">
        <v>152</v>
      </c>
      <c r="K2207" s="26">
        <v>72</v>
      </c>
      <c r="L2207" s="26">
        <v>-340</v>
      </c>
      <c r="M2207" s="26">
        <v>1</v>
      </c>
      <c r="N2207" s="26">
        <v>0</v>
      </c>
      <c r="O2207" s="26">
        <v>629</v>
      </c>
      <c r="P2207" s="26">
        <v>0</v>
      </c>
      <c r="Q2207" s="26">
        <v>0</v>
      </c>
      <c r="R2207" s="26">
        <v>0</v>
      </c>
      <c r="S2207" s="26">
        <v>-970</v>
      </c>
      <c r="T2207" s="26">
        <v>0</v>
      </c>
      <c r="U2207" s="26">
        <v>116</v>
      </c>
      <c r="V2207" s="26">
        <v>0</v>
      </c>
    </row>
    <row r="2208" spans="1:22" x14ac:dyDescent="0.3">
      <c r="A2208" s="26" t="s">
        <v>72</v>
      </c>
      <c r="B2208" s="26">
        <v>65680</v>
      </c>
      <c r="C2208" s="51">
        <v>44616</v>
      </c>
      <c r="D2208" s="26">
        <v>26150</v>
      </c>
      <c r="E2208" s="26">
        <v>5</v>
      </c>
      <c r="F2208" s="26">
        <v>-1900</v>
      </c>
      <c r="G2208" s="26">
        <v>-1900</v>
      </c>
      <c r="H2208" s="26">
        <v>47187</v>
      </c>
      <c r="I2208" s="26">
        <v>1255</v>
      </c>
      <c r="J2208" s="26">
        <v>5877</v>
      </c>
      <c r="K2208" s="26">
        <v>-11377</v>
      </c>
      <c r="L2208" s="26">
        <v>3057</v>
      </c>
      <c r="M2208" s="26">
        <v>-697</v>
      </c>
      <c r="N2208" s="26">
        <v>0</v>
      </c>
      <c r="O2208" s="26">
        <v>0</v>
      </c>
      <c r="P2208" s="26">
        <v>0</v>
      </c>
      <c r="Q2208" s="26">
        <v>0</v>
      </c>
      <c r="R2208" s="26">
        <v>0</v>
      </c>
      <c r="S2208" s="26">
        <v>3754</v>
      </c>
      <c r="T2208" s="26">
        <v>0</v>
      </c>
      <c r="U2208" s="26">
        <v>2443</v>
      </c>
      <c r="V2208" s="26">
        <v>0</v>
      </c>
    </row>
    <row r="2209" spans="1:22" x14ac:dyDescent="0.3">
      <c r="A2209" s="26" t="s">
        <v>72</v>
      </c>
      <c r="B2209" s="26">
        <v>65680</v>
      </c>
      <c r="C2209" s="51">
        <v>44615</v>
      </c>
      <c r="D2209" s="26">
        <v>28050</v>
      </c>
      <c r="E2209" s="26">
        <v>2</v>
      </c>
      <c r="F2209" s="26">
        <v>1000</v>
      </c>
      <c r="G2209" s="26">
        <v>1000</v>
      </c>
      <c r="H2209" s="26">
        <v>29125</v>
      </c>
      <c r="I2209" s="26">
        <v>810</v>
      </c>
      <c r="J2209" s="26">
        <v>-1217</v>
      </c>
      <c r="K2209" s="26">
        <v>-1829</v>
      </c>
      <c r="L2209" s="26">
        <v>3246</v>
      </c>
      <c r="M2209" s="26">
        <v>475</v>
      </c>
      <c r="N2209" s="26">
        <v>0</v>
      </c>
      <c r="O2209" s="26">
        <v>0</v>
      </c>
      <c r="P2209" s="26">
        <v>0</v>
      </c>
      <c r="Q2209" s="26">
        <v>0</v>
      </c>
      <c r="R2209" s="26">
        <v>5399</v>
      </c>
      <c r="S2209" s="26">
        <v>-2628</v>
      </c>
      <c r="T2209" s="26">
        <v>0</v>
      </c>
      <c r="U2209" s="26">
        <v>-200</v>
      </c>
      <c r="V2209" s="26">
        <v>0</v>
      </c>
    </row>
    <row r="2210" spans="1:22" x14ac:dyDescent="0.3">
      <c r="A2210" s="26" t="s">
        <v>72</v>
      </c>
      <c r="B2210" s="26">
        <v>65680</v>
      </c>
      <c r="C2210" s="51">
        <v>44614</v>
      </c>
      <c r="D2210" s="26">
        <v>27050</v>
      </c>
      <c r="E2210" s="26">
        <v>5</v>
      </c>
      <c r="F2210" s="26">
        <v>-700</v>
      </c>
      <c r="G2210" s="26">
        <v>-700</v>
      </c>
      <c r="H2210" s="26">
        <v>33593</v>
      </c>
      <c r="I2210" s="26">
        <v>902</v>
      </c>
      <c r="J2210" s="26">
        <v>4243</v>
      </c>
      <c r="K2210" s="26">
        <v>-14719</v>
      </c>
      <c r="L2210" s="26">
        <v>4228</v>
      </c>
      <c r="M2210" s="26">
        <v>2250</v>
      </c>
      <c r="N2210" s="26">
        <v>0</v>
      </c>
      <c r="O2210" s="26">
        <v>1978</v>
      </c>
      <c r="P2210" s="26">
        <v>0</v>
      </c>
      <c r="Q2210" s="26">
        <v>0</v>
      </c>
      <c r="R2210" s="26">
        <v>0</v>
      </c>
      <c r="S2210" s="26">
        <v>0</v>
      </c>
      <c r="T2210" s="26">
        <v>0</v>
      </c>
      <c r="U2210" s="26">
        <v>6248</v>
      </c>
      <c r="V2210" s="26">
        <v>0</v>
      </c>
    </row>
    <row r="2211" spans="1:22" x14ac:dyDescent="0.3">
      <c r="A2211" s="26" t="s">
        <v>72</v>
      </c>
      <c r="B2211" s="26">
        <v>65680</v>
      </c>
      <c r="C2211" s="51">
        <v>44613</v>
      </c>
      <c r="D2211" s="26">
        <v>27750</v>
      </c>
      <c r="E2211" s="26">
        <v>2</v>
      </c>
      <c r="F2211" s="26">
        <v>250</v>
      </c>
      <c r="G2211" s="26">
        <v>250</v>
      </c>
      <c r="H2211" s="26">
        <v>24329</v>
      </c>
      <c r="I2211" s="26">
        <v>667</v>
      </c>
      <c r="J2211" s="26">
        <v>3968</v>
      </c>
      <c r="K2211" s="26">
        <v>-8338</v>
      </c>
      <c r="L2211" s="26">
        <v>3202</v>
      </c>
      <c r="M2211" s="26">
        <v>-200</v>
      </c>
      <c r="N2211" s="26">
        <v>0</v>
      </c>
      <c r="O2211" s="26">
        <v>2476</v>
      </c>
      <c r="P2211" s="26">
        <v>0</v>
      </c>
      <c r="Q2211" s="26">
        <v>0</v>
      </c>
      <c r="R2211" s="26">
        <v>0</v>
      </c>
      <c r="S2211" s="26">
        <v>926</v>
      </c>
      <c r="T2211" s="26">
        <v>0</v>
      </c>
      <c r="U2211" s="26">
        <v>1168</v>
      </c>
      <c r="V2211" s="26">
        <v>0</v>
      </c>
    </row>
    <row r="2212" spans="1:22" x14ac:dyDescent="0.3">
      <c r="A2212" s="26" t="s">
        <v>72</v>
      </c>
      <c r="B2212" s="26">
        <v>65680</v>
      </c>
      <c r="C2212" s="51">
        <v>44610</v>
      </c>
      <c r="D2212" s="26">
        <v>27500</v>
      </c>
      <c r="E2212" s="26">
        <v>2</v>
      </c>
      <c r="F2212" s="26">
        <v>350</v>
      </c>
      <c r="G2212" s="26">
        <v>350</v>
      </c>
      <c r="H2212" s="26">
        <v>57650</v>
      </c>
      <c r="I2212" s="26">
        <v>1534</v>
      </c>
      <c r="J2212" s="26">
        <v>-9864</v>
      </c>
      <c r="K2212" s="26">
        <v>10195</v>
      </c>
      <c r="L2212" s="26">
        <v>463</v>
      </c>
      <c r="M2212" s="26">
        <v>291</v>
      </c>
      <c r="N2212" s="26">
        <v>0</v>
      </c>
      <c r="O2212" s="26">
        <v>1143</v>
      </c>
      <c r="P2212" s="26">
        <v>0</v>
      </c>
      <c r="Q2212" s="26">
        <v>0</v>
      </c>
      <c r="R2212" s="26">
        <v>0</v>
      </c>
      <c r="S2212" s="26">
        <v>-971</v>
      </c>
      <c r="T2212" s="26">
        <v>0</v>
      </c>
      <c r="U2212" s="26">
        <v>-794</v>
      </c>
      <c r="V2212" s="26">
        <v>0</v>
      </c>
    </row>
    <row r="2213" spans="1:22" x14ac:dyDescent="0.3">
      <c r="A2213" s="26" t="s">
        <v>72</v>
      </c>
      <c r="B2213" s="26">
        <v>65680</v>
      </c>
      <c r="C2213" s="51">
        <v>44609</v>
      </c>
      <c r="D2213" s="26">
        <v>27150</v>
      </c>
      <c r="E2213" s="26">
        <v>5</v>
      </c>
      <c r="F2213" s="26">
        <v>-300</v>
      </c>
      <c r="G2213" s="26">
        <v>-300</v>
      </c>
      <c r="H2213" s="26">
        <v>45742</v>
      </c>
      <c r="I2213" s="26">
        <v>1250</v>
      </c>
      <c r="J2213" s="26">
        <v>3580</v>
      </c>
      <c r="K2213" s="26">
        <v>-11374</v>
      </c>
      <c r="L2213" s="26">
        <v>3524</v>
      </c>
      <c r="M2213" s="26">
        <v>2380</v>
      </c>
      <c r="N2213" s="26">
        <v>0</v>
      </c>
      <c r="O2213" s="26">
        <v>1135</v>
      </c>
      <c r="P2213" s="26">
        <v>0</v>
      </c>
      <c r="Q2213" s="26">
        <v>0</v>
      </c>
      <c r="R2213" s="26">
        <v>0</v>
      </c>
      <c r="S2213" s="26">
        <v>9</v>
      </c>
      <c r="T2213" s="26">
        <v>0</v>
      </c>
      <c r="U2213" s="26">
        <v>4290</v>
      </c>
      <c r="V2213" s="26">
        <v>-20</v>
      </c>
    </row>
    <row r="2214" spans="1:22" x14ac:dyDescent="0.3">
      <c r="A2214" s="26" t="s">
        <v>72</v>
      </c>
      <c r="B2214" s="26">
        <v>65680</v>
      </c>
      <c r="C2214" s="51">
        <v>44608</v>
      </c>
      <c r="D2214" s="26">
        <v>27450</v>
      </c>
      <c r="E2214" s="26">
        <v>2</v>
      </c>
      <c r="F2214" s="26">
        <v>550</v>
      </c>
      <c r="G2214" s="26">
        <v>550</v>
      </c>
      <c r="H2214" s="26">
        <v>74286</v>
      </c>
      <c r="I2214" s="26">
        <v>2042</v>
      </c>
      <c r="J2214" s="26">
        <v>19669</v>
      </c>
      <c r="K2214" s="26">
        <v>-26085</v>
      </c>
      <c r="L2214" s="26">
        <v>6282</v>
      </c>
      <c r="M2214" s="26">
        <v>200</v>
      </c>
      <c r="N2214" s="26">
        <v>-1434</v>
      </c>
      <c r="O2214" s="26">
        <v>4693</v>
      </c>
      <c r="P2214" s="26">
        <v>0</v>
      </c>
      <c r="Q2214" s="26">
        <v>0</v>
      </c>
      <c r="R2214" s="26">
        <v>3047</v>
      </c>
      <c r="S2214" s="26">
        <v>-224</v>
      </c>
      <c r="T2214" s="26">
        <v>0</v>
      </c>
      <c r="U2214" s="26">
        <v>134</v>
      </c>
      <c r="V2214" s="26">
        <v>0</v>
      </c>
    </row>
    <row r="2215" spans="1:22" x14ac:dyDescent="0.3">
      <c r="A2215" s="26" t="s">
        <v>72</v>
      </c>
      <c r="B2215" s="26">
        <v>65680</v>
      </c>
      <c r="C2215" s="51">
        <v>44607</v>
      </c>
      <c r="D2215" s="26">
        <v>26900</v>
      </c>
      <c r="E2215" s="26">
        <v>2</v>
      </c>
      <c r="F2215" s="26">
        <v>400</v>
      </c>
      <c r="G2215" s="26">
        <v>400</v>
      </c>
      <c r="H2215" s="26">
        <v>67392</v>
      </c>
      <c r="I2215" s="26">
        <v>1815</v>
      </c>
      <c r="J2215" s="26">
        <v>-6417</v>
      </c>
      <c r="K2215" s="26">
        <v>6248</v>
      </c>
      <c r="L2215" s="26">
        <v>-436</v>
      </c>
      <c r="M2215" s="26">
        <v>-200</v>
      </c>
      <c r="N2215" s="26">
        <v>0</v>
      </c>
      <c r="O2215" s="26">
        <v>644</v>
      </c>
      <c r="P2215" s="26">
        <v>0</v>
      </c>
      <c r="Q2215" s="26">
        <v>0</v>
      </c>
      <c r="R2215" s="26">
        <v>0</v>
      </c>
      <c r="S2215" s="26">
        <v>-880</v>
      </c>
      <c r="T2215" s="26">
        <v>0</v>
      </c>
      <c r="U2215" s="26">
        <v>605</v>
      </c>
      <c r="V2215" s="26">
        <v>0</v>
      </c>
    </row>
    <row r="2216" spans="1:22" x14ac:dyDescent="0.3">
      <c r="A2216" s="26" t="s">
        <v>72</v>
      </c>
      <c r="B2216" s="26">
        <v>65680</v>
      </c>
      <c r="C2216" s="51">
        <v>44606</v>
      </c>
      <c r="D2216" s="26">
        <v>26500</v>
      </c>
      <c r="E2216" s="26">
        <v>5</v>
      </c>
      <c r="F2216" s="26">
        <v>-1000</v>
      </c>
      <c r="G2216" s="26">
        <v>-1000</v>
      </c>
      <c r="H2216" s="26">
        <v>118260</v>
      </c>
      <c r="I2216" s="26">
        <v>3112</v>
      </c>
      <c r="J2216" s="26">
        <v>1585</v>
      </c>
      <c r="K2216" s="26">
        <v>-954</v>
      </c>
      <c r="L2216" s="26">
        <v>-740</v>
      </c>
      <c r="M2216" s="26">
        <v>11148</v>
      </c>
      <c r="N2216" s="26">
        <v>0</v>
      </c>
      <c r="O2216" s="26">
        <v>-20277</v>
      </c>
      <c r="P2216" s="26">
        <v>8389</v>
      </c>
      <c r="Q2216" s="26">
        <v>0</v>
      </c>
      <c r="R2216" s="26">
        <v>0</v>
      </c>
      <c r="S2216" s="26">
        <v>0</v>
      </c>
      <c r="T2216" s="26">
        <v>0</v>
      </c>
      <c r="U2216" s="26">
        <v>50</v>
      </c>
      <c r="V2216" s="26">
        <v>59</v>
      </c>
    </row>
    <row r="2217" spans="1:22" x14ac:dyDescent="0.3">
      <c r="A2217" s="26" t="s">
        <v>72</v>
      </c>
      <c r="B2217" s="26">
        <v>65680</v>
      </c>
      <c r="C2217" s="51">
        <v>44603</v>
      </c>
      <c r="D2217" s="26">
        <v>27500</v>
      </c>
      <c r="E2217" s="26">
        <v>5</v>
      </c>
      <c r="F2217" s="26">
        <v>-1500</v>
      </c>
      <c r="G2217" s="26">
        <v>-1500</v>
      </c>
      <c r="H2217" s="26">
        <v>65353</v>
      </c>
      <c r="I2217" s="26">
        <v>1838</v>
      </c>
      <c r="J2217" s="26">
        <v>-18282</v>
      </c>
      <c r="K2217" s="26">
        <v>17734</v>
      </c>
      <c r="L2217" s="26">
        <v>434</v>
      </c>
      <c r="M2217" s="26">
        <v>-201</v>
      </c>
      <c r="N2217" s="26">
        <v>0</v>
      </c>
      <c r="O2217" s="26">
        <v>635</v>
      </c>
      <c r="P2217" s="26">
        <v>0</v>
      </c>
      <c r="Q2217" s="26">
        <v>0</v>
      </c>
      <c r="R2217" s="26">
        <v>0</v>
      </c>
      <c r="S2217" s="26">
        <v>0</v>
      </c>
      <c r="T2217" s="26">
        <v>0</v>
      </c>
      <c r="U2217" s="26">
        <v>100</v>
      </c>
      <c r="V2217" s="26">
        <v>14</v>
      </c>
    </row>
    <row r="2218" spans="1:22" x14ac:dyDescent="0.3">
      <c r="A2218" s="26" t="s">
        <v>72</v>
      </c>
      <c r="B2218" s="26">
        <v>65680</v>
      </c>
      <c r="C2218" s="51">
        <v>44602</v>
      </c>
      <c r="D2218" s="26">
        <v>29000</v>
      </c>
      <c r="E2218" s="26">
        <v>5</v>
      </c>
      <c r="F2218" s="26">
        <v>-2200</v>
      </c>
      <c r="G2218" s="26">
        <v>-2200</v>
      </c>
      <c r="H2218" s="26">
        <v>174176</v>
      </c>
      <c r="I2218" s="26">
        <v>5166</v>
      </c>
      <c r="J2218" s="26">
        <v>-208</v>
      </c>
      <c r="K2218" s="26">
        <v>7740</v>
      </c>
      <c r="L2218" s="26">
        <v>-325</v>
      </c>
      <c r="M2218" s="26">
        <v>1251</v>
      </c>
      <c r="N2218" s="26">
        <v>0</v>
      </c>
      <c r="O2218" s="26">
        <v>-2502</v>
      </c>
      <c r="P2218" s="26">
        <v>0</v>
      </c>
      <c r="Q2218" s="26">
        <v>0</v>
      </c>
      <c r="R2218" s="26">
        <v>0</v>
      </c>
      <c r="S2218" s="26">
        <v>926</v>
      </c>
      <c r="T2218" s="26">
        <v>0</v>
      </c>
      <c r="U2218" s="26">
        <v>-7207</v>
      </c>
      <c r="V2218" s="26">
        <v>0</v>
      </c>
    </row>
    <row r="2219" spans="1:22" x14ac:dyDescent="0.3">
      <c r="A2219" s="26" t="s">
        <v>72</v>
      </c>
      <c r="B2219" s="26">
        <v>65680</v>
      </c>
      <c r="C2219" s="51">
        <v>44601</v>
      </c>
      <c r="D2219" s="26">
        <v>31200</v>
      </c>
      <c r="E2219" s="26">
        <v>2</v>
      </c>
      <c r="F2219" s="26">
        <v>400</v>
      </c>
      <c r="G2219" s="26">
        <v>400</v>
      </c>
      <c r="H2219" s="26">
        <v>39536</v>
      </c>
      <c r="I2219" s="26">
        <v>1208</v>
      </c>
      <c r="J2219" s="26">
        <v>1612</v>
      </c>
      <c r="K2219" s="26">
        <v>-918</v>
      </c>
      <c r="L2219" s="26">
        <v>-1967</v>
      </c>
      <c r="M2219" s="26">
        <v>-1102</v>
      </c>
      <c r="N2219" s="26">
        <v>0</v>
      </c>
      <c r="O2219" s="26">
        <v>-839</v>
      </c>
      <c r="P2219" s="26">
        <v>7080</v>
      </c>
      <c r="Q2219" s="26">
        <v>0</v>
      </c>
      <c r="R2219" s="26">
        <v>0</v>
      </c>
      <c r="S2219" s="26">
        <v>-7106</v>
      </c>
      <c r="T2219" s="26">
        <v>0</v>
      </c>
      <c r="U2219" s="26">
        <v>1265</v>
      </c>
      <c r="V2219" s="26">
        <v>8</v>
      </c>
    </row>
    <row r="2220" spans="1:22" x14ac:dyDescent="0.3">
      <c r="A2220" s="26" t="s">
        <v>72</v>
      </c>
      <c r="B2220" s="26">
        <v>65680</v>
      </c>
      <c r="C2220" s="51">
        <v>44600</v>
      </c>
      <c r="D2220" s="26">
        <v>30800</v>
      </c>
      <c r="E2220" s="26">
        <v>5</v>
      </c>
      <c r="F2220" s="26">
        <v>-1050</v>
      </c>
      <c r="G2220" s="26">
        <v>-1050</v>
      </c>
      <c r="H2220" s="26">
        <v>46678</v>
      </c>
      <c r="I2220" s="26">
        <v>1438</v>
      </c>
      <c r="J2220" s="26">
        <v>-12035</v>
      </c>
      <c r="K2220" s="26">
        <v>4250</v>
      </c>
      <c r="L2220" s="26">
        <v>5267</v>
      </c>
      <c r="M2220" s="26">
        <v>1801</v>
      </c>
      <c r="N2220" s="26">
        <v>-825</v>
      </c>
      <c r="O2220" s="26">
        <v>0</v>
      </c>
      <c r="P2220" s="26">
        <v>4166</v>
      </c>
      <c r="Q2220" s="26">
        <v>0</v>
      </c>
      <c r="R2220" s="26">
        <v>0</v>
      </c>
      <c r="S2220" s="26">
        <v>125</v>
      </c>
      <c r="T2220" s="26">
        <v>0</v>
      </c>
      <c r="U2220" s="26">
        <v>2571</v>
      </c>
      <c r="V2220" s="26">
        <v>-53</v>
      </c>
    </row>
    <row r="2221" spans="1:22" x14ac:dyDescent="0.3">
      <c r="A2221" s="26" t="s">
        <v>72</v>
      </c>
      <c r="B2221" s="26">
        <v>65680</v>
      </c>
      <c r="C2221" s="51">
        <v>44599</v>
      </c>
      <c r="D2221" s="26">
        <v>31850</v>
      </c>
      <c r="E2221" s="26">
        <v>5</v>
      </c>
      <c r="F2221" s="26">
        <v>-500</v>
      </c>
      <c r="G2221" s="26">
        <v>-500</v>
      </c>
      <c r="H2221" s="26">
        <v>35214</v>
      </c>
      <c r="I2221" s="26">
        <v>1122</v>
      </c>
      <c r="J2221" s="26">
        <v>-4024</v>
      </c>
      <c r="K2221" s="26">
        <v>-1949</v>
      </c>
      <c r="L2221" s="26">
        <v>5827</v>
      </c>
      <c r="M2221" s="26">
        <v>2121</v>
      </c>
      <c r="N2221" s="26">
        <v>0</v>
      </c>
      <c r="O2221" s="26">
        <v>0</v>
      </c>
      <c r="P2221" s="26">
        <v>3706</v>
      </c>
      <c r="Q2221" s="26">
        <v>0</v>
      </c>
      <c r="R2221" s="26">
        <v>0</v>
      </c>
      <c r="S2221" s="26">
        <v>0</v>
      </c>
      <c r="T2221" s="26">
        <v>0</v>
      </c>
      <c r="U2221" s="26">
        <v>146</v>
      </c>
      <c r="V2221" s="26">
        <v>0</v>
      </c>
    </row>
    <row r="2222" spans="1:22" x14ac:dyDescent="0.3">
      <c r="A2222" s="26" t="s">
        <v>72</v>
      </c>
      <c r="B2222" s="26">
        <v>65680</v>
      </c>
      <c r="C2222" s="51">
        <v>44596</v>
      </c>
      <c r="D2222" s="26">
        <v>32350</v>
      </c>
      <c r="E2222" s="26">
        <v>2</v>
      </c>
      <c r="F2222" s="26">
        <v>400</v>
      </c>
      <c r="G2222" s="26">
        <v>400</v>
      </c>
      <c r="H2222" s="26">
        <v>45561</v>
      </c>
      <c r="I2222" s="26">
        <v>1459</v>
      </c>
      <c r="J2222" s="26">
        <v>-5897</v>
      </c>
      <c r="K2222" s="26">
        <v>5580</v>
      </c>
      <c r="L2222" s="26">
        <v>296</v>
      </c>
      <c r="M2222" s="26">
        <v>296</v>
      </c>
      <c r="N2222" s="26">
        <v>0</v>
      </c>
      <c r="O2222" s="26">
        <v>0</v>
      </c>
      <c r="P2222" s="26">
        <v>0</v>
      </c>
      <c r="Q2222" s="26">
        <v>0</v>
      </c>
      <c r="R2222" s="26">
        <v>0</v>
      </c>
      <c r="S2222" s="26">
        <v>0</v>
      </c>
      <c r="T2222" s="26">
        <v>0</v>
      </c>
      <c r="U2222" s="26">
        <v>21</v>
      </c>
      <c r="V2222" s="26">
        <v>0</v>
      </c>
    </row>
    <row r="2223" spans="1:22" x14ac:dyDescent="0.3">
      <c r="A2223" s="26" t="s">
        <v>72</v>
      </c>
      <c r="B2223" s="26">
        <v>65680</v>
      </c>
      <c r="C2223" s="51">
        <v>44595</v>
      </c>
      <c r="D2223" s="26">
        <v>31950</v>
      </c>
      <c r="E2223" s="26">
        <v>2</v>
      </c>
      <c r="F2223" s="26">
        <v>100</v>
      </c>
      <c r="G2223" s="26">
        <v>100</v>
      </c>
      <c r="H2223" s="26">
        <v>75920</v>
      </c>
      <c r="I2223" s="26">
        <v>2406</v>
      </c>
      <c r="J2223" s="26">
        <v>3495</v>
      </c>
      <c r="K2223" s="26">
        <v>-7564</v>
      </c>
      <c r="L2223" s="26">
        <v>3927</v>
      </c>
      <c r="M2223" s="26">
        <v>6500</v>
      </c>
      <c r="N2223" s="26">
        <v>0</v>
      </c>
      <c r="O2223" s="26">
        <v>-2573</v>
      </c>
      <c r="P2223" s="26">
        <v>0</v>
      </c>
      <c r="Q2223" s="26">
        <v>0</v>
      </c>
      <c r="R2223" s="26">
        <v>0</v>
      </c>
      <c r="S2223" s="26">
        <v>0</v>
      </c>
      <c r="T2223" s="26">
        <v>0</v>
      </c>
      <c r="U2223" s="26">
        <v>-134</v>
      </c>
      <c r="V2223" s="26">
        <v>276</v>
      </c>
    </row>
    <row r="2224" spans="1:22" x14ac:dyDescent="0.3">
      <c r="A2224" s="26" t="s">
        <v>72</v>
      </c>
      <c r="B2224" s="26">
        <v>65680</v>
      </c>
      <c r="C2224" s="51">
        <v>44589</v>
      </c>
      <c r="D2224" s="26">
        <v>31850</v>
      </c>
      <c r="E2224" s="26">
        <v>2</v>
      </c>
      <c r="F2224" s="26">
        <v>1650</v>
      </c>
      <c r="G2224" s="26">
        <v>1650</v>
      </c>
      <c r="H2224" s="26">
        <v>93184</v>
      </c>
      <c r="I2224" s="26">
        <v>2890</v>
      </c>
      <c r="J2224" s="26">
        <v>-4815</v>
      </c>
      <c r="K2224" s="26">
        <v>17718</v>
      </c>
      <c r="L2224" s="26">
        <v>-26</v>
      </c>
      <c r="M2224" s="26">
        <v>1540</v>
      </c>
      <c r="N2224" s="26">
        <v>0</v>
      </c>
      <c r="O2224" s="26">
        <v>170</v>
      </c>
      <c r="P2224" s="26">
        <v>0</v>
      </c>
      <c r="Q2224" s="26">
        <v>0</v>
      </c>
      <c r="R2224" s="26">
        <v>0</v>
      </c>
      <c r="S2224" s="26">
        <v>-1736</v>
      </c>
      <c r="T2224" s="26">
        <v>0</v>
      </c>
      <c r="U2224" s="26">
        <v>-13104</v>
      </c>
      <c r="V2224" s="26">
        <v>227</v>
      </c>
    </row>
    <row r="2225" spans="1:22" x14ac:dyDescent="0.3">
      <c r="A2225" s="26" t="s">
        <v>72</v>
      </c>
      <c r="B2225" s="26">
        <v>65680</v>
      </c>
      <c r="C2225" s="51">
        <v>44588</v>
      </c>
      <c r="D2225" s="26">
        <v>30200</v>
      </c>
      <c r="E2225" s="26">
        <v>3</v>
      </c>
      <c r="F2225" s="26">
        <v>0</v>
      </c>
      <c r="G2225" s="26">
        <v>0</v>
      </c>
      <c r="H2225" s="26">
        <v>82287</v>
      </c>
      <c r="I2225" s="26">
        <v>2496</v>
      </c>
      <c r="J2225" s="26">
        <v>-11763</v>
      </c>
      <c r="K2225" s="26">
        <v>-2806</v>
      </c>
      <c r="L2225" s="26">
        <v>-654</v>
      </c>
      <c r="M2225" s="26">
        <v>-518</v>
      </c>
      <c r="N2225" s="26">
        <v>0</v>
      </c>
      <c r="O2225" s="26">
        <v>1390</v>
      </c>
      <c r="P2225" s="26">
        <v>0</v>
      </c>
      <c r="Q2225" s="26">
        <v>0</v>
      </c>
      <c r="R2225" s="26">
        <v>0</v>
      </c>
      <c r="S2225" s="26">
        <v>-1526</v>
      </c>
      <c r="T2225" s="26">
        <v>0</v>
      </c>
      <c r="U2225" s="26">
        <v>15223</v>
      </c>
      <c r="V2225" s="26">
        <v>0</v>
      </c>
    </row>
    <row r="2226" spans="1:22" x14ac:dyDescent="0.3">
      <c r="A2226" s="26" t="s">
        <v>72</v>
      </c>
      <c r="B2226" s="26">
        <v>65680</v>
      </c>
      <c r="C2226" s="51">
        <v>44587</v>
      </c>
      <c r="D2226" s="26">
        <v>30200</v>
      </c>
      <c r="E2226" s="26">
        <v>2</v>
      </c>
      <c r="F2226" s="26">
        <v>850</v>
      </c>
      <c r="G2226" s="26">
        <v>850</v>
      </c>
      <c r="H2226" s="26">
        <v>56659</v>
      </c>
      <c r="I2226" s="26">
        <v>1678</v>
      </c>
      <c r="J2226" s="26">
        <v>1229</v>
      </c>
      <c r="K2226" s="26">
        <v>5283</v>
      </c>
      <c r="L2226" s="26">
        <v>-4876</v>
      </c>
      <c r="M2226" s="26">
        <v>-5418</v>
      </c>
      <c r="N2226" s="26">
        <v>-391</v>
      </c>
      <c r="O2226" s="26">
        <v>1517</v>
      </c>
      <c r="P2226" s="26">
        <v>-1539</v>
      </c>
      <c r="Q2226" s="26">
        <v>0</v>
      </c>
      <c r="R2226" s="26">
        <v>0</v>
      </c>
      <c r="S2226" s="26">
        <v>955</v>
      </c>
      <c r="T2226" s="26">
        <v>0</v>
      </c>
      <c r="U2226" s="26">
        <v>-1636</v>
      </c>
      <c r="V2226" s="26">
        <v>0</v>
      </c>
    </row>
    <row r="2227" spans="1:22" x14ac:dyDescent="0.3">
      <c r="A2227" s="26" t="s">
        <v>72</v>
      </c>
      <c r="B2227" s="26">
        <v>65680</v>
      </c>
      <c r="C2227" s="51">
        <v>44586</v>
      </c>
      <c r="D2227" s="26">
        <v>29350</v>
      </c>
      <c r="E2227" s="26">
        <v>5</v>
      </c>
      <c r="F2227" s="26">
        <v>-700</v>
      </c>
      <c r="G2227" s="26">
        <v>-700</v>
      </c>
      <c r="H2227" s="26">
        <v>69995</v>
      </c>
      <c r="I2227" s="26">
        <v>2078</v>
      </c>
      <c r="J2227" s="26">
        <v>1277</v>
      </c>
      <c r="K2227" s="26">
        <v>-3872</v>
      </c>
      <c r="L2227" s="26">
        <v>1804</v>
      </c>
      <c r="M2227" s="26">
        <v>851</v>
      </c>
      <c r="N2227" s="26">
        <v>0</v>
      </c>
      <c r="O2227" s="26">
        <v>953</v>
      </c>
      <c r="P2227" s="26">
        <v>0</v>
      </c>
      <c r="Q2227" s="26">
        <v>0</v>
      </c>
      <c r="R2227" s="26">
        <v>0</v>
      </c>
      <c r="S2227" s="26">
        <v>0</v>
      </c>
      <c r="T2227" s="26">
        <v>0</v>
      </c>
      <c r="U2227" s="26">
        <v>991</v>
      </c>
      <c r="V2227" s="26">
        <v>-200</v>
      </c>
    </row>
    <row r="2228" spans="1:22" x14ac:dyDescent="0.3">
      <c r="A2228" s="26" t="s">
        <v>72</v>
      </c>
      <c r="B2228" s="26">
        <v>65680</v>
      </c>
      <c r="C2228" s="51">
        <v>44585</v>
      </c>
      <c r="D2228" s="26">
        <v>30050</v>
      </c>
      <c r="E2228" s="26">
        <v>5</v>
      </c>
      <c r="F2228" s="26">
        <v>-700</v>
      </c>
      <c r="G2228" s="26">
        <v>-700</v>
      </c>
      <c r="H2228" s="26">
        <v>80228</v>
      </c>
      <c r="I2228" s="26">
        <v>2390</v>
      </c>
      <c r="J2228" s="26">
        <v>-8092</v>
      </c>
      <c r="K2228" s="26">
        <v>-3763</v>
      </c>
      <c r="L2228" s="26">
        <v>10258</v>
      </c>
      <c r="M2228" s="26">
        <v>2492</v>
      </c>
      <c r="N2228" s="26">
        <v>0</v>
      </c>
      <c r="O2228" s="26">
        <v>0</v>
      </c>
      <c r="P2228" s="26">
        <v>6780</v>
      </c>
      <c r="Q2228" s="26">
        <v>0</v>
      </c>
      <c r="R2228" s="26">
        <v>0</v>
      </c>
      <c r="S2228" s="26">
        <v>986</v>
      </c>
      <c r="T2228" s="26">
        <v>0</v>
      </c>
      <c r="U2228" s="26">
        <v>1607</v>
      </c>
      <c r="V2228" s="26">
        <v>-10</v>
      </c>
    </row>
    <row r="2229" spans="1:22" x14ac:dyDescent="0.3">
      <c r="A2229" s="26" t="s">
        <v>72</v>
      </c>
      <c r="B2229" s="26">
        <v>65680</v>
      </c>
      <c r="C2229" s="51">
        <v>44582</v>
      </c>
      <c r="D2229" s="26">
        <v>30750</v>
      </c>
      <c r="E2229" s="26">
        <v>5</v>
      </c>
      <c r="F2229" s="26">
        <v>-1150</v>
      </c>
      <c r="G2229" s="26">
        <v>-1150</v>
      </c>
      <c r="H2229" s="26">
        <v>109445</v>
      </c>
      <c r="I2229" s="26">
        <v>3341</v>
      </c>
      <c r="J2229" s="26">
        <v>-10470</v>
      </c>
      <c r="K2229" s="26">
        <v>-1943</v>
      </c>
      <c r="L2229" s="26">
        <v>10341</v>
      </c>
      <c r="M2229" s="26">
        <v>1052</v>
      </c>
      <c r="N2229" s="26">
        <v>0</v>
      </c>
      <c r="O2229" s="26">
        <v>0</v>
      </c>
      <c r="P2229" s="26">
        <v>11050</v>
      </c>
      <c r="Q2229" s="26">
        <v>0</v>
      </c>
      <c r="R2229" s="26">
        <v>0</v>
      </c>
      <c r="S2229" s="26">
        <v>-1761</v>
      </c>
      <c r="T2229" s="26">
        <v>0</v>
      </c>
      <c r="U2229" s="26">
        <v>2070</v>
      </c>
      <c r="V2229" s="26">
        <v>2</v>
      </c>
    </row>
    <row r="2230" spans="1:22" x14ac:dyDescent="0.3">
      <c r="A2230" s="26" t="s">
        <v>72</v>
      </c>
      <c r="B2230" s="26">
        <v>65680</v>
      </c>
      <c r="C2230" s="51">
        <v>44581</v>
      </c>
      <c r="D2230" s="26">
        <v>31900</v>
      </c>
      <c r="E2230" s="26">
        <v>2</v>
      </c>
      <c r="F2230" s="26">
        <v>500</v>
      </c>
      <c r="G2230" s="26">
        <v>500</v>
      </c>
      <c r="H2230" s="26">
        <v>35314</v>
      </c>
      <c r="I2230" s="26">
        <v>1114</v>
      </c>
      <c r="J2230" s="26">
        <v>3261</v>
      </c>
      <c r="K2230" s="26">
        <v>-2753</v>
      </c>
      <c r="L2230" s="26">
        <v>-1009</v>
      </c>
      <c r="M2230" s="26">
        <v>-801</v>
      </c>
      <c r="N2230" s="26">
        <v>-208</v>
      </c>
      <c r="O2230" s="26">
        <v>0</v>
      </c>
      <c r="P2230" s="26">
        <v>0</v>
      </c>
      <c r="Q2230" s="26">
        <v>0</v>
      </c>
      <c r="R2230" s="26">
        <v>0</v>
      </c>
      <c r="S2230" s="26">
        <v>0</v>
      </c>
      <c r="T2230" s="26">
        <v>0</v>
      </c>
      <c r="U2230" s="26">
        <v>501</v>
      </c>
      <c r="V2230" s="26">
        <v>0</v>
      </c>
    </row>
    <row r="2231" spans="1:22" x14ac:dyDescent="0.3">
      <c r="A2231" s="26" t="s">
        <v>72</v>
      </c>
      <c r="B2231" s="26">
        <v>65680</v>
      </c>
      <c r="C2231" s="51">
        <v>44580</v>
      </c>
      <c r="D2231" s="26">
        <v>31400</v>
      </c>
      <c r="E2231" s="26">
        <v>5</v>
      </c>
      <c r="F2231" s="26">
        <v>-200</v>
      </c>
      <c r="G2231" s="26">
        <v>-200</v>
      </c>
      <c r="H2231" s="26">
        <v>62982</v>
      </c>
      <c r="I2231" s="26">
        <v>1975</v>
      </c>
      <c r="J2231" s="26">
        <v>-4101</v>
      </c>
      <c r="K2231" s="26">
        <v>-1983</v>
      </c>
      <c r="L2231" s="26">
        <v>6154</v>
      </c>
      <c r="M2231" s="26">
        <v>-35</v>
      </c>
      <c r="N2231" s="26">
        <v>0</v>
      </c>
      <c r="O2231" s="26">
        <v>4272</v>
      </c>
      <c r="P2231" s="26">
        <v>0</v>
      </c>
      <c r="Q2231" s="26">
        <v>0</v>
      </c>
      <c r="R2231" s="26">
        <v>1917</v>
      </c>
      <c r="S2231" s="26">
        <v>0</v>
      </c>
      <c r="T2231" s="26">
        <v>0</v>
      </c>
      <c r="U2231" s="26">
        <v>-70</v>
      </c>
      <c r="V2231" s="26">
        <v>0</v>
      </c>
    </row>
    <row r="2232" spans="1:22" x14ac:dyDescent="0.3">
      <c r="A2232" s="26" t="s">
        <v>72</v>
      </c>
      <c r="B2232" s="26">
        <v>65680</v>
      </c>
      <c r="C2232" s="51">
        <v>44579</v>
      </c>
      <c r="D2232" s="26">
        <v>31600</v>
      </c>
      <c r="E2232" s="26">
        <v>5</v>
      </c>
      <c r="F2232" s="26">
        <v>-200</v>
      </c>
      <c r="G2232" s="26">
        <v>-200</v>
      </c>
      <c r="H2232" s="26">
        <v>179511</v>
      </c>
      <c r="I2232" s="26">
        <v>5622</v>
      </c>
      <c r="J2232" s="26">
        <v>-14092</v>
      </c>
      <c r="K2232" s="26">
        <v>3107</v>
      </c>
      <c r="L2232" s="26">
        <v>11259</v>
      </c>
      <c r="M2232" s="26">
        <v>922</v>
      </c>
      <c r="N2232" s="26">
        <v>0</v>
      </c>
      <c r="O2232" s="26">
        <v>448</v>
      </c>
      <c r="P2232" s="26">
        <v>8923</v>
      </c>
      <c r="Q2232" s="26">
        <v>0</v>
      </c>
      <c r="R2232" s="26">
        <v>0</v>
      </c>
      <c r="S2232" s="26">
        <v>966</v>
      </c>
      <c r="T2232" s="26">
        <v>0</v>
      </c>
      <c r="U2232" s="26">
        <v>-272</v>
      </c>
      <c r="V2232" s="26">
        <v>-2</v>
      </c>
    </row>
    <row r="2233" spans="1:22" x14ac:dyDescent="0.3">
      <c r="A2233" s="26" t="s">
        <v>72</v>
      </c>
      <c r="B2233" s="26">
        <v>65680</v>
      </c>
      <c r="C2233" s="51">
        <v>44578</v>
      </c>
      <c r="D2233" s="26">
        <v>31800</v>
      </c>
      <c r="E2233" s="26">
        <v>5</v>
      </c>
      <c r="F2233" s="26">
        <v>-2200</v>
      </c>
      <c r="G2233" s="26">
        <v>-2200</v>
      </c>
      <c r="H2233" s="26">
        <v>190815</v>
      </c>
      <c r="I2233" s="26">
        <v>6134</v>
      </c>
      <c r="J2233" s="26">
        <v>-3838</v>
      </c>
      <c r="K2233" s="26">
        <v>-16746</v>
      </c>
      <c r="L2233" s="26">
        <v>6299</v>
      </c>
      <c r="M2233" s="26">
        <v>1700</v>
      </c>
      <c r="N2233" s="26">
        <v>0</v>
      </c>
      <c r="O2233" s="26">
        <v>0</v>
      </c>
      <c r="P2233" s="26">
        <v>0</v>
      </c>
      <c r="Q2233" s="26">
        <v>0</v>
      </c>
      <c r="R2233" s="26">
        <v>0</v>
      </c>
      <c r="S2233" s="26">
        <v>4599</v>
      </c>
      <c r="T2233" s="26">
        <v>0</v>
      </c>
      <c r="U2233" s="26">
        <v>14352</v>
      </c>
      <c r="V2233" s="26">
        <v>-67</v>
      </c>
    </row>
    <row r="2234" spans="1:22" x14ac:dyDescent="0.3">
      <c r="A2234" s="26" t="s">
        <v>72</v>
      </c>
      <c r="B2234" s="26">
        <v>65680</v>
      </c>
      <c r="C2234" s="51">
        <v>44575</v>
      </c>
      <c r="D2234" s="26">
        <v>34000</v>
      </c>
      <c r="E2234" s="26">
        <v>5</v>
      </c>
      <c r="F2234" s="26">
        <v>-950</v>
      </c>
      <c r="G2234" s="26">
        <v>-950</v>
      </c>
      <c r="H2234" s="26">
        <v>114792</v>
      </c>
      <c r="I2234" s="26">
        <v>3894</v>
      </c>
      <c r="J2234" s="26">
        <v>15268</v>
      </c>
      <c r="K2234" s="26">
        <v>-15534</v>
      </c>
      <c r="L2234" s="26">
        <v>1925</v>
      </c>
      <c r="M2234" s="26">
        <v>-2006</v>
      </c>
      <c r="N2234" s="26">
        <v>-1231</v>
      </c>
      <c r="O2234" s="26">
        <v>-5630</v>
      </c>
      <c r="P2234" s="26">
        <v>10000</v>
      </c>
      <c r="Q2234" s="26">
        <v>0</v>
      </c>
      <c r="R2234" s="26">
        <v>0</v>
      </c>
      <c r="S2234" s="26">
        <v>792</v>
      </c>
      <c r="T2234" s="26">
        <v>0</v>
      </c>
      <c r="U2234" s="26">
        <v>-1697</v>
      </c>
      <c r="V2234" s="26">
        <v>38</v>
      </c>
    </row>
    <row r="2235" spans="1:22" x14ac:dyDescent="0.3">
      <c r="A2235" s="26" t="s">
        <v>72</v>
      </c>
      <c r="B2235" s="26">
        <v>65680</v>
      </c>
      <c r="C2235" s="51">
        <v>44574</v>
      </c>
      <c r="D2235" s="26">
        <v>34950</v>
      </c>
      <c r="E2235" s="26">
        <v>5</v>
      </c>
      <c r="F2235" s="26">
        <v>-50</v>
      </c>
      <c r="G2235" s="26">
        <v>-50</v>
      </c>
      <c r="H2235" s="26">
        <v>89943</v>
      </c>
      <c r="I2235" s="26">
        <v>3146</v>
      </c>
      <c r="J2235" s="26">
        <v>-9911</v>
      </c>
      <c r="K2235" s="26">
        <v>11232</v>
      </c>
      <c r="L2235" s="26">
        <v>3529</v>
      </c>
      <c r="M2235" s="26">
        <v>1</v>
      </c>
      <c r="N2235" s="26">
        <v>0</v>
      </c>
      <c r="O2235" s="26">
        <v>3528</v>
      </c>
      <c r="P2235" s="26">
        <v>0</v>
      </c>
      <c r="Q2235" s="26">
        <v>0</v>
      </c>
      <c r="R2235" s="26">
        <v>0</v>
      </c>
      <c r="S2235" s="26">
        <v>0</v>
      </c>
      <c r="T2235" s="26">
        <v>0</v>
      </c>
      <c r="U2235" s="26">
        <v>-4845</v>
      </c>
      <c r="V2235" s="26">
        <v>-5</v>
      </c>
    </row>
    <row r="2236" spans="1:22" x14ac:dyDescent="0.3">
      <c r="A2236" s="26" t="s">
        <v>72</v>
      </c>
      <c r="B2236" s="26">
        <v>65680</v>
      </c>
      <c r="C2236" s="51">
        <v>44573</v>
      </c>
      <c r="D2236" s="26">
        <v>35000</v>
      </c>
      <c r="E2236" s="26">
        <v>2</v>
      </c>
      <c r="F2236" s="26">
        <v>1300</v>
      </c>
      <c r="G2236" s="26">
        <v>1300</v>
      </c>
      <c r="H2236" s="26">
        <v>215905</v>
      </c>
      <c r="I2236" s="26">
        <v>7483</v>
      </c>
      <c r="J2236" s="26">
        <v>-26126</v>
      </c>
      <c r="K2236" s="26">
        <v>5078</v>
      </c>
      <c r="L2236" s="26">
        <v>14156</v>
      </c>
      <c r="M2236" s="26">
        <v>6624</v>
      </c>
      <c r="N2236" s="26">
        <v>0</v>
      </c>
      <c r="O2236" s="26">
        <v>7532</v>
      </c>
      <c r="P2236" s="26">
        <v>0</v>
      </c>
      <c r="Q2236" s="26">
        <v>0</v>
      </c>
      <c r="R2236" s="26">
        <v>0</v>
      </c>
      <c r="S2236" s="26">
        <v>0</v>
      </c>
      <c r="T2236" s="26">
        <v>0</v>
      </c>
      <c r="U2236" s="26">
        <v>7043</v>
      </c>
      <c r="V2236" s="26">
        <v>-151</v>
      </c>
    </row>
    <row r="2237" spans="1:22" x14ac:dyDescent="0.3">
      <c r="A2237" s="26" t="s">
        <v>72</v>
      </c>
      <c r="B2237" s="26">
        <v>65680</v>
      </c>
      <c r="C2237" s="51">
        <v>44572</v>
      </c>
      <c r="D2237" s="26">
        <v>33700</v>
      </c>
      <c r="E2237" s="26">
        <v>2</v>
      </c>
      <c r="F2237" s="26">
        <v>200</v>
      </c>
      <c r="G2237" s="26">
        <v>200</v>
      </c>
      <c r="H2237" s="26">
        <v>53350</v>
      </c>
      <c r="I2237" s="26">
        <v>1751</v>
      </c>
      <c r="J2237" s="26">
        <v>-7097</v>
      </c>
      <c r="K2237" s="26">
        <v>-3950</v>
      </c>
      <c r="L2237" s="26">
        <v>1300</v>
      </c>
      <c r="M2237" s="26">
        <v>1000</v>
      </c>
      <c r="N2237" s="26">
        <v>0</v>
      </c>
      <c r="O2237" s="26">
        <v>0</v>
      </c>
      <c r="P2237" s="26">
        <v>0</v>
      </c>
      <c r="Q2237" s="26">
        <v>0</v>
      </c>
      <c r="R2237" s="26">
        <v>0</v>
      </c>
      <c r="S2237" s="26">
        <v>300</v>
      </c>
      <c r="T2237" s="26">
        <v>0</v>
      </c>
      <c r="U2237" s="26">
        <v>9787</v>
      </c>
      <c r="V2237" s="26">
        <v>-40</v>
      </c>
    </row>
    <row r="2238" spans="1:22" x14ac:dyDescent="0.3">
      <c r="A2238" s="26" t="s">
        <v>72</v>
      </c>
      <c r="B2238" s="26">
        <v>65680</v>
      </c>
      <c r="C2238" s="51">
        <v>44571</v>
      </c>
      <c r="D2238" s="26">
        <v>33500</v>
      </c>
      <c r="E2238" s="26">
        <v>5</v>
      </c>
      <c r="F2238" s="26">
        <v>-600</v>
      </c>
      <c r="G2238" s="26">
        <v>-600</v>
      </c>
      <c r="H2238" s="26">
        <v>90143</v>
      </c>
      <c r="I2238" s="26">
        <v>3011</v>
      </c>
      <c r="J2238" s="26">
        <v>7289</v>
      </c>
      <c r="K2238" s="26">
        <v>-17286</v>
      </c>
      <c r="L2238" s="26">
        <v>2395</v>
      </c>
      <c r="M2238" s="26">
        <v>1640</v>
      </c>
      <c r="N2238" s="26">
        <v>0</v>
      </c>
      <c r="O2238" s="26">
        <v>0</v>
      </c>
      <c r="P2238" s="26">
        <v>0</v>
      </c>
      <c r="Q2238" s="26">
        <v>0</v>
      </c>
      <c r="R2238" s="26">
        <v>0</v>
      </c>
      <c r="S2238" s="26">
        <v>755</v>
      </c>
      <c r="T2238" s="26">
        <v>0</v>
      </c>
      <c r="U2238" s="26">
        <v>7649</v>
      </c>
      <c r="V2238" s="26">
        <v>-47</v>
      </c>
    </row>
    <row r="2239" spans="1:22" x14ac:dyDescent="0.3">
      <c r="A2239" s="26" t="s">
        <v>72</v>
      </c>
      <c r="B2239" s="26">
        <v>65680</v>
      </c>
      <c r="C2239" s="51">
        <v>44568</v>
      </c>
      <c r="D2239" s="26">
        <v>34100</v>
      </c>
      <c r="E2239" s="26">
        <v>2</v>
      </c>
      <c r="F2239" s="26">
        <v>1650</v>
      </c>
      <c r="G2239" s="26">
        <v>1650</v>
      </c>
      <c r="H2239" s="26">
        <v>138576</v>
      </c>
      <c r="I2239" s="26">
        <v>4629</v>
      </c>
      <c r="J2239" s="26">
        <v>-9333</v>
      </c>
      <c r="K2239" s="26">
        <v>9922</v>
      </c>
      <c r="L2239" s="26">
        <v>-863</v>
      </c>
      <c r="M2239" s="26">
        <v>0</v>
      </c>
      <c r="N2239" s="26">
        <v>0</v>
      </c>
      <c r="O2239" s="26">
        <v>0</v>
      </c>
      <c r="P2239" s="26">
        <v>0</v>
      </c>
      <c r="Q2239" s="26">
        <v>0</v>
      </c>
      <c r="R2239" s="26">
        <v>0</v>
      </c>
      <c r="S2239" s="26">
        <v>-863</v>
      </c>
      <c r="T2239" s="26">
        <v>0</v>
      </c>
      <c r="U2239" s="26">
        <v>83</v>
      </c>
      <c r="V2239" s="26">
        <v>191</v>
      </c>
    </row>
    <row r="2240" spans="1:22" x14ac:dyDescent="0.3">
      <c r="A2240" s="26" t="s">
        <v>72</v>
      </c>
      <c r="B2240" s="26">
        <v>65680</v>
      </c>
      <c r="C2240" s="51">
        <v>44567</v>
      </c>
      <c r="D2240" s="26">
        <v>32450</v>
      </c>
      <c r="E2240" s="26">
        <v>2</v>
      </c>
      <c r="F2240" s="26">
        <v>150</v>
      </c>
      <c r="G2240" s="26">
        <v>150</v>
      </c>
      <c r="H2240" s="26">
        <v>105502</v>
      </c>
      <c r="I2240" s="26">
        <v>3348</v>
      </c>
      <c r="J2240" s="26">
        <v>82</v>
      </c>
      <c r="K2240" s="26">
        <v>-3820</v>
      </c>
      <c r="L2240" s="26">
        <v>-1840</v>
      </c>
      <c r="M2240" s="26">
        <v>-1790</v>
      </c>
      <c r="N2240" s="26">
        <v>0</v>
      </c>
      <c r="O2240" s="26">
        <v>0</v>
      </c>
      <c r="P2240" s="26">
        <v>0</v>
      </c>
      <c r="Q2240" s="26">
        <v>0</v>
      </c>
      <c r="R2240" s="26">
        <v>0</v>
      </c>
      <c r="S2240" s="26">
        <v>-50</v>
      </c>
      <c r="T2240" s="26">
        <v>0</v>
      </c>
      <c r="U2240" s="26">
        <v>5621</v>
      </c>
      <c r="V2240" s="26">
        <v>-43</v>
      </c>
    </row>
    <row r="2241" spans="1:22" x14ac:dyDescent="0.3">
      <c r="A2241" s="26" t="s">
        <v>72</v>
      </c>
      <c r="B2241" s="26">
        <v>65680</v>
      </c>
      <c r="C2241" s="51">
        <v>44566</v>
      </c>
      <c r="D2241" s="26">
        <v>32300</v>
      </c>
      <c r="E2241" s="26">
        <v>5</v>
      </c>
      <c r="F2241" s="26">
        <v>-1400</v>
      </c>
      <c r="G2241" s="26">
        <v>-1400</v>
      </c>
      <c r="H2241" s="26">
        <v>106625</v>
      </c>
      <c r="I2241" s="26">
        <v>3444</v>
      </c>
      <c r="J2241" s="26">
        <v>23306</v>
      </c>
      <c r="K2241" s="26">
        <v>-8326</v>
      </c>
      <c r="L2241" s="26">
        <v>-14336</v>
      </c>
      <c r="M2241" s="26">
        <v>-14186</v>
      </c>
      <c r="N2241" s="26">
        <v>0</v>
      </c>
      <c r="O2241" s="26">
        <v>0</v>
      </c>
      <c r="P2241" s="26">
        <v>0</v>
      </c>
      <c r="Q2241" s="26">
        <v>0</v>
      </c>
      <c r="R2241" s="26">
        <v>0</v>
      </c>
      <c r="S2241" s="26">
        <v>-150</v>
      </c>
      <c r="T2241" s="26">
        <v>0</v>
      </c>
      <c r="U2241" s="26">
        <v>1035</v>
      </c>
      <c r="V2241" s="26">
        <v>-1679</v>
      </c>
    </row>
    <row r="2242" spans="1:22" x14ac:dyDescent="0.3">
      <c r="A2242" s="26" t="s">
        <v>72</v>
      </c>
      <c r="B2242" s="26">
        <v>65680</v>
      </c>
      <c r="C2242" s="51">
        <v>44565</v>
      </c>
      <c r="D2242" s="26">
        <v>33700</v>
      </c>
      <c r="E2242" s="26">
        <v>2</v>
      </c>
      <c r="F2242" s="26">
        <v>850</v>
      </c>
      <c r="G2242" s="26">
        <v>850</v>
      </c>
      <c r="H2242" s="26">
        <v>188529</v>
      </c>
      <c r="I2242" s="26">
        <v>6185</v>
      </c>
      <c r="J2242" s="26">
        <v>40586</v>
      </c>
      <c r="K2242" s="26">
        <v>-3759</v>
      </c>
      <c r="L2242" s="26">
        <v>-6297</v>
      </c>
      <c r="M2242" s="26">
        <v>-6355</v>
      </c>
      <c r="N2242" s="26">
        <v>58</v>
      </c>
      <c r="O2242" s="26">
        <v>0</v>
      </c>
      <c r="P2242" s="26">
        <v>0</v>
      </c>
      <c r="Q2242" s="26">
        <v>0</v>
      </c>
      <c r="R2242" s="26">
        <v>0</v>
      </c>
      <c r="S2242" s="26">
        <v>0</v>
      </c>
      <c r="T2242" s="26">
        <v>0</v>
      </c>
      <c r="U2242" s="26">
        <v>-31189</v>
      </c>
      <c r="V2242" s="26">
        <v>659</v>
      </c>
    </row>
    <row r="2243" spans="1:22" x14ac:dyDescent="0.3">
      <c r="A2243" s="26" t="s">
        <v>72</v>
      </c>
      <c r="B2243" s="26">
        <v>65680</v>
      </c>
      <c r="C2243" s="51">
        <v>44564</v>
      </c>
      <c r="D2243" s="26">
        <v>32850</v>
      </c>
      <c r="E2243" s="26">
        <v>5</v>
      </c>
      <c r="F2243" s="26">
        <v>-450</v>
      </c>
      <c r="G2243" s="26">
        <v>-450</v>
      </c>
      <c r="H2243" s="26">
        <v>102712</v>
      </c>
      <c r="I2243" s="26">
        <v>3408</v>
      </c>
      <c r="J2243" s="26">
        <v>-4239</v>
      </c>
      <c r="K2243" s="26">
        <v>-13526</v>
      </c>
      <c r="L2243" s="26">
        <v>7555</v>
      </c>
      <c r="M2243" s="26">
        <v>10045</v>
      </c>
      <c r="N2243" s="26">
        <v>0</v>
      </c>
      <c r="O2243" s="26">
        <v>110</v>
      </c>
      <c r="P2243" s="26">
        <v>0</v>
      </c>
      <c r="Q2243" s="26">
        <v>0</v>
      </c>
      <c r="R2243" s="26">
        <v>0</v>
      </c>
      <c r="S2243" s="26">
        <v>-2600</v>
      </c>
      <c r="T2243" s="26">
        <v>0</v>
      </c>
      <c r="U2243" s="26">
        <v>10210</v>
      </c>
      <c r="V2243" s="26">
        <v>0</v>
      </c>
    </row>
    <row r="2244" spans="1:22" x14ac:dyDescent="0.3">
      <c r="A2244" s="26" t="s">
        <v>72</v>
      </c>
      <c r="B2244" s="26">
        <v>65680</v>
      </c>
      <c r="C2244" s="51">
        <v>44560</v>
      </c>
      <c r="D2244" s="26">
        <v>33300</v>
      </c>
      <c r="E2244" s="26">
        <v>2</v>
      </c>
      <c r="F2244" s="26">
        <v>550</v>
      </c>
      <c r="G2244" s="26">
        <v>550</v>
      </c>
      <c r="H2244" s="26">
        <v>231582</v>
      </c>
      <c r="I2244" s="26">
        <v>7777</v>
      </c>
      <c r="J2244" s="26">
        <v>-29251</v>
      </c>
      <c r="K2244" s="26">
        <v>9386</v>
      </c>
      <c r="L2244" s="26">
        <v>10221</v>
      </c>
      <c r="M2244" s="26">
        <v>7221</v>
      </c>
      <c r="N2244" s="26">
        <v>0</v>
      </c>
      <c r="O2244" s="26">
        <v>0</v>
      </c>
      <c r="P2244" s="26">
        <v>0</v>
      </c>
      <c r="Q2244" s="26">
        <v>0</v>
      </c>
      <c r="R2244" s="26">
        <v>3000</v>
      </c>
      <c r="S2244" s="26">
        <v>0</v>
      </c>
      <c r="T2244" s="26">
        <v>0</v>
      </c>
      <c r="U2244" s="26">
        <v>9767</v>
      </c>
      <c r="V2244" s="26">
        <v>-123</v>
      </c>
    </row>
    <row r="2245" spans="1:22" x14ac:dyDescent="0.3">
      <c r="A2245" s="26" t="s">
        <v>72</v>
      </c>
      <c r="B2245" s="26">
        <v>65680</v>
      </c>
      <c r="C2245" s="51">
        <v>44559</v>
      </c>
      <c r="D2245" s="26">
        <v>32750</v>
      </c>
      <c r="E2245" s="26">
        <v>2</v>
      </c>
      <c r="F2245" s="26">
        <v>2950</v>
      </c>
      <c r="G2245" s="26">
        <v>2950</v>
      </c>
      <c r="H2245" s="26">
        <v>303259</v>
      </c>
      <c r="I2245" s="26">
        <v>9613</v>
      </c>
      <c r="J2245" s="26">
        <v>-5897</v>
      </c>
      <c r="K2245" s="26">
        <v>-5925</v>
      </c>
      <c r="L2245" s="26">
        <v>2133</v>
      </c>
      <c r="M2245" s="26">
        <v>12220</v>
      </c>
      <c r="N2245" s="26">
        <v>-1363</v>
      </c>
      <c r="O2245" s="26">
        <v>-1784</v>
      </c>
      <c r="P2245" s="26">
        <v>0</v>
      </c>
      <c r="Q2245" s="26">
        <v>0</v>
      </c>
      <c r="R2245" s="26">
        <v>-441</v>
      </c>
      <c r="S2245" s="26">
        <v>-6499</v>
      </c>
      <c r="T2245" s="26">
        <v>0</v>
      </c>
      <c r="U2245" s="26">
        <v>9465</v>
      </c>
      <c r="V2245" s="26">
        <v>224</v>
      </c>
    </row>
    <row r="2246" spans="1:22" x14ac:dyDescent="0.3">
      <c r="A2246" s="26" t="s">
        <v>72</v>
      </c>
      <c r="B2246" s="26">
        <v>65680</v>
      </c>
      <c r="C2246" s="51">
        <v>44558</v>
      </c>
      <c r="D2246" s="26">
        <v>29800</v>
      </c>
      <c r="E2246" s="26">
        <v>2</v>
      </c>
      <c r="F2246" s="26">
        <v>150</v>
      </c>
      <c r="G2246" s="26">
        <v>150</v>
      </c>
      <c r="H2246" s="26">
        <v>105844</v>
      </c>
      <c r="I2246" s="26">
        <v>3161</v>
      </c>
      <c r="J2246" s="26">
        <v>-10877</v>
      </c>
      <c r="K2246" s="26">
        <v>10448</v>
      </c>
      <c r="L2246" s="26">
        <v>3091</v>
      </c>
      <c r="M2246" s="26">
        <v>1</v>
      </c>
      <c r="N2246" s="26">
        <v>0</v>
      </c>
      <c r="O2246" s="26">
        <v>0</v>
      </c>
      <c r="P2246" s="26">
        <v>0</v>
      </c>
      <c r="Q2246" s="26">
        <v>0</v>
      </c>
      <c r="R2246" s="26">
        <v>3090</v>
      </c>
      <c r="S2246" s="26">
        <v>0</v>
      </c>
      <c r="T2246" s="26">
        <v>0</v>
      </c>
      <c r="U2246" s="26">
        <v>-2868</v>
      </c>
      <c r="V2246" s="26">
        <v>206</v>
      </c>
    </row>
    <row r="2247" spans="1:22" x14ac:dyDescent="0.3">
      <c r="A2247" s="26" t="s">
        <v>72</v>
      </c>
      <c r="B2247" s="26">
        <v>65680</v>
      </c>
      <c r="C2247" s="51">
        <v>44557</v>
      </c>
      <c r="D2247" s="26">
        <v>29650</v>
      </c>
      <c r="E2247" s="26">
        <v>5</v>
      </c>
      <c r="F2247" s="26">
        <v>-650</v>
      </c>
      <c r="G2247" s="26">
        <v>-650</v>
      </c>
      <c r="H2247" s="26">
        <v>79682</v>
      </c>
      <c r="I2247" s="26">
        <v>2372</v>
      </c>
      <c r="J2247" s="26">
        <v>2489</v>
      </c>
      <c r="K2247" s="26">
        <v>-3589</v>
      </c>
      <c r="L2247" s="26">
        <v>3960</v>
      </c>
      <c r="M2247" s="26">
        <v>0</v>
      </c>
      <c r="N2247" s="26">
        <v>0</v>
      </c>
      <c r="O2247" s="26">
        <v>0</v>
      </c>
      <c r="P2247" s="26">
        <v>0</v>
      </c>
      <c r="Q2247" s="26">
        <v>0</v>
      </c>
      <c r="R2247" s="26">
        <v>3000</v>
      </c>
      <c r="S2247" s="26">
        <v>960</v>
      </c>
      <c r="T2247" s="26">
        <v>0</v>
      </c>
      <c r="U2247" s="26">
        <v>-2725</v>
      </c>
      <c r="V2247" s="26">
        <v>-135</v>
      </c>
    </row>
    <row r="2248" spans="1:22" x14ac:dyDescent="0.3">
      <c r="A2248" s="26" t="s">
        <v>72</v>
      </c>
      <c r="B2248" s="26">
        <v>65680</v>
      </c>
      <c r="C2248" s="51">
        <v>44554</v>
      </c>
      <c r="D2248" s="26">
        <v>30300</v>
      </c>
      <c r="E2248" s="26">
        <v>5</v>
      </c>
      <c r="F2248" s="26">
        <v>-450</v>
      </c>
      <c r="G2248" s="26">
        <v>-450</v>
      </c>
      <c r="H2248" s="26">
        <v>67165</v>
      </c>
      <c r="I2248" s="26">
        <v>2047</v>
      </c>
      <c r="J2248" s="26">
        <v>-3796</v>
      </c>
      <c r="K2248" s="26">
        <v>-1849</v>
      </c>
      <c r="L2248" s="26">
        <v>5868</v>
      </c>
      <c r="M2248" s="26">
        <v>-61</v>
      </c>
      <c r="N2248" s="26">
        <v>0</v>
      </c>
      <c r="O2248" s="26">
        <v>0</v>
      </c>
      <c r="P2248" s="26">
        <v>0</v>
      </c>
      <c r="Q2248" s="26">
        <v>0</v>
      </c>
      <c r="R2248" s="26">
        <v>5000</v>
      </c>
      <c r="S2248" s="26">
        <v>929</v>
      </c>
      <c r="T2248" s="26">
        <v>0</v>
      </c>
      <c r="U2248" s="26">
        <v>-269</v>
      </c>
      <c r="V2248" s="26">
        <v>46</v>
      </c>
    </row>
    <row r="2249" spans="1:22" x14ac:dyDescent="0.3">
      <c r="A2249" s="26" t="s">
        <v>72</v>
      </c>
      <c r="B2249" s="26">
        <v>65680</v>
      </c>
      <c r="C2249" s="51">
        <v>44553</v>
      </c>
      <c r="D2249" s="26">
        <v>30750</v>
      </c>
      <c r="E2249" s="26">
        <v>2</v>
      </c>
      <c r="F2249" s="26">
        <v>850</v>
      </c>
      <c r="G2249" s="26">
        <v>850</v>
      </c>
      <c r="H2249" s="26">
        <v>179655</v>
      </c>
      <c r="I2249" s="26">
        <v>5548</v>
      </c>
      <c r="J2249" s="26">
        <v>-13138</v>
      </c>
      <c r="K2249" s="26">
        <v>23068</v>
      </c>
      <c r="L2249" s="26">
        <v>-4129</v>
      </c>
      <c r="M2249" s="26">
        <v>-41</v>
      </c>
      <c r="N2249" s="26">
        <v>0</v>
      </c>
      <c r="O2249" s="26">
        <v>-7088</v>
      </c>
      <c r="P2249" s="26">
        <v>0</v>
      </c>
      <c r="Q2249" s="26">
        <v>0</v>
      </c>
      <c r="R2249" s="26">
        <v>3000</v>
      </c>
      <c r="S2249" s="26">
        <v>0</v>
      </c>
      <c r="T2249" s="26">
        <v>0</v>
      </c>
      <c r="U2249" s="26">
        <v>-4291</v>
      </c>
      <c r="V2249" s="26">
        <v>-1510</v>
      </c>
    </row>
    <row r="2250" spans="1:22" x14ac:dyDescent="0.3">
      <c r="A2250" s="26" t="s">
        <v>72</v>
      </c>
      <c r="B2250" s="26">
        <v>65680</v>
      </c>
      <c r="C2250" s="51">
        <v>44552</v>
      </c>
      <c r="D2250" s="26">
        <v>29900</v>
      </c>
      <c r="E2250" s="26">
        <v>5</v>
      </c>
      <c r="F2250" s="26">
        <v>-100</v>
      </c>
      <c r="G2250" s="26">
        <v>-100</v>
      </c>
      <c r="H2250" s="26">
        <v>65475</v>
      </c>
      <c r="I2250" s="26">
        <v>1953</v>
      </c>
      <c r="J2250" s="26">
        <v>-4730</v>
      </c>
      <c r="K2250" s="26">
        <v>6509</v>
      </c>
      <c r="L2250" s="26">
        <v>3508</v>
      </c>
      <c r="M2250" s="26">
        <v>0</v>
      </c>
      <c r="N2250" s="26">
        <v>0</v>
      </c>
      <c r="O2250" s="26">
        <v>0</v>
      </c>
      <c r="P2250" s="26">
        <v>0</v>
      </c>
      <c r="Q2250" s="26">
        <v>0</v>
      </c>
      <c r="R2250" s="26">
        <v>5708</v>
      </c>
      <c r="S2250" s="26">
        <v>-2200</v>
      </c>
      <c r="T2250" s="26">
        <v>0</v>
      </c>
      <c r="U2250" s="26">
        <v>-5253</v>
      </c>
      <c r="V2250" s="26">
        <v>-34</v>
      </c>
    </row>
    <row r="2251" spans="1:22" x14ac:dyDescent="0.3">
      <c r="A2251" s="26" t="s">
        <v>72</v>
      </c>
      <c r="B2251" s="26">
        <v>65680</v>
      </c>
      <c r="C2251" s="51">
        <v>44551</v>
      </c>
      <c r="D2251" s="26">
        <v>30000</v>
      </c>
      <c r="E2251" s="26">
        <v>2</v>
      </c>
      <c r="F2251" s="26">
        <v>1150</v>
      </c>
      <c r="G2251" s="26">
        <v>1150</v>
      </c>
      <c r="H2251" s="26">
        <v>89587</v>
      </c>
      <c r="I2251" s="26">
        <v>2628</v>
      </c>
      <c r="J2251" s="26">
        <v>-21313</v>
      </c>
      <c r="K2251" s="26">
        <v>14451</v>
      </c>
      <c r="L2251" s="26">
        <v>-438</v>
      </c>
      <c r="M2251" s="26">
        <v>500</v>
      </c>
      <c r="N2251" s="26">
        <v>0</v>
      </c>
      <c r="O2251" s="26">
        <v>-938</v>
      </c>
      <c r="P2251" s="26">
        <v>0</v>
      </c>
      <c r="Q2251" s="26">
        <v>0</v>
      </c>
      <c r="R2251" s="26">
        <v>0</v>
      </c>
      <c r="S2251" s="26">
        <v>0</v>
      </c>
      <c r="T2251" s="26">
        <v>0</v>
      </c>
      <c r="U2251" s="26">
        <v>7300</v>
      </c>
      <c r="V2251" s="26">
        <v>0</v>
      </c>
    </row>
    <row r="2252" spans="1:22" x14ac:dyDescent="0.3">
      <c r="A2252" s="26" t="s">
        <v>72</v>
      </c>
      <c r="B2252" s="26">
        <v>65680</v>
      </c>
      <c r="C2252" s="51">
        <v>44550</v>
      </c>
      <c r="D2252" s="26">
        <v>28850</v>
      </c>
      <c r="E2252" s="26">
        <v>5</v>
      </c>
      <c r="F2252" s="26">
        <v>-1500</v>
      </c>
      <c r="G2252" s="26">
        <v>-1500</v>
      </c>
      <c r="H2252" s="26">
        <v>129412</v>
      </c>
      <c r="I2252" s="26">
        <v>3805</v>
      </c>
      <c r="J2252" s="26">
        <v>-25239</v>
      </c>
      <c r="K2252" s="26">
        <v>906</v>
      </c>
      <c r="L2252" s="26">
        <v>9805</v>
      </c>
      <c r="M2252" s="26">
        <v>-41</v>
      </c>
      <c r="N2252" s="26">
        <v>0</v>
      </c>
      <c r="O2252" s="26">
        <v>0</v>
      </c>
      <c r="P2252" s="26">
        <v>0</v>
      </c>
      <c r="Q2252" s="26">
        <v>0</v>
      </c>
      <c r="R2252" s="26">
        <v>8000</v>
      </c>
      <c r="S2252" s="26">
        <v>1846</v>
      </c>
      <c r="T2252" s="26">
        <v>0</v>
      </c>
      <c r="U2252" s="26">
        <v>14600</v>
      </c>
      <c r="V2252" s="26">
        <v>-72</v>
      </c>
    </row>
    <row r="2253" spans="1:22" x14ac:dyDescent="0.3">
      <c r="A2253" s="26" t="s">
        <v>72</v>
      </c>
      <c r="B2253" s="26">
        <v>65680</v>
      </c>
      <c r="C2253" s="51">
        <v>44547</v>
      </c>
      <c r="D2253" s="26">
        <v>30350</v>
      </c>
      <c r="E2253" s="26">
        <v>5</v>
      </c>
      <c r="F2253" s="26">
        <v>-150</v>
      </c>
      <c r="G2253" s="26">
        <v>-150</v>
      </c>
      <c r="H2253" s="26">
        <v>92054</v>
      </c>
      <c r="I2253" s="26">
        <v>2758</v>
      </c>
      <c r="J2253" s="26">
        <v>7895</v>
      </c>
      <c r="K2253" s="26">
        <v>-5799</v>
      </c>
      <c r="L2253" s="26">
        <v>3443</v>
      </c>
      <c r="M2253" s="26">
        <v>-200</v>
      </c>
      <c r="N2253" s="26">
        <v>0</v>
      </c>
      <c r="O2253" s="26">
        <v>3643</v>
      </c>
      <c r="P2253" s="26">
        <v>0</v>
      </c>
      <c r="Q2253" s="26">
        <v>0</v>
      </c>
      <c r="R2253" s="26">
        <v>0</v>
      </c>
      <c r="S2253" s="26">
        <v>0</v>
      </c>
      <c r="T2253" s="26">
        <v>0</v>
      </c>
      <c r="U2253" s="26">
        <v>-5891</v>
      </c>
      <c r="V2253" s="26">
        <v>352</v>
      </c>
    </row>
    <row r="2254" spans="1:22" x14ac:dyDescent="0.3">
      <c r="A2254" s="26" t="s">
        <v>72</v>
      </c>
      <c r="B2254" s="26">
        <v>65680</v>
      </c>
      <c r="C2254" s="51">
        <v>44546</v>
      </c>
      <c r="D2254" s="26">
        <v>30500</v>
      </c>
      <c r="E2254" s="26">
        <v>2</v>
      </c>
      <c r="F2254" s="26">
        <v>1250</v>
      </c>
      <c r="G2254" s="26">
        <v>1250</v>
      </c>
      <c r="H2254" s="26">
        <v>207904</v>
      </c>
      <c r="I2254" s="26">
        <v>6361</v>
      </c>
      <c r="J2254" s="26">
        <v>-11830</v>
      </c>
      <c r="K2254" s="26">
        <v>19747</v>
      </c>
      <c r="L2254" s="26">
        <v>-8770</v>
      </c>
      <c r="M2254" s="26">
        <v>-7270</v>
      </c>
      <c r="N2254" s="26">
        <v>0</v>
      </c>
      <c r="O2254" s="26">
        <v>-1020</v>
      </c>
      <c r="P2254" s="26">
        <v>0</v>
      </c>
      <c r="Q2254" s="26">
        <v>0</v>
      </c>
      <c r="R2254" s="26">
        <v>0</v>
      </c>
      <c r="S2254" s="26">
        <v>-480</v>
      </c>
      <c r="T2254" s="26">
        <v>0</v>
      </c>
      <c r="U2254" s="26">
        <v>836</v>
      </c>
      <c r="V2254" s="26">
        <v>17</v>
      </c>
    </row>
    <row r="2255" spans="1:22" x14ac:dyDescent="0.3">
      <c r="A2255" s="26" t="s">
        <v>72</v>
      </c>
      <c r="B2255" s="26">
        <v>65680</v>
      </c>
      <c r="C2255" s="51">
        <v>44545</v>
      </c>
      <c r="D2255" s="26">
        <v>29250</v>
      </c>
      <c r="E2255" s="26">
        <v>5</v>
      </c>
      <c r="F2255" s="26">
        <v>-400</v>
      </c>
      <c r="G2255" s="26">
        <v>-400</v>
      </c>
      <c r="H2255" s="26">
        <v>69723</v>
      </c>
      <c r="I2255" s="26">
        <v>2025</v>
      </c>
      <c r="J2255" s="26">
        <v>-6158</v>
      </c>
      <c r="K2255" s="26">
        <v>4435</v>
      </c>
      <c r="L2255" s="26">
        <v>3863</v>
      </c>
      <c r="M2255" s="26">
        <v>6000</v>
      </c>
      <c r="N2255" s="26">
        <v>0</v>
      </c>
      <c r="O2255" s="26">
        <v>-2137</v>
      </c>
      <c r="P2255" s="26">
        <v>0</v>
      </c>
      <c r="Q2255" s="26">
        <v>0</v>
      </c>
      <c r="R2255" s="26">
        <v>0</v>
      </c>
      <c r="S2255" s="26">
        <v>0</v>
      </c>
      <c r="T2255" s="26">
        <v>0</v>
      </c>
      <c r="U2255" s="26">
        <v>-1841</v>
      </c>
      <c r="V2255" s="26">
        <v>-299</v>
      </c>
    </row>
    <row r="2256" spans="1:22" x14ac:dyDescent="0.3">
      <c r="A2256" s="26" t="s">
        <v>72</v>
      </c>
      <c r="B2256" s="26">
        <v>65680</v>
      </c>
      <c r="C2256" s="51">
        <v>44544</v>
      </c>
      <c r="D2256" s="26">
        <v>29650</v>
      </c>
      <c r="E2256" s="26">
        <v>5</v>
      </c>
      <c r="F2256" s="26">
        <v>-500</v>
      </c>
      <c r="G2256" s="26">
        <v>-500</v>
      </c>
      <c r="H2256" s="26">
        <v>102208</v>
      </c>
      <c r="I2256" s="26">
        <v>3000</v>
      </c>
      <c r="J2256" s="26">
        <v>3035</v>
      </c>
      <c r="K2256" s="26">
        <v>1234</v>
      </c>
      <c r="L2256" s="26">
        <v>3472</v>
      </c>
      <c r="M2256" s="26">
        <v>12510</v>
      </c>
      <c r="N2256" s="26">
        <v>-1086</v>
      </c>
      <c r="O2256" s="26">
        <v>-5420</v>
      </c>
      <c r="P2256" s="26">
        <v>0</v>
      </c>
      <c r="Q2256" s="26">
        <v>0</v>
      </c>
      <c r="R2256" s="26">
        <v>-3000</v>
      </c>
      <c r="S2256" s="26">
        <v>468</v>
      </c>
      <c r="T2256" s="26">
        <v>0</v>
      </c>
      <c r="U2256" s="26">
        <v>-7642</v>
      </c>
      <c r="V2256" s="26">
        <v>-99</v>
      </c>
    </row>
    <row r="2257" spans="1:22" x14ac:dyDescent="0.3">
      <c r="A2257" s="26" t="s">
        <v>72</v>
      </c>
      <c r="B2257" s="26">
        <v>65680</v>
      </c>
      <c r="C2257" s="51">
        <v>44543</v>
      </c>
      <c r="D2257" s="26">
        <v>30150</v>
      </c>
      <c r="E2257" s="26">
        <v>2</v>
      </c>
      <c r="F2257" s="26">
        <v>1150</v>
      </c>
      <c r="G2257" s="26">
        <v>1150</v>
      </c>
      <c r="H2257" s="26">
        <v>196031</v>
      </c>
      <c r="I2257" s="26">
        <v>5836</v>
      </c>
      <c r="J2257" s="26">
        <v>4461</v>
      </c>
      <c r="K2257" s="26">
        <v>-3657</v>
      </c>
      <c r="L2257" s="26">
        <v>-3857</v>
      </c>
      <c r="M2257" s="26">
        <v>42</v>
      </c>
      <c r="N2257" s="26">
        <v>0</v>
      </c>
      <c r="O2257" s="26">
        <v>-4313</v>
      </c>
      <c r="P2257" s="26">
        <v>0</v>
      </c>
      <c r="Q2257" s="26">
        <v>0</v>
      </c>
      <c r="R2257" s="26">
        <v>-500</v>
      </c>
      <c r="S2257" s="26">
        <v>914</v>
      </c>
      <c r="T2257" s="26">
        <v>0</v>
      </c>
      <c r="U2257" s="26">
        <v>3348</v>
      </c>
      <c r="V2257" s="26">
        <v>-295</v>
      </c>
    </row>
    <row r="2258" spans="1:22" x14ac:dyDescent="0.3">
      <c r="A2258" s="26" t="s">
        <v>72</v>
      </c>
      <c r="B2258" s="26">
        <v>65680</v>
      </c>
      <c r="C2258" s="51">
        <v>44540</v>
      </c>
      <c r="D2258" s="26">
        <v>29000</v>
      </c>
      <c r="E2258" s="26">
        <v>2</v>
      </c>
      <c r="F2258" s="26">
        <v>1300</v>
      </c>
      <c r="G2258" s="26">
        <v>1300</v>
      </c>
      <c r="H2258" s="26">
        <v>158760</v>
      </c>
      <c r="I2258" s="26">
        <v>4532</v>
      </c>
      <c r="J2258" s="26">
        <v>-36835</v>
      </c>
      <c r="K2258" s="26">
        <v>18212</v>
      </c>
      <c r="L2258" s="26">
        <v>345</v>
      </c>
      <c r="M2258" s="26">
        <v>3099</v>
      </c>
      <c r="N2258" s="26">
        <v>0</v>
      </c>
      <c r="O2258" s="26">
        <v>977</v>
      </c>
      <c r="P2258" s="26">
        <v>0</v>
      </c>
      <c r="Q2258" s="26">
        <v>0</v>
      </c>
      <c r="R2258" s="26">
        <v>0</v>
      </c>
      <c r="S2258" s="26">
        <v>-3731</v>
      </c>
      <c r="T2258" s="26">
        <v>0</v>
      </c>
      <c r="U2258" s="26">
        <v>18313</v>
      </c>
      <c r="V2258" s="26">
        <v>-35</v>
      </c>
    </row>
    <row r="2259" spans="1:22" x14ac:dyDescent="0.3">
      <c r="A2259" s="26" t="s">
        <v>72</v>
      </c>
      <c r="B2259" s="26">
        <v>65680</v>
      </c>
      <c r="C2259" s="51">
        <v>44539</v>
      </c>
      <c r="D2259" s="26">
        <v>27700</v>
      </c>
      <c r="E2259" s="26">
        <v>5</v>
      </c>
      <c r="F2259" s="26">
        <v>-700</v>
      </c>
      <c r="G2259" s="26">
        <v>-700</v>
      </c>
      <c r="H2259" s="26">
        <v>86364</v>
      </c>
      <c r="I2259" s="26">
        <v>2423</v>
      </c>
      <c r="J2259" s="26">
        <v>19315</v>
      </c>
      <c r="K2259" s="26">
        <v>-4564</v>
      </c>
      <c r="L2259" s="26">
        <v>-14144</v>
      </c>
      <c r="M2259" s="26">
        <v>-1</v>
      </c>
      <c r="N2259" s="26">
        <v>-4313</v>
      </c>
      <c r="O2259" s="26">
        <v>-10246</v>
      </c>
      <c r="P2259" s="26">
        <v>0</v>
      </c>
      <c r="Q2259" s="26">
        <v>0</v>
      </c>
      <c r="R2259" s="26">
        <v>0</v>
      </c>
      <c r="S2259" s="26">
        <v>416</v>
      </c>
      <c r="T2259" s="26">
        <v>0</v>
      </c>
      <c r="U2259" s="26">
        <v>-557</v>
      </c>
      <c r="V2259" s="26">
        <v>-50</v>
      </c>
    </row>
    <row r="2260" spans="1:22" x14ac:dyDescent="0.3">
      <c r="A2260" s="26" t="s">
        <v>72</v>
      </c>
      <c r="B2260" s="26">
        <v>65680</v>
      </c>
      <c r="C2260" s="51">
        <v>44538</v>
      </c>
      <c r="D2260" s="26">
        <v>28400</v>
      </c>
      <c r="E2260" s="26">
        <v>2</v>
      </c>
      <c r="F2260" s="26">
        <v>450</v>
      </c>
      <c r="G2260" s="26">
        <v>450</v>
      </c>
      <c r="H2260" s="26">
        <v>111774</v>
      </c>
      <c r="I2260" s="26">
        <v>3151</v>
      </c>
      <c r="J2260" s="26">
        <v>-32642</v>
      </c>
      <c r="K2260" s="26">
        <v>14872</v>
      </c>
      <c r="L2260" s="26">
        <v>17518</v>
      </c>
      <c r="M2260" s="26">
        <v>17702</v>
      </c>
      <c r="N2260" s="26">
        <v>0</v>
      </c>
      <c r="O2260" s="26">
        <v>-184</v>
      </c>
      <c r="P2260" s="26">
        <v>0</v>
      </c>
      <c r="Q2260" s="26">
        <v>0</v>
      </c>
      <c r="R2260" s="26">
        <v>0</v>
      </c>
      <c r="S2260" s="26">
        <v>0</v>
      </c>
      <c r="T2260" s="26">
        <v>0</v>
      </c>
      <c r="U2260" s="26">
        <v>107</v>
      </c>
      <c r="V2260" s="26">
        <v>145</v>
      </c>
    </row>
    <row r="2261" spans="1:22" x14ac:dyDescent="0.3">
      <c r="A2261" s="26" t="s">
        <v>72</v>
      </c>
      <c r="B2261" s="26">
        <v>65680</v>
      </c>
      <c r="C2261" s="51">
        <v>44537</v>
      </c>
      <c r="D2261" s="26">
        <v>27950</v>
      </c>
      <c r="E2261" s="26">
        <v>2</v>
      </c>
      <c r="F2261" s="26">
        <v>1200</v>
      </c>
      <c r="G2261" s="26">
        <v>1200</v>
      </c>
      <c r="H2261" s="26">
        <v>223245</v>
      </c>
      <c r="I2261" s="26">
        <v>6196</v>
      </c>
      <c r="J2261" s="26">
        <v>-50536</v>
      </c>
      <c r="K2261" s="26">
        <v>50894</v>
      </c>
      <c r="L2261" s="26">
        <v>-929</v>
      </c>
      <c r="M2261" s="26">
        <v>-132</v>
      </c>
      <c r="N2261" s="26">
        <v>0</v>
      </c>
      <c r="O2261" s="26">
        <v>-2797</v>
      </c>
      <c r="P2261" s="26">
        <v>0</v>
      </c>
      <c r="Q2261" s="26">
        <v>0</v>
      </c>
      <c r="R2261" s="26">
        <v>2000</v>
      </c>
      <c r="S2261" s="26">
        <v>0</v>
      </c>
      <c r="T2261" s="26">
        <v>0</v>
      </c>
      <c r="U2261" s="26">
        <v>519</v>
      </c>
      <c r="V2261" s="26">
        <v>52</v>
      </c>
    </row>
    <row r="2262" spans="1:22" x14ac:dyDescent="0.3">
      <c r="A2262" s="26" t="s">
        <v>72</v>
      </c>
      <c r="B2262" s="26">
        <v>65680</v>
      </c>
      <c r="C2262" s="51">
        <v>44536</v>
      </c>
      <c r="D2262" s="26">
        <v>26750</v>
      </c>
      <c r="E2262" s="26">
        <v>2</v>
      </c>
      <c r="F2262" s="26">
        <v>1050</v>
      </c>
      <c r="G2262" s="26">
        <v>1050</v>
      </c>
      <c r="H2262" s="26">
        <v>152183</v>
      </c>
      <c r="I2262" s="26">
        <v>4033</v>
      </c>
      <c r="J2262" s="26">
        <v>-3690</v>
      </c>
      <c r="K2262" s="26">
        <v>13739</v>
      </c>
      <c r="L2262" s="26">
        <v>-3386</v>
      </c>
      <c r="M2262" s="26">
        <v>-1</v>
      </c>
      <c r="N2262" s="26">
        <v>0</v>
      </c>
      <c r="O2262" s="26">
        <v>-1341</v>
      </c>
      <c r="P2262" s="26">
        <v>0</v>
      </c>
      <c r="Q2262" s="26">
        <v>0</v>
      </c>
      <c r="R2262" s="26">
        <v>0</v>
      </c>
      <c r="S2262" s="26">
        <v>-2044</v>
      </c>
      <c r="T2262" s="26">
        <v>0</v>
      </c>
      <c r="U2262" s="26">
        <v>-6669</v>
      </c>
      <c r="V2262" s="26">
        <v>6</v>
      </c>
    </row>
    <row r="2263" spans="1:22" x14ac:dyDescent="0.3">
      <c r="A2263" s="26" t="s">
        <v>72</v>
      </c>
      <c r="B2263" s="26">
        <v>65680</v>
      </c>
      <c r="C2263" s="51">
        <v>44533</v>
      </c>
      <c r="D2263" s="26">
        <v>25700</v>
      </c>
      <c r="E2263" s="26">
        <v>2</v>
      </c>
      <c r="F2263" s="26">
        <v>350</v>
      </c>
      <c r="G2263" s="26">
        <v>350</v>
      </c>
      <c r="H2263" s="26">
        <v>239283</v>
      </c>
      <c r="I2263" s="26">
        <v>5934</v>
      </c>
      <c r="J2263" s="26">
        <v>16067</v>
      </c>
      <c r="K2263" s="26">
        <v>58362</v>
      </c>
      <c r="L2263" s="26">
        <v>5319</v>
      </c>
      <c r="M2263" s="26">
        <v>-1</v>
      </c>
      <c r="N2263" s="26">
        <v>0</v>
      </c>
      <c r="O2263" s="26">
        <v>-292</v>
      </c>
      <c r="P2263" s="26">
        <v>0</v>
      </c>
      <c r="Q2263" s="26">
        <v>0</v>
      </c>
      <c r="R2263" s="26">
        <v>5612</v>
      </c>
      <c r="S2263" s="26">
        <v>0</v>
      </c>
      <c r="T2263" s="26">
        <v>0</v>
      </c>
      <c r="U2263" s="26">
        <v>-79760</v>
      </c>
      <c r="V2263" s="26">
        <v>12</v>
      </c>
    </row>
    <row r="2264" spans="1:22" x14ac:dyDescent="0.3">
      <c r="A2264" s="26" t="s">
        <v>74</v>
      </c>
      <c r="B2264" s="26">
        <v>12450</v>
      </c>
      <c r="C2264" s="51">
        <v>44680</v>
      </c>
      <c r="D2264" s="26">
        <v>53100</v>
      </c>
      <c r="E2264" s="26">
        <v>2</v>
      </c>
      <c r="F2264" s="26">
        <v>100</v>
      </c>
      <c r="G2264" s="26">
        <v>100</v>
      </c>
      <c r="H2264" s="26">
        <v>169429</v>
      </c>
      <c r="I2264" s="26">
        <v>8950</v>
      </c>
      <c r="J2264" s="26">
        <v>0</v>
      </c>
      <c r="K2264" s="26">
        <v>-11000</v>
      </c>
      <c r="L2264" s="26">
        <v>1000</v>
      </c>
      <c r="M2264" s="26">
        <v>0</v>
      </c>
      <c r="N2264" s="26">
        <v>0</v>
      </c>
      <c r="O2264" s="26">
        <v>0</v>
      </c>
      <c r="P2264" s="26">
        <v>0</v>
      </c>
      <c r="Q2264" s="26">
        <v>0</v>
      </c>
      <c r="R2264" s="26">
        <v>1000</v>
      </c>
      <c r="S2264" s="26">
        <v>0</v>
      </c>
      <c r="T2264" s="26">
        <v>0</v>
      </c>
      <c r="U2264" s="26">
        <v>-3000</v>
      </c>
      <c r="V2264" s="26">
        <v>0</v>
      </c>
    </row>
    <row r="2265" spans="1:22" x14ac:dyDescent="0.3">
      <c r="A2265" s="26" t="s">
        <v>74</v>
      </c>
      <c r="B2265" s="26">
        <v>12450</v>
      </c>
      <c r="C2265" s="51">
        <v>44679</v>
      </c>
      <c r="D2265" s="26">
        <v>53000</v>
      </c>
      <c r="E2265" s="26">
        <v>2</v>
      </c>
      <c r="F2265" s="26">
        <v>600</v>
      </c>
      <c r="G2265" s="26">
        <v>600</v>
      </c>
      <c r="H2265" s="26">
        <v>267937</v>
      </c>
      <c r="I2265" s="26">
        <v>14068</v>
      </c>
      <c r="J2265" s="26">
        <v>-22951</v>
      </c>
      <c r="K2265" s="26">
        <v>3564</v>
      </c>
      <c r="L2265" s="26">
        <v>16464</v>
      </c>
      <c r="M2265" s="26">
        <v>4490</v>
      </c>
      <c r="N2265" s="26">
        <v>-1418</v>
      </c>
      <c r="O2265" s="26">
        <v>7478</v>
      </c>
      <c r="P2265" s="26">
        <v>49</v>
      </c>
      <c r="Q2265" s="26">
        <v>0</v>
      </c>
      <c r="R2265" s="26">
        <v>7269</v>
      </c>
      <c r="S2265" s="26">
        <v>-1404</v>
      </c>
      <c r="T2265" s="26">
        <v>0</v>
      </c>
      <c r="U2265" s="26">
        <v>2876</v>
      </c>
      <c r="V2265" s="26">
        <v>47</v>
      </c>
    </row>
    <row r="2266" spans="1:22" x14ac:dyDescent="0.3">
      <c r="A2266" s="26" t="s">
        <v>74</v>
      </c>
      <c r="B2266" s="26">
        <v>12450</v>
      </c>
      <c r="C2266" s="51">
        <v>44678</v>
      </c>
      <c r="D2266" s="26">
        <v>52400</v>
      </c>
      <c r="E2266" s="26">
        <v>5</v>
      </c>
      <c r="F2266" s="26">
        <v>-100</v>
      </c>
      <c r="G2266" s="26">
        <v>-100</v>
      </c>
      <c r="H2266" s="26">
        <v>301816</v>
      </c>
      <c r="I2266" s="26">
        <v>15658</v>
      </c>
      <c r="J2266" s="26">
        <v>41944</v>
      </c>
      <c r="K2266" s="26">
        <v>6748</v>
      </c>
      <c r="L2266" s="26">
        <v>-48796</v>
      </c>
      <c r="M2266" s="26">
        <v>16547</v>
      </c>
      <c r="N2266" s="26">
        <v>419</v>
      </c>
      <c r="O2266" s="26">
        <v>-17807</v>
      </c>
      <c r="P2266" s="26">
        <v>30</v>
      </c>
      <c r="Q2266" s="26">
        <v>0</v>
      </c>
      <c r="R2266" s="26">
        <v>-8672</v>
      </c>
      <c r="S2266" s="26">
        <v>-39313</v>
      </c>
      <c r="T2266" s="26">
        <v>0</v>
      </c>
      <c r="U2266" s="26">
        <v>-11</v>
      </c>
      <c r="V2266" s="26">
        <v>115</v>
      </c>
    </row>
    <row r="2267" spans="1:22" x14ac:dyDescent="0.3">
      <c r="A2267" s="26" t="s">
        <v>74</v>
      </c>
      <c r="B2267" s="26">
        <v>12450</v>
      </c>
      <c r="C2267" s="51">
        <v>44677</v>
      </c>
      <c r="D2267" s="26">
        <v>52500</v>
      </c>
      <c r="E2267" s="26">
        <v>2</v>
      </c>
      <c r="F2267" s="26">
        <v>800</v>
      </c>
      <c r="G2267" s="26">
        <v>800</v>
      </c>
      <c r="H2267" s="26">
        <v>268312</v>
      </c>
      <c r="I2267" s="26">
        <v>14044</v>
      </c>
      <c r="J2267" s="26">
        <v>40</v>
      </c>
      <c r="K2267" s="26">
        <v>56096</v>
      </c>
      <c r="L2267" s="26">
        <v>-56390</v>
      </c>
      <c r="M2267" s="26">
        <v>13441</v>
      </c>
      <c r="N2267" s="26">
        <v>-5878</v>
      </c>
      <c r="O2267" s="26">
        <v>-4144</v>
      </c>
      <c r="P2267" s="26">
        <v>0</v>
      </c>
      <c r="Q2267" s="26">
        <v>0</v>
      </c>
      <c r="R2267" s="26">
        <v>-1808</v>
      </c>
      <c r="S2267" s="26">
        <v>-58001</v>
      </c>
      <c r="T2267" s="26">
        <v>0</v>
      </c>
      <c r="U2267" s="26">
        <v>234</v>
      </c>
      <c r="V2267" s="26">
        <v>20</v>
      </c>
    </row>
    <row r="2268" spans="1:22" x14ac:dyDescent="0.3">
      <c r="A2268" s="26" t="s">
        <v>74</v>
      </c>
      <c r="B2268" s="26">
        <v>12450</v>
      </c>
      <c r="C2268" s="51">
        <v>44676</v>
      </c>
      <c r="D2268" s="26">
        <v>51700</v>
      </c>
      <c r="E2268" s="26">
        <v>5</v>
      </c>
      <c r="F2268" s="26">
        <v>-700</v>
      </c>
      <c r="G2268" s="26">
        <v>-700</v>
      </c>
      <c r="H2268" s="26">
        <v>243310</v>
      </c>
      <c r="I2268" s="26">
        <v>12627</v>
      </c>
      <c r="J2268" s="26">
        <v>-1922</v>
      </c>
      <c r="K2268" s="26">
        <v>12892</v>
      </c>
      <c r="L2268" s="26">
        <v>-9645</v>
      </c>
      <c r="M2268" s="26">
        <v>-2135</v>
      </c>
      <c r="N2268" s="26">
        <v>-14277</v>
      </c>
      <c r="O2268" s="26">
        <v>6308</v>
      </c>
      <c r="P2268" s="26">
        <v>0</v>
      </c>
      <c r="Q2268" s="26">
        <v>0</v>
      </c>
      <c r="R2268" s="26">
        <v>-1654</v>
      </c>
      <c r="S2268" s="26">
        <v>2113</v>
      </c>
      <c r="T2268" s="26">
        <v>0</v>
      </c>
      <c r="U2268" s="26">
        <v>-901</v>
      </c>
      <c r="V2268" s="26">
        <v>-424</v>
      </c>
    </row>
    <row r="2269" spans="1:22" x14ac:dyDescent="0.3">
      <c r="A2269" s="26" t="s">
        <v>74</v>
      </c>
      <c r="B2269" s="26">
        <v>12450</v>
      </c>
      <c r="C2269" s="51">
        <v>44673</v>
      </c>
      <c r="D2269" s="26">
        <v>52400</v>
      </c>
      <c r="E2269" s="26">
        <v>5</v>
      </c>
      <c r="F2269" s="26">
        <v>-600</v>
      </c>
      <c r="G2269" s="26">
        <v>-600</v>
      </c>
      <c r="H2269" s="26">
        <v>196428</v>
      </c>
      <c r="I2269" s="26">
        <v>10288</v>
      </c>
      <c r="J2269" s="26">
        <v>10114</v>
      </c>
      <c r="K2269" s="26">
        <v>57788</v>
      </c>
      <c r="L2269" s="26">
        <v>-60924</v>
      </c>
      <c r="M2269" s="26">
        <v>-14324</v>
      </c>
      <c r="N2269" s="26">
        <v>-1088</v>
      </c>
      <c r="O2269" s="26">
        <v>-37243</v>
      </c>
      <c r="P2269" s="26">
        <v>0</v>
      </c>
      <c r="Q2269" s="26">
        <v>0</v>
      </c>
      <c r="R2269" s="26">
        <v>-2099</v>
      </c>
      <c r="S2269" s="26">
        <v>-6170</v>
      </c>
      <c r="T2269" s="26">
        <v>0</v>
      </c>
      <c r="U2269" s="26">
        <v>-7063</v>
      </c>
      <c r="V2269" s="26">
        <v>85</v>
      </c>
    </row>
    <row r="2270" spans="1:22" x14ac:dyDescent="0.3">
      <c r="A2270" s="26" t="s">
        <v>74</v>
      </c>
      <c r="B2270" s="26">
        <v>12450</v>
      </c>
      <c r="C2270" s="51">
        <v>44672</v>
      </c>
      <c r="D2270" s="26">
        <v>53000</v>
      </c>
      <c r="E2270" s="26">
        <v>2</v>
      </c>
      <c r="F2270" s="26">
        <v>200</v>
      </c>
      <c r="G2270" s="26">
        <v>200</v>
      </c>
      <c r="H2270" s="26">
        <v>177180</v>
      </c>
      <c r="I2270" s="26">
        <v>9384</v>
      </c>
      <c r="J2270" s="26">
        <v>-18060</v>
      </c>
      <c r="K2270" s="26">
        <v>42756</v>
      </c>
      <c r="L2270" s="26">
        <v>-23730</v>
      </c>
      <c r="M2270" s="26">
        <v>17517</v>
      </c>
      <c r="N2270" s="26">
        <v>-4563</v>
      </c>
      <c r="O2270" s="26">
        <v>-6849</v>
      </c>
      <c r="P2270" s="26">
        <v>0</v>
      </c>
      <c r="Q2270" s="26">
        <v>0</v>
      </c>
      <c r="R2270" s="26">
        <v>-25020</v>
      </c>
      <c r="S2270" s="26">
        <v>-4815</v>
      </c>
      <c r="T2270" s="26">
        <v>0</v>
      </c>
      <c r="U2270" s="26">
        <v>-975</v>
      </c>
      <c r="V2270" s="26">
        <v>9</v>
      </c>
    </row>
    <row r="2271" spans="1:22" x14ac:dyDescent="0.3">
      <c r="A2271" s="26" t="s">
        <v>74</v>
      </c>
      <c r="B2271" s="26">
        <v>12450</v>
      </c>
      <c r="C2271" s="51">
        <v>44671</v>
      </c>
      <c r="D2271" s="26">
        <v>52800</v>
      </c>
      <c r="E2271" s="26">
        <v>5</v>
      </c>
      <c r="F2271" s="26">
        <v>-1200</v>
      </c>
      <c r="G2271" s="26">
        <v>-1200</v>
      </c>
      <c r="H2271" s="26">
        <v>285558</v>
      </c>
      <c r="I2271" s="26">
        <v>15091</v>
      </c>
      <c r="J2271" s="26">
        <v>31046</v>
      </c>
      <c r="K2271" s="26">
        <v>-13473</v>
      </c>
      <c r="L2271" s="26">
        <v>-17296</v>
      </c>
      <c r="M2271" s="26">
        <v>-2985</v>
      </c>
      <c r="N2271" s="26">
        <v>-1598</v>
      </c>
      <c r="O2271" s="26">
        <v>-5468</v>
      </c>
      <c r="P2271" s="26">
        <v>0</v>
      </c>
      <c r="Q2271" s="26">
        <v>0</v>
      </c>
      <c r="R2271" s="26">
        <v>11076</v>
      </c>
      <c r="S2271" s="26">
        <v>-18321</v>
      </c>
      <c r="T2271" s="26">
        <v>0</v>
      </c>
      <c r="U2271" s="26">
        <v>-56</v>
      </c>
      <c r="V2271" s="26">
        <v>-221</v>
      </c>
    </row>
    <row r="2272" spans="1:22" x14ac:dyDescent="0.3">
      <c r="A2272" s="26" t="s">
        <v>74</v>
      </c>
      <c r="B2272" s="26">
        <v>12450</v>
      </c>
      <c r="C2272" s="51">
        <v>44670</v>
      </c>
      <c r="D2272" s="26">
        <v>54000</v>
      </c>
      <c r="E2272" s="26">
        <v>5</v>
      </c>
      <c r="F2272" s="26">
        <v>-200</v>
      </c>
      <c r="G2272" s="26">
        <v>-200</v>
      </c>
      <c r="H2272" s="26">
        <v>246301</v>
      </c>
      <c r="I2272" s="26">
        <v>13212</v>
      </c>
      <c r="J2272" s="26">
        <v>-1008</v>
      </c>
      <c r="K2272" s="26">
        <v>-11384</v>
      </c>
      <c r="L2272" s="26">
        <v>12823</v>
      </c>
      <c r="M2272" s="26">
        <v>7591</v>
      </c>
      <c r="N2272" s="26">
        <v>-1921</v>
      </c>
      <c r="O2272" s="26">
        <v>-6990</v>
      </c>
      <c r="P2272" s="26">
        <v>0</v>
      </c>
      <c r="Q2272" s="26">
        <v>0</v>
      </c>
      <c r="R2272" s="26">
        <v>14393</v>
      </c>
      <c r="S2272" s="26">
        <v>-250</v>
      </c>
      <c r="T2272" s="26">
        <v>0</v>
      </c>
      <c r="U2272" s="26">
        <v>-387</v>
      </c>
      <c r="V2272" s="26">
        <v>-44</v>
      </c>
    </row>
    <row r="2273" spans="1:22" x14ac:dyDescent="0.3">
      <c r="A2273" s="26" t="s">
        <v>74</v>
      </c>
      <c r="B2273" s="26">
        <v>12450</v>
      </c>
      <c r="C2273" s="51">
        <v>44669</v>
      </c>
      <c r="D2273" s="26">
        <v>54200</v>
      </c>
      <c r="E2273" s="26">
        <v>2</v>
      </c>
      <c r="F2273" s="26">
        <v>1000</v>
      </c>
      <c r="G2273" s="26">
        <v>1000</v>
      </c>
      <c r="H2273" s="26">
        <v>342106</v>
      </c>
      <c r="I2273" s="26">
        <v>18476</v>
      </c>
      <c r="J2273" s="26">
        <v>-86154</v>
      </c>
      <c r="K2273" s="26">
        <v>-16933</v>
      </c>
      <c r="L2273" s="26">
        <v>105030</v>
      </c>
      <c r="M2273" s="26">
        <v>-5214</v>
      </c>
      <c r="N2273" s="26">
        <v>7226</v>
      </c>
      <c r="O2273" s="26">
        <v>25901</v>
      </c>
      <c r="P2273" s="26">
        <v>0</v>
      </c>
      <c r="Q2273" s="26">
        <v>201</v>
      </c>
      <c r="R2273" s="26">
        <v>19230</v>
      </c>
      <c r="S2273" s="26">
        <v>57686</v>
      </c>
      <c r="T2273" s="26">
        <v>0</v>
      </c>
      <c r="U2273" s="26">
        <v>-2391</v>
      </c>
      <c r="V2273" s="26">
        <v>448</v>
      </c>
    </row>
    <row r="2274" spans="1:22" x14ac:dyDescent="0.3">
      <c r="A2274" s="26" t="s">
        <v>74</v>
      </c>
      <c r="B2274" s="26">
        <v>12450</v>
      </c>
      <c r="C2274" s="51">
        <v>44666</v>
      </c>
      <c r="D2274" s="26">
        <v>53200</v>
      </c>
      <c r="E2274" s="26">
        <v>2</v>
      </c>
      <c r="F2274" s="26">
        <v>1200</v>
      </c>
      <c r="G2274" s="26">
        <v>1200</v>
      </c>
      <c r="H2274" s="26">
        <v>437778</v>
      </c>
      <c r="I2274" s="26">
        <v>23261</v>
      </c>
      <c r="J2274" s="26">
        <v>-161186</v>
      </c>
      <c r="K2274" s="26">
        <v>6693</v>
      </c>
      <c r="L2274" s="26">
        <v>153012</v>
      </c>
      <c r="M2274" s="26">
        <v>51</v>
      </c>
      <c r="N2274" s="26">
        <v>12795</v>
      </c>
      <c r="O2274" s="26">
        <v>21289</v>
      </c>
      <c r="P2274" s="26">
        <v>180</v>
      </c>
      <c r="Q2274" s="26">
        <v>0</v>
      </c>
      <c r="R2274" s="26">
        <v>21495</v>
      </c>
      <c r="S2274" s="26">
        <v>97202</v>
      </c>
      <c r="T2274" s="26">
        <v>0</v>
      </c>
      <c r="U2274" s="26">
        <v>1680</v>
      </c>
      <c r="V2274" s="26">
        <v>-199</v>
      </c>
    </row>
    <row r="2275" spans="1:22" x14ac:dyDescent="0.3">
      <c r="A2275" s="26" t="s">
        <v>74</v>
      </c>
      <c r="B2275" s="26">
        <v>12450</v>
      </c>
      <c r="C2275" s="51">
        <v>44665</v>
      </c>
      <c r="D2275" s="26">
        <v>52000</v>
      </c>
      <c r="E2275" s="26">
        <v>5</v>
      </c>
      <c r="F2275" s="26">
        <v>-500</v>
      </c>
      <c r="G2275" s="26">
        <v>-500</v>
      </c>
      <c r="H2275" s="26">
        <v>221942</v>
      </c>
      <c r="I2275" s="26">
        <v>11574</v>
      </c>
      <c r="J2275" s="26">
        <v>18318</v>
      </c>
      <c r="K2275" s="26">
        <v>-37152</v>
      </c>
      <c r="L2275" s="26">
        <v>18496</v>
      </c>
      <c r="M2275" s="26">
        <v>-2962</v>
      </c>
      <c r="N2275" s="26">
        <v>-1389</v>
      </c>
      <c r="O2275" s="26">
        <v>-3901</v>
      </c>
      <c r="P2275" s="26">
        <v>0</v>
      </c>
      <c r="Q2275" s="26">
        <v>0</v>
      </c>
      <c r="R2275" s="26">
        <v>31749</v>
      </c>
      <c r="S2275" s="26">
        <v>-5001</v>
      </c>
      <c r="T2275" s="26">
        <v>0</v>
      </c>
      <c r="U2275" s="26">
        <v>358</v>
      </c>
      <c r="V2275" s="26">
        <v>-20</v>
      </c>
    </row>
    <row r="2276" spans="1:22" x14ac:dyDescent="0.3">
      <c r="A2276" s="26" t="s">
        <v>74</v>
      </c>
      <c r="B2276" s="26">
        <v>12450</v>
      </c>
      <c r="C2276" s="51">
        <v>44664</v>
      </c>
      <c r="D2276" s="26">
        <v>52500</v>
      </c>
      <c r="E2276" s="26">
        <v>2</v>
      </c>
      <c r="F2276" s="26">
        <v>1700</v>
      </c>
      <c r="G2276" s="26">
        <v>1700</v>
      </c>
      <c r="H2276" s="26">
        <v>451359</v>
      </c>
      <c r="I2276" s="26">
        <v>23622</v>
      </c>
      <c r="J2276" s="26">
        <v>-183051</v>
      </c>
      <c r="K2276" s="26">
        <v>11395</v>
      </c>
      <c r="L2276" s="26">
        <v>174295</v>
      </c>
      <c r="M2276" s="26">
        <v>17485</v>
      </c>
      <c r="N2276" s="26">
        <v>22863</v>
      </c>
      <c r="O2276" s="26">
        <v>-852</v>
      </c>
      <c r="P2276" s="26">
        <v>830</v>
      </c>
      <c r="Q2276" s="26">
        <v>0</v>
      </c>
      <c r="R2276" s="26">
        <v>101873</v>
      </c>
      <c r="S2276" s="26">
        <v>32096</v>
      </c>
      <c r="T2276" s="26">
        <v>0</v>
      </c>
      <c r="U2276" s="26">
        <v>-2960</v>
      </c>
      <c r="V2276" s="26">
        <v>321</v>
      </c>
    </row>
    <row r="2277" spans="1:22" x14ac:dyDescent="0.3">
      <c r="A2277" s="26" t="s">
        <v>74</v>
      </c>
      <c r="B2277" s="26">
        <v>12450</v>
      </c>
      <c r="C2277" s="51">
        <v>44663</v>
      </c>
      <c r="D2277" s="26">
        <v>50800</v>
      </c>
      <c r="E2277" s="26">
        <v>5</v>
      </c>
      <c r="F2277" s="26">
        <v>-200</v>
      </c>
      <c r="G2277" s="26">
        <v>-200</v>
      </c>
      <c r="H2277" s="26">
        <v>171110</v>
      </c>
      <c r="I2277" s="26">
        <v>8669</v>
      </c>
      <c r="J2277" s="26">
        <v>22690</v>
      </c>
      <c r="K2277" s="26">
        <v>-1966</v>
      </c>
      <c r="L2277" s="26">
        <v>-19189</v>
      </c>
      <c r="M2277" s="26">
        <v>-5936</v>
      </c>
      <c r="N2277" s="26">
        <v>-3020</v>
      </c>
      <c r="O2277" s="26">
        <v>-7740</v>
      </c>
      <c r="P2277" s="26">
        <v>546</v>
      </c>
      <c r="Q2277" s="26">
        <v>0</v>
      </c>
      <c r="R2277" s="26">
        <v>4091</v>
      </c>
      <c r="S2277" s="26">
        <v>-7130</v>
      </c>
      <c r="T2277" s="26">
        <v>0</v>
      </c>
      <c r="U2277" s="26">
        <v>-31</v>
      </c>
      <c r="V2277" s="26">
        <v>-1504</v>
      </c>
    </row>
    <row r="2278" spans="1:22" x14ac:dyDescent="0.3">
      <c r="A2278" s="26" t="s">
        <v>74</v>
      </c>
      <c r="B2278" s="26">
        <v>12450</v>
      </c>
      <c r="C2278" s="51">
        <v>44662</v>
      </c>
      <c r="D2278" s="26">
        <v>51000</v>
      </c>
      <c r="E2278" s="26">
        <v>2</v>
      </c>
      <c r="F2278" s="26">
        <v>300</v>
      </c>
      <c r="G2278" s="26">
        <v>300</v>
      </c>
      <c r="H2278" s="26">
        <v>164691</v>
      </c>
      <c r="I2278" s="26">
        <v>8407</v>
      </c>
      <c r="J2278" s="26">
        <v>40100</v>
      </c>
      <c r="K2278" s="26">
        <v>-39365</v>
      </c>
      <c r="L2278" s="26">
        <v>-2408</v>
      </c>
      <c r="M2278" s="26">
        <v>-4039</v>
      </c>
      <c r="N2278" s="26">
        <v>-177</v>
      </c>
      <c r="O2278" s="26">
        <v>412</v>
      </c>
      <c r="P2278" s="26">
        <v>-565</v>
      </c>
      <c r="Q2278" s="26">
        <v>0</v>
      </c>
      <c r="R2278" s="26">
        <v>235</v>
      </c>
      <c r="S2278" s="26">
        <v>1726</v>
      </c>
      <c r="T2278" s="26">
        <v>0</v>
      </c>
      <c r="U2278" s="26">
        <v>102</v>
      </c>
      <c r="V2278" s="26">
        <v>1571</v>
      </c>
    </row>
    <row r="2279" spans="1:22" x14ac:dyDescent="0.3">
      <c r="A2279" s="26" t="s">
        <v>74</v>
      </c>
      <c r="B2279" s="26">
        <v>12450</v>
      </c>
      <c r="C2279" s="51">
        <v>44659</v>
      </c>
      <c r="D2279" s="26">
        <v>50700</v>
      </c>
      <c r="E2279" s="26">
        <v>2</v>
      </c>
      <c r="F2279" s="26">
        <v>300</v>
      </c>
      <c r="G2279" s="26">
        <v>300</v>
      </c>
      <c r="H2279" s="26">
        <v>222959</v>
      </c>
      <c r="I2279" s="26">
        <v>11293</v>
      </c>
      <c r="J2279" s="26">
        <v>19434</v>
      </c>
      <c r="K2279" s="26">
        <v>-2293</v>
      </c>
      <c r="L2279" s="26">
        <v>-17567</v>
      </c>
      <c r="M2279" s="26">
        <v>2797</v>
      </c>
      <c r="N2279" s="26">
        <v>-678</v>
      </c>
      <c r="O2279" s="26">
        <v>-30992</v>
      </c>
      <c r="P2279" s="26">
        <v>1</v>
      </c>
      <c r="Q2279" s="26">
        <v>6150</v>
      </c>
      <c r="R2279" s="26">
        <v>14323</v>
      </c>
      <c r="S2279" s="26">
        <v>-9168</v>
      </c>
      <c r="T2279" s="26">
        <v>0</v>
      </c>
      <c r="U2279" s="26">
        <v>404</v>
      </c>
      <c r="V2279" s="26">
        <v>22</v>
      </c>
    </row>
    <row r="2280" spans="1:22" x14ac:dyDescent="0.3">
      <c r="A2280" s="26" t="s">
        <v>74</v>
      </c>
      <c r="B2280" s="26">
        <v>12450</v>
      </c>
      <c r="C2280" s="51">
        <v>44658</v>
      </c>
      <c r="D2280" s="26">
        <v>50400</v>
      </c>
      <c r="E2280" s="26">
        <v>5</v>
      </c>
      <c r="F2280" s="26">
        <v>-1500</v>
      </c>
      <c r="G2280" s="26">
        <v>-1500</v>
      </c>
      <c r="H2280" s="26">
        <v>394221</v>
      </c>
      <c r="I2280" s="26">
        <v>19955</v>
      </c>
      <c r="J2280" s="26">
        <v>101358</v>
      </c>
      <c r="K2280" s="26">
        <v>34218</v>
      </c>
      <c r="L2280" s="26">
        <v>-136232</v>
      </c>
      <c r="M2280" s="26">
        <v>-9647</v>
      </c>
      <c r="N2280" s="26">
        <v>627</v>
      </c>
      <c r="O2280" s="26">
        <v>-38246</v>
      </c>
      <c r="P2280" s="26">
        <v>-265</v>
      </c>
      <c r="Q2280" s="26">
        <v>0</v>
      </c>
      <c r="R2280" s="26">
        <v>-81801</v>
      </c>
      <c r="S2280" s="26">
        <v>-6900</v>
      </c>
      <c r="T2280" s="26">
        <v>0</v>
      </c>
      <c r="U2280" s="26">
        <v>364</v>
      </c>
      <c r="V2280" s="26">
        <v>292</v>
      </c>
    </row>
    <row r="2281" spans="1:22" x14ac:dyDescent="0.3">
      <c r="A2281" s="26" t="s">
        <v>74</v>
      </c>
      <c r="B2281" s="26">
        <v>12450</v>
      </c>
      <c r="C2281" s="51">
        <v>44657</v>
      </c>
      <c r="D2281" s="26">
        <v>51900</v>
      </c>
      <c r="E2281" s="26">
        <v>2</v>
      </c>
      <c r="F2281" s="26">
        <v>600</v>
      </c>
      <c r="G2281" s="26">
        <v>600</v>
      </c>
      <c r="H2281" s="26">
        <v>437053</v>
      </c>
      <c r="I2281" s="26">
        <v>22469</v>
      </c>
      <c r="J2281" s="26">
        <v>-7130</v>
      </c>
      <c r="K2281" s="26">
        <v>125013</v>
      </c>
      <c r="L2281" s="26">
        <v>-110796</v>
      </c>
      <c r="M2281" s="26">
        <v>-13854</v>
      </c>
      <c r="N2281" s="26">
        <v>686</v>
      </c>
      <c r="O2281" s="26">
        <v>-30335</v>
      </c>
      <c r="P2281" s="26">
        <v>-265</v>
      </c>
      <c r="Q2281" s="26">
        <v>0</v>
      </c>
      <c r="R2281" s="26">
        <v>-71495</v>
      </c>
      <c r="S2281" s="26">
        <v>4467</v>
      </c>
      <c r="T2281" s="26">
        <v>0</v>
      </c>
      <c r="U2281" s="26">
        <v>-6934</v>
      </c>
      <c r="V2281" s="26">
        <v>-153</v>
      </c>
    </row>
    <row r="2282" spans="1:22" x14ac:dyDescent="0.3">
      <c r="A2282" s="26" t="s">
        <v>74</v>
      </c>
      <c r="B2282" s="26">
        <v>12450</v>
      </c>
      <c r="C2282" s="51">
        <v>44656</v>
      </c>
      <c r="D2282" s="26">
        <v>51300</v>
      </c>
      <c r="E2282" s="26">
        <v>5</v>
      </c>
      <c r="F2282" s="26">
        <v>-1400</v>
      </c>
      <c r="G2282" s="26">
        <v>-1400</v>
      </c>
      <c r="H2282" s="26">
        <v>497255</v>
      </c>
      <c r="I2282" s="26">
        <v>25623</v>
      </c>
      <c r="J2282" s="26">
        <v>174994</v>
      </c>
      <c r="K2282" s="26">
        <v>-36460</v>
      </c>
      <c r="L2282" s="26">
        <v>-104624</v>
      </c>
      <c r="M2282" s="26">
        <v>-15973</v>
      </c>
      <c r="N2282" s="26">
        <v>-5307</v>
      </c>
      <c r="O2282" s="26">
        <v>-42915</v>
      </c>
      <c r="P2282" s="26">
        <v>-202</v>
      </c>
      <c r="Q2282" s="26">
        <v>-1209</v>
      </c>
      <c r="R2282" s="26">
        <v>-28261</v>
      </c>
      <c r="S2282" s="26">
        <v>-10757</v>
      </c>
      <c r="T2282" s="26">
        <v>0</v>
      </c>
      <c r="U2282" s="26">
        <v>-34051</v>
      </c>
      <c r="V2282" s="26">
        <v>141</v>
      </c>
    </row>
    <row r="2283" spans="1:22" x14ac:dyDescent="0.3">
      <c r="A2283" s="26" t="s">
        <v>74</v>
      </c>
      <c r="B2283" s="26">
        <v>12450</v>
      </c>
      <c r="C2283" s="51">
        <v>44655</v>
      </c>
      <c r="D2283" s="26">
        <v>52700</v>
      </c>
      <c r="E2283" s="26">
        <v>2</v>
      </c>
      <c r="F2283" s="26">
        <v>500</v>
      </c>
      <c r="G2283" s="26">
        <v>500</v>
      </c>
      <c r="H2283" s="26">
        <v>190850</v>
      </c>
      <c r="I2283" s="26">
        <v>10034</v>
      </c>
      <c r="J2283" s="26">
        <v>-26096</v>
      </c>
      <c r="K2283" s="26">
        <v>7324</v>
      </c>
      <c r="L2283" s="26">
        <v>18341</v>
      </c>
      <c r="M2283" s="26">
        <v>3515</v>
      </c>
      <c r="N2283" s="26">
        <v>3455</v>
      </c>
      <c r="O2283" s="26">
        <v>4246</v>
      </c>
      <c r="P2283" s="26">
        <v>0</v>
      </c>
      <c r="Q2283" s="26">
        <v>0</v>
      </c>
      <c r="R2283" s="26">
        <v>4403</v>
      </c>
      <c r="S2283" s="26">
        <v>2722</v>
      </c>
      <c r="T2283" s="26">
        <v>0</v>
      </c>
      <c r="U2283" s="26">
        <v>406</v>
      </c>
      <c r="V2283" s="26">
        <v>25</v>
      </c>
    </row>
    <row r="2284" spans="1:22" x14ac:dyDescent="0.3">
      <c r="A2284" s="26" t="s">
        <v>74</v>
      </c>
      <c r="B2284" s="26">
        <v>12450</v>
      </c>
      <c r="C2284" s="51">
        <v>44652</v>
      </c>
      <c r="D2284" s="26">
        <v>52200</v>
      </c>
      <c r="E2284" s="26">
        <v>3</v>
      </c>
      <c r="F2284" s="26">
        <v>0</v>
      </c>
      <c r="G2284" s="26">
        <v>0</v>
      </c>
      <c r="H2284" s="26">
        <v>394553</v>
      </c>
      <c r="I2284" s="26">
        <v>20539</v>
      </c>
      <c r="J2284" s="26">
        <v>45256</v>
      </c>
      <c r="K2284" s="26">
        <v>72523</v>
      </c>
      <c r="L2284" s="26">
        <v>-51865</v>
      </c>
      <c r="M2284" s="26">
        <v>-15931</v>
      </c>
      <c r="N2284" s="26">
        <v>-15955</v>
      </c>
      <c r="O2284" s="26">
        <v>-12573</v>
      </c>
      <c r="P2284" s="26">
        <v>-182</v>
      </c>
      <c r="Q2284" s="26">
        <v>0</v>
      </c>
      <c r="R2284" s="26">
        <v>1842</v>
      </c>
      <c r="S2284" s="26">
        <v>-9066</v>
      </c>
      <c r="T2284" s="26">
        <v>0</v>
      </c>
      <c r="U2284" s="26">
        <v>-65597</v>
      </c>
      <c r="V2284" s="26">
        <v>-317</v>
      </c>
    </row>
    <row r="2285" spans="1:22" x14ac:dyDescent="0.3">
      <c r="A2285" s="26" t="s">
        <v>74</v>
      </c>
      <c r="B2285" s="26">
        <v>12450</v>
      </c>
      <c r="C2285" s="51">
        <v>44651</v>
      </c>
      <c r="D2285" s="26">
        <v>52200</v>
      </c>
      <c r="E2285" s="26">
        <v>5</v>
      </c>
      <c r="F2285" s="26">
        <v>-1200</v>
      </c>
      <c r="G2285" s="26">
        <v>-1200</v>
      </c>
      <c r="H2285" s="26">
        <v>481655</v>
      </c>
      <c r="I2285" s="26">
        <v>25434</v>
      </c>
      <c r="J2285" s="26">
        <v>83842</v>
      </c>
      <c r="K2285" s="26">
        <v>12262</v>
      </c>
      <c r="L2285" s="26">
        <v>-97821</v>
      </c>
      <c r="M2285" s="26">
        <v>-2976</v>
      </c>
      <c r="N2285" s="26">
        <v>-3719</v>
      </c>
      <c r="O2285" s="26">
        <v>-44150</v>
      </c>
      <c r="P2285" s="26">
        <v>0</v>
      </c>
      <c r="Q2285" s="26">
        <v>0</v>
      </c>
      <c r="R2285" s="26">
        <v>-10970</v>
      </c>
      <c r="S2285" s="26">
        <v>-36006</v>
      </c>
      <c r="T2285" s="26">
        <v>0</v>
      </c>
      <c r="U2285" s="26">
        <v>1456</v>
      </c>
      <c r="V2285" s="26">
        <v>261</v>
      </c>
    </row>
    <row r="2286" spans="1:22" x14ac:dyDescent="0.3">
      <c r="A2286" s="26" t="s">
        <v>74</v>
      </c>
      <c r="B2286" s="26">
        <v>12450</v>
      </c>
      <c r="C2286" s="51">
        <v>44650</v>
      </c>
      <c r="D2286" s="26">
        <v>53400</v>
      </c>
      <c r="E2286" s="26">
        <v>2</v>
      </c>
      <c r="F2286" s="26">
        <v>1400</v>
      </c>
      <c r="G2286" s="26">
        <v>1400</v>
      </c>
      <c r="H2286" s="26">
        <v>448079</v>
      </c>
      <c r="I2286" s="26">
        <v>23505</v>
      </c>
      <c r="J2286" s="26">
        <v>-72840</v>
      </c>
      <c r="K2286" s="26">
        <v>65712</v>
      </c>
      <c r="L2286" s="26">
        <v>9235</v>
      </c>
      <c r="M2286" s="26">
        <v>9703</v>
      </c>
      <c r="N2286" s="26">
        <v>1591</v>
      </c>
      <c r="O2286" s="26">
        <v>-37323</v>
      </c>
      <c r="P2286" s="26">
        <v>0</v>
      </c>
      <c r="Q2286" s="26">
        <v>-900</v>
      </c>
      <c r="R2286" s="26">
        <v>31117</v>
      </c>
      <c r="S2286" s="26">
        <v>5047</v>
      </c>
      <c r="T2286" s="26">
        <v>0</v>
      </c>
      <c r="U2286" s="26">
        <v>-1916</v>
      </c>
      <c r="V2286" s="26">
        <v>-191</v>
      </c>
    </row>
    <row r="2287" spans="1:22" x14ac:dyDescent="0.3">
      <c r="A2287" s="26" t="s">
        <v>74</v>
      </c>
      <c r="B2287" s="26">
        <v>12450</v>
      </c>
      <c r="C2287" s="51">
        <v>44649</v>
      </c>
      <c r="D2287" s="26">
        <v>52000</v>
      </c>
      <c r="E2287" s="26">
        <v>5</v>
      </c>
      <c r="F2287" s="26">
        <v>-3500</v>
      </c>
      <c r="G2287" s="26">
        <v>-3500</v>
      </c>
      <c r="H2287" s="26">
        <v>910095</v>
      </c>
      <c r="I2287" s="26">
        <v>48009</v>
      </c>
      <c r="J2287" s="26">
        <v>198448</v>
      </c>
      <c r="K2287" s="26">
        <v>-58972</v>
      </c>
      <c r="L2287" s="26">
        <v>-141362</v>
      </c>
      <c r="M2287" s="26">
        <v>-19339</v>
      </c>
      <c r="N2287" s="26">
        <v>-1563</v>
      </c>
      <c r="O2287" s="26">
        <v>-68408</v>
      </c>
      <c r="P2287" s="26">
        <v>-2083</v>
      </c>
      <c r="Q2287" s="26">
        <v>-790</v>
      </c>
      <c r="R2287" s="26">
        <v>-24109</v>
      </c>
      <c r="S2287" s="26">
        <v>-25070</v>
      </c>
      <c r="T2287" s="26">
        <v>0</v>
      </c>
      <c r="U2287" s="26">
        <v>877</v>
      </c>
      <c r="V2287" s="26">
        <v>1009</v>
      </c>
    </row>
    <row r="2288" spans="1:22" x14ac:dyDescent="0.3">
      <c r="A2288" s="26" t="s">
        <v>74</v>
      </c>
      <c r="B2288" s="26">
        <v>12450</v>
      </c>
      <c r="C2288" s="51">
        <v>44648</v>
      </c>
      <c r="D2288" s="26">
        <v>55500</v>
      </c>
      <c r="E2288" s="26">
        <v>3</v>
      </c>
      <c r="F2288" s="26">
        <v>0</v>
      </c>
      <c r="G2288" s="26">
        <v>0</v>
      </c>
      <c r="H2288" s="26">
        <v>362933</v>
      </c>
      <c r="I2288" s="26">
        <v>20231</v>
      </c>
      <c r="J2288" s="26">
        <v>-13045</v>
      </c>
      <c r="K2288" s="26">
        <v>8664</v>
      </c>
      <c r="L2288" s="26">
        <v>4790</v>
      </c>
      <c r="M2288" s="26">
        <v>-4129</v>
      </c>
      <c r="N2288" s="26">
        <v>3179</v>
      </c>
      <c r="O2288" s="26">
        <v>6616</v>
      </c>
      <c r="P2288" s="26">
        <v>-17</v>
      </c>
      <c r="Q2288" s="26">
        <v>0</v>
      </c>
      <c r="R2288" s="26">
        <v>2805</v>
      </c>
      <c r="S2288" s="26">
        <v>-3664</v>
      </c>
      <c r="T2288" s="26">
        <v>0</v>
      </c>
      <c r="U2288" s="26">
        <v>-397</v>
      </c>
      <c r="V2288" s="26">
        <v>-12</v>
      </c>
    </row>
    <row r="2289" spans="1:22" x14ac:dyDescent="0.3">
      <c r="A2289" s="26" t="s">
        <v>74</v>
      </c>
      <c r="B2289" s="26">
        <v>12450</v>
      </c>
      <c r="C2289" s="51">
        <v>44645</v>
      </c>
      <c r="D2289" s="26">
        <v>55500</v>
      </c>
      <c r="E2289" s="26">
        <v>2</v>
      </c>
      <c r="F2289" s="26">
        <v>1100</v>
      </c>
      <c r="G2289" s="26">
        <v>1100</v>
      </c>
      <c r="H2289" s="26">
        <v>787298</v>
      </c>
      <c r="I2289" s="26">
        <v>43748</v>
      </c>
      <c r="J2289" s="26">
        <v>-185056</v>
      </c>
      <c r="K2289" s="26">
        <v>181427</v>
      </c>
      <c r="L2289" s="26">
        <v>5294</v>
      </c>
      <c r="M2289" s="26">
        <v>-568</v>
      </c>
      <c r="N2289" s="26">
        <v>-3038</v>
      </c>
      <c r="O2289" s="26">
        <v>-8303</v>
      </c>
      <c r="P2289" s="26">
        <v>-54</v>
      </c>
      <c r="Q2289" s="26">
        <v>-551</v>
      </c>
      <c r="R2289" s="26">
        <v>-7929</v>
      </c>
      <c r="S2289" s="26">
        <v>25737</v>
      </c>
      <c r="T2289" s="26">
        <v>0</v>
      </c>
      <c r="U2289" s="26">
        <v>-1317</v>
      </c>
      <c r="V2289" s="26">
        <v>-348</v>
      </c>
    </row>
    <row r="2290" spans="1:22" x14ac:dyDescent="0.3">
      <c r="A2290" s="26" t="s">
        <v>74</v>
      </c>
      <c r="B2290" s="26">
        <v>12450</v>
      </c>
      <c r="C2290" s="51">
        <v>44644</v>
      </c>
      <c r="D2290" s="26">
        <v>54400</v>
      </c>
      <c r="E2290" s="26">
        <v>2</v>
      </c>
      <c r="F2290" s="26">
        <v>800</v>
      </c>
      <c r="G2290" s="26">
        <v>800</v>
      </c>
      <c r="H2290" s="26">
        <v>367468</v>
      </c>
      <c r="I2290" s="26">
        <v>19887</v>
      </c>
      <c r="J2290" s="26">
        <v>-71536</v>
      </c>
      <c r="K2290" s="26">
        <v>66861</v>
      </c>
      <c r="L2290" s="26">
        <v>6311</v>
      </c>
      <c r="M2290" s="26">
        <v>4323</v>
      </c>
      <c r="N2290" s="26">
        <v>3472</v>
      </c>
      <c r="O2290" s="26">
        <v>1860</v>
      </c>
      <c r="P2290" s="26">
        <v>0</v>
      </c>
      <c r="Q2290" s="26">
        <v>1000</v>
      </c>
      <c r="R2290" s="26">
        <v>-4661</v>
      </c>
      <c r="S2290" s="26">
        <v>317</v>
      </c>
      <c r="T2290" s="26">
        <v>0</v>
      </c>
      <c r="U2290" s="26">
        <v>-1460</v>
      </c>
      <c r="V2290" s="26">
        <v>-176</v>
      </c>
    </row>
    <row r="2291" spans="1:22" x14ac:dyDescent="0.3">
      <c r="A2291" s="26" t="s">
        <v>74</v>
      </c>
      <c r="B2291" s="26">
        <v>12450</v>
      </c>
      <c r="C2291" s="51">
        <v>44643</v>
      </c>
      <c r="D2291" s="26">
        <v>53600</v>
      </c>
      <c r="E2291" s="26">
        <v>5</v>
      </c>
      <c r="F2291" s="26">
        <v>-100</v>
      </c>
      <c r="G2291" s="26">
        <v>-100</v>
      </c>
      <c r="H2291" s="26">
        <v>418202</v>
      </c>
      <c r="I2291" s="26">
        <v>22357</v>
      </c>
      <c r="J2291" s="26">
        <v>-33046</v>
      </c>
      <c r="K2291" s="26">
        <v>87802</v>
      </c>
      <c r="L2291" s="26">
        <v>-50302</v>
      </c>
      <c r="M2291" s="26">
        <v>12302</v>
      </c>
      <c r="N2291" s="26">
        <v>-222</v>
      </c>
      <c r="O2291" s="26">
        <v>-51735</v>
      </c>
      <c r="P2291" s="26">
        <v>0</v>
      </c>
      <c r="Q2291" s="26">
        <v>0</v>
      </c>
      <c r="R2291" s="26">
        <v>2303</v>
      </c>
      <c r="S2291" s="26">
        <v>-12950</v>
      </c>
      <c r="T2291" s="26">
        <v>0</v>
      </c>
      <c r="U2291" s="26">
        <v>-4268</v>
      </c>
      <c r="V2291" s="26">
        <v>-186</v>
      </c>
    </row>
    <row r="2292" spans="1:22" x14ac:dyDescent="0.3">
      <c r="A2292" s="26" t="s">
        <v>74</v>
      </c>
      <c r="B2292" s="26">
        <v>12450</v>
      </c>
      <c r="C2292" s="51">
        <v>44642</v>
      </c>
      <c r="D2292" s="26">
        <v>53700</v>
      </c>
      <c r="E2292" s="26">
        <v>2</v>
      </c>
      <c r="F2292" s="26">
        <v>1900</v>
      </c>
      <c r="G2292" s="26">
        <v>1900</v>
      </c>
      <c r="H2292" s="26">
        <v>1150941</v>
      </c>
      <c r="I2292" s="26">
        <v>62009</v>
      </c>
      <c r="J2292" s="26">
        <v>-126166</v>
      </c>
      <c r="K2292" s="26">
        <v>241545</v>
      </c>
      <c r="L2292" s="26">
        <v>-116419</v>
      </c>
      <c r="M2292" s="26">
        <v>14332</v>
      </c>
      <c r="N2292" s="26">
        <v>2128</v>
      </c>
      <c r="O2292" s="26">
        <v>-65881</v>
      </c>
      <c r="P2292" s="26">
        <v>0</v>
      </c>
      <c r="Q2292" s="26">
        <v>1349</v>
      </c>
      <c r="R2292" s="26">
        <v>-546</v>
      </c>
      <c r="S2292" s="26">
        <v>-67801</v>
      </c>
      <c r="T2292" s="26">
        <v>0</v>
      </c>
      <c r="U2292" s="26">
        <v>586</v>
      </c>
      <c r="V2292" s="26">
        <v>454</v>
      </c>
    </row>
    <row r="2293" spans="1:22" x14ac:dyDescent="0.3">
      <c r="A2293" s="26" t="s">
        <v>74</v>
      </c>
      <c r="B2293" s="26">
        <v>12450</v>
      </c>
      <c r="C2293" s="51">
        <v>44641</v>
      </c>
      <c r="D2293" s="26">
        <v>51800</v>
      </c>
      <c r="E2293" s="26">
        <v>2</v>
      </c>
      <c r="F2293" s="26">
        <v>400</v>
      </c>
      <c r="G2293" s="26">
        <v>400</v>
      </c>
      <c r="H2293" s="26">
        <v>497847</v>
      </c>
      <c r="I2293" s="26">
        <v>25885</v>
      </c>
      <c r="J2293" s="26">
        <v>27190</v>
      </c>
      <c r="K2293" s="26">
        <v>-7993</v>
      </c>
      <c r="L2293" s="26">
        <v>-18932</v>
      </c>
      <c r="M2293" s="26">
        <v>-16859</v>
      </c>
      <c r="N2293" s="26">
        <v>357</v>
      </c>
      <c r="O2293" s="26">
        <v>115</v>
      </c>
      <c r="P2293" s="26">
        <v>1</v>
      </c>
      <c r="Q2293" s="26">
        <v>700</v>
      </c>
      <c r="R2293" s="26">
        <v>-6417</v>
      </c>
      <c r="S2293" s="26">
        <v>3171</v>
      </c>
      <c r="T2293" s="26">
        <v>0</v>
      </c>
      <c r="U2293" s="26">
        <v>-481</v>
      </c>
      <c r="V2293" s="26">
        <v>216</v>
      </c>
    </row>
    <row r="2294" spans="1:22" x14ac:dyDescent="0.3">
      <c r="A2294" s="26" t="s">
        <v>74</v>
      </c>
      <c r="B2294" s="26">
        <v>12450</v>
      </c>
      <c r="C2294" s="51">
        <v>44638</v>
      </c>
      <c r="D2294" s="26">
        <v>51400</v>
      </c>
      <c r="E2294" s="26">
        <v>2</v>
      </c>
      <c r="F2294" s="26">
        <v>800</v>
      </c>
      <c r="G2294" s="26">
        <v>800</v>
      </c>
      <c r="H2294" s="26">
        <v>706241</v>
      </c>
      <c r="I2294" s="26">
        <v>35935</v>
      </c>
      <c r="J2294" s="26">
        <v>-20245</v>
      </c>
      <c r="K2294" s="26">
        <v>-49551</v>
      </c>
      <c r="L2294" s="26">
        <v>66952</v>
      </c>
      <c r="M2294" s="26">
        <v>-3341</v>
      </c>
      <c r="N2294" s="26">
        <v>-2153</v>
      </c>
      <c r="O2294" s="26">
        <v>-14906</v>
      </c>
      <c r="P2294" s="26">
        <v>-169</v>
      </c>
      <c r="Q2294" s="26">
        <v>0</v>
      </c>
      <c r="R2294" s="26">
        <v>-11824</v>
      </c>
      <c r="S2294" s="26">
        <v>99345</v>
      </c>
      <c r="T2294" s="26">
        <v>0</v>
      </c>
      <c r="U2294" s="26">
        <v>2377</v>
      </c>
      <c r="V2294" s="26">
        <v>467</v>
      </c>
    </row>
    <row r="2295" spans="1:22" x14ac:dyDescent="0.3">
      <c r="A2295" s="26" t="s">
        <v>74</v>
      </c>
      <c r="B2295" s="26">
        <v>12450</v>
      </c>
      <c r="C2295" s="51">
        <v>44637</v>
      </c>
      <c r="D2295" s="26">
        <v>50600</v>
      </c>
      <c r="E2295" s="26">
        <v>5</v>
      </c>
      <c r="F2295" s="26">
        <v>-1600</v>
      </c>
      <c r="G2295" s="26">
        <v>-1600</v>
      </c>
      <c r="H2295" s="26">
        <v>1201187</v>
      </c>
      <c r="I2295" s="26">
        <v>60295</v>
      </c>
      <c r="J2295" s="26">
        <v>353118</v>
      </c>
      <c r="K2295" s="26">
        <v>-80315</v>
      </c>
      <c r="L2295" s="26">
        <v>-270732</v>
      </c>
      <c r="M2295" s="26">
        <v>6830</v>
      </c>
      <c r="N2295" s="26">
        <v>-35030</v>
      </c>
      <c r="O2295" s="26">
        <v>-157163</v>
      </c>
      <c r="P2295" s="26">
        <v>0</v>
      </c>
      <c r="Q2295" s="26">
        <v>551</v>
      </c>
      <c r="R2295" s="26">
        <v>-47093</v>
      </c>
      <c r="S2295" s="26">
        <v>-38827</v>
      </c>
      <c r="T2295" s="26">
        <v>0</v>
      </c>
      <c r="U2295" s="26">
        <v>-2307</v>
      </c>
      <c r="V2295" s="26">
        <v>236</v>
      </c>
    </row>
    <row r="2296" spans="1:22" x14ac:dyDescent="0.3">
      <c r="A2296" s="26" t="s">
        <v>74</v>
      </c>
      <c r="B2296" s="26">
        <v>12450</v>
      </c>
      <c r="C2296" s="51">
        <v>44636</v>
      </c>
      <c r="D2296" s="26">
        <v>52200</v>
      </c>
      <c r="E2296" s="26">
        <v>2</v>
      </c>
      <c r="F2296" s="26">
        <v>100</v>
      </c>
      <c r="G2296" s="26">
        <v>100</v>
      </c>
      <c r="H2296" s="26">
        <v>549103</v>
      </c>
      <c r="I2296" s="26">
        <v>28403</v>
      </c>
      <c r="J2296" s="26">
        <v>35329</v>
      </c>
      <c r="K2296" s="26">
        <v>95986</v>
      </c>
      <c r="L2296" s="26">
        <v>-125120</v>
      </c>
      <c r="M2296" s="26">
        <v>10518</v>
      </c>
      <c r="N2296" s="26">
        <v>-386</v>
      </c>
      <c r="O2296" s="26">
        <v>-34767</v>
      </c>
      <c r="P2296" s="26">
        <v>-5</v>
      </c>
      <c r="Q2296" s="26">
        <v>551</v>
      </c>
      <c r="R2296" s="26">
        <v>-39251</v>
      </c>
      <c r="S2296" s="26">
        <v>-61780</v>
      </c>
      <c r="T2296" s="26">
        <v>0</v>
      </c>
      <c r="U2296" s="26">
        <v>-6311</v>
      </c>
      <c r="V2296" s="26">
        <v>116</v>
      </c>
    </row>
    <row r="2297" spans="1:22" x14ac:dyDescent="0.3">
      <c r="A2297" s="26" t="s">
        <v>74</v>
      </c>
      <c r="B2297" s="26">
        <v>12450</v>
      </c>
      <c r="C2297" s="51">
        <v>44635</v>
      </c>
      <c r="D2297" s="26">
        <v>52100</v>
      </c>
      <c r="E2297" s="26">
        <v>5</v>
      </c>
      <c r="F2297" s="26">
        <v>-2600</v>
      </c>
      <c r="G2297" s="26">
        <v>-2600</v>
      </c>
      <c r="H2297" s="26">
        <v>538688</v>
      </c>
      <c r="I2297" s="26">
        <v>28258</v>
      </c>
      <c r="J2297" s="26">
        <v>47649</v>
      </c>
      <c r="K2297" s="26">
        <v>32851</v>
      </c>
      <c r="L2297" s="26">
        <v>-82778</v>
      </c>
      <c r="M2297" s="26">
        <v>12746</v>
      </c>
      <c r="N2297" s="26">
        <v>-4383</v>
      </c>
      <c r="O2297" s="26">
        <v>-18661</v>
      </c>
      <c r="P2297" s="26">
        <v>0</v>
      </c>
      <c r="Q2297" s="26">
        <v>180</v>
      </c>
      <c r="R2297" s="26">
        <v>-40088</v>
      </c>
      <c r="S2297" s="26">
        <v>-32572</v>
      </c>
      <c r="T2297" s="26">
        <v>0</v>
      </c>
      <c r="U2297" s="26">
        <v>1685</v>
      </c>
      <c r="V2297" s="26">
        <v>593</v>
      </c>
    </row>
    <row r="2298" spans="1:22" x14ac:dyDescent="0.3">
      <c r="A2298" s="26" t="s">
        <v>74</v>
      </c>
      <c r="B2298" s="26">
        <v>12450</v>
      </c>
      <c r="C2298" s="51">
        <v>44634</v>
      </c>
      <c r="D2298" s="26">
        <v>54700</v>
      </c>
      <c r="E2298" s="26">
        <v>5</v>
      </c>
      <c r="F2298" s="26">
        <v>-100</v>
      </c>
      <c r="G2298" s="26">
        <v>-100</v>
      </c>
      <c r="H2298" s="26">
        <v>478887</v>
      </c>
      <c r="I2298" s="26">
        <v>26356</v>
      </c>
      <c r="J2298" s="26">
        <v>-17022</v>
      </c>
      <c r="K2298" s="26">
        <v>27365</v>
      </c>
      <c r="L2298" s="26">
        <v>-15179</v>
      </c>
      <c r="M2298" s="26">
        <v>-10443</v>
      </c>
      <c r="N2298" s="26">
        <v>-2930</v>
      </c>
      <c r="O2298" s="26">
        <v>13397</v>
      </c>
      <c r="P2298" s="26">
        <v>0</v>
      </c>
      <c r="Q2298" s="26">
        <v>-231</v>
      </c>
      <c r="R2298" s="26">
        <v>-3425</v>
      </c>
      <c r="S2298" s="26">
        <v>-11547</v>
      </c>
      <c r="T2298" s="26">
        <v>0</v>
      </c>
      <c r="U2298" s="26">
        <v>4866</v>
      </c>
      <c r="V2298" s="26">
        <v>-30</v>
      </c>
    </row>
    <row r="2299" spans="1:22" x14ac:dyDescent="0.3">
      <c r="A2299" s="26" t="s">
        <v>74</v>
      </c>
      <c r="B2299" s="26">
        <v>12450</v>
      </c>
      <c r="C2299" s="51">
        <v>44631</v>
      </c>
      <c r="D2299" s="26">
        <v>54800</v>
      </c>
      <c r="E2299" s="26">
        <v>2</v>
      </c>
      <c r="F2299" s="26">
        <v>900</v>
      </c>
      <c r="G2299" s="26">
        <v>900</v>
      </c>
      <c r="H2299" s="26">
        <v>535147</v>
      </c>
      <c r="I2299" s="26">
        <v>29076</v>
      </c>
      <c r="J2299" s="26">
        <v>-47637</v>
      </c>
      <c r="K2299" s="26">
        <v>44552</v>
      </c>
      <c r="L2299" s="26">
        <v>-2839</v>
      </c>
      <c r="M2299" s="26">
        <v>25141</v>
      </c>
      <c r="N2299" s="26">
        <v>4457</v>
      </c>
      <c r="O2299" s="26">
        <v>-14158</v>
      </c>
      <c r="P2299" s="26">
        <v>0</v>
      </c>
      <c r="Q2299" s="26">
        <v>500</v>
      </c>
      <c r="R2299" s="26">
        <v>10347</v>
      </c>
      <c r="S2299" s="26">
        <v>-29126</v>
      </c>
      <c r="T2299" s="26">
        <v>0</v>
      </c>
      <c r="U2299" s="26">
        <v>5933</v>
      </c>
      <c r="V2299" s="26">
        <v>-9</v>
      </c>
    </row>
    <row r="2300" spans="1:22" x14ac:dyDescent="0.3">
      <c r="A2300" s="26" t="s">
        <v>74</v>
      </c>
      <c r="B2300" s="26">
        <v>12450</v>
      </c>
      <c r="C2300" s="51">
        <v>44630</v>
      </c>
      <c r="D2300" s="26">
        <v>53900</v>
      </c>
      <c r="E2300" s="26">
        <v>2</v>
      </c>
      <c r="F2300" s="26">
        <v>600</v>
      </c>
      <c r="G2300" s="26">
        <v>600</v>
      </c>
      <c r="H2300" s="26">
        <v>813778</v>
      </c>
      <c r="I2300" s="26">
        <v>43227</v>
      </c>
      <c r="J2300" s="26">
        <v>9761</v>
      </c>
      <c r="K2300" s="26">
        <v>-71572</v>
      </c>
      <c r="L2300" s="26">
        <v>62220</v>
      </c>
      <c r="M2300" s="26">
        <v>53962</v>
      </c>
      <c r="N2300" s="26">
        <v>765</v>
      </c>
      <c r="O2300" s="26">
        <v>-32667</v>
      </c>
      <c r="P2300" s="26">
        <v>0</v>
      </c>
      <c r="Q2300" s="26">
        <v>2102</v>
      </c>
      <c r="R2300" s="26">
        <v>57042</v>
      </c>
      <c r="S2300" s="26">
        <v>-18984</v>
      </c>
      <c r="T2300" s="26">
        <v>0</v>
      </c>
      <c r="U2300" s="26">
        <v>-395</v>
      </c>
      <c r="V2300" s="26">
        <v>-14</v>
      </c>
    </row>
    <row r="2301" spans="1:22" x14ac:dyDescent="0.3">
      <c r="A2301" s="26" t="s">
        <v>74</v>
      </c>
      <c r="B2301" s="26">
        <v>12450</v>
      </c>
      <c r="C2301" s="51">
        <v>44628</v>
      </c>
      <c r="D2301" s="26">
        <v>53300</v>
      </c>
      <c r="E2301" s="26">
        <v>5</v>
      </c>
      <c r="F2301" s="26">
        <v>-1800</v>
      </c>
      <c r="G2301" s="26">
        <v>-1800</v>
      </c>
      <c r="H2301" s="26">
        <v>826184</v>
      </c>
      <c r="I2301" s="26">
        <v>44638</v>
      </c>
      <c r="J2301" s="26">
        <v>-51236</v>
      </c>
      <c r="K2301" s="26">
        <v>123553</v>
      </c>
      <c r="L2301" s="26">
        <v>-66024</v>
      </c>
      <c r="M2301" s="26">
        <v>-7245</v>
      </c>
      <c r="N2301" s="26">
        <v>-2215</v>
      </c>
      <c r="O2301" s="26">
        <v>-23226</v>
      </c>
      <c r="P2301" s="26">
        <v>0</v>
      </c>
      <c r="Q2301" s="26">
        <v>0</v>
      </c>
      <c r="R2301" s="26">
        <v>10057</v>
      </c>
      <c r="S2301" s="26">
        <v>-43395</v>
      </c>
      <c r="T2301" s="26">
        <v>0</v>
      </c>
      <c r="U2301" s="26">
        <v>-2834</v>
      </c>
      <c r="V2301" s="26">
        <v>-3459</v>
      </c>
    </row>
    <row r="2302" spans="1:22" x14ac:dyDescent="0.3">
      <c r="A2302" s="26" t="s">
        <v>74</v>
      </c>
      <c r="B2302" s="26">
        <v>12450</v>
      </c>
      <c r="C2302" s="51">
        <v>44627</v>
      </c>
      <c r="D2302" s="26">
        <v>55100</v>
      </c>
      <c r="E2302" s="26">
        <v>5</v>
      </c>
      <c r="F2302" s="26">
        <v>-1200</v>
      </c>
      <c r="G2302" s="26">
        <v>-1200</v>
      </c>
      <c r="H2302" s="26">
        <v>1223811</v>
      </c>
      <c r="I2302" s="26">
        <v>69332</v>
      </c>
      <c r="J2302" s="26">
        <v>-29711</v>
      </c>
      <c r="K2302" s="26">
        <v>63328</v>
      </c>
      <c r="L2302" s="26">
        <v>-29947</v>
      </c>
      <c r="M2302" s="26">
        <v>13492</v>
      </c>
      <c r="N2302" s="26">
        <v>1655</v>
      </c>
      <c r="O2302" s="26">
        <v>4828</v>
      </c>
      <c r="P2302" s="26">
        <v>7333</v>
      </c>
      <c r="Q2302" s="26">
        <v>-551</v>
      </c>
      <c r="R2302" s="26">
        <v>-24567</v>
      </c>
      <c r="S2302" s="26">
        <v>-32137</v>
      </c>
      <c r="T2302" s="26">
        <v>0</v>
      </c>
      <c r="U2302" s="26">
        <v>-2587</v>
      </c>
      <c r="V2302" s="26">
        <v>-1083</v>
      </c>
    </row>
    <row r="2303" spans="1:22" x14ac:dyDescent="0.3">
      <c r="A2303" s="26" t="s">
        <v>74</v>
      </c>
      <c r="B2303" s="26">
        <v>12450</v>
      </c>
      <c r="C2303" s="51">
        <v>44624</v>
      </c>
      <c r="D2303" s="26">
        <v>56300</v>
      </c>
      <c r="E2303" s="26">
        <v>2</v>
      </c>
      <c r="F2303" s="26">
        <v>2400</v>
      </c>
      <c r="G2303" s="26">
        <v>2400</v>
      </c>
      <c r="H2303" s="26">
        <v>1301563</v>
      </c>
      <c r="I2303" s="26">
        <v>72159</v>
      </c>
      <c r="J2303" s="26">
        <v>-402300</v>
      </c>
      <c r="K2303" s="26">
        <v>214081</v>
      </c>
      <c r="L2303" s="26">
        <v>187384</v>
      </c>
      <c r="M2303" s="26">
        <v>-14676</v>
      </c>
      <c r="N2303" s="26">
        <v>5861</v>
      </c>
      <c r="O2303" s="26">
        <v>23458</v>
      </c>
      <c r="P2303" s="26">
        <v>11000</v>
      </c>
      <c r="Q2303" s="26">
        <v>-551</v>
      </c>
      <c r="R2303" s="26">
        <v>66920</v>
      </c>
      <c r="S2303" s="26">
        <v>95372</v>
      </c>
      <c r="T2303" s="26">
        <v>0</v>
      </c>
      <c r="U2303" s="26">
        <v>1285</v>
      </c>
      <c r="V2303" s="26">
        <v>-450</v>
      </c>
    </row>
    <row r="2304" spans="1:22" x14ac:dyDescent="0.3">
      <c r="A2304" s="26" t="s">
        <v>74</v>
      </c>
      <c r="B2304" s="26">
        <v>12450</v>
      </c>
      <c r="C2304" s="51">
        <v>44623</v>
      </c>
      <c r="D2304" s="26">
        <v>53900</v>
      </c>
      <c r="E2304" s="26">
        <v>5</v>
      </c>
      <c r="F2304" s="26">
        <v>-600</v>
      </c>
      <c r="G2304" s="26">
        <v>-600</v>
      </c>
      <c r="H2304" s="26">
        <v>779569</v>
      </c>
      <c r="I2304" s="26">
        <v>41846</v>
      </c>
      <c r="J2304" s="26">
        <v>-68201</v>
      </c>
      <c r="K2304" s="26">
        <v>92314</v>
      </c>
      <c r="L2304" s="26">
        <v>-21670</v>
      </c>
      <c r="M2304" s="26">
        <v>12467</v>
      </c>
      <c r="N2304" s="26">
        <v>-337</v>
      </c>
      <c r="O2304" s="26">
        <v>-41175</v>
      </c>
      <c r="P2304" s="26">
        <v>87</v>
      </c>
      <c r="Q2304" s="26">
        <v>0</v>
      </c>
      <c r="R2304" s="26">
        <v>36339</v>
      </c>
      <c r="S2304" s="26">
        <v>-29051</v>
      </c>
      <c r="T2304" s="26">
        <v>0</v>
      </c>
      <c r="U2304" s="26">
        <v>-1054</v>
      </c>
      <c r="V2304" s="26">
        <v>-1389</v>
      </c>
    </row>
    <row r="2305" spans="1:22" x14ac:dyDescent="0.3">
      <c r="A2305" s="26" t="s">
        <v>74</v>
      </c>
      <c r="B2305" s="26">
        <v>12450</v>
      </c>
      <c r="C2305" s="51">
        <v>44622</v>
      </c>
      <c r="D2305" s="26">
        <v>54500</v>
      </c>
      <c r="E2305" s="26">
        <v>2</v>
      </c>
      <c r="F2305" s="26">
        <v>2500</v>
      </c>
      <c r="G2305" s="26">
        <v>2500</v>
      </c>
      <c r="H2305" s="26">
        <v>1605467</v>
      </c>
      <c r="I2305" s="26">
        <v>87457</v>
      </c>
      <c r="J2305" s="26">
        <v>-423590</v>
      </c>
      <c r="K2305" s="26">
        <v>273776</v>
      </c>
      <c r="L2305" s="26">
        <v>146011</v>
      </c>
      <c r="M2305" s="26">
        <v>-64238</v>
      </c>
      <c r="N2305" s="26">
        <v>17685</v>
      </c>
      <c r="O2305" s="26">
        <v>72773</v>
      </c>
      <c r="P2305" s="26">
        <v>4105</v>
      </c>
      <c r="Q2305" s="26">
        <v>-551</v>
      </c>
      <c r="R2305" s="26">
        <v>46786</v>
      </c>
      <c r="S2305" s="26">
        <v>69451</v>
      </c>
      <c r="T2305" s="26">
        <v>0</v>
      </c>
      <c r="U2305" s="26">
        <v>1597</v>
      </c>
      <c r="V2305" s="26">
        <v>2206</v>
      </c>
    </row>
    <row r="2306" spans="1:22" x14ac:dyDescent="0.3">
      <c r="A2306" s="26" t="s">
        <v>74</v>
      </c>
      <c r="B2306" s="26">
        <v>12450</v>
      </c>
      <c r="C2306" s="51">
        <v>44620</v>
      </c>
      <c r="D2306" s="26">
        <v>52000</v>
      </c>
      <c r="E2306" s="26">
        <v>2</v>
      </c>
      <c r="F2306" s="26">
        <v>3100</v>
      </c>
      <c r="G2306" s="26">
        <v>3100</v>
      </c>
      <c r="H2306" s="26">
        <v>2058846</v>
      </c>
      <c r="I2306" s="26">
        <v>108159</v>
      </c>
      <c r="J2306" s="26">
        <v>-475922</v>
      </c>
      <c r="K2306" s="26">
        <v>318875</v>
      </c>
      <c r="L2306" s="26">
        <v>154765</v>
      </c>
      <c r="M2306" s="26">
        <v>6984</v>
      </c>
      <c r="N2306" s="26">
        <v>16071</v>
      </c>
      <c r="O2306" s="26">
        <v>66807</v>
      </c>
      <c r="P2306" s="26">
        <v>0</v>
      </c>
      <c r="Q2306" s="26">
        <v>-2265</v>
      </c>
      <c r="R2306" s="26">
        <v>8796</v>
      </c>
      <c r="S2306" s="26">
        <v>58372</v>
      </c>
      <c r="T2306" s="26">
        <v>0</v>
      </c>
      <c r="U2306" s="26">
        <v>7953</v>
      </c>
      <c r="V2306" s="26">
        <v>-5671</v>
      </c>
    </row>
    <row r="2307" spans="1:22" x14ac:dyDescent="0.3">
      <c r="A2307" s="26" t="s">
        <v>74</v>
      </c>
      <c r="B2307" s="26">
        <v>12450</v>
      </c>
      <c r="C2307" s="51">
        <v>44617</v>
      </c>
      <c r="D2307" s="26">
        <v>48900</v>
      </c>
      <c r="E2307" s="26">
        <v>2</v>
      </c>
      <c r="F2307" s="26">
        <v>3300</v>
      </c>
      <c r="G2307" s="26">
        <v>3300</v>
      </c>
      <c r="H2307" s="26">
        <v>635559</v>
      </c>
      <c r="I2307" s="26">
        <v>30504</v>
      </c>
      <c r="J2307" s="26">
        <v>-240092</v>
      </c>
      <c r="K2307" s="26">
        <v>155605</v>
      </c>
      <c r="L2307" s="26">
        <v>83702</v>
      </c>
      <c r="M2307" s="26">
        <v>16351</v>
      </c>
      <c r="N2307" s="26">
        <v>8686</v>
      </c>
      <c r="O2307" s="26">
        <v>25868</v>
      </c>
      <c r="P2307" s="26">
        <v>0</v>
      </c>
      <c r="Q2307" s="26">
        <v>0</v>
      </c>
      <c r="R2307" s="26">
        <v>23023</v>
      </c>
      <c r="S2307" s="26">
        <v>9774</v>
      </c>
      <c r="T2307" s="26">
        <v>0</v>
      </c>
      <c r="U2307" s="26">
        <v>610</v>
      </c>
      <c r="V2307" s="26">
        <v>175</v>
      </c>
    </row>
    <row r="2308" spans="1:22" x14ac:dyDescent="0.3">
      <c r="A2308" s="26" t="s">
        <v>74</v>
      </c>
      <c r="B2308" s="26">
        <v>12450</v>
      </c>
      <c r="C2308" s="51">
        <v>44616</v>
      </c>
      <c r="D2308" s="26">
        <v>45600</v>
      </c>
      <c r="E2308" s="26">
        <v>5</v>
      </c>
      <c r="F2308" s="26">
        <v>-700</v>
      </c>
      <c r="G2308" s="26">
        <v>-700</v>
      </c>
      <c r="H2308" s="26">
        <v>330904</v>
      </c>
      <c r="I2308" s="26">
        <v>15151</v>
      </c>
      <c r="J2308" s="26">
        <v>32781</v>
      </c>
      <c r="K2308" s="26">
        <v>-15273</v>
      </c>
      <c r="L2308" s="26">
        <v>-15325</v>
      </c>
      <c r="M2308" s="26">
        <v>-4693</v>
      </c>
      <c r="N2308" s="26">
        <v>-357</v>
      </c>
      <c r="O2308" s="26">
        <v>44</v>
      </c>
      <c r="P2308" s="26">
        <v>0</v>
      </c>
      <c r="Q2308" s="26">
        <v>0</v>
      </c>
      <c r="R2308" s="26">
        <v>-9341</v>
      </c>
      <c r="S2308" s="26">
        <v>-978</v>
      </c>
      <c r="T2308" s="26">
        <v>0</v>
      </c>
      <c r="U2308" s="26">
        <v>-2304</v>
      </c>
      <c r="V2308" s="26">
        <v>121</v>
      </c>
    </row>
    <row r="2309" spans="1:22" x14ac:dyDescent="0.3">
      <c r="A2309" s="26" t="s">
        <v>74</v>
      </c>
      <c r="B2309" s="26">
        <v>12450</v>
      </c>
      <c r="C2309" s="51">
        <v>44615</v>
      </c>
      <c r="D2309" s="26">
        <v>46300</v>
      </c>
      <c r="E2309" s="26">
        <v>2</v>
      </c>
      <c r="F2309" s="26">
        <v>1000</v>
      </c>
      <c r="G2309" s="26">
        <v>1000</v>
      </c>
      <c r="H2309" s="26">
        <v>215068</v>
      </c>
      <c r="I2309" s="26">
        <v>9951</v>
      </c>
      <c r="J2309" s="26">
        <v>-61548</v>
      </c>
      <c r="K2309" s="26">
        <v>66621</v>
      </c>
      <c r="L2309" s="26">
        <v>-5257</v>
      </c>
      <c r="M2309" s="26">
        <v>4430</v>
      </c>
      <c r="N2309" s="26">
        <v>100</v>
      </c>
      <c r="O2309" s="26">
        <v>24</v>
      </c>
      <c r="P2309" s="26">
        <v>0</v>
      </c>
      <c r="Q2309" s="26">
        <v>0</v>
      </c>
      <c r="R2309" s="26">
        <v>-6266</v>
      </c>
      <c r="S2309" s="26">
        <v>-3545</v>
      </c>
      <c r="T2309" s="26">
        <v>0</v>
      </c>
      <c r="U2309" s="26">
        <v>220</v>
      </c>
      <c r="V2309" s="26">
        <v>-36</v>
      </c>
    </row>
    <row r="2310" spans="1:22" x14ac:dyDescent="0.3">
      <c r="A2310" s="26" t="s">
        <v>74</v>
      </c>
      <c r="B2310" s="26">
        <v>12450</v>
      </c>
      <c r="C2310" s="51">
        <v>44614</v>
      </c>
      <c r="D2310" s="26">
        <v>45300</v>
      </c>
      <c r="E2310" s="26">
        <v>5</v>
      </c>
      <c r="F2310" s="26">
        <v>-1850</v>
      </c>
      <c r="G2310" s="26">
        <v>-1850</v>
      </c>
      <c r="H2310" s="26">
        <v>454955</v>
      </c>
      <c r="I2310" s="26">
        <v>20784</v>
      </c>
      <c r="J2310" s="26">
        <v>170125</v>
      </c>
      <c r="K2310" s="26">
        <v>-75794</v>
      </c>
      <c r="L2310" s="26">
        <v>-99188</v>
      </c>
      <c r="M2310" s="26">
        <v>-10050</v>
      </c>
      <c r="N2310" s="26">
        <v>-1650</v>
      </c>
      <c r="O2310" s="26">
        <v>-35790</v>
      </c>
      <c r="P2310" s="26">
        <v>0</v>
      </c>
      <c r="Q2310" s="26">
        <v>0</v>
      </c>
      <c r="R2310" s="26">
        <v>-6458</v>
      </c>
      <c r="S2310" s="26">
        <v>-45240</v>
      </c>
      <c r="T2310" s="26">
        <v>0</v>
      </c>
      <c r="U2310" s="26">
        <v>5081</v>
      </c>
      <c r="V2310" s="26">
        <v>-224</v>
      </c>
    </row>
    <row r="2311" spans="1:22" x14ac:dyDescent="0.3">
      <c r="A2311" s="26" t="s">
        <v>74</v>
      </c>
      <c r="B2311" s="26">
        <v>12450</v>
      </c>
      <c r="C2311" s="51">
        <v>44613</v>
      </c>
      <c r="D2311" s="26">
        <v>47150</v>
      </c>
      <c r="E2311" s="26">
        <v>5</v>
      </c>
      <c r="F2311" s="26">
        <v>-100</v>
      </c>
      <c r="G2311" s="26">
        <v>-100</v>
      </c>
      <c r="H2311" s="26">
        <v>210958</v>
      </c>
      <c r="I2311" s="26">
        <v>9890</v>
      </c>
      <c r="J2311" s="26">
        <v>42545</v>
      </c>
      <c r="K2311" s="26">
        <v>-18493</v>
      </c>
      <c r="L2311" s="26">
        <v>-22661</v>
      </c>
      <c r="M2311" s="26">
        <v>-7313</v>
      </c>
      <c r="N2311" s="26">
        <v>8</v>
      </c>
      <c r="O2311" s="26">
        <v>16235</v>
      </c>
      <c r="P2311" s="26">
        <v>0</v>
      </c>
      <c r="Q2311" s="26">
        <v>0</v>
      </c>
      <c r="R2311" s="26">
        <v>-2086</v>
      </c>
      <c r="S2311" s="26">
        <v>-29505</v>
      </c>
      <c r="T2311" s="26">
        <v>0</v>
      </c>
      <c r="U2311" s="26">
        <v>-873</v>
      </c>
      <c r="V2311" s="26">
        <v>-518</v>
      </c>
    </row>
    <row r="2312" spans="1:22" x14ac:dyDescent="0.3">
      <c r="A2312" s="26" t="s">
        <v>74</v>
      </c>
      <c r="B2312" s="26">
        <v>12450</v>
      </c>
      <c r="C2312" s="51">
        <v>44610</v>
      </c>
      <c r="D2312" s="26">
        <v>47250</v>
      </c>
      <c r="E2312" s="26">
        <v>5</v>
      </c>
      <c r="F2312" s="26">
        <v>-50</v>
      </c>
      <c r="G2312" s="26">
        <v>-50</v>
      </c>
      <c r="H2312" s="26">
        <v>234375</v>
      </c>
      <c r="I2312" s="26">
        <v>11024</v>
      </c>
      <c r="J2312" s="26">
        <v>-12582</v>
      </c>
      <c r="K2312" s="26">
        <v>40480</v>
      </c>
      <c r="L2312" s="26">
        <v>-29257</v>
      </c>
      <c r="M2312" s="26">
        <v>3349</v>
      </c>
      <c r="N2312" s="26">
        <v>-27730</v>
      </c>
      <c r="O2312" s="26">
        <v>3019</v>
      </c>
      <c r="P2312" s="26">
        <v>-8</v>
      </c>
      <c r="Q2312" s="26">
        <v>0</v>
      </c>
      <c r="R2312" s="26">
        <v>14986</v>
      </c>
      <c r="S2312" s="26">
        <v>-22873</v>
      </c>
      <c r="T2312" s="26">
        <v>0</v>
      </c>
      <c r="U2312" s="26">
        <v>1376</v>
      </c>
      <c r="V2312" s="26">
        <v>-17</v>
      </c>
    </row>
    <row r="2313" spans="1:22" x14ac:dyDescent="0.3">
      <c r="A2313" s="26" t="s">
        <v>74</v>
      </c>
      <c r="B2313" s="26">
        <v>12450</v>
      </c>
      <c r="C2313" s="51">
        <v>44609</v>
      </c>
      <c r="D2313" s="26">
        <v>47300</v>
      </c>
      <c r="E2313" s="26">
        <v>2</v>
      </c>
      <c r="F2313" s="26">
        <v>1350</v>
      </c>
      <c r="G2313" s="26">
        <v>1350</v>
      </c>
      <c r="H2313" s="26">
        <v>453172</v>
      </c>
      <c r="I2313" s="26">
        <v>21326</v>
      </c>
      <c r="J2313" s="26">
        <v>-89830</v>
      </c>
      <c r="K2313" s="26">
        <v>78893</v>
      </c>
      <c r="L2313" s="26">
        <v>10338</v>
      </c>
      <c r="M2313" s="26">
        <v>6990</v>
      </c>
      <c r="N2313" s="26">
        <v>44</v>
      </c>
      <c r="O2313" s="26">
        <v>1183</v>
      </c>
      <c r="P2313" s="26">
        <v>0</v>
      </c>
      <c r="Q2313" s="26">
        <v>0</v>
      </c>
      <c r="R2313" s="26">
        <v>4939</v>
      </c>
      <c r="S2313" s="26">
        <v>-2818</v>
      </c>
      <c r="T2313" s="26">
        <v>0</v>
      </c>
      <c r="U2313" s="26">
        <v>-52</v>
      </c>
      <c r="V2313" s="26">
        <v>651</v>
      </c>
    </row>
    <row r="2314" spans="1:22" x14ac:dyDescent="0.3">
      <c r="A2314" s="26" t="s">
        <v>74</v>
      </c>
      <c r="B2314" s="26">
        <v>12450</v>
      </c>
      <c r="C2314" s="51">
        <v>44608</v>
      </c>
      <c r="D2314" s="26">
        <v>45950</v>
      </c>
      <c r="E2314" s="26">
        <v>2</v>
      </c>
      <c r="F2314" s="26">
        <v>550</v>
      </c>
      <c r="G2314" s="26">
        <v>550</v>
      </c>
      <c r="H2314" s="26">
        <v>234414</v>
      </c>
      <c r="I2314" s="26">
        <v>10771</v>
      </c>
      <c r="J2314" s="26">
        <v>25658</v>
      </c>
      <c r="K2314" s="26">
        <v>-24091</v>
      </c>
      <c r="L2314" s="26">
        <v>-1573</v>
      </c>
      <c r="M2314" s="26">
        <v>7928</v>
      </c>
      <c r="N2314" s="26">
        <v>1841</v>
      </c>
      <c r="O2314" s="26">
        <v>-4282</v>
      </c>
      <c r="P2314" s="26">
        <v>-1563</v>
      </c>
      <c r="Q2314" s="26">
        <v>0</v>
      </c>
      <c r="R2314" s="26">
        <v>-1045</v>
      </c>
      <c r="S2314" s="26">
        <v>-4452</v>
      </c>
      <c r="T2314" s="26">
        <v>0</v>
      </c>
      <c r="U2314" s="26">
        <v>49</v>
      </c>
      <c r="V2314" s="26">
        <v>-43</v>
      </c>
    </row>
    <row r="2315" spans="1:22" x14ac:dyDescent="0.3">
      <c r="A2315" s="26" t="s">
        <v>74</v>
      </c>
      <c r="B2315" s="26">
        <v>12450</v>
      </c>
      <c r="C2315" s="51">
        <v>44607</v>
      </c>
      <c r="D2315" s="26">
        <v>45400</v>
      </c>
      <c r="E2315" s="26">
        <v>5</v>
      </c>
      <c r="F2315" s="26">
        <v>-1000</v>
      </c>
      <c r="G2315" s="26">
        <v>-1000</v>
      </c>
      <c r="H2315" s="26">
        <v>290883</v>
      </c>
      <c r="I2315" s="26">
        <v>13298</v>
      </c>
      <c r="J2315" s="26">
        <v>504</v>
      </c>
      <c r="K2315" s="26">
        <v>8292</v>
      </c>
      <c r="L2315" s="26">
        <v>-7246</v>
      </c>
      <c r="M2315" s="26">
        <v>2632</v>
      </c>
      <c r="N2315" s="26">
        <v>512</v>
      </c>
      <c r="O2315" s="26">
        <v>-2345</v>
      </c>
      <c r="P2315" s="26">
        <v>0</v>
      </c>
      <c r="Q2315" s="26">
        <v>0</v>
      </c>
      <c r="R2315" s="26">
        <v>-1371</v>
      </c>
      <c r="S2315" s="26">
        <v>-6674</v>
      </c>
      <c r="T2315" s="26">
        <v>0</v>
      </c>
      <c r="U2315" s="26">
        <v>363</v>
      </c>
      <c r="V2315" s="26">
        <v>-1913</v>
      </c>
    </row>
    <row r="2316" spans="1:22" x14ac:dyDescent="0.3">
      <c r="A2316" s="26" t="s">
        <v>74</v>
      </c>
      <c r="B2316" s="26">
        <v>12450</v>
      </c>
      <c r="C2316" s="51">
        <v>44606</v>
      </c>
      <c r="D2316" s="26">
        <v>46400</v>
      </c>
      <c r="E2316" s="26">
        <v>5</v>
      </c>
      <c r="F2316" s="26">
        <v>-1300</v>
      </c>
      <c r="G2316" s="26">
        <v>-1300</v>
      </c>
      <c r="H2316" s="26">
        <v>441320</v>
      </c>
      <c r="I2316" s="26">
        <v>20665</v>
      </c>
      <c r="J2316" s="26">
        <v>37759</v>
      </c>
      <c r="K2316" s="26">
        <v>-19050</v>
      </c>
      <c r="L2316" s="26">
        <v>-17548</v>
      </c>
      <c r="M2316" s="26">
        <v>9896</v>
      </c>
      <c r="N2316" s="26">
        <v>1160</v>
      </c>
      <c r="O2316" s="26">
        <v>-8994</v>
      </c>
      <c r="P2316" s="26">
        <v>-231</v>
      </c>
      <c r="Q2316" s="26">
        <v>606</v>
      </c>
      <c r="R2316" s="26">
        <v>-2316</v>
      </c>
      <c r="S2316" s="26">
        <v>-17669</v>
      </c>
      <c r="T2316" s="26">
        <v>0</v>
      </c>
      <c r="U2316" s="26">
        <v>1864</v>
      </c>
      <c r="V2316" s="26">
        <v>-3025</v>
      </c>
    </row>
    <row r="2317" spans="1:22" x14ac:dyDescent="0.3">
      <c r="A2317" s="26" t="s">
        <v>74</v>
      </c>
      <c r="B2317" s="26">
        <v>12450</v>
      </c>
      <c r="C2317" s="51">
        <v>44603</v>
      </c>
      <c r="D2317" s="26">
        <v>47700</v>
      </c>
      <c r="E2317" s="26">
        <v>5</v>
      </c>
      <c r="F2317" s="26">
        <v>-1100</v>
      </c>
      <c r="G2317" s="26">
        <v>-1100</v>
      </c>
      <c r="H2317" s="26">
        <v>300611</v>
      </c>
      <c r="I2317" s="26">
        <v>14428</v>
      </c>
      <c r="J2317" s="26">
        <v>39505</v>
      </c>
      <c r="K2317" s="26">
        <v>-2011</v>
      </c>
      <c r="L2317" s="26">
        <v>-41347</v>
      </c>
      <c r="M2317" s="26">
        <v>-17898</v>
      </c>
      <c r="N2317" s="26">
        <v>2459</v>
      </c>
      <c r="O2317" s="26">
        <v>-7176</v>
      </c>
      <c r="P2317" s="26">
        <v>-325</v>
      </c>
      <c r="Q2317" s="26">
        <v>0</v>
      </c>
      <c r="R2317" s="26">
        <v>-8520</v>
      </c>
      <c r="S2317" s="26">
        <v>-9887</v>
      </c>
      <c r="T2317" s="26">
        <v>0</v>
      </c>
      <c r="U2317" s="26">
        <v>590</v>
      </c>
      <c r="V2317" s="26">
        <v>3263</v>
      </c>
    </row>
    <row r="2318" spans="1:22" x14ac:dyDescent="0.3">
      <c r="A2318" s="26" t="s">
        <v>74</v>
      </c>
      <c r="B2318" s="26">
        <v>12450</v>
      </c>
      <c r="C2318" s="51">
        <v>44602</v>
      </c>
      <c r="D2318" s="26">
        <v>48800</v>
      </c>
      <c r="E2318" s="26">
        <v>5</v>
      </c>
      <c r="F2318" s="26">
        <v>-350</v>
      </c>
      <c r="G2318" s="26">
        <v>-350</v>
      </c>
      <c r="H2318" s="26">
        <v>314648</v>
      </c>
      <c r="I2318" s="26">
        <v>15397</v>
      </c>
      <c r="J2318" s="26">
        <v>2850</v>
      </c>
      <c r="K2318" s="26">
        <v>24118</v>
      </c>
      <c r="L2318" s="26">
        <v>-26376</v>
      </c>
      <c r="M2318" s="26">
        <v>1562</v>
      </c>
      <c r="N2318" s="26">
        <v>6573</v>
      </c>
      <c r="O2318" s="26">
        <v>-3674</v>
      </c>
      <c r="P2318" s="26">
        <v>0</v>
      </c>
      <c r="Q2318" s="26">
        <v>0</v>
      </c>
      <c r="R2318" s="26">
        <v>1013</v>
      </c>
      <c r="S2318" s="26">
        <v>-31850</v>
      </c>
      <c r="T2318" s="26">
        <v>0</v>
      </c>
      <c r="U2318" s="26">
        <v>-660</v>
      </c>
      <c r="V2318" s="26">
        <v>68</v>
      </c>
    </row>
    <row r="2319" spans="1:22" x14ac:dyDescent="0.3">
      <c r="A2319" s="26" t="s">
        <v>74</v>
      </c>
      <c r="B2319" s="26">
        <v>12450</v>
      </c>
      <c r="C2319" s="51">
        <v>44601</v>
      </c>
      <c r="D2319" s="26">
        <v>49150</v>
      </c>
      <c r="E2319" s="26">
        <v>5</v>
      </c>
      <c r="F2319" s="26">
        <v>-950</v>
      </c>
      <c r="G2319" s="26">
        <v>-950</v>
      </c>
      <c r="H2319" s="26">
        <v>316511</v>
      </c>
      <c r="I2319" s="26">
        <v>15655</v>
      </c>
      <c r="J2319" s="26">
        <v>19556</v>
      </c>
      <c r="K2319" s="26">
        <v>-11534</v>
      </c>
      <c r="L2319" s="26">
        <v>-8039</v>
      </c>
      <c r="M2319" s="26">
        <v>14850</v>
      </c>
      <c r="N2319" s="26">
        <v>-5725</v>
      </c>
      <c r="O2319" s="26">
        <v>-3803</v>
      </c>
      <c r="P2319" s="26">
        <v>0</v>
      </c>
      <c r="Q2319" s="26">
        <v>0</v>
      </c>
      <c r="R2319" s="26">
        <v>-15977</v>
      </c>
      <c r="S2319" s="26">
        <v>2616</v>
      </c>
      <c r="T2319" s="26">
        <v>0</v>
      </c>
      <c r="U2319" s="26">
        <v>10</v>
      </c>
      <c r="V2319" s="26">
        <v>7</v>
      </c>
    </row>
    <row r="2320" spans="1:22" x14ac:dyDescent="0.3">
      <c r="A2320" s="26" t="s">
        <v>74</v>
      </c>
      <c r="B2320" s="26">
        <v>12450</v>
      </c>
      <c r="C2320" s="51">
        <v>44600</v>
      </c>
      <c r="D2320" s="26">
        <v>50100</v>
      </c>
      <c r="E2320" s="26">
        <v>5</v>
      </c>
      <c r="F2320" s="26">
        <v>-300</v>
      </c>
      <c r="G2320" s="26">
        <v>-300</v>
      </c>
      <c r="H2320" s="26">
        <v>396527</v>
      </c>
      <c r="I2320" s="26">
        <v>19929</v>
      </c>
      <c r="J2320" s="26">
        <v>-5900</v>
      </c>
      <c r="K2320" s="26">
        <v>-699</v>
      </c>
      <c r="L2320" s="26">
        <v>4022</v>
      </c>
      <c r="M2320" s="26">
        <v>8673</v>
      </c>
      <c r="N2320" s="26">
        <v>4018</v>
      </c>
      <c r="O2320" s="26">
        <v>4489</v>
      </c>
      <c r="P2320" s="26">
        <v>0</v>
      </c>
      <c r="Q2320" s="26">
        <v>0</v>
      </c>
      <c r="R2320" s="26">
        <v>-11519</v>
      </c>
      <c r="S2320" s="26">
        <v>-1639</v>
      </c>
      <c r="T2320" s="26">
        <v>0</v>
      </c>
      <c r="U2320" s="26">
        <v>2049</v>
      </c>
      <c r="V2320" s="26">
        <v>528</v>
      </c>
    </row>
    <row r="2321" spans="1:22" x14ac:dyDescent="0.3">
      <c r="A2321" s="26" t="s">
        <v>74</v>
      </c>
      <c r="B2321" s="26">
        <v>12450</v>
      </c>
      <c r="C2321" s="51">
        <v>44599</v>
      </c>
      <c r="D2321" s="26">
        <v>50400</v>
      </c>
      <c r="E2321" s="26">
        <v>2</v>
      </c>
      <c r="F2321" s="26">
        <v>2250</v>
      </c>
      <c r="G2321" s="26">
        <v>2250</v>
      </c>
      <c r="H2321" s="26">
        <v>1077438</v>
      </c>
      <c r="I2321" s="26">
        <v>54272</v>
      </c>
      <c r="J2321" s="26">
        <v>-220911</v>
      </c>
      <c r="K2321" s="26">
        <v>149945</v>
      </c>
      <c r="L2321" s="26">
        <v>75841</v>
      </c>
      <c r="M2321" s="26">
        <v>-3119</v>
      </c>
      <c r="N2321" s="26">
        <v>7833</v>
      </c>
      <c r="O2321" s="26">
        <v>37614</v>
      </c>
      <c r="P2321" s="26">
        <v>95</v>
      </c>
      <c r="Q2321" s="26">
        <v>0</v>
      </c>
      <c r="R2321" s="26">
        <v>31423</v>
      </c>
      <c r="S2321" s="26">
        <v>1995</v>
      </c>
      <c r="T2321" s="26">
        <v>0</v>
      </c>
      <c r="U2321" s="26">
        <v>-5929</v>
      </c>
      <c r="V2321" s="26">
        <v>1054</v>
      </c>
    </row>
    <row r="2322" spans="1:22" x14ac:dyDescent="0.3">
      <c r="A2322" s="26" t="s">
        <v>74</v>
      </c>
      <c r="B2322" s="26">
        <v>12450</v>
      </c>
      <c r="C2322" s="51">
        <v>44596</v>
      </c>
      <c r="D2322" s="26">
        <v>48150</v>
      </c>
      <c r="E2322" s="26">
        <v>2</v>
      </c>
      <c r="F2322" s="26">
        <v>600</v>
      </c>
      <c r="G2322" s="26">
        <v>600</v>
      </c>
      <c r="H2322" s="26">
        <v>380710</v>
      </c>
      <c r="I2322" s="26">
        <v>18237</v>
      </c>
      <c r="J2322" s="26">
        <v>-33479</v>
      </c>
      <c r="K2322" s="26">
        <v>40892</v>
      </c>
      <c r="L2322" s="26">
        <v>-13792</v>
      </c>
      <c r="M2322" s="26">
        <v>1545</v>
      </c>
      <c r="N2322" s="26">
        <v>-845</v>
      </c>
      <c r="O2322" s="26">
        <v>-14171</v>
      </c>
      <c r="P2322" s="26">
        <v>0</v>
      </c>
      <c r="Q2322" s="26">
        <v>0</v>
      </c>
      <c r="R2322" s="26">
        <v>3586</v>
      </c>
      <c r="S2322" s="26">
        <v>-3907</v>
      </c>
      <c r="T2322" s="26">
        <v>0</v>
      </c>
      <c r="U2322" s="26">
        <v>6511</v>
      </c>
      <c r="V2322" s="26">
        <v>-132</v>
      </c>
    </row>
    <row r="2323" spans="1:22" x14ac:dyDescent="0.3">
      <c r="A2323" s="26" t="s">
        <v>74</v>
      </c>
      <c r="B2323" s="26">
        <v>12450</v>
      </c>
      <c r="C2323" s="51">
        <v>44595</v>
      </c>
      <c r="D2323" s="26">
        <v>47550</v>
      </c>
      <c r="E2323" s="26">
        <v>5</v>
      </c>
      <c r="F2323" s="26">
        <v>-250</v>
      </c>
      <c r="G2323" s="26">
        <v>-250</v>
      </c>
      <c r="H2323" s="26">
        <v>1091999</v>
      </c>
      <c r="I2323" s="26">
        <v>53444</v>
      </c>
      <c r="J2323" s="26">
        <v>328845</v>
      </c>
      <c r="K2323" s="26">
        <v>-182944</v>
      </c>
      <c r="L2323" s="26">
        <v>-141993</v>
      </c>
      <c r="M2323" s="26">
        <v>-24571</v>
      </c>
      <c r="N2323" s="26">
        <v>-2970</v>
      </c>
      <c r="O2323" s="26">
        <v>-20904</v>
      </c>
      <c r="P2323" s="26">
        <v>1210</v>
      </c>
      <c r="Q2323" s="26">
        <v>0</v>
      </c>
      <c r="R2323" s="26">
        <v>-10086</v>
      </c>
      <c r="S2323" s="26">
        <v>-84672</v>
      </c>
      <c r="T2323" s="26">
        <v>0</v>
      </c>
      <c r="U2323" s="26">
        <v>-4757</v>
      </c>
      <c r="V2323" s="26">
        <v>849</v>
      </c>
    </row>
    <row r="2324" spans="1:22" x14ac:dyDescent="0.3">
      <c r="A2324" s="26" t="s">
        <v>74</v>
      </c>
      <c r="B2324" s="26">
        <v>12450</v>
      </c>
      <c r="C2324" s="51">
        <v>44589</v>
      </c>
      <c r="D2324" s="26">
        <v>47800</v>
      </c>
      <c r="E2324" s="26">
        <v>2</v>
      </c>
      <c r="F2324" s="26">
        <v>950</v>
      </c>
      <c r="G2324" s="26">
        <v>950</v>
      </c>
      <c r="H2324" s="26">
        <v>502887</v>
      </c>
      <c r="I2324" s="26">
        <v>23957</v>
      </c>
      <c r="J2324" s="26">
        <v>68426</v>
      </c>
      <c r="K2324" s="26">
        <v>-34820</v>
      </c>
      <c r="L2324" s="26">
        <v>-35439</v>
      </c>
      <c r="M2324" s="26">
        <v>-5851</v>
      </c>
      <c r="N2324" s="26">
        <v>1026</v>
      </c>
      <c r="O2324" s="26">
        <v>-10373</v>
      </c>
      <c r="P2324" s="26">
        <v>0</v>
      </c>
      <c r="Q2324" s="26">
        <v>0</v>
      </c>
      <c r="R2324" s="26">
        <v>25480</v>
      </c>
      <c r="S2324" s="26">
        <v>-45721</v>
      </c>
      <c r="T2324" s="26">
        <v>0</v>
      </c>
      <c r="U2324" s="26">
        <v>1302</v>
      </c>
      <c r="V2324" s="26">
        <v>531</v>
      </c>
    </row>
    <row r="2325" spans="1:22" x14ac:dyDescent="0.3">
      <c r="A2325" s="26" t="s">
        <v>74</v>
      </c>
      <c r="B2325" s="26">
        <v>12450</v>
      </c>
      <c r="C2325" s="51">
        <v>44588</v>
      </c>
      <c r="D2325" s="26">
        <v>46850</v>
      </c>
      <c r="E2325" s="26">
        <v>5</v>
      </c>
      <c r="F2325" s="26">
        <v>-1750</v>
      </c>
      <c r="G2325" s="26">
        <v>-1750</v>
      </c>
      <c r="H2325" s="26">
        <v>519480</v>
      </c>
      <c r="I2325" s="26">
        <v>24607</v>
      </c>
      <c r="J2325" s="26">
        <v>25870</v>
      </c>
      <c r="K2325" s="26">
        <v>48303</v>
      </c>
      <c r="L2325" s="26">
        <v>-78207</v>
      </c>
      <c r="M2325" s="26">
        <v>-22148</v>
      </c>
      <c r="N2325" s="26">
        <v>-6876</v>
      </c>
      <c r="O2325" s="26">
        <v>-33879</v>
      </c>
      <c r="P2325" s="26">
        <v>-32</v>
      </c>
      <c r="Q2325" s="26">
        <v>551</v>
      </c>
      <c r="R2325" s="26">
        <v>-9659</v>
      </c>
      <c r="S2325" s="26">
        <v>-6164</v>
      </c>
      <c r="T2325" s="26">
        <v>0</v>
      </c>
      <c r="U2325" s="26">
        <v>3374</v>
      </c>
      <c r="V2325" s="26">
        <v>660</v>
      </c>
    </row>
    <row r="2326" spans="1:22" x14ac:dyDescent="0.3">
      <c r="A2326" s="26" t="s">
        <v>74</v>
      </c>
      <c r="B2326" s="26">
        <v>12450</v>
      </c>
      <c r="C2326" s="51">
        <v>44587</v>
      </c>
      <c r="D2326" s="26">
        <v>48600</v>
      </c>
      <c r="E2326" s="26">
        <v>2</v>
      </c>
      <c r="F2326" s="26">
        <v>100</v>
      </c>
      <c r="G2326" s="26">
        <v>100</v>
      </c>
      <c r="H2326" s="26">
        <v>428020</v>
      </c>
      <c r="I2326" s="26">
        <v>20979</v>
      </c>
      <c r="J2326" s="26">
        <v>-82065</v>
      </c>
      <c r="K2326" s="26">
        <v>17977</v>
      </c>
      <c r="L2326" s="26">
        <v>64202</v>
      </c>
      <c r="M2326" s="26">
        <v>-1108</v>
      </c>
      <c r="N2326" s="26">
        <v>-2093</v>
      </c>
      <c r="O2326" s="26">
        <v>30493</v>
      </c>
      <c r="P2326" s="26">
        <v>0</v>
      </c>
      <c r="Q2326" s="26">
        <v>0</v>
      </c>
      <c r="R2326" s="26">
        <v>1051</v>
      </c>
      <c r="S2326" s="26">
        <v>35859</v>
      </c>
      <c r="T2326" s="26">
        <v>0</v>
      </c>
      <c r="U2326" s="26">
        <v>-50</v>
      </c>
      <c r="V2326" s="26">
        <v>-64</v>
      </c>
    </row>
    <row r="2327" spans="1:22" x14ac:dyDescent="0.3">
      <c r="A2327" s="26" t="s">
        <v>74</v>
      </c>
      <c r="B2327" s="26">
        <v>12450</v>
      </c>
      <c r="C2327" s="51">
        <v>44586</v>
      </c>
      <c r="D2327" s="26">
        <v>48500</v>
      </c>
      <c r="E2327" s="26">
        <v>2</v>
      </c>
      <c r="F2327" s="26">
        <v>150</v>
      </c>
      <c r="G2327" s="26">
        <v>150</v>
      </c>
      <c r="H2327" s="26">
        <v>662948</v>
      </c>
      <c r="I2327" s="26">
        <v>32230</v>
      </c>
      <c r="J2327" s="26">
        <v>-86550</v>
      </c>
      <c r="K2327" s="26">
        <v>50112</v>
      </c>
      <c r="L2327" s="26">
        <v>38119</v>
      </c>
      <c r="M2327" s="26">
        <v>5594</v>
      </c>
      <c r="N2327" s="26">
        <v>-1666</v>
      </c>
      <c r="O2327" s="26">
        <v>18496</v>
      </c>
      <c r="P2327" s="26">
        <v>0</v>
      </c>
      <c r="Q2327" s="26">
        <v>0</v>
      </c>
      <c r="R2327" s="26">
        <v>-2311</v>
      </c>
      <c r="S2327" s="26">
        <v>18006</v>
      </c>
      <c r="T2327" s="26">
        <v>0</v>
      </c>
      <c r="U2327" s="26">
        <v>-311</v>
      </c>
      <c r="V2327" s="26">
        <v>-1370</v>
      </c>
    </row>
    <row r="2328" spans="1:22" x14ac:dyDescent="0.3">
      <c r="A2328" s="26" t="s">
        <v>74</v>
      </c>
      <c r="B2328" s="26">
        <v>12450</v>
      </c>
      <c r="C2328" s="51">
        <v>44585</v>
      </c>
      <c r="D2328" s="26">
        <v>48350</v>
      </c>
      <c r="E2328" s="26">
        <v>5</v>
      </c>
      <c r="F2328" s="26">
        <v>-5150</v>
      </c>
      <c r="G2328" s="26">
        <v>-5150</v>
      </c>
      <c r="H2328" s="26">
        <v>1507727</v>
      </c>
      <c r="I2328" s="26">
        <v>74449</v>
      </c>
      <c r="J2328" s="26">
        <v>236469</v>
      </c>
      <c r="K2328" s="26">
        <v>-74489</v>
      </c>
      <c r="L2328" s="26">
        <v>-148213</v>
      </c>
      <c r="M2328" s="26">
        <v>-13183</v>
      </c>
      <c r="N2328" s="26">
        <v>-32492</v>
      </c>
      <c r="O2328" s="26">
        <v>-96459</v>
      </c>
      <c r="P2328" s="26">
        <v>100</v>
      </c>
      <c r="Q2328" s="26">
        <v>-90</v>
      </c>
      <c r="R2328" s="26">
        <v>27234</v>
      </c>
      <c r="S2328" s="26">
        <v>-33323</v>
      </c>
      <c r="T2328" s="26">
        <v>0</v>
      </c>
      <c r="U2328" s="26">
        <v>-16614</v>
      </c>
      <c r="V2328" s="26">
        <v>2847</v>
      </c>
    </row>
    <row r="2329" spans="1:22" x14ac:dyDescent="0.3">
      <c r="A2329" s="26" t="s">
        <v>74</v>
      </c>
      <c r="B2329" s="26">
        <v>12450</v>
      </c>
      <c r="C2329" s="51">
        <v>44582</v>
      </c>
      <c r="D2329" s="26">
        <v>53500</v>
      </c>
      <c r="E2329" s="26">
        <v>5</v>
      </c>
      <c r="F2329" s="26">
        <v>-300</v>
      </c>
      <c r="G2329" s="26">
        <v>-300</v>
      </c>
      <c r="H2329" s="26">
        <v>568060</v>
      </c>
      <c r="I2329" s="26">
        <v>30177</v>
      </c>
      <c r="J2329" s="26">
        <v>-109129</v>
      </c>
      <c r="K2329" s="26">
        <v>50957</v>
      </c>
      <c r="L2329" s="26">
        <v>59517</v>
      </c>
      <c r="M2329" s="26">
        <v>2848</v>
      </c>
      <c r="N2329" s="26">
        <v>3335</v>
      </c>
      <c r="O2329" s="26">
        <v>36848</v>
      </c>
      <c r="P2329" s="26">
        <v>0</v>
      </c>
      <c r="Q2329" s="26">
        <v>0</v>
      </c>
      <c r="R2329" s="26">
        <v>19422</v>
      </c>
      <c r="S2329" s="26">
        <v>-2936</v>
      </c>
      <c r="T2329" s="26">
        <v>0</v>
      </c>
      <c r="U2329" s="26">
        <v>-205</v>
      </c>
      <c r="V2329" s="26">
        <v>-1140</v>
      </c>
    </row>
    <row r="2330" spans="1:22" x14ac:dyDescent="0.3">
      <c r="A2330" s="26" t="s">
        <v>74</v>
      </c>
      <c r="B2330" s="26">
        <v>12450</v>
      </c>
      <c r="C2330" s="51">
        <v>44581</v>
      </c>
      <c r="D2330" s="26">
        <v>53800</v>
      </c>
      <c r="E2330" s="26">
        <v>2</v>
      </c>
      <c r="F2330" s="26">
        <v>2300</v>
      </c>
      <c r="G2330" s="26">
        <v>2300</v>
      </c>
      <c r="H2330" s="26">
        <v>875377</v>
      </c>
      <c r="I2330" s="26">
        <v>46975</v>
      </c>
      <c r="J2330" s="26">
        <v>-188646</v>
      </c>
      <c r="K2330" s="26">
        <v>96799</v>
      </c>
      <c r="L2330" s="26">
        <v>90084</v>
      </c>
      <c r="M2330" s="26">
        <v>-7026</v>
      </c>
      <c r="N2330" s="26">
        <v>17215</v>
      </c>
      <c r="O2330" s="26">
        <v>8798</v>
      </c>
      <c r="P2330" s="26">
        <v>0</v>
      </c>
      <c r="Q2330" s="26">
        <v>0</v>
      </c>
      <c r="R2330" s="26">
        <v>33392</v>
      </c>
      <c r="S2330" s="26">
        <v>37705</v>
      </c>
      <c r="T2330" s="26">
        <v>0</v>
      </c>
      <c r="U2330" s="26">
        <v>1836</v>
      </c>
      <c r="V2330" s="26">
        <v>-73</v>
      </c>
    </row>
    <row r="2331" spans="1:22" x14ac:dyDescent="0.3">
      <c r="A2331" s="26" t="s">
        <v>74</v>
      </c>
      <c r="B2331" s="26">
        <v>12450</v>
      </c>
      <c r="C2331" s="51">
        <v>44580</v>
      </c>
      <c r="D2331" s="26">
        <v>51500</v>
      </c>
      <c r="E2331" s="26">
        <v>5</v>
      </c>
      <c r="F2331" s="26">
        <v>-500</v>
      </c>
      <c r="G2331" s="26">
        <v>-500</v>
      </c>
      <c r="H2331" s="26">
        <v>392397</v>
      </c>
      <c r="I2331" s="26">
        <v>20334</v>
      </c>
      <c r="J2331" s="26">
        <v>-81977</v>
      </c>
      <c r="K2331" s="26">
        <v>24298</v>
      </c>
      <c r="L2331" s="26">
        <v>58057</v>
      </c>
      <c r="M2331" s="26">
        <v>17414</v>
      </c>
      <c r="N2331" s="26">
        <v>3135</v>
      </c>
      <c r="O2331" s="26">
        <v>3067</v>
      </c>
      <c r="P2331" s="26">
        <v>0</v>
      </c>
      <c r="Q2331" s="26">
        <v>-2696</v>
      </c>
      <c r="R2331" s="26">
        <v>30721</v>
      </c>
      <c r="S2331" s="26">
        <v>6416</v>
      </c>
      <c r="T2331" s="26">
        <v>0</v>
      </c>
      <c r="U2331" s="26">
        <v>203</v>
      </c>
      <c r="V2331" s="26">
        <v>-581</v>
      </c>
    </row>
    <row r="2332" spans="1:22" x14ac:dyDescent="0.3">
      <c r="A2332" s="26" t="s">
        <v>74</v>
      </c>
      <c r="B2332" s="26">
        <v>12450</v>
      </c>
      <c r="C2332" s="51">
        <v>44579</v>
      </c>
      <c r="D2332" s="26">
        <v>52000</v>
      </c>
      <c r="E2332" s="26">
        <v>5</v>
      </c>
      <c r="F2332" s="26">
        <v>-500</v>
      </c>
      <c r="G2332" s="26">
        <v>-500</v>
      </c>
      <c r="H2332" s="26">
        <v>519773</v>
      </c>
      <c r="I2332" s="26">
        <v>27285</v>
      </c>
      <c r="J2332" s="26">
        <v>-105036</v>
      </c>
      <c r="K2332" s="26">
        <v>45810</v>
      </c>
      <c r="L2332" s="26">
        <v>60910</v>
      </c>
      <c r="M2332" s="26">
        <v>-2340</v>
      </c>
      <c r="N2332" s="26">
        <v>-4118</v>
      </c>
      <c r="O2332" s="26">
        <v>25134</v>
      </c>
      <c r="P2332" s="26">
        <v>0</v>
      </c>
      <c r="Q2332" s="26">
        <v>-3792</v>
      </c>
      <c r="R2332" s="26">
        <v>8658</v>
      </c>
      <c r="S2332" s="26">
        <v>37368</v>
      </c>
      <c r="T2332" s="26">
        <v>0</v>
      </c>
      <c r="U2332" s="26">
        <v>-2019</v>
      </c>
      <c r="V2332" s="26">
        <v>335</v>
      </c>
    </row>
    <row r="2333" spans="1:22" x14ac:dyDescent="0.3">
      <c r="A2333" s="26" t="s">
        <v>74</v>
      </c>
      <c r="B2333" s="26">
        <v>12450</v>
      </c>
      <c r="C2333" s="51">
        <v>44578</v>
      </c>
      <c r="D2333" s="26">
        <v>52500</v>
      </c>
      <c r="E2333" s="26">
        <v>5</v>
      </c>
      <c r="F2333" s="26">
        <v>-400</v>
      </c>
      <c r="G2333" s="26">
        <v>-400</v>
      </c>
      <c r="H2333" s="26">
        <v>765922</v>
      </c>
      <c r="I2333" s="26">
        <v>40661</v>
      </c>
      <c r="J2333" s="26">
        <v>-26519</v>
      </c>
      <c r="K2333" s="26">
        <v>-116516</v>
      </c>
      <c r="L2333" s="26">
        <v>142974</v>
      </c>
      <c r="M2333" s="26">
        <v>9159</v>
      </c>
      <c r="N2333" s="26">
        <v>17249</v>
      </c>
      <c r="O2333" s="26">
        <v>42796</v>
      </c>
      <c r="P2333" s="26">
        <v>171</v>
      </c>
      <c r="Q2333" s="26">
        <v>-805</v>
      </c>
      <c r="R2333" s="26">
        <v>14512</v>
      </c>
      <c r="S2333" s="26">
        <v>59892</v>
      </c>
      <c r="T2333" s="26">
        <v>0</v>
      </c>
      <c r="U2333" s="26">
        <v>-169</v>
      </c>
      <c r="V2333" s="26">
        <v>230</v>
      </c>
    </row>
    <row r="2334" spans="1:22" x14ac:dyDescent="0.3">
      <c r="A2334" s="26" t="s">
        <v>74</v>
      </c>
      <c r="B2334" s="26">
        <v>12450</v>
      </c>
      <c r="C2334" s="51">
        <v>44575</v>
      </c>
      <c r="D2334" s="26">
        <v>52900</v>
      </c>
      <c r="E2334" s="26">
        <v>2</v>
      </c>
      <c r="F2334" s="26">
        <v>400</v>
      </c>
      <c r="G2334" s="26">
        <v>400</v>
      </c>
      <c r="H2334" s="26">
        <v>465242</v>
      </c>
      <c r="I2334" s="26">
        <v>24450</v>
      </c>
      <c r="J2334" s="26">
        <v>29583</v>
      </c>
      <c r="K2334" s="26">
        <v>-59618</v>
      </c>
      <c r="L2334" s="26">
        <v>29865</v>
      </c>
      <c r="M2334" s="26">
        <v>-9561</v>
      </c>
      <c r="N2334" s="26">
        <v>-224</v>
      </c>
      <c r="O2334" s="26">
        <v>13033</v>
      </c>
      <c r="P2334" s="26">
        <v>-226</v>
      </c>
      <c r="Q2334" s="26">
        <v>0</v>
      </c>
      <c r="R2334" s="26">
        <v>1601</v>
      </c>
      <c r="S2334" s="26">
        <v>25242</v>
      </c>
      <c r="T2334" s="26">
        <v>0</v>
      </c>
      <c r="U2334" s="26">
        <v>1011</v>
      </c>
      <c r="V2334" s="26">
        <v>-841</v>
      </c>
    </row>
    <row r="2335" spans="1:22" x14ac:dyDescent="0.3">
      <c r="A2335" s="26" t="s">
        <v>74</v>
      </c>
      <c r="B2335" s="26">
        <v>12450</v>
      </c>
      <c r="C2335" s="51">
        <v>44574</v>
      </c>
      <c r="D2335" s="26">
        <v>52500</v>
      </c>
      <c r="E2335" s="26">
        <v>2</v>
      </c>
      <c r="F2335" s="26">
        <v>2100</v>
      </c>
      <c r="G2335" s="26">
        <v>2100</v>
      </c>
      <c r="H2335" s="26">
        <v>1065501</v>
      </c>
      <c r="I2335" s="26">
        <v>55890</v>
      </c>
      <c r="J2335" s="26">
        <v>-404090</v>
      </c>
      <c r="K2335" s="26">
        <v>222251</v>
      </c>
      <c r="L2335" s="26">
        <v>194333</v>
      </c>
      <c r="M2335" s="26">
        <v>26869</v>
      </c>
      <c r="N2335" s="26">
        <v>12806</v>
      </c>
      <c r="O2335" s="26">
        <v>74983</v>
      </c>
      <c r="P2335" s="26">
        <v>0</v>
      </c>
      <c r="Q2335" s="26">
        <v>2145</v>
      </c>
      <c r="R2335" s="26">
        <v>17875</v>
      </c>
      <c r="S2335" s="26">
        <v>59655</v>
      </c>
      <c r="T2335" s="26">
        <v>0</v>
      </c>
      <c r="U2335" s="26">
        <v>-10677</v>
      </c>
      <c r="V2335" s="26">
        <v>-1817</v>
      </c>
    </row>
    <row r="2336" spans="1:22" x14ac:dyDescent="0.3">
      <c r="A2336" s="26" t="s">
        <v>74</v>
      </c>
      <c r="B2336" s="26">
        <v>12450</v>
      </c>
      <c r="C2336" s="51">
        <v>44573</v>
      </c>
      <c r="D2336" s="26">
        <v>50400</v>
      </c>
      <c r="E2336" s="26">
        <v>2</v>
      </c>
      <c r="F2336" s="26">
        <v>200</v>
      </c>
      <c r="G2336" s="26">
        <v>200</v>
      </c>
      <c r="H2336" s="26">
        <v>235496</v>
      </c>
      <c r="I2336" s="26">
        <v>11921</v>
      </c>
      <c r="J2336" s="26">
        <v>-37931</v>
      </c>
      <c r="K2336" s="26">
        <v>17307</v>
      </c>
      <c r="L2336" s="26">
        <v>21099</v>
      </c>
      <c r="M2336" s="26">
        <v>12825</v>
      </c>
      <c r="N2336" s="26">
        <v>-2264</v>
      </c>
      <c r="O2336" s="26">
        <v>6427</v>
      </c>
      <c r="P2336" s="26">
        <v>0</v>
      </c>
      <c r="Q2336" s="26">
        <v>0</v>
      </c>
      <c r="R2336" s="26">
        <v>-1611</v>
      </c>
      <c r="S2336" s="26">
        <v>5722</v>
      </c>
      <c r="T2336" s="26">
        <v>0</v>
      </c>
      <c r="U2336" s="26">
        <v>-412</v>
      </c>
      <c r="V2336" s="26">
        <v>-63</v>
      </c>
    </row>
    <row r="2337" spans="1:22" x14ac:dyDescent="0.3">
      <c r="A2337" s="26" t="s">
        <v>74</v>
      </c>
      <c r="B2337" s="26">
        <v>12450</v>
      </c>
      <c r="C2337" s="51">
        <v>44572</v>
      </c>
      <c r="D2337" s="26">
        <v>50200</v>
      </c>
      <c r="E2337" s="26">
        <v>5</v>
      </c>
      <c r="F2337" s="26">
        <v>-900</v>
      </c>
      <c r="G2337" s="26">
        <v>-900</v>
      </c>
      <c r="H2337" s="26">
        <v>413774</v>
      </c>
      <c r="I2337" s="26">
        <v>20849</v>
      </c>
      <c r="J2337" s="26">
        <v>15210</v>
      </c>
      <c r="K2337" s="26">
        <v>5004</v>
      </c>
      <c r="L2337" s="26">
        <v>-15885</v>
      </c>
      <c r="M2337" s="26">
        <v>-5184</v>
      </c>
      <c r="N2337" s="26">
        <v>-7204</v>
      </c>
      <c r="O2337" s="26">
        <v>17322</v>
      </c>
      <c r="P2337" s="26">
        <v>0</v>
      </c>
      <c r="Q2337" s="26">
        <v>-4475</v>
      </c>
      <c r="R2337" s="26">
        <v>-32397</v>
      </c>
      <c r="S2337" s="26">
        <v>16053</v>
      </c>
      <c r="T2337" s="26">
        <v>0</v>
      </c>
      <c r="U2337" s="26">
        <v>-4230</v>
      </c>
      <c r="V2337" s="26">
        <v>-99</v>
      </c>
    </row>
    <row r="2338" spans="1:22" x14ac:dyDescent="0.3">
      <c r="A2338" s="26" t="s">
        <v>74</v>
      </c>
      <c r="B2338" s="26">
        <v>12450</v>
      </c>
      <c r="C2338" s="51">
        <v>44571</v>
      </c>
      <c r="D2338" s="26">
        <v>51100</v>
      </c>
      <c r="E2338" s="26">
        <v>2</v>
      </c>
      <c r="F2338" s="26">
        <v>1000</v>
      </c>
      <c r="G2338" s="26">
        <v>1000</v>
      </c>
      <c r="H2338" s="26">
        <v>564438</v>
      </c>
      <c r="I2338" s="26">
        <v>28840</v>
      </c>
      <c r="J2338" s="26">
        <v>-108675</v>
      </c>
      <c r="K2338" s="26">
        <v>-73052</v>
      </c>
      <c r="L2338" s="26">
        <v>180435</v>
      </c>
      <c r="M2338" s="26">
        <v>12967</v>
      </c>
      <c r="N2338" s="26">
        <v>56873</v>
      </c>
      <c r="O2338" s="26">
        <v>99184</v>
      </c>
      <c r="P2338" s="26">
        <v>0</v>
      </c>
      <c r="Q2338" s="26">
        <v>0</v>
      </c>
      <c r="R2338" s="26">
        <v>14022</v>
      </c>
      <c r="S2338" s="26">
        <v>-2611</v>
      </c>
      <c r="T2338" s="26">
        <v>0</v>
      </c>
      <c r="U2338" s="26">
        <v>-677</v>
      </c>
      <c r="V2338" s="26">
        <v>1969</v>
      </c>
    </row>
    <row r="2339" spans="1:22" x14ac:dyDescent="0.3">
      <c r="A2339" s="26" t="s">
        <v>74</v>
      </c>
      <c r="B2339" s="26">
        <v>12450</v>
      </c>
      <c r="C2339" s="51">
        <v>44568</v>
      </c>
      <c r="D2339" s="26">
        <v>50100</v>
      </c>
      <c r="E2339" s="26">
        <v>2</v>
      </c>
      <c r="F2339" s="26">
        <v>700</v>
      </c>
      <c r="G2339" s="26">
        <v>700</v>
      </c>
      <c r="H2339" s="26">
        <v>359538</v>
      </c>
      <c r="I2339" s="26">
        <v>18017</v>
      </c>
      <c r="J2339" s="26">
        <v>-80523</v>
      </c>
      <c r="K2339" s="26">
        <v>55528</v>
      </c>
      <c r="L2339" s="26">
        <v>27733</v>
      </c>
      <c r="M2339" s="26">
        <v>423</v>
      </c>
      <c r="N2339" s="26">
        <v>2789</v>
      </c>
      <c r="O2339" s="26">
        <v>15767</v>
      </c>
      <c r="P2339" s="26">
        <v>-830</v>
      </c>
      <c r="Q2339" s="26">
        <v>0</v>
      </c>
      <c r="R2339" s="26">
        <v>470</v>
      </c>
      <c r="S2339" s="26">
        <v>9114</v>
      </c>
      <c r="T2339" s="26">
        <v>0</v>
      </c>
      <c r="U2339" s="26">
        <v>-2563</v>
      </c>
      <c r="V2339" s="26">
        <v>-175</v>
      </c>
    </row>
    <row r="2340" spans="1:22" x14ac:dyDescent="0.3">
      <c r="A2340" s="26" t="s">
        <v>74</v>
      </c>
      <c r="B2340" s="26">
        <v>12450</v>
      </c>
      <c r="C2340" s="51">
        <v>44567</v>
      </c>
      <c r="D2340" s="26">
        <v>49400</v>
      </c>
      <c r="E2340" s="26">
        <v>5</v>
      </c>
      <c r="F2340" s="26">
        <v>-1500</v>
      </c>
      <c r="G2340" s="26">
        <v>-1500</v>
      </c>
      <c r="H2340" s="26">
        <v>555801</v>
      </c>
      <c r="I2340" s="26">
        <v>27865</v>
      </c>
      <c r="J2340" s="26">
        <v>-43250</v>
      </c>
      <c r="K2340" s="26">
        <v>14193</v>
      </c>
      <c r="L2340" s="26">
        <v>29444</v>
      </c>
      <c r="M2340" s="26">
        <v>-17598</v>
      </c>
      <c r="N2340" s="26">
        <v>1234</v>
      </c>
      <c r="O2340" s="26">
        <v>1336</v>
      </c>
      <c r="P2340" s="26">
        <v>10000</v>
      </c>
      <c r="Q2340" s="26">
        <v>99</v>
      </c>
      <c r="R2340" s="26">
        <v>32548</v>
      </c>
      <c r="S2340" s="26">
        <v>1825</v>
      </c>
      <c r="T2340" s="26">
        <v>0</v>
      </c>
      <c r="U2340" s="26">
        <v>-160</v>
      </c>
      <c r="V2340" s="26">
        <v>-227</v>
      </c>
    </row>
    <row r="2341" spans="1:22" x14ac:dyDescent="0.3">
      <c r="A2341" s="26" t="s">
        <v>74</v>
      </c>
      <c r="B2341" s="26">
        <v>12450</v>
      </c>
      <c r="C2341" s="51">
        <v>44566</v>
      </c>
      <c r="D2341" s="26">
        <v>50900</v>
      </c>
      <c r="E2341" s="26">
        <v>2</v>
      </c>
      <c r="F2341" s="26">
        <v>500</v>
      </c>
      <c r="G2341" s="26">
        <v>500</v>
      </c>
      <c r="H2341" s="26">
        <v>668999</v>
      </c>
      <c r="I2341" s="26">
        <v>33926</v>
      </c>
      <c r="J2341" s="26">
        <v>-168719</v>
      </c>
      <c r="K2341" s="26">
        <v>-10280</v>
      </c>
      <c r="L2341" s="26">
        <v>184162</v>
      </c>
      <c r="M2341" s="26">
        <v>-27384</v>
      </c>
      <c r="N2341" s="26">
        <v>28646</v>
      </c>
      <c r="O2341" s="26">
        <v>70614</v>
      </c>
      <c r="P2341" s="26">
        <v>10049</v>
      </c>
      <c r="Q2341" s="26">
        <v>0</v>
      </c>
      <c r="R2341" s="26">
        <v>98639</v>
      </c>
      <c r="S2341" s="26">
        <v>3598</v>
      </c>
      <c r="T2341" s="26">
        <v>0</v>
      </c>
      <c r="U2341" s="26">
        <v>-4017</v>
      </c>
      <c r="V2341" s="26">
        <v>-1146</v>
      </c>
    </row>
    <row r="2342" spans="1:22" x14ac:dyDescent="0.3">
      <c r="A2342" s="26" t="s">
        <v>74</v>
      </c>
      <c r="B2342" s="26">
        <v>12450</v>
      </c>
      <c r="C2342" s="51">
        <v>44565</v>
      </c>
      <c r="D2342" s="26">
        <v>50400</v>
      </c>
      <c r="E2342" s="26">
        <v>2</v>
      </c>
      <c r="F2342" s="26">
        <v>800</v>
      </c>
      <c r="G2342" s="26">
        <v>800</v>
      </c>
      <c r="H2342" s="26">
        <v>632043</v>
      </c>
      <c r="I2342" s="26">
        <v>31764</v>
      </c>
      <c r="J2342" s="26">
        <v>-69482</v>
      </c>
      <c r="K2342" s="26">
        <v>-43743</v>
      </c>
      <c r="L2342" s="26">
        <v>95634</v>
      </c>
      <c r="M2342" s="26">
        <v>-32244</v>
      </c>
      <c r="N2342" s="26">
        <v>6599</v>
      </c>
      <c r="O2342" s="26">
        <v>16539</v>
      </c>
      <c r="P2342" s="26">
        <v>24</v>
      </c>
      <c r="Q2342" s="26">
        <v>-551</v>
      </c>
      <c r="R2342" s="26">
        <v>90071</v>
      </c>
      <c r="S2342" s="26">
        <v>15196</v>
      </c>
      <c r="T2342" s="26">
        <v>0</v>
      </c>
      <c r="U2342" s="26">
        <v>17568</v>
      </c>
      <c r="V2342" s="26">
        <v>23</v>
      </c>
    </row>
    <row r="2343" spans="1:22" x14ac:dyDescent="0.3">
      <c r="A2343" s="26" t="s">
        <v>74</v>
      </c>
      <c r="B2343" s="26">
        <v>12450</v>
      </c>
      <c r="C2343" s="51">
        <v>44564</v>
      </c>
      <c r="D2343" s="26">
        <v>49600</v>
      </c>
      <c r="E2343" s="26">
        <v>2</v>
      </c>
      <c r="F2343" s="26">
        <v>1600</v>
      </c>
      <c r="G2343" s="26">
        <v>1600</v>
      </c>
      <c r="H2343" s="26">
        <v>578220</v>
      </c>
      <c r="I2343" s="26">
        <v>28399</v>
      </c>
      <c r="J2343" s="26">
        <v>-149741</v>
      </c>
      <c r="K2343" s="26">
        <v>3301</v>
      </c>
      <c r="L2343" s="26">
        <v>159237</v>
      </c>
      <c r="M2343" s="26">
        <v>-5666</v>
      </c>
      <c r="N2343" s="26">
        <v>6275</v>
      </c>
      <c r="O2343" s="26">
        <v>83419</v>
      </c>
      <c r="P2343" s="26">
        <v>0</v>
      </c>
      <c r="Q2343" s="26">
        <v>-551</v>
      </c>
      <c r="R2343" s="26">
        <v>75340</v>
      </c>
      <c r="S2343" s="26">
        <v>420</v>
      </c>
      <c r="T2343" s="26">
        <v>0</v>
      </c>
      <c r="U2343" s="26">
        <v>-11884</v>
      </c>
      <c r="V2343" s="26">
        <v>-913</v>
      </c>
    </row>
    <row r="2344" spans="1:22" x14ac:dyDescent="0.3">
      <c r="A2344" s="26" t="s">
        <v>74</v>
      </c>
      <c r="B2344" s="26">
        <v>12450</v>
      </c>
      <c r="C2344" s="51">
        <v>44560</v>
      </c>
      <c r="D2344" s="26">
        <v>48000</v>
      </c>
      <c r="E2344" s="26">
        <v>5</v>
      </c>
      <c r="F2344" s="26">
        <v>-250</v>
      </c>
      <c r="G2344" s="26">
        <v>-250</v>
      </c>
      <c r="H2344" s="26">
        <v>359366</v>
      </c>
      <c r="I2344" s="26">
        <v>17268</v>
      </c>
      <c r="J2344" s="26">
        <v>9433</v>
      </c>
      <c r="K2344" s="26">
        <v>-25486</v>
      </c>
      <c r="L2344" s="26">
        <v>19134</v>
      </c>
      <c r="M2344" s="26">
        <v>-47707</v>
      </c>
      <c r="N2344" s="26">
        <v>13862</v>
      </c>
      <c r="O2344" s="26">
        <v>18915</v>
      </c>
      <c r="P2344" s="26">
        <v>0</v>
      </c>
      <c r="Q2344" s="26">
        <v>0</v>
      </c>
      <c r="R2344" s="26">
        <v>597</v>
      </c>
      <c r="S2344" s="26">
        <v>33467</v>
      </c>
      <c r="T2344" s="26">
        <v>0</v>
      </c>
      <c r="U2344" s="26">
        <v>-2879</v>
      </c>
      <c r="V2344" s="26">
        <v>-202</v>
      </c>
    </row>
    <row r="2345" spans="1:22" x14ac:dyDescent="0.3">
      <c r="A2345" s="26" t="s">
        <v>74</v>
      </c>
      <c r="B2345" s="26">
        <v>12450</v>
      </c>
      <c r="C2345" s="51">
        <v>44559</v>
      </c>
      <c r="D2345" s="26">
        <v>48250</v>
      </c>
      <c r="E2345" s="26">
        <v>2</v>
      </c>
      <c r="F2345" s="26">
        <v>1250</v>
      </c>
      <c r="G2345" s="26">
        <v>1250</v>
      </c>
      <c r="H2345" s="26">
        <v>563177</v>
      </c>
      <c r="I2345" s="26">
        <v>27108</v>
      </c>
      <c r="J2345" s="26">
        <v>-206015</v>
      </c>
      <c r="K2345" s="26">
        <v>111852</v>
      </c>
      <c r="L2345" s="26">
        <v>98326</v>
      </c>
      <c r="M2345" s="26">
        <v>1288</v>
      </c>
      <c r="N2345" s="26">
        <v>26363</v>
      </c>
      <c r="O2345" s="26">
        <v>45313</v>
      </c>
      <c r="P2345" s="26">
        <v>0</v>
      </c>
      <c r="Q2345" s="26">
        <v>0</v>
      </c>
      <c r="R2345" s="26">
        <v>-3639</v>
      </c>
      <c r="S2345" s="26">
        <v>29001</v>
      </c>
      <c r="T2345" s="26">
        <v>0</v>
      </c>
      <c r="U2345" s="26">
        <v>-4612</v>
      </c>
      <c r="V2345" s="26">
        <v>449</v>
      </c>
    </row>
    <row r="2346" spans="1:22" x14ac:dyDescent="0.3">
      <c r="A2346" s="26" t="s">
        <v>74</v>
      </c>
      <c r="B2346" s="26">
        <v>12450</v>
      </c>
      <c r="C2346" s="51">
        <v>44558</v>
      </c>
      <c r="D2346" s="26">
        <v>47000</v>
      </c>
      <c r="E2346" s="26">
        <v>2</v>
      </c>
      <c r="F2346" s="26">
        <v>50</v>
      </c>
      <c r="G2346" s="26">
        <v>50</v>
      </c>
      <c r="H2346" s="26">
        <v>282248</v>
      </c>
      <c r="I2346" s="26">
        <v>13233</v>
      </c>
      <c r="J2346" s="26">
        <v>-72712</v>
      </c>
      <c r="K2346" s="26">
        <v>7608</v>
      </c>
      <c r="L2346" s="26">
        <v>65652</v>
      </c>
      <c r="M2346" s="26">
        <v>37744</v>
      </c>
      <c r="N2346" s="26">
        <v>1805</v>
      </c>
      <c r="O2346" s="26">
        <v>-7871</v>
      </c>
      <c r="P2346" s="26">
        <v>0</v>
      </c>
      <c r="Q2346" s="26">
        <v>0</v>
      </c>
      <c r="R2346" s="26">
        <v>34688</v>
      </c>
      <c r="S2346" s="26">
        <v>-714</v>
      </c>
      <c r="T2346" s="26">
        <v>0</v>
      </c>
      <c r="U2346" s="26">
        <v>217</v>
      </c>
      <c r="V2346" s="26">
        <v>-765</v>
      </c>
    </row>
    <row r="2347" spans="1:22" x14ac:dyDescent="0.3">
      <c r="A2347" s="26" t="s">
        <v>74</v>
      </c>
      <c r="B2347" s="26">
        <v>12450</v>
      </c>
      <c r="C2347" s="51">
        <v>44557</v>
      </c>
      <c r="D2347" s="26">
        <v>46950</v>
      </c>
      <c r="E2347" s="26">
        <v>2</v>
      </c>
      <c r="F2347" s="26">
        <v>200</v>
      </c>
      <c r="G2347" s="26">
        <v>200</v>
      </c>
      <c r="H2347" s="26">
        <v>283732</v>
      </c>
      <c r="I2347" s="26">
        <v>13372</v>
      </c>
      <c r="J2347" s="26">
        <v>-45905</v>
      </c>
      <c r="K2347" s="26">
        <v>14091</v>
      </c>
      <c r="L2347" s="26">
        <v>32690</v>
      </c>
      <c r="M2347" s="26">
        <v>9545</v>
      </c>
      <c r="N2347" s="26">
        <v>6664</v>
      </c>
      <c r="O2347" s="26">
        <v>11156</v>
      </c>
      <c r="P2347" s="26">
        <v>0</v>
      </c>
      <c r="Q2347" s="26">
        <v>0</v>
      </c>
      <c r="R2347" s="26">
        <v>5050</v>
      </c>
      <c r="S2347" s="26">
        <v>275</v>
      </c>
      <c r="T2347" s="26">
        <v>0</v>
      </c>
      <c r="U2347" s="26">
        <v>-270</v>
      </c>
      <c r="V2347" s="26">
        <v>-606</v>
      </c>
    </row>
    <row r="2348" spans="1:22" x14ac:dyDescent="0.3">
      <c r="A2348" s="26" t="s">
        <v>74</v>
      </c>
      <c r="B2348" s="26">
        <v>12450</v>
      </c>
      <c r="C2348" s="51">
        <v>44554</v>
      </c>
      <c r="D2348" s="26">
        <v>46750</v>
      </c>
      <c r="E2348" s="26">
        <v>2</v>
      </c>
      <c r="F2348" s="26">
        <v>650</v>
      </c>
      <c r="G2348" s="26">
        <v>650</v>
      </c>
      <c r="H2348" s="26">
        <v>260628</v>
      </c>
      <c r="I2348" s="26">
        <v>12146</v>
      </c>
      <c r="J2348" s="26">
        <v>-48909</v>
      </c>
      <c r="K2348" s="26">
        <v>26732</v>
      </c>
      <c r="L2348" s="26">
        <v>22526</v>
      </c>
      <c r="M2348" s="26">
        <v>21114</v>
      </c>
      <c r="N2348" s="26">
        <v>99</v>
      </c>
      <c r="O2348" s="26">
        <v>-4659</v>
      </c>
      <c r="P2348" s="26">
        <v>0</v>
      </c>
      <c r="Q2348" s="26">
        <v>0</v>
      </c>
      <c r="R2348" s="26">
        <v>-1452</v>
      </c>
      <c r="S2348" s="26">
        <v>7424</v>
      </c>
      <c r="T2348" s="26">
        <v>0</v>
      </c>
      <c r="U2348" s="26">
        <v>-580</v>
      </c>
      <c r="V2348" s="26">
        <v>231</v>
      </c>
    </row>
    <row r="2349" spans="1:22" x14ac:dyDescent="0.3">
      <c r="A2349" s="26" t="s">
        <v>74</v>
      </c>
      <c r="B2349" s="26">
        <v>12450</v>
      </c>
      <c r="C2349" s="51">
        <v>44553</v>
      </c>
      <c r="D2349" s="26">
        <v>46100</v>
      </c>
      <c r="E2349" s="26">
        <v>2</v>
      </c>
      <c r="F2349" s="26">
        <v>300</v>
      </c>
      <c r="G2349" s="26">
        <v>300</v>
      </c>
      <c r="H2349" s="26">
        <v>219129</v>
      </c>
      <c r="I2349" s="26">
        <v>10076</v>
      </c>
      <c r="J2349" s="26">
        <v>-71292</v>
      </c>
      <c r="K2349" s="26">
        <v>42274</v>
      </c>
      <c r="L2349" s="26">
        <v>29210</v>
      </c>
      <c r="M2349" s="26">
        <v>23324</v>
      </c>
      <c r="N2349" s="26">
        <v>4075</v>
      </c>
      <c r="O2349" s="26">
        <v>-898</v>
      </c>
      <c r="P2349" s="26">
        <v>0</v>
      </c>
      <c r="Q2349" s="26">
        <v>0</v>
      </c>
      <c r="R2349" s="26">
        <v>6159</v>
      </c>
      <c r="S2349" s="26">
        <v>-3450</v>
      </c>
      <c r="T2349" s="26">
        <v>0</v>
      </c>
      <c r="U2349" s="26">
        <v>67</v>
      </c>
      <c r="V2349" s="26">
        <v>-259</v>
      </c>
    </row>
    <row r="2350" spans="1:22" x14ac:dyDescent="0.3">
      <c r="A2350" s="26" t="s">
        <v>74</v>
      </c>
      <c r="B2350" s="26">
        <v>12450</v>
      </c>
      <c r="C2350" s="51">
        <v>44552</v>
      </c>
      <c r="D2350" s="26">
        <v>45800</v>
      </c>
      <c r="E2350" s="26">
        <v>5</v>
      </c>
      <c r="F2350" s="26">
        <v>-100</v>
      </c>
      <c r="G2350" s="26">
        <v>-100</v>
      </c>
      <c r="H2350" s="26">
        <v>169752</v>
      </c>
      <c r="I2350" s="26">
        <v>7786</v>
      </c>
      <c r="J2350" s="26">
        <v>26243</v>
      </c>
      <c r="K2350" s="26">
        <v>-15547</v>
      </c>
      <c r="L2350" s="26">
        <v>-14929</v>
      </c>
      <c r="M2350" s="26">
        <v>2047</v>
      </c>
      <c r="N2350" s="26">
        <v>46</v>
      </c>
      <c r="O2350" s="26">
        <v>-17993</v>
      </c>
      <c r="P2350" s="26">
        <v>0</v>
      </c>
      <c r="Q2350" s="26">
        <v>0</v>
      </c>
      <c r="R2350" s="26">
        <v>845</v>
      </c>
      <c r="S2350" s="26">
        <v>126</v>
      </c>
      <c r="T2350" s="26">
        <v>0</v>
      </c>
      <c r="U2350" s="26">
        <v>4573</v>
      </c>
      <c r="V2350" s="26">
        <v>-340</v>
      </c>
    </row>
    <row r="2351" spans="1:22" x14ac:dyDescent="0.3">
      <c r="A2351" s="26" t="s">
        <v>74</v>
      </c>
      <c r="B2351" s="26">
        <v>12450</v>
      </c>
      <c r="C2351" s="51">
        <v>44551</v>
      </c>
      <c r="D2351" s="26">
        <v>45900</v>
      </c>
      <c r="E2351" s="26">
        <v>5</v>
      </c>
      <c r="F2351" s="26">
        <v>-100</v>
      </c>
      <c r="G2351" s="26">
        <v>-100</v>
      </c>
      <c r="H2351" s="26">
        <v>193315</v>
      </c>
      <c r="I2351" s="26">
        <v>8882</v>
      </c>
      <c r="J2351" s="26">
        <v>-13805</v>
      </c>
      <c r="K2351" s="26">
        <v>-7318</v>
      </c>
      <c r="L2351" s="26">
        <v>20883</v>
      </c>
      <c r="M2351" s="26">
        <v>8709</v>
      </c>
      <c r="N2351" s="26">
        <v>-137</v>
      </c>
      <c r="O2351" s="26">
        <v>6515</v>
      </c>
      <c r="P2351" s="26">
        <v>0</v>
      </c>
      <c r="Q2351" s="26">
        <v>0</v>
      </c>
      <c r="R2351" s="26">
        <v>5497</v>
      </c>
      <c r="S2351" s="26">
        <v>299</v>
      </c>
      <c r="T2351" s="26">
        <v>0</v>
      </c>
      <c r="U2351" s="26">
        <v>234</v>
      </c>
      <c r="V2351" s="26">
        <v>6</v>
      </c>
    </row>
    <row r="2352" spans="1:22" x14ac:dyDescent="0.3">
      <c r="A2352" s="26" t="s">
        <v>74</v>
      </c>
      <c r="B2352" s="26">
        <v>12450</v>
      </c>
      <c r="C2352" s="51">
        <v>44550</v>
      </c>
      <c r="D2352" s="26">
        <v>46000</v>
      </c>
      <c r="E2352" s="26">
        <v>5</v>
      </c>
      <c r="F2352" s="26">
        <v>-1150</v>
      </c>
      <c r="G2352" s="26">
        <v>-1150</v>
      </c>
      <c r="H2352" s="26">
        <v>237372</v>
      </c>
      <c r="I2352" s="26">
        <v>11002</v>
      </c>
      <c r="J2352" s="26">
        <v>8687</v>
      </c>
      <c r="K2352" s="26">
        <v>-23307</v>
      </c>
      <c r="L2352" s="26">
        <v>15293</v>
      </c>
      <c r="M2352" s="26">
        <v>-15336</v>
      </c>
      <c r="N2352" s="26">
        <v>9802</v>
      </c>
      <c r="O2352" s="26">
        <v>1294</v>
      </c>
      <c r="P2352" s="26">
        <v>0</v>
      </c>
      <c r="Q2352" s="26">
        <v>0</v>
      </c>
      <c r="R2352" s="26">
        <v>18373</v>
      </c>
      <c r="S2352" s="26">
        <v>1160</v>
      </c>
      <c r="T2352" s="26">
        <v>0</v>
      </c>
      <c r="U2352" s="26">
        <v>-911</v>
      </c>
      <c r="V2352" s="26">
        <v>238</v>
      </c>
    </row>
    <row r="2353" spans="1:22" x14ac:dyDescent="0.3">
      <c r="A2353" s="26" t="s">
        <v>74</v>
      </c>
      <c r="B2353" s="26">
        <v>12450</v>
      </c>
      <c r="C2353" s="51">
        <v>44547</v>
      </c>
      <c r="D2353" s="26">
        <v>47150</v>
      </c>
      <c r="E2353" s="26">
        <v>2</v>
      </c>
      <c r="F2353" s="26">
        <v>1400</v>
      </c>
      <c r="G2353" s="26">
        <v>1400</v>
      </c>
      <c r="H2353" s="26">
        <v>403496</v>
      </c>
      <c r="I2353" s="26">
        <v>18800</v>
      </c>
      <c r="J2353" s="26">
        <v>-174218</v>
      </c>
      <c r="K2353" s="26">
        <v>66947</v>
      </c>
      <c r="L2353" s="26">
        <v>108434</v>
      </c>
      <c r="M2353" s="26">
        <v>19094</v>
      </c>
      <c r="N2353" s="26">
        <v>11520</v>
      </c>
      <c r="O2353" s="26">
        <v>44582</v>
      </c>
      <c r="P2353" s="26">
        <v>0</v>
      </c>
      <c r="Q2353" s="26">
        <v>0</v>
      </c>
      <c r="R2353" s="26">
        <v>24474</v>
      </c>
      <c r="S2353" s="26">
        <v>8764</v>
      </c>
      <c r="T2353" s="26">
        <v>0</v>
      </c>
      <c r="U2353" s="26">
        <v>-988</v>
      </c>
      <c r="V2353" s="26">
        <v>-175</v>
      </c>
    </row>
    <row r="2354" spans="1:22" x14ac:dyDescent="0.3">
      <c r="A2354" s="26" t="s">
        <v>74</v>
      </c>
      <c r="B2354" s="26">
        <v>12450</v>
      </c>
      <c r="C2354" s="51">
        <v>44546</v>
      </c>
      <c r="D2354" s="26">
        <v>45750</v>
      </c>
      <c r="E2354" s="26">
        <v>5</v>
      </c>
      <c r="F2354" s="26">
        <v>-300</v>
      </c>
      <c r="G2354" s="26">
        <v>-300</v>
      </c>
      <c r="H2354" s="26">
        <v>349337</v>
      </c>
      <c r="I2354" s="26">
        <v>16067</v>
      </c>
      <c r="J2354" s="26">
        <v>40367</v>
      </c>
      <c r="K2354" s="26">
        <v>-45456</v>
      </c>
      <c r="L2354" s="26">
        <v>6218</v>
      </c>
      <c r="M2354" s="26">
        <v>3195</v>
      </c>
      <c r="N2354" s="26">
        <v>1241</v>
      </c>
      <c r="O2354" s="26">
        <v>1983</v>
      </c>
      <c r="P2354" s="26">
        <v>0</v>
      </c>
      <c r="Q2354" s="26">
        <v>0</v>
      </c>
      <c r="R2354" s="26">
        <v>-2553</v>
      </c>
      <c r="S2354" s="26">
        <v>2352</v>
      </c>
      <c r="T2354" s="26">
        <v>0</v>
      </c>
      <c r="U2354" s="26">
        <v>-1042</v>
      </c>
      <c r="V2354" s="26">
        <v>-87</v>
      </c>
    </row>
    <row r="2355" spans="1:22" x14ac:dyDescent="0.3">
      <c r="A2355" s="26" t="s">
        <v>74</v>
      </c>
      <c r="B2355" s="26">
        <v>12450</v>
      </c>
      <c r="C2355" s="51">
        <v>44545</v>
      </c>
      <c r="D2355" s="26">
        <v>46050</v>
      </c>
      <c r="E2355" s="26">
        <v>5</v>
      </c>
      <c r="F2355" s="26">
        <v>-300</v>
      </c>
      <c r="G2355" s="26">
        <v>-300</v>
      </c>
      <c r="H2355" s="26">
        <v>308255</v>
      </c>
      <c r="I2355" s="26">
        <v>14196</v>
      </c>
      <c r="J2355" s="26">
        <v>-28528</v>
      </c>
      <c r="K2355" s="26">
        <v>13379</v>
      </c>
      <c r="L2355" s="26">
        <v>17411</v>
      </c>
      <c r="M2355" s="26">
        <v>14007</v>
      </c>
      <c r="N2355" s="26">
        <v>-8392</v>
      </c>
      <c r="O2355" s="26">
        <v>7963</v>
      </c>
      <c r="P2355" s="26">
        <v>0</v>
      </c>
      <c r="Q2355" s="26">
        <v>-648</v>
      </c>
      <c r="R2355" s="26">
        <v>-234</v>
      </c>
      <c r="S2355" s="26">
        <v>4715</v>
      </c>
      <c r="T2355" s="26">
        <v>0</v>
      </c>
      <c r="U2355" s="26">
        <v>-1997</v>
      </c>
      <c r="V2355" s="26">
        <v>-265</v>
      </c>
    </row>
    <row r="2356" spans="1:22" x14ac:dyDescent="0.3">
      <c r="A2356" s="26" t="s">
        <v>74</v>
      </c>
      <c r="B2356" s="26">
        <v>12450</v>
      </c>
      <c r="C2356" s="51">
        <v>44544</v>
      </c>
      <c r="D2356" s="26">
        <v>46350</v>
      </c>
      <c r="E2356" s="26">
        <v>5</v>
      </c>
      <c r="F2356" s="26">
        <v>-1050</v>
      </c>
      <c r="G2356" s="26">
        <v>-1050</v>
      </c>
      <c r="H2356" s="26">
        <v>536079</v>
      </c>
      <c r="I2356" s="26">
        <v>25167</v>
      </c>
      <c r="J2356" s="26">
        <v>84378</v>
      </c>
      <c r="K2356" s="26">
        <v>-82239</v>
      </c>
      <c r="L2356" s="26">
        <v>-2753</v>
      </c>
      <c r="M2356" s="26">
        <v>-26487</v>
      </c>
      <c r="N2356" s="26">
        <v>4227</v>
      </c>
      <c r="O2356" s="26">
        <v>27266</v>
      </c>
      <c r="P2356" s="26">
        <v>0</v>
      </c>
      <c r="Q2356" s="26">
        <v>0</v>
      </c>
      <c r="R2356" s="26">
        <v>-4129</v>
      </c>
      <c r="S2356" s="26">
        <v>-3630</v>
      </c>
      <c r="T2356" s="26">
        <v>0</v>
      </c>
      <c r="U2356" s="26">
        <v>-229</v>
      </c>
      <c r="V2356" s="26">
        <v>843</v>
      </c>
    </row>
    <row r="2357" spans="1:22" x14ac:dyDescent="0.3">
      <c r="A2357" s="26" t="s">
        <v>74</v>
      </c>
      <c r="B2357" s="26">
        <v>12450</v>
      </c>
      <c r="C2357" s="51">
        <v>44543</v>
      </c>
      <c r="D2357" s="26">
        <v>47400</v>
      </c>
      <c r="E2357" s="26">
        <v>2</v>
      </c>
      <c r="F2357" s="26">
        <v>500</v>
      </c>
      <c r="G2357" s="26">
        <v>500</v>
      </c>
      <c r="H2357" s="26">
        <v>1119799</v>
      </c>
      <c r="I2357" s="26">
        <v>53709</v>
      </c>
      <c r="J2357" s="26">
        <v>-178226</v>
      </c>
      <c r="K2357" s="26">
        <v>-64843</v>
      </c>
      <c r="L2357" s="26">
        <v>243904</v>
      </c>
      <c r="M2357" s="26">
        <v>9550</v>
      </c>
      <c r="N2357" s="26">
        <v>18490</v>
      </c>
      <c r="O2357" s="26">
        <v>140573</v>
      </c>
      <c r="P2357" s="26">
        <v>18100</v>
      </c>
      <c r="Q2357" s="26">
        <v>0</v>
      </c>
      <c r="R2357" s="26">
        <v>47459</v>
      </c>
      <c r="S2357" s="26">
        <v>9732</v>
      </c>
      <c r="T2357" s="26">
        <v>0</v>
      </c>
      <c r="U2357" s="26">
        <v>1132</v>
      </c>
      <c r="V2357" s="26">
        <v>-1967</v>
      </c>
    </row>
    <row r="2358" spans="1:22" x14ac:dyDescent="0.3">
      <c r="A2358" s="26" t="s">
        <v>74</v>
      </c>
      <c r="B2358" s="26">
        <v>12450</v>
      </c>
      <c r="C2358" s="51">
        <v>44540</v>
      </c>
      <c r="D2358" s="26">
        <v>46900</v>
      </c>
      <c r="E2358" s="26">
        <v>5</v>
      </c>
      <c r="F2358" s="26">
        <v>-350</v>
      </c>
      <c r="G2358" s="26">
        <v>-350</v>
      </c>
      <c r="H2358" s="26">
        <v>926139</v>
      </c>
      <c r="I2358" s="26">
        <v>44228</v>
      </c>
      <c r="J2358" s="26">
        <v>15064</v>
      </c>
      <c r="K2358" s="26">
        <v>-137196</v>
      </c>
      <c r="L2358" s="26">
        <v>66751</v>
      </c>
      <c r="M2358" s="26">
        <v>-12304</v>
      </c>
      <c r="N2358" s="26">
        <v>-5222</v>
      </c>
      <c r="O2358" s="26">
        <v>95885</v>
      </c>
      <c r="P2358" s="26">
        <v>-89</v>
      </c>
      <c r="Q2358" s="26">
        <v>-551</v>
      </c>
      <c r="R2358" s="26">
        <v>9578</v>
      </c>
      <c r="S2358" s="26">
        <v>-20546</v>
      </c>
      <c r="T2358" s="26">
        <v>0</v>
      </c>
      <c r="U2358" s="26">
        <v>55714</v>
      </c>
      <c r="V2358" s="26">
        <v>-333</v>
      </c>
    </row>
    <row r="2359" spans="1:22" x14ac:dyDescent="0.3">
      <c r="A2359" s="26" t="s">
        <v>74</v>
      </c>
      <c r="B2359" s="26">
        <v>12450</v>
      </c>
      <c r="C2359" s="51">
        <v>44539</v>
      </c>
      <c r="D2359" s="26">
        <v>47250</v>
      </c>
      <c r="E2359" s="26">
        <v>2</v>
      </c>
      <c r="F2359" s="26">
        <v>2900</v>
      </c>
      <c r="G2359" s="26">
        <v>2900</v>
      </c>
      <c r="H2359" s="26">
        <v>920806</v>
      </c>
      <c r="I2359" s="26">
        <v>42676</v>
      </c>
      <c r="J2359" s="26">
        <v>-292487</v>
      </c>
      <c r="K2359" s="26">
        <v>111900</v>
      </c>
      <c r="L2359" s="26">
        <v>184850</v>
      </c>
      <c r="M2359" s="26">
        <v>53143</v>
      </c>
      <c r="N2359" s="26">
        <v>7389</v>
      </c>
      <c r="O2359" s="26">
        <v>76970</v>
      </c>
      <c r="P2359" s="26">
        <v>-25</v>
      </c>
      <c r="Q2359" s="26">
        <v>-658</v>
      </c>
      <c r="R2359" s="26">
        <v>37019</v>
      </c>
      <c r="S2359" s="26">
        <v>11012</v>
      </c>
      <c r="T2359" s="26">
        <v>0</v>
      </c>
      <c r="U2359" s="26">
        <v>-2377</v>
      </c>
      <c r="V2359" s="26">
        <v>-1886</v>
      </c>
    </row>
    <row r="2360" spans="1:22" x14ac:dyDescent="0.3">
      <c r="A2360" s="26" t="s">
        <v>74</v>
      </c>
      <c r="B2360" s="26">
        <v>12450</v>
      </c>
      <c r="C2360" s="51">
        <v>44538</v>
      </c>
      <c r="D2360" s="26">
        <v>44350</v>
      </c>
      <c r="E2360" s="26">
        <v>5</v>
      </c>
      <c r="F2360" s="26">
        <v>-450</v>
      </c>
      <c r="G2360" s="26">
        <v>-450</v>
      </c>
      <c r="H2360" s="26">
        <v>403990</v>
      </c>
      <c r="I2360" s="26">
        <v>18182</v>
      </c>
      <c r="J2360" s="26">
        <v>-27117</v>
      </c>
      <c r="K2360" s="26">
        <v>-36172</v>
      </c>
      <c r="L2360" s="26">
        <v>63434</v>
      </c>
      <c r="M2360" s="26">
        <v>50977</v>
      </c>
      <c r="N2360" s="26">
        <v>1538</v>
      </c>
      <c r="O2360" s="26">
        <v>-3757</v>
      </c>
      <c r="P2360" s="26">
        <v>0</v>
      </c>
      <c r="Q2360" s="26">
        <v>-1854</v>
      </c>
      <c r="R2360" s="26">
        <v>18867</v>
      </c>
      <c r="S2360" s="26">
        <v>-2337</v>
      </c>
      <c r="T2360" s="26">
        <v>0</v>
      </c>
      <c r="U2360" s="26">
        <v>388</v>
      </c>
      <c r="V2360" s="26">
        <v>-533</v>
      </c>
    </row>
    <row r="2361" spans="1:22" x14ac:dyDescent="0.3">
      <c r="A2361" s="26" t="s">
        <v>74</v>
      </c>
      <c r="B2361" s="26">
        <v>12450</v>
      </c>
      <c r="C2361" s="51">
        <v>44537</v>
      </c>
      <c r="D2361" s="26">
        <v>44800</v>
      </c>
      <c r="E2361" s="26">
        <v>2</v>
      </c>
      <c r="F2361" s="26">
        <v>700</v>
      </c>
      <c r="G2361" s="26">
        <v>700</v>
      </c>
      <c r="H2361" s="26">
        <v>308462</v>
      </c>
      <c r="I2361" s="26">
        <v>13711</v>
      </c>
      <c r="J2361" s="26">
        <v>-58266</v>
      </c>
      <c r="K2361" s="26">
        <v>13222</v>
      </c>
      <c r="L2361" s="26">
        <v>42740</v>
      </c>
      <c r="M2361" s="26">
        <v>16813</v>
      </c>
      <c r="N2361" s="26">
        <v>5105</v>
      </c>
      <c r="O2361" s="26">
        <v>19714</v>
      </c>
      <c r="P2361" s="26">
        <v>0</v>
      </c>
      <c r="Q2361" s="26">
        <v>0</v>
      </c>
      <c r="R2361" s="26">
        <v>-598</v>
      </c>
      <c r="S2361" s="26">
        <v>1706</v>
      </c>
      <c r="T2361" s="26">
        <v>0</v>
      </c>
      <c r="U2361" s="26">
        <v>2287</v>
      </c>
      <c r="V2361" s="26">
        <v>17</v>
      </c>
    </row>
    <row r="2362" spans="1:22" x14ac:dyDescent="0.3">
      <c r="A2362" s="26" t="s">
        <v>74</v>
      </c>
      <c r="B2362" s="26">
        <v>12450</v>
      </c>
      <c r="C2362" s="51">
        <v>44536</v>
      </c>
      <c r="D2362" s="26">
        <v>44100</v>
      </c>
      <c r="E2362" s="26">
        <v>2</v>
      </c>
      <c r="F2362" s="26">
        <v>850</v>
      </c>
      <c r="G2362" s="26">
        <v>850</v>
      </c>
      <c r="H2362" s="26">
        <v>319817</v>
      </c>
      <c r="I2362" s="26">
        <v>14003</v>
      </c>
      <c r="J2362" s="26">
        <v>-65417</v>
      </c>
      <c r="K2362" s="26">
        <v>13795</v>
      </c>
      <c r="L2362" s="26">
        <v>48881</v>
      </c>
      <c r="M2362" s="26">
        <v>51205</v>
      </c>
      <c r="N2362" s="26">
        <v>-2278</v>
      </c>
      <c r="O2362" s="26">
        <v>12475</v>
      </c>
      <c r="P2362" s="26">
        <v>-21</v>
      </c>
      <c r="Q2362" s="26">
        <v>0</v>
      </c>
      <c r="R2362" s="26">
        <v>-13666</v>
      </c>
      <c r="S2362" s="26">
        <v>1166</v>
      </c>
      <c r="T2362" s="26">
        <v>0</v>
      </c>
      <c r="U2362" s="26">
        <v>2378</v>
      </c>
      <c r="V2362" s="26">
        <v>363</v>
      </c>
    </row>
    <row r="2363" spans="1:22" x14ac:dyDescent="0.3">
      <c r="A2363" s="26" t="s">
        <v>74</v>
      </c>
      <c r="B2363" s="26">
        <v>12450</v>
      </c>
      <c r="C2363" s="51">
        <v>44533</v>
      </c>
      <c r="D2363" s="26">
        <v>43250</v>
      </c>
      <c r="E2363" s="26">
        <v>3</v>
      </c>
      <c r="F2363" s="26">
        <v>0</v>
      </c>
      <c r="G2363" s="26">
        <v>0</v>
      </c>
      <c r="H2363" s="26">
        <v>202607</v>
      </c>
      <c r="I2363" s="26">
        <v>8773</v>
      </c>
      <c r="J2363" s="26">
        <v>29802</v>
      </c>
      <c r="K2363" s="26">
        <v>-8752</v>
      </c>
      <c r="L2363" s="26">
        <v>-20854</v>
      </c>
      <c r="M2363" s="26">
        <v>-3486</v>
      </c>
      <c r="N2363" s="26">
        <v>-5280</v>
      </c>
      <c r="O2363" s="26">
        <v>-192</v>
      </c>
      <c r="P2363" s="26">
        <v>0</v>
      </c>
      <c r="Q2363" s="26">
        <v>241</v>
      </c>
      <c r="R2363" s="26">
        <v>-15137</v>
      </c>
      <c r="S2363" s="26">
        <v>3000</v>
      </c>
      <c r="T2363" s="26">
        <v>0</v>
      </c>
      <c r="U2363" s="26">
        <v>389</v>
      </c>
      <c r="V2363" s="26">
        <v>-585</v>
      </c>
    </row>
    <row r="2364" spans="1:22" x14ac:dyDescent="0.3">
      <c r="A2364" s="26" t="s">
        <v>142</v>
      </c>
      <c r="B2364" s="26">
        <v>207940</v>
      </c>
      <c r="C2364" s="51">
        <v>44680</v>
      </c>
      <c r="D2364" s="26">
        <v>836000</v>
      </c>
      <c r="E2364" s="26">
        <v>2</v>
      </c>
      <c r="F2364" s="26">
        <v>1000</v>
      </c>
      <c r="G2364" s="26">
        <v>1000</v>
      </c>
      <c r="H2364" s="26">
        <v>29631</v>
      </c>
      <c r="I2364" s="26">
        <v>24773</v>
      </c>
      <c r="J2364" s="26">
        <v>0</v>
      </c>
      <c r="K2364" s="26">
        <v>0</v>
      </c>
      <c r="L2364" s="26">
        <v>0</v>
      </c>
      <c r="M2364" s="26">
        <v>0</v>
      </c>
      <c r="N2364" s="26">
        <v>0</v>
      </c>
      <c r="O2364" s="26">
        <v>0</v>
      </c>
      <c r="P2364" s="26">
        <v>0</v>
      </c>
      <c r="Q2364" s="26">
        <v>0</v>
      </c>
      <c r="R2364" s="26">
        <v>0</v>
      </c>
      <c r="S2364" s="26">
        <v>0</v>
      </c>
      <c r="T2364" s="26">
        <v>0</v>
      </c>
      <c r="U2364" s="26">
        <v>0</v>
      </c>
      <c r="V2364" s="26">
        <v>0</v>
      </c>
    </row>
    <row r="2365" spans="1:22" x14ac:dyDescent="0.3">
      <c r="A2365" s="26" t="s">
        <v>142</v>
      </c>
      <c r="B2365" s="26">
        <v>207940</v>
      </c>
      <c r="C2365" s="51">
        <v>44679</v>
      </c>
      <c r="D2365" s="26">
        <v>835000</v>
      </c>
      <c r="E2365" s="26">
        <v>2</v>
      </c>
      <c r="F2365" s="26">
        <v>25000</v>
      </c>
      <c r="G2365" s="26">
        <v>25000</v>
      </c>
      <c r="H2365" s="26">
        <v>98611</v>
      </c>
      <c r="I2365" s="26">
        <v>81828</v>
      </c>
      <c r="J2365" s="26">
        <v>-45243</v>
      </c>
      <c r="K2365" s="26">
        <v>33921</v>
      </c>
      <c r="L2365" s="26">
        <v>11176</v>
      </c>
      <c r="M2365" s="26">
        <v>-5992</v>
      </c>
      <c r="N2365" s="26">
        <v>2772</v>
      </c>
      <c r="O2365" s="26">
        <v>5979</v>
      </c>
      <c r="P2365" s="26">
        <v>-63</v>
      </c>
      <c r="Q2365" s="26">
        <v>-90</v>
      </c>
      <c r="R2365" s="26">
        <v>8515</v>
      </c>
      <c r="S2365" s="26">
        <v>55</v>
      </c>
      <c r="T2365" s="26">
        <v>0</v>
      </c>
      <c r="U2365" s="26">
        <v>293</v>
      </c>
      <c r="V2365" s="26">
        <v>-147</v>
      </c>
    </row>
    <row r="2366" spans="1:22" x14ac:dyDescent="0.3">
      <c r="A2366" s="26" t="s">
        <v>142</v>
      </c>
      <c r="B2366" s="26">
        <v>207940</v>
      </c>
      <c r="C2366" s="51">
        <v>44678</v>
      </c>
      <c r="D2366" s="26">
        <v>810000</v>
      </c>
      <c r="E2366" s="26">
        <v>2</v>
      </c>
      <c r="F2366" s="26">
        <v>6000</v>
      </c>
      <c r="G2366" s="26">
        <v>6000</v>
      </c>
      <c r="H2366" s="26">
        <v>35379</v>
      </c>
      <c r="I2366" s="26">
        <v>28337</v>
      </c>
      <c r="J2366" s="26">
        <v>-2274</v>
      </c>
      <c r="K2366" s="26">
        <v>640</v>
      </c>
      <c r="L2366" s="26">
        <v>1169</v>
      </c>
      <c r="M2366" s="26">
        <v>-910</v>
      </c>
      <c r="N2366" s="26">
        <v>674</v>
      </c>
      <c r="O2366" s="26">
        <v>139</v>
      </c>
      <c r="P2366" s="26">
        <v>-1066</v>
      </c>
      <c r="Q2366" s="26">
        <v>0</v>
      </c>
      <c r="R2366" s="26">
        <v>2584</v>
      </c>
      <c r="S2366" s="26">
        <v>-252</v>
      </c>
      <c r="T2366" s="26">
        <v>0</v>
      </c>
      <c r="U2366" s="26">
        <v>418</v>
      </c>
      <c r="V2366" s="26">
        <v>47</v>
      </c>
    </row>
    <row r="2367" spans="1:22" x14ac:dyDescent="0.3">
      <c r="A2367" s="26" t="s">
        <v>142</v>
      </c>
      <c r="B2367" s="26">
        <v>207940</v>
      </c>
      <c r="C2367" s="51">
        <v>44677</v>
      </c>
      <c r="D2367" s="26">
        <v>804000</v>
      </c>
      <c r="E2367" s="26">
        <v>2</v>
      </c>
      <c r="F2367" s="26">
        <v>11000</v>
      </c>
      <c r="G2367" s="26">
        <v>11000</v>
      </c>
      <c r="H2367" s="26">
        <v>56631</v>
      </c>
      <c r="I2367" s="26">
        <v>45665</v>
      </c>
      <c r="J2367" s="26">
        <v>-9074</v>
      </c>
      <c r="K2367" s="26">
        <v>-3188</v>
      </c>
      <c r="L2367" s="26">
        <v>11837</v>
      </c>
      <c r="M2367" s="26">
        <v>1875</v>
      </c>
      <c r="N2367" s="26">
        <v>-639</v>
      </c>
      <c r="O2367" s="26">
        <v>3485</v>
      </c>
      <c r="P2367" s="26">
        <v>0</v>
      </c>
      <c r="Q2367" s="26">
        <v>-144</v>
      </c>
      <c r="R2367" s="26">
        <v>7001</v>
      </c>
      <c r="S2367" s="26">
        <v>259</v>
      </c>
      <c r="T2367" s="26">
        <v>0</v>
      </c>
      <c r="U2367" s="26">
        <v>469</v>
      </c>
      <c r="V2367" s="26">
        <v>-44</v>
      </c>
    </row>
    <row r="2368" spans="1:22" x14ac:dyDescent="0.3">
      <c r="A2368" s="26" t="s">
        <v>142</v>
      </c>
      <c r="B2368" s="26">
        <v>207940</v>
      </c>
      <c r="C2368" s="51">
        <v>44676</v>
      </c>
      <c r="D2368" s="26">
        <v>793000</v>
      </c>
      <c r="E2368" s="26">
        <v>5</v>
      </c>
      <c r="F2368" s="26">
        <v>-8000</v>
      </c>
      <c r="G2368" s="26">
        <v>-8000</v>
      </c>
      <c r="H2368" s="26">
        <v>27420</v>
      </c>
      <c r="I2368" s="26">
        <v>21794</v>
      </c>
      <c r="J2368" s="26">
        <v>2802</v>
      </c>
      <c r="K2368" s="26">
        <v>-3095</v>
      </c>
      <c r="L2368" s="26">
        <v>-60</v>
      </c>
      <c r="M2368" s="26">
        <v>-1222</v>
      </c>
      <c r="N2368" s="26">
        <v>-1273</v>
      </c>
      <c r="O2368" s="26">
        <v>-178</v>
      </c>
      <c r="P2368" s="26">
        <v>0</v>
      </c>
      <c r="Q2368" s="26">
        <v>0</v>
      </c>
      <c r="R2368" s="26">
        <v>2514</v>
      </c>
      <c r="S2368" s="26">
        <v>99</v>
      </c>
      <c r="T2368" s="26">
        <v>0</v>
      </c>
      <c r="U2368" s="26">
        <v>246</v>
      </c>
      <c r="V2368" s="26">
        <v>107</v>
      </c>
    </row>
    <row r="2369" spans="1:22" x14ac:dyDescent="0.3">
      <c r="A2369" s="26" t="s">
        <v>142</v>
      </c>
      <c r="B2369" s="26">
        <v>207940</v>
      </c>
      <c r="C2369" s="51">
        <v>44673</v>
      </c>
      <c r="D2369" s="26">
        <v>801000</v>
      </c>
      <c r="E2369" s="26">
        <v>5</v>
      </c>
      <c r="F2369" s="26">
        <v>-5000</v>
      </c>
      <c r="G2369" s="26">
        <v>-5000</v>
      </c>
      <c r="H2369" s="26">
        <v>38163</v>
      </c>
      <c r="I2369" s="26">
        <v>30510</v>
      </c>
      <c r="J2369" s="26">
        <v>10504</v>
      </c>
      <c r="K2369" s="26">
        <v>3393</v>
      </c>
      <c r="L2369" s="26">
        <v>-13874</v>
      </c>
      <c r="M2369" s="26">
        <v>-9018</v>
      </c>
      <c r="N2369" s="26">
        <v>-65</v>
      </c>
      <c r="O2369" s="26">
        <v>-907</v>
      </c>
      <c r="P2369" s="26">
        <v>0</v>
      </c>
      <c r="Q2369" s="26">
        <v>0</v>
      </c>
      <c r="R2369" s="26">
        <v>-4075</v>
      </c>
      <c r="S2369" s="26">
        <v>191</v>
      </c>
      <c r="T2369" s="26">
        <v>0</v>
      </c>
      <c r="U2369" s="26">
        <v>268</v>
      </c>
      <c r="V2369" s="26">
        <v>-291</v>
      </c>
    </row>
    <row r="2370" spans="1:22" x14ac:dyDescent="0.3">
      <c r="A2370" s="26" t="s">
        <v>142</v>
      </c>
      <c r="B2370" s="26">
        <v>207940</v>
      </c>
      <c r="C2370" s="51">
        <v>44672</v>
      </c>
      <c r="D2370" s="26">
        <v>806000</v>
      </c>
      <c r="E2370" s="26">
        <v>2</v>
      </c>
      <c r="F2370" s="26">
        <v>1000</v>
      </c>
      <c r="G2370" s="26">
        <v>1000</v>
      </c>
      <c r="H2370" s="26">
        <v>23476</v>
      </c>
      <c r="I2370" s="26">
        <v>18991</v>
      </c>
      <c r="J2370" s="26">
        <v>599</v>
      </c>
      <c r="K2370" s="26">
        <v>-4605</v>
      </c>
      <c r="L2370" s="26">
        <v>4307</v>
      </c>
      <c r="M2370" s="26">
        <v>5799</v>
      </c>
      <c r="N2370" s="26">
        <v>-2261</v>
      </c>
      <c r="O2370" s="26">
        <v>552</v>
      </c>
      <c r="P2370" s="26">
        <v>0</v>
      </c>
      <c r="Q2370" s="26">
        <v>0</v>
      </c>
      <c r="R2370" s="26">
        <v>196</v>
      </c>
      <c r="S2370" s="26">
        <v>21</v>
      </c>
      <c r="T2370" s="26">
        <v>0</v>
      </c>
      <c r="U2370" s="26">
        <v>-316</v>
      </c>
      <c r="V2370" s="26">
        <v>15</v>
      </c>
    </row>
    <row r="2371" spans="1:22" x14ac:dyDescent="0.3">
      <c r="A2371" s="26" t="s">
        <v>142</v>
      </c>
      <c r="B2371" s="26">
        <v>207940</v>
      </c>
      <c r="C2371" s="51">
        <v>44671</v>
      </c>
      <c r="D2371" s="26">
        <v>805000</v>
      </c>
      <c r="E2371" s="26">
        <v>5</v>
      </c>
      <c r="F2371" s="26">
        <v>-20000</v>
      </c>
      <c r="G2371" s="26">
        <v>-20000</v>
      </c>
      <c r="H2371" s="26">
        <v>44188</v>
      </c>
      <c r="I2371" s="26">
        <v>35843</v>
      </c>
      <c r="J2371" s="26">
        <v>21544</v>
      </c>
      <c r="K2371" s="26">
        <v>-10539</v>
      </c>
      <c r="L2371" s="26">
        <v>-11977</v>
      </c>
      <c r="M2371" s="26">
        <v>-5654</v>
      </c>
      <c r="N2371" s="26">
        <v>-1515</v>
      </c>
      <c r="O2371" s="26">
        <v>-1595</v>
      </c>
      <c r="P2371" s="26">
        <v>0</v>
      </c>
      <c r="Q2371" s="26">
        <v>144</v>
      </c>
      <c r="R2371" s="26">
        <v>-2255</v>
      </c>
      <c r="S2371" s="26">
        <v>-1102</v>
      </c>
      <c r="T2371" s="26">
        <v>0</v>
      </c>
      <c r="U2371" s="26">
        <v>949</v>
      </c>
      <c r="V2371" s="26">
        <v>23</v>
      </c>
    </row>
    <row r="2372" spans="1:22" x14ac:dyDescent="0.3">
      <c r="A2372" s="26" t="s">
        <v>142</v>
      </c>
      <c r="B2372" s="26">
        <v>207940</v>
      </c>
      <c r="C2372" s="51">
        <v>44670</v>
      </c>
      <c r="D2372" s="26">
        <v>825000</v>
      </c>
      <c r="E2372" s="26">
        <v>5</v>
      </c>
      <c r="F2372" s="26">
        <v>-7000</v>
      </c>
      <c r="G2372" s="26">
        <v>-7000</v>
      </c>
      <c r="H2372" s="26">
        <v>34139</v>
      </c>
      <c r="I2372" s="26">
        <v>28243</v>
      </c>
      <c r="J2372" s="26">
        <v>2038</v>
      </c>
      <c r="K2372" s="26">
        <v>-2500</v>
      </c>
      <c r="L2372" s="26">
        <v>1540</v>
      </c>
      <c r="M2372" s="26">
        <v>2353</v>
      </c>
      <c r="N2372" s="26">
        <v>-711</v>
      </c>
      <c r="O2372" s="26">
        <v>-586</v>
      </c>
      <c r="P2372" s="26">
        <v>0</v>
      </c>
      <c r="Q2372" s="26">
        <v>0</v>
      </c>
      <c r="R2372" s="26">
        <v>-416</v>
      </c>
      <c r="S2372" s="26">
        <v>900</v>
      </c>
      <c r="T2372" s="26">
        <v>0</v>
      </c>
      <c r="U2372" s="26">
        <v>-1081</v>
      </c>
      <c r="V2372" s="26">
        <v>3</v>
      </c>
    </row>
    <row r="2373" spans="1:22" x14ac:dyDescent="0.3">
      <c r="A2373" s="26" t="s">
        <v>142</v>
      </c>
      <c r="B2373" s="26">
        <v>207940</v>
      </c>
      <c r="C2373" s="51">
        <v>44669</v>
      </c>
      <c r="D2373" s="26">
        <v>832000</v>
      </c>
      <c r="E2373" s="26">
        <v>5</v>
      </c>
      <c r="F2373" s="26">
        <v>-3000</v>
      </c>
      <c r="G2373" s="26">
        <v>-3000</v>
      </c>
      <c r="H2373" s="26">
        <v>29124</v>
      </c>
      <c r="I2373" s="26">
        <v>24135</v>
      </c>
      <c r="J2373" s="26">
        <v>-1221</v>
      </c>
      <c r="K2373" s="26">
        <v>-3953</v>
      </c>
      <c r="L2373" s="26">
        <v>5352</v>
      </c>
      <c r="M2373" s="26">
        <v>3848</v>
      </c>
      <c r="N2373" s="26">
        <v>291</v>
      </c>
      <c r="O2373" s="26">
        <v>-1664</v>
      </c>
      <c r="P2373" s="26">
        <v>60</v>
      </c>
      <c r="Q2373" s="26">
        <v>0</v>
      </c>
      <c r="R2373" s="26">
        <v>2977</v>
      </c>
      <c r="S2373" s="26">
        <v>-160</v>
      </c>
      <c r="T2373" s="26">
        <v>0</v>
      </c>
      <c r="U2373" s="26">
        <v>-143</v>
      </c>
      <c r="V2373" s="26">
        <v>-35</v>
      </c>
    </row>
    <row r="2374" spans="1:22" x14ac:dyDescent="0.3">
      <c r="A2374" s="26" t="s">
        <v>142</v>
      </c>
      <c r="B2374" s="26">
        <v>207940</v>
      </c>
      <c r="C2374" s="51">
        <v>44666</v>
      </c>
      <c r="D2374" s="26">
        <v>835000</v>
      </c>
      <c r="E2374" s="26">
        <v>5</v>
      </c>
      <c r="F2374" s="26">
        <v>-4000</v>
      </c>
      <c r="G2374" s="26">
        <v>-4000</v>
      </c>
      <c r="H2374" s="26">
        <v>57478</v>
      </c>
      <c r="I2374" s="26">
        <v>48208</v>
      </c>
      <c r="J2374" s="26">
        <v>-8036</v>
      </c>
      <c r="K2374" s="26">
        <v>-2972</v>
      </c>
      <c r="L2374" s="26">
        <v>11392</v>
      </c>
      <c r="M2374" s="26">
        <v>-9117</v>
      </c>
      <c r="N2374" s="26">
        <v>119</v>
      </c>
      <c r="O2374" s="26">
        <v>373</v>
      </c>
      <c r="P2374" s="26">
        <v>0</v>
      </c>
      <c r="Q2374" s="26">
        <v>0</v>
      </c>
      <c r="R2374" s="26">
        <v>20114</v>
      </c>
      <c r="S2374" s="26">
        <v>-97</v>
      </c>
      <c r="T2374" s="26">
        <v>0</v>
      </c>
      <c r="U2374" s="26">
        <v>-375</v>
      </c>
      <c r="V2374" s="26">
        <v>-9</v>
      </c>
    </row>
    <row r="2375" spans="1:22" x14ac:dyDescent="0.3">
      <c r="A2375" s="26" t="s">
        <v>142</v>
      </c>
      <c r="B2375" s="26">
        <v>207940</v>
      </c>
      <c r="C2375" s="51">
        <v>44665</v>
      </c>
      <c r="D2375" s="26">
        <v>839000</v>
      </c>
      <c r="E2375" s="26">
        <v>2</v>
      </c>
      <c r="F2375" s="26">
        <v>31000</v>
      </c>
      <c r="G2375" s="26">
        <v>31000</v>
      </c>
      <c r="H2375" s="26">
        <v>111394</v>
      </c>
      <c r="I2375" s="26">
        <v>92706</v>
      </c>
      <c r="J2375" s="26">
        <v>-46336</v>
      </c>
      <c r="K2375" s="26">
        <v>12485</v>
      </c>
      <c r="L2375" s="26">
        <v>35264</v>
      </c>
      <c r="M2375" s="26">
        <v>-1351</v>
      </c>
      <c r="N2375" s="26">
        <v>2709</v>
      </c>
      <c r="O2375" s="26">
        <v>1917</v>
      </c>
      <c r="P2375" s="26">
        <v>-95</v>
      </c>
      <c r="Q2375" s="26">
        <v>-73</v>
      </c>
      <c r="R2375" s="26">
        <v>31989</v>
      </c>
      <c r="S2375" s="26">
        <v>168</v>
      </c>
      <c r="T2375" s="26">
        <v>0</v>
      </c>
      <c r="U2375" s="26">
        <v>-1244</v>
      </c>
      <c r="V2375" s="26">
        <v>-169</v>
      </c>
    </row>
    <row r="2376" spans="1:22" x14ac:dyDescent="0.3">
      <c r="A2376" s="26" t="s">
        <v>142</v>
      </c>
      <c r="B2376" s="26">
        <v>207940</v>
      </c>
      <c r="C2376" s="51">
        <v>44664</v>
      </c>
      <c r="D2376" s="26">
        <v>808000</v>
      </c>
      <c r="E2376" s="26">
        <v>2</v>
      </c>
      <c r="F2376" s="26">
        <v>18000</v>
      </c>
      <c r="G2376" s="26">
        <v>18000</v>
      </c>
      <c r="H2376" s="26">
        <v>44448</v>
      </c>
      <c r="I2376" s="26">
        <v>35635</v>
      </c>
      <c r="J2376" s="26">
        <v>-7619</v>
      </c>
      <c r="K2376" s="26">
        <v>-649</v>
      </c>
      <c r="L2376" s="26">
        <v>8140</v>
      </c>
      <c r="M2376" s="26">
        <v>3518</v>
      </c>
      <c r="N2376" s="26">
        <v>-1417</v>
      </c>
      <c r="O2376" s="26">
        <v>-812</v>
      </c>
      <c r="P2376" s="26">
        <v>322</v>
      </c>
      <c r="Q2376" s="26">
        <v>4</v>
      </c>
      <c r="R2376" s="26">
        <v>6826</v>
      </c>
      <c r="S2376" s="26">
        <v>-301</v>
      </c>
      <c r="T2376" s="26">
        <v>0</v>
      </c>
      <c r="U2376" s="26">
        <v>-12</v>
      </c>
      <c r="V2376" s="26">
        <v>140</v>
      </c>
    </row>
    <row r="2377" spans="1:22" x14ac:dyDescent="0.3">
      <c r="A2377" s="26" t="s">
        <v>142</v>
      </c>
      <c r="B2377" s="26">
        <v>207940</v>
      </c>
      <c r="C2377" s="51">
        <v>44663</v>
      </c>
      <c r="D2377" s="26">
        <v>790000</v>
      </c>
      <c r="E2377" s="26">
        <v>5</v>
      </c>
      <c r="F2377" s="26">
        <v>-11000</v>
      </c>
      <c r="G2377" s="26">
        <v>-11000</v>
      </c>
      <c r="H2377" s="26">
        <v>42326</v>
      </c>
      <c r="I2377" s="26">
        <v>33411</v>
      </c>
      <c r="J2377" s="26">
        <v>7870</v>
      </c>
      <c r="K2377" s="26">
        <v>-4812</v>
      </c>
      <c r="L2377" s="26">
        <v>-3612</v>
      </c>
      <c r="M2377" s="26">
        <v>185</v>
      </c>
      <c r="N2377" s="26">
        <v>335</v>
      </c>
      <c r="O2377" s="26">
        <v>-39</v>
      </c>
      <c r="P2377" s="26">
        <v>0</v>
      </c>
      <c r="Q2377" s="26">
        <v>153</v>
      </c>
      <c r="R2377" s="26">
        <v>-4134</v>
      </c>
      <c r="S2377" s="26">
        <v>-112</v>
      </c>
      <c r="T2377" s="26">
        <v>0</v>
      </c>
      <c r="U2377" s="26">
        <v>574</v>
      </c>
      <c r="V2377" s="26">
        <v>-20</v>
      </c>
    </row>
    <row r="2378" spans="1:22" x14ac:dyDescent="0.3">
      <c r="A2378" s="26" t="s">
        <v>142</v>
      </c>
      <c r="B2378" s="26">
        <v>207940</v>
      </c>
      <c r="C2378" s="51">
        <v>44662</v>
      </c>
      <c r="D2378" s="26">
        <v>801000</v>
      </c>
      <c r="E2378" s="26">
        <v>5</v>
      </c>
      <c r="F2378" s="26">
        <v>-8000</v>
      </c>
      <c r="G2378" s="26">
        <v>-8000</v>
      </c>
      <c r="H2378" s="26">
        <v>31885</v>
      </c>
      <c r="I2378" s="26">
        <v>25578</v>
      </c>
      <c r="J2378" s="26">
        <v>4230</v>
      </c>
      <c r="K2378" s="26">
        <v>-6091</v>
      </c>
      <c r="L2378" s="26">
        <v>1710</v>
      </c>
      <c r="M2378" s="26">
        <v>-2116</v>
      </c>
      <c r="N2378" s="26">
        <v>-637</v>
      </c>
      <c r="O2378" s="26">
        <v>47</v>
      </c>
      <c r="P2378" s="26">
        <v>-196</v>
      </c>
      <c r="Q2378" s="26">
        <v>0</v>
      </c>
      <c r="R2378" s="26">
        <v>5640</v>
      </c>
      <c r="S2378" s="26">
        <v>-1028</v>
      </c>
      <c r="T2378" s="26">
        <v>0</v>
      </c>
      <c r="U2378" s="26">
        <v>134</v>
      </c>
      <c r="V2378" s="26">
        <v>17</v>
      </c>
    </row>
    <row r="2379" spans="1:22" x14ac:dyDescent="0.3">
      <c r="A2379" s="26" t="s">
        <v>142</v>
      </c>
      <c r="B2379" s="26">
        <v>207940</v>
      </c>
      <c r="C2379" s="51">
        <v>44659</v>
      </c>
      <c r="D2379" s="26">
        <v>809000</v>
      </c>
      <c r="E2379" s="26">
        <v>5</v>
      </c>
      <c r="F2379" s="26">
        <v>-1000</v>
      </c>
      <c r="G2379" s="26">
        <v>-1000</v>
      </c>
      <c r="H2379" s="26">
        <v>36035</v>
      </c>
      <c r="I2379" s="26">
        <v>29055</v>
      </c>
      <c r="J2379" s="26">
        <v>2444</v>
      </c>
      <c r="K2379" s="26">
        <v>-1441</v>
      </c>
      <c r="L2379" s="26">
        <v>-868</v>
      </c>
      <c r="M2379" s="26">
        <v>-875</v>
      </c>
      <c r="N2379" s="26">
        <v>557</v>
      </c>
      <c r="O2379" s="26">
        <v>775</v>
      </c>
      <c r="P2379" s="26">
        <v>0</v>
      </c>
      <c r="Q2379" s="26">
        <v>0</v>
      </c>
      <c r="R2379" s="26">
        <v>-282</v>
      </c>
      <c r="S2379" s="26">
        <v>-1043</v>
      </c>
      <c r="T2379" s="26">
        <v>0</v>
      </c>
      <c r="U2379" s="26">
        <v>-121</v>
      </c>
      <c r="V2379" s="26">
        <v>-14</v>
      </c>
    </row>
    <row r="2380" spans="1:22" x14ac:dyDescent="0.3">
      <c r="A2380" s="26" t="s">
        <v>142</v>
      </c>
      <c r="B2380" s="26">
        <v>207940</v>
      </c>
      <c r="C2380" s="51">
        <v>44658</v>
      </c>
      <c r="D2380" s="26">
        <v>810000</v>
      </c>
      <c r="E2380" s="26">
        <v>5</v>
      </c>
      <c r="F2380" s="26">
        <v>-3000</v>
      </c>
      <c r="G2380" s="26">
        <v>-3000</v>
      </c>
      <c r="H2380" s="26">
        <v>48246</v>
      </c>
      <c r="I2380" s="26">
        <v>39331</v>
      </c>
      <c r="J2380" s="26">
        <v>-4946</v>
      </c>
      <c r="K2380" s="26">
        <v>7375</v>
      </c>
      <c r="L2380" s="26">
        <v>-2432</v>
      </c>
      <c r="M2380" s="26">
        <v>-11619</v>
      </c>
      <c r="N2380" s="26">
        <v>557</v>
      </c>
      <c r="O2380" s="26">
        <v>2911</v>
      </c>
      <c r="P2380" s="26">
        <v>0</v>
      </c>
      <c r="Q2380" s="26">
        <v>-27</v>
      </c>
      <c r="R2380" s="26">
        <v>6411</v>
      </c>
      <c r="S2380" s="26">
        <v>-665</v>
      </c>
      <c r="T2380" s="26">
        <v>0</v>
      </c>
      <c r="U2380" s="26">
        <v>-11</v>
      </c>
      <c r="V2380" s="26">
        <v>14</v>
      </c>
    </row>
    <row r="2381" spans="1:22" x14ac:dyDescent="0.3">
      <c r="A2381" s="26" t="s">
        <v>142</v>
      </c>
      <c r="B2381" s="26">
        <v>207940</v>
      </c>
      <c r="C2381" s="51">
        <v>44657</v>
      </c>
      <c r="D2381" s="26">
        <v>813000</v>
      </c>
      <c r="E2381" s="26">
        <v>3</v>
      </c>
      <c r="F2381" s="26">
        <v>0</v>
      </c>
      <c r="G2381" s="26">
        <v>0</v>
      </c>
      <c r="H2381" s="26">
        <v>51140</v>
      </c>
      <c r="I2381" s="26">
        <v>41558</v>
      </c>
      <c r="J2381" s="26">
        <v>162</v>
      </c>
      <c r="K2381" s="26">
        <v>10208</v>
      </c>
      <c r="L2381" s="26">
        <v>-11374</v>
      </c>
      <c r="M2381" s="26">
        <v>-6967</v>
      </c>
      <c r="N2381" s="26">
        <v>-1291</v>
      </c>
      <c r="O2381" s="26">
        <v>-2181</v>
      </c>
      <c r="P2381" s="26">
        <v>-41</v>
      </c>
      <c r="Q2381" s="26">
        <v>-30</v>
      </c>
      <c r="R2381" s="26">
        <v>-969</v>
      </c>
      <c r="S2381" s="26">
        <v>105</v>
      </c>
      <c r="T2381" s="26">
        <v>0</v>
      </c>
      <c r="U2381" s="26">
        <v>985</v>
      </c>
      <c r="V2381" s="26">
        <v>19</v>
      </c>
    </row>
    <row r="2382" spans="1:22" x14ac:dyDescent="0.3">
      <c r="A2382" s="26" t="s">
        <v>142</v>
      </c>
      <c r="B2382" s="26">
        <v>207940</v>
      </c>
      <c r="C2382" s="51">
        <v>44656</v>
      </c>
      <c r="D2382" s="26">
        <v>813000</v>
      </c>
      <c r="E2382" s="26">
        <v>5</v>
      </c>
      <c r="F2382" s="26">
        <v>-3000</v>
      </c>
      <c r="G2382" s="26">
        <v>-3000</v>
      </c>
      <c r="H2382" s="26">
        <v>38306</v>
      </c>
      <c r="I2382" s="26">
        <v>31193</v>
      </c>
      <c r="J2382" s="26">
        <v>772</v>
      </c>
      <c r="K2382" s="26">
        <v>4150</v>
      </c>
      <c r="L2382" s="26">
        <v>-4879</v>
      </c>
      <c r="M2382" s="26">
        <v>-8177</v>
      </c>
      <c r="N2382" s="26">
        <v>673</v>
      </c>
      <c r="O2382" s="26">
        <v>884</v>
      </c>
      <c r="P2382" s="26">
        <v>0</v>
      </c>
      <c r="Q2382" s="26">
        <v>0</v>
      </c>
      <c r="R2382" s="26">
        <v>1952</v>
      </c>
      <c r="S2382" s="26">
        <v>-211</v>
      </c>
      <c r="T2382" s="26">
        <v>0</v>
      </c>
      <c r="U2382" s="26">
        <v>-49</v>
      </c>
      <c r="V2382" s="26">
        <v>6</v>
      </c>
    </row>
    <row r="2383" spans="1:22" x14ac:dyDescent="0.3">
      <c r="A2383" s="26" t="s">
        <v>142</v>
      </c>
      <c r="B2383" s="26">
        <v>207940</v>
      </c>
      <c r="C2383" s="51">
        <v>44655</v>
      </c>
      <c r="D2383" s="26">
        <v>816000</v>
      </c>
      <c r="E2383" s="26">
        <v>5</v>
      </c>
      <c r="F2383" s="26">
        <v>-4000</v>
      </c>
      <c r="G2383" s="26">
        <v>-4000</v>
      </c>
      <c r="H2383" s="26">
        <v>46595</v>
      </c>
      <c r="I2383" s="26">
        <v>37878</v>
      </c>
      <c r="J2383" s="26">
        <v>3677</v>
      </c>
      <c r="K2383" s="26">
        <v>5606</v>
      </c>
      <c r="L2383" s="26">
        <v>-9509</v>
      </c>
      <c r="M2383" s="26">
        <v>-1671</v>
      </c>
      <c r="N2383" s="26">
        <v>-1988</v>
      </c>
      <c r="O2383" s="26">
        <v>-3147</v>
      </c>
      <c r="P2383" s="26">
        <v>-17</v>
      </c>
      <c r="Q2383" s="26">
        <v>0</v>
      </c>
      <c r="R2383" s="26">
        <v>-2159</v>
      </c>
      <c r="S2383" s="26">
        <v>-527</v>
      </c>
      <c r="T2383" s="26">
        <v>0</v>
      </c>
      <c r="U2383" s="26">
        <v>347</v>
      </c>
      <c r="V2383" s="26">
        <v>-121</v>
      </c>
    </row>
    <row r="2384" spans="1:22" x14ac:dyDescent="0.3">
      <c r="A2384" s="26" t="s">
        <v>142</v>
      </c>
      <c r="B2384" s="26">
        <v>207940</v>
      </c>
      <c r="C2384" s="51">
        <v>44652</v>
      </c>
      <c r="D2384" s="26">
        <v>820000</v>
      </c>
      <c r="E2384" s="26">
        <v>5</v>
      </c>
      <c r="F2384" s="26">
        <v>-7000</v>
      </c>
      <c r="G2384" s="26">
        <v>-7000</v>
      </c>
      <c r="H2384" s="26">
        <v>45194</v>
      </c>
      <c r="I2384" s="26">
        <v>37010</v>
      </c>
      <c r="J2384" s="26">
        <v>13603</v>
      </c>
      <c r="K2384" s="26">
        <v>-3545</v>
      </c>
      <c r="L2384" s="26">
        <v>-10527</v>
      </c>
      <c r="M2384" s="26">
        <v>-8731</v>
      </c>
      <c r="N2384" s="26">
        <v>-1364</v>
      </c>
      <c r="O2384" s="26">
        <v>-1054</v>
      </c>
      <c r="P2384" s="26">
        <v>-34</v>
      </c>
      <c r="Q2384" s="26">
        <v>-70</v>
      </c>
      <c r="R2384" s="26">
        <v>1577</v>
      </c>
      <c r="S2384" s="26">
        <v>-851</v>
      </c>
      <c r="T2384" s="26">
        <v>0</v>
      </c>
      <c r="U2384" s="26">
        <v>455</v>
      </c>
      <c r="V2384" s="26">
        <v>14</v>
      </c>
    </row>
    <row r="2385" spans="1:22" x14ac:dyDescent="0.3">
      <c r="A2385" s="26" t="s">
        <v>142</v>
      </c>
      <c r="B2385" s="26">
        <v>207940</v>
      </c>
      <c r="C2385" s="51">
        <v>44651</v>
      </c>
      <c r="D2385" s="26">
        <v>827000</v>
      </c>
      <c r="E2385" s="26">
        <v>5</v>
      </c>
      <c r="F2385" s="26">
        <v>-17000</v>
      </c>
      <c r="G2385" s="26">
        <v>-17000</v>
      </c>
      <c r="H2385" s="26">
        <v>59199</v>
      </c>
      <c r="I2385" s="26">
        <v>49200</v>
      </c>
      <c r="J2385" s="26">
        <v>18487</v>
      </c>
      <c r="K2385" s="26">
        <v>-16052</v>
      </c>
      <c r="L2385" s="26">
        <v>-1931</v>
      </c>
      <c r="M2385" s="26">
        <v>2282</v>
      </c>
      <c r="N2385" s="26">
        <v>-1134</v>
      </c>
      <c r="O2385" s="26">
        <v>-3260</v>
      </c>
      <c r="P2385" s="26">
        <v>0</v>
      </c>
      <c r="Q2385" s="26">
        <v>-31</v>
      </c>
      <c r="R2385" s="26">
        <v>380</v>
      </c>
      <c r="S2385" s="26">
        <v>-168</v>
      </c>
      <c r="T2385" s="26">
        <v>0</v>
      </c>
      <c r="U2385" s="26">
        <v>-424</v>
      </c>
      <c r="V2385" s="26">
        <v>-80</v>
      </c>
    </row>
    <row r="2386" spans="1:22" x14ac:dyDescent="0.3">
      <c r="A2386" s="26" t="s">
        <v>142</v>
      </c>
      <c r="B2386" s="26">
        <v>207940</v>
      </c>
      <c r="C2386" s="51">
        <v>44650</v>
      </c>
      <c r="D2386" s="26">
        <v>844000</v>
      </c>
      <c r="E2386" s="26">
        <v>2</v>
      </c>
      <c r="F2386" s="26">
        <v>16000</v>
      </c>
      <c r="G2386" s="26">
        <v>16000</v>
      </c>
      <c r="H2386" s="26">
        <v>50145</v>
      </c>
      <c r="I2386" s="26">
        <v>42094</v>
      </c>
      <c r="J2386" s="26">
        <v>-16577</v>
      </c>
      <c r="K2386" s="26">
        <v>9115</v>
      </c>
      <c r="L2386" s="26">
        <v>7146</v>
      </c>
      <c r="M2386" s="26">
        <v>-261</v>
      </c>
      <c r="N2386" s="26">
        <v>1324</v>
      </c>
      <c r="O2386" s="26">
        <v>890</v>
      </c>
      <c r="P2386" s="26">
        <v>0</v>
      </c>
      <c r="Q2386" s="26">
        <v>0</v>
      </c>
      <c r="R2386" s="26">
        <v>5367</v>
      </c>
      <c r="S2386" s="26">
        <v>-174</v>
      </c>
      <c r="T2386" s="26">
        <v>0</v>
      </c>
      <c r="U2386" s="26">
        <v>383</v>
      </c>
      <c r="V2386" s="26">
        <v>-67</v>
      </c>
    </row>
    <row r="2387" spans="1:22" x14ac:dyDescent="0.3">
      <c r="A2387" s="26" t="s">
        <v>142</v>
      </c>
      <c r="B2387" s="26">
        <v>207940</v>
      </c>
      <c r="C2387" s="51">
        <v>44649</v>
      </c>
      <c r="D2387" s="26">
        <v>828000</v>
      </c>
      <c r="E2387" s="26">
        <v>2</v>
      </c>
      <c r="F2387" s="26">
        <v>5000</v>
      </c>
      <c r="G2387" s="26">
        <v>5000</v>
      </c>
      <c r="H2387" s="26">
        <v>32949</v>
      </c>
      <c r="I2387" s="26">
        <v>27179</v>
      </c>
      <c r="J2387" s="26">
        <v>-6069</v>
      </c>
      <c r="K2387" s="26">
        <v>-77</v>
      </c>
      <c r="L2387" s="26">
        <v>8055</v>
      </c>
      <c r="M2387" s="26">
        <v>4762</v>
      </c>
      <c r="N2387" s="26">
        <v>132</v>
      </c>
      <c r="O2387" s="26">
        <v>-223</v>
      </c>
      <c r="P2387" s="26">
        <v>0</v>
      </c>
      <c r="Q2387" s="26">
        <v>0</v>
      </c>
      <c r="R2387" s="26">
        <v>3268</v>
      </c>
      <c r="S2387" s="26">
        <v>116</v>
      </c>
      <c r="T2387" s="26">
        <v>0</v>
      </c>
      <c r="U2387" s="26">
        <v>-1865</v>
      </c>
      <c r="V2387" s="26">
        <v>-44</v>
      </c>
    </row>
    <row r="2388" spans="1:22" x14ac:dyDescent="0.3">
      <c r="A2388" s="26" t="s">
        <v>142</v>
      </c>
      <c r="B2388" s="26">
        <v>207940</v>
      </c>
      <c r="C2388" s="51">
        <v>44648</v>
      </c>
      <c r="D2388" s="26">
        <v>823000</v>
      </c>
      <c r="E2388" s="26">
        <v>2</v>
      </c>
      <c r="F2388" s="26">
        <v>4000</v>
      </c>
      <c r="G2388" s="26">
        <v>4000</v>
      </c>
      <c r="H2388" s="26">
        <v>31750</v>
      </c>
      <c r="I2388" s="26">
        <v>25974</v>
      </c>
      <c r="J2388" s="26">
        <v>-7205</v>
      </c>
      <c r="K2388" s="26">
        <v>3694</v>
      </c>
      <c r="L2388" s="26">
        <v>3302</v>
      </c>
      <c r="M2388" s="26">
        <v>-2168</v>
      </c>
      <c r="N2388" s="26">
        <v>153</v>
      </c>
      <c r="O2388" s="26">
        <v>-655</v>
      </c>
      <c r="P2388" s="26">
        <v>234</v>
      </c>
      <c r="Q2388" s="26">
        <v>0</v>
      </c>
      <c r="R2388" s="26">
        <v>5644</v>
      </c>
      <c r="S2388" s="26">
        <v>94</v>
      </c>
      <c r="T2388" s="26">
        <v>0</v>
      </c>
      <c r="U2388" s="26">
        <v>92</v>
      </c>
      <c r="V2388" s="26">
        <v>117</v>
      </c>
    </row>
    <row r="2389" spans="1:22" x14ac:dyDescent="0.3">
      <c r="A2389" s="26" t="s">
        <v>142</v>
      </c>
      <c r="B2389" s="26">
        <v>207940</v>
      </c>
      <c r="C2389" s="51">
        <v>44645</v>
      </c>
      <c r="D2389" s="26">
        <v>819000</v>
      </c>
      <c r="E2389" s="26">
        <v>5</v>
      </c>
      <c r="F2389" s="26">
        <v>-5000</v>
      </c>
      <c r="G2389" s="26">
        <v>-5000</v>
      </c>
      <c r="H2389" s="26">
        <v>43776</v>
      </c>
      <c r="I2389" s="26">
        <v>35760</v>
      </c>
      <c r="J2389" s="26">
        <v>1106</v>
      </c>
      <c r="K2389" s="26">
        <v>632</v>
      </c>
      <c r="L2389" s="26">
        <v>-1769</v>
      </c>
      <c r="M2389" s="26">
        <v>-6930</v>
      </c>
      <c r="N2389" s="26">
        <v>-1104</v>
      </c>
      <c r="O2389" s="26">
        <v>-1273</v>
      </c>
      <c r="P2389" s="26">
        <v>0</v>
      </c>
      <c r="Q2389" s="26">
        <v>6</v>
      </c>
      <c r="R2389" s="26">
        <v>7607</v>
      </c>
      <c r="S2389" s="26">
        <v>-75</v>
      </c>
      <c r="T2389" s="26">
        <v>0</v>
      </c>
      <c r="U2389" s="26">
        <v>11</v>
      </c>
      <c r="V2389" s="26">
        <v>20</v>
      </c>
    </row>
    <row r="2390" spans="1:22" x14ac:dyDescent="0.3">
      <c r="A2390" s="26" t="s">
        <v>142</v>
      </c>
      <c r="B2390" s="26">
        <v>207940</v>
      </c>
      <c r="C2390" s="51">
        <v>44644</v>
      </c>
      <c r="D2390" s="26">
        <v>824000</v>
      </c>
      <c r="E2390" s="26">
        <v>5</v>
      </c>
      <c r="F2390" s="26">
        <v>-11000</v>
      </c>
      <c r="G2390" s="26">
        <v>-11000</v>
      </c>
      <c r="H2390" s="26">
        <v>45561</v>
      </c>
      <c r="I2390" s="26">
        <v>37433</v>
      </c>
      <c r="J2390" s="26">
        <v>3755</v>
      </c>
      <c r="K2390" s="26">
        <v>9011</v>
      </c>
      <c r="L2390" s="26">
        <v>-12834</v>
      </c>
      <c r="M2390" s="26">
        <v>-14186</v>
      </c>
      <c r="N2390" s="26">
        <v>-183</v>
      </c>
      <c r="O2390" s="26">
        <v>-2276</v>
      </c>
      <c r="P2390" s="26">
        <v>0</v>
      </c>
      <c r="Q2390" s="26">
        <v>-70</v>
      </c>
      <c r="R2390" s="26">
        <v>4389</v>
      </c>
      <c r="S2390" s="26">
        <v>-508</v>
      </c>
      <c r="T2390" s="26">
        <v>0</v>
      </c>
      <c r="U2390" s="26">
        <v>70</v>
      </c>
      <c r="V2390" s="26">
        <v>-2</v>
      </c>
    </row>
    <row r="2391" spans="1:22" x14ac:dyDescent="0.3">
      <c r="A2391" s="26" t="s">
        <v>142</v>
      </c>
      <c r="B2391" s="26">
        <v>207940</v>
      </c>
      <c r="C2391" s="51">
        <v>44643</v>
      </c>
      <c r="D2391" s="26">
        <v>835000</v>
      </c>
      <c r="E2391" s="26">
        <v>5</v>
      </c>
      <c r="F2391" s="26">
        <v>-1000</v>
      </c>
      <c r="G2391" s="26">
        <v>-1000</v>
      </c>
      <c r="H2391" s="26">
        <v>39884</v>
      </c>
      <c r="I2391" s="26">
        <v>33309</v>
      </c>
      <c r="J2391" s="26">
        <v>-2935</v>
      </c>
      <c r="K2391" s="26">
        <v>3475</v>
      </c>
      <c r="L2391" s="26">
        <v>-451</v>
      </c>
      <c r="M2391" s="26">
        <v>-2651</v>
      </c>
      <c r="N2391" s="26">
        <v>202</v>
      </c>
      <c r="O2391" s="26">
        <v>1133</v>
      </c>
      <c r="P2391" s="26">
        <v>0</v>
      </c>
      <c r="Q2391" s="26">
        <v>-2</v>
      </c>
      <c r="R2391" s="26">
        <v>3622</v>
      </c>
      <c r="S2391" s="26">
        <v>-2755</v>
      </c>
      <c r="T2391" s="26">
        <v>0</v>
      </c>
      <c r="U2391" s="26">
        <v>-111</v>
      </c>
      <c r="V2391" s="26">
        <v>22</v>
      </c>
    </row>
    <row r="2392" spans="1:22" x14ac:dyDescent="0.3">
      <c r="A2392" s="26" t="s">
        <v>142</v>
      </c>
      <c r="B2392" s="26">
        <v>207940</v>
      </c>
      <c r="C2392" s="51">
        <v>44642</v>
      </c>
      <c r="D2392" s="26">
        <v>836000</v>
      </c>
      <c r="E2392" s="26">
        <v>2</v>
      </c>
      <c r="F2392" s="26">
        <v>7000</v>
      </c>
      <c r="G2392" s="26">
        <v>7000</v>
      </c>
      <c r="H2392" s="26">
        <v>33607</v>
      </c>
      <c r="I2392" s="26">
        <v>27944</v>
      </c>
      <c r="J2392" s="26">
        <v>-10339</v>
      </c>
      <c r="K2392" s="26">
        <v>7228</v>
      </c>
      <c r="L2392" s="26">
        <v>3644</v>
      </c>
      <c r="M2392" s="26">
        <v>3288</v>
      </c>
      <c r="N2392" s="26">
        <v>-894</v>
      </c>
      <c r="O2392" s="26">
        <v>297</v>
      </c>
      <c r="P2392" s="26">
        <v>777</v>
      </c>
      <c r="Q2392" s="26">
        <v>-35</v>
      </c>
      <c r="R2392" s="26">
        <v>644</v>
      </c>
      <c r="S2392" s="26">
        <v>-433</v>
      </c>
      <c r="T2392" s="26">
        <v>0</v>
      </c>
      <c r="U2392" s="26">
        <v>-482</v>
      </c>
      <c r="V2392" s="26">
        <v>-51</v>
      </c>
    </row>
    <row r="2393" spans="1:22" x14ac:dyDescent="0.3">
      <c r="A2393" s="26" t="s">
        <v>142</v>
      </c>
      <c r="B2393" s="26">
        <v>207940</v>
      </c>
      <c r="C2393" s="51">
        <v>44641</v>
      </c>
      <c r="D2393" s="26">
        <v>829000</v>
      </c>
      <c r="E2393" s="26">
        <v>2</v>
      </c>
      <c r="F2393" s="26">
        <v>1000</v>
      </c>
      <c r="G2393" s="26">
        <v>1000</v>
      </c>
      <c r="H2393" s="26">
        <v>49535</v>
      </c>
      <c r="I2393" s="26">
        <v>41150</v>
      </c>
      <c r="J2393" s="26">
        <v>-642</v>
      </c>
      <c r="K2393" s="26">
        <v>9172</v>
      </c>
      <c r="L2393" s="26">
        <v>-8299</v>
      </c>
      <c r="M2393" s="26">
        <v>-4298</v>
      </c>
      <c r="N2393" s="26">
        <v>75</v>
      </c>
      <c r="O2393" s="26">
        <v>1941</v>
      </c>
      <c r="P2393" s="26">
        <v>0</v>
      </c>
      <c r="Q2393" s="26">
        <v>-765</v>
      </c>
      <c r="R2393" s="26">
        <v>-5524</v>
      </c>
      <c r="S2393" s="26">
        <v>272</v>
      </c>
      <c r="T2393" s="26">
        <v>0</v>
      </c>
      <c r="U2393" s="26">
        <v>-258</v>
      </c>
      <c r="V2393" s="26">
        <v>27</v>
      </c>
    </row>
    <row r="2394" spans="1:22" x14ac:dyDescent="0.3">
      <c r="A2394" s="26" t="s">
        <v>142</v>
      </c>
      <c r="B2394" s="26">
        <v>207940</v>
      </c>
      <c r="C2394" s="51">
        <v>44638</v>
      </c>
      <c r="D2394" s="26">
        <v>828000</v>
      </c>
      <c r="E2394" s="26">
        <v>2</v>
      </c>
      <c r="F2394" s="26">
        <v>13000</v>
      </c>
      <c r="G2394" s="26">
        <v>13000</v>
      </c>
      <c r="H2394" s="26">
        <v>51227</v>
      </c>
      <c r="I2394" s="26">
        <v>42328</v>
      </c>
      <c r="J2394" s="26">
        <v>-10262</v>
      </c>
      <c r="K2394" s="26">
        <v>7963</v>
      </c>
      <c r="L2394" s="26">
        <v>2407</v>
      </c>
      <c r="M2394" s="26">
        <v>-2496</v>
      </c>
      <c r="N2394" s="26">
        <v>566</v>
      </c>
      <c r="O2394" s="26">
        <v>9</v>
      </c>
      <c r="P2394" s="26">
        <v>0</v>
      </c>
      <c r="Q2394" s="26">
        <v>37</v>
      </c>
      <c r="R2394" s="26">
        <v>4153</v>
      </c>
      <c r="S2394" s="26">
        <v>138</v>
      </c>
      <c r="T2394" s="26">
        <v>0</v>
      </c>
      <c r="U2394" s="26">
        <v>-68</v>
      </c>
      <c r="V2394" s="26">
        <v>-40</v>
      </c>
    </row>
    <row r="2395" spans="1:22" x14ac:dyDescent="0.3">
      <c r="A2395" s="26" t="s">
        <v>142</v>
      </c>
      <c r="B2395" s="26">
        <v>207940</v>
      </c>
      <c r="C2395" s="51">
        <v>44637</v>
      </c>
      <c r="D2395" s="26">
        <v>815000</v>
      </c>
      <c r="E2395" s="26">
        <v>5</v>
      </c>
      <c r="F2395" s="26">
        <v>-11000</v>
      </c>
      <c r="G2395" s="26">
        <v>-11000</v>
      </c>
      <c r="H2395" s="26">
        <v>63072</v>
      </c>
      <c r="I2395" s="26">
        <v>52153</v>
      </c>
      <c r="J2395" s="26">
        <v>-2879</v>
      </c>
      <c r="K2395" s="26">
        <v>1891</v>
      </c>
      <c r="L2395" s="26">
        <v>1389</v>
      </c>
      <c r="M2395" s="26">
        <v>1133</v>
      </c>
      <c r="N2395" s="26">
        <v>741</v>
      </c>
      <c r="O2395" s="26">
        <v>-922</v>
      </c>
      <c r="P2395" s="26">
        <v>0</v>
      </c>
      <c r="Q2395" s="26">
        <v>-182</v>
      </c>
      <c r="R2395" s="26">
        <v>1586</v>
      </c>
      <c r="S2395" s="26">
        <v>-967</v>
      </c>
      <c r="T2395" s="26">
        <v>0</v>
      </c>
      <c r="U2395" s="26">
        <v>-240</v>
      </c>
      <c r="V2395" s="26">
        <v>-161</v>
      </c>
    </row>
    <row r="2396" spans="1:22" x14ac:dyDescent="0.3">
      <c r="A2396" s="26" t="s">
        <v>142</v>
      </c>
      <c r="B2396" s="26">
        <v>207940</v>
      </c>
      <c r="C2396" s="51">
        <v>44636</v>
      </c>
      <c r="D2396" s="26">
        <v>826000</v>
      </c>
      <c r="E2396" s="26">
        <v>2</v>
      </c>
      <c r="F2396" s="26">
        <v>15000</v>
      </c>
      <c r="G2396" s="26">
        <v>15000</v>
      </c>
      <c r="H2396" s="26">
        <v>54051</v>
      </c>
      <c r="I2396" s="26">
        <v>44348</v>
      </c>
      <c r="J2396" s="26">
        <v>-19978</v>
      </c>
      <c r="K2396" s="26">
        <v>10597</v>
      </c>
      <c r="L2396" s="26">
        <v>10119</v>
      </c>
      <c r="M2396" s="26">
        <v>-61</v>
      </c>
      <c r="N2396" s="26">
        <v>37</v>
      </c>
      <c r="O2396" s="26">
        <v>222</v>
      </c>
      <c r="P2396" s="26">
        <v>0</v>
      </c>
      <c r="Q2396" s="26">
        <v>0</v>
      </c>
      <c r="R2396" s="26">
        <v>9003</v>
      </c>
      <c r="S2396" s="26">
        <v>918</v>
      </c>
      <c r="T2396" s="26">
        <v>0</v>
      </c>
      <c r="U2396" s="26">
        <v>-652</v>
      </c>
      <c r="V2396" s="26">
        <v>-86</v>
      </c>
    </row>
    <row r="2397" spans="1:22" x14ac:dyDescent="0.3">
      <c r="A2397" s="26" t="s">
        <v>142</v>
      </c>
      <c r="B2397" s="26">
        <v>207940</v>
      </c>
      <c r="C2397" s="51">
        <v>44635</v>
      </c>
      <c r="D2397" s="26">
        <v>811000</v>
      </c>
      <c r="E2397" s="26">
        <v>2</v>
      </c>
      <c r="F2397" s="26">
        <v>12000</v>
      </c>
      <c r="G2397" s="26">
        <v>12000</v>
      </c>
      <c r="H2397" s="26">
        <v>58260</v>
      </c>
      <c r="I2397" s="26">
        <v>47028</v>
      </c>
      <c r="J2397" s="26">
        <v>-17805</v>
      </c>
      <c r="K2397" s="26">
        <v>243</v>
      </c>
      <c r="L2397" s="26">
        <v>17755</v>
      </c>
      <c r="M2397" s="26">
        <v>-3240</v>
      </c>
      <c r="N2397" s="26">
        <v>127</v>
      </c>
      <c r="O2397" s="26">
        <v>1207</v>
      </c>
      <c r="P2397" s="26">
        <v>0</v>
      </c>
      <c r="Q2397" s="26">
        <v>1565</v>
      </c>
      <c r="R2397" s="26">
        <v>17781</v>
      </c>
      <c r="S2397" s="26">
        <v>315</v>
      </c>
      <c r="T2397" s="26">
        <v>0</v>
      </c>
      <c r="U2397" s="26">
        <v>-179</v>
      </c>
      <c r="V2397" s="26">
        <v>-14</v>
      </c>
    </row>
    <row r="2398" spans="1:22" x14ac:dyDescent="0.3">
      <c r="A2398" s="26" t="s">
        <v>142</v>
      </c>
      <c r="B2398" s="26">
        <v>207940</v>
      </c>
      <c r="C2398" s="51">
        <v>44634</v>
      </c>
      <c r="D2398" s="26">
        <v>799000</v>
      </c>
      <c r="E2398" s="26">
        <v>2</v>
      </c>
      <c r="F2398" s="26">
        <v>12000</v>
      </c>
      <c r="G2398" s="26">
        <v>12000</v>
      </c>
      <c r="H2398" s="26">
        <v>51580</v>
      </c>
      <c r="I2398" s="26">
        <v>40698</v>
      </c>
      <c r="J2398" s="26">
        <v>-15714</v>
      </c>
      <c r="K2398" s="26">
        <v>11039</v>
      </c>
      <c r="L2398" s="26">
        <v>5019</v>
      </c>
      <c r="M2398" s="26">
        <v>-1896</v>
      </c>
      <c r="N2398" s="26">
        <v>219</v>
      </c>
      <c r="O2398" s="26">
        <v>-3098</v>
      </c>
      <c r="P2398" s="26">
        <v>0</v>
      </c>
      <c r="Q2398" s="26">
        <v>0</v>
      </c>
      <c r="R2398" s="26">
        <v>8997</v>
      </c>
      <c r="S2398" s="26">
        <v>797</v>
      </c>
      <c r="T2398" s="26">
        <v>0</v>
      </c>
      <c r="U2398" s="26">
        <v>-29</v>
      </c>
      <c r="V2398" s="26">
        <v>-315</v>
      </c>
    </row>
    <row r="2399" spans="1:22" x14ac:dyDescent="0.3">
      <c r="A2399" s="26" t="s">
        <v>142</v>
      </c>
      <c r="B2399" s="26">
        <v>207940</v>
      </c>
      <c r="C2399" s="51">
        <v>44631</v>
      </c>
      <c r="D2399" s="26">
        <v>787000</v>
      </c>
      <c r="E2399" s="26">
        <v>5</v>
      </c>
      <c r="F2399" s="26">
        <v>-6000</v>
      </c>
      <c r="G2399" s="26">
        <v>-6000</v>
      </c>
      <c r="H2399" s="26">
        <v>39856</v>
      </c>
      <c r="I2399" s="26">
        <v>31339</v>
      </c>
      <c r="J2399" s="26">
        <v>1889</v>
      </c>
      <c r="K2399" s="26">
        <v>239</v>
      </c>
      <c r="L2399" s="26">
        <v>-2463</v>
      </c>
      <c r="M2399" s="26">
        <v>-4612</v>
      </c>
      <c r="N2399" s="26">
        <v>-638</v>
      </c>
      <c r="O2399" s="26">
        <v>-2059</v>
      </c>
      <c r="P2399" s="26">
        <v>-30</v>
      </c>
      <c r="Q2399" s="26">
        <v>250</v>
      </c>
      <c r="R2399" s="26">
        <v>5336</v>
      </c>
      <c r="S2399" s="26">
        <v>-710</v>
      </c>
      <c r="T2399" s="26">
        <v>0</v>
      </c>
      <c r="U2399" s="26">
        <v>340</v>
      </c>
      <c r="V2399" s="26">
        <v>-5</v>
      </c>
    </row>
    <row r="2400" spans="1:22" x14ac:dyDescent="0.3">
      <c r="A2400" s="26" t="s">
        <v>142</v>
      </c>
      <c r="B2400" s="26">
        <v>207940</v>
      </c>
      <c r="C2400" s="51">
        <v>44630</v>
      </c>
      <c r="D2400" s="26">
        <v>793000</v>
      </c>
      <c r="E2400" s="26">
        <v>2</v>
      </c>
      <c r="F2400" s="26">
        <v>24000</v>
      </c>
      <c r="G2400" s="26">
        <v>24000</v>
      </c>
      <c r="H2400" s="26">
        <v>84286</v>
      </c>
      <c r="I2400" s="26">
        <v>66258</v>
      </c>
      <c r="J2400" s="26">
        <v>-9555</v>
      </c>
      <c r="K2400" s="26">
        <v>5056</v>
      </c>
      <c r="L2400" s="26">
        <v>4729</v>
      </c>
      <c r="M2400" s="26">
        <v>9920</v>
      </c>
      <c r="N2400" s="26">
        <v>-1287</v>
      </c>
      <c r="O2400" s="26">
        <v>-6865</v>
      </c>
      <c r="P2400" s="26">
        <v>-69</v>
      </c>
      <c r="Q2400" s="26">
        <v>260</v>
      </c>
      <c r="R2400" s="26">
        <v>4252</v>
      </c>
      <c r="S2400" s="26">
        <v>-1482</v>
      </c>
      <c r="T2400" s="26">
        <v>0</v>
      </c>
      <c r="U2400" s="26">
        <v>-304</v>
      </c>
      <c r="V2400" s="26">
        <v>74</v>
      </c>
    </row>
    <row r="2401" spans="1:22" x14ac:dyDescent="0.3">
      <c r="A2401" s="26" t="s">
        <v>142</v>
      </c>
      <c r="B2401" s="26">
        <v>207940</v>
      </c>
      <c r="C2401" s="51">
        <v>44628</v>
      </c>
      <c r="D2401" s="26">
        <v>769000</v>
      </c>
      <c r="E2401" s="26">
        <v>2</v>
      </c>
      <c r="F2401" s="26">
        <v>5000</v>
      </c>
      <c r="G2401" s="26">
        <v>5000</v>
      </c>
      <c r="H2401" s="26">
        <v>38676</v>
      </c>
      <c r="I2401" s="26">
        <v>29705</v>
      </c>
      <c r="J2401" s="26">
        <v>-10094</v>
      </c>
      <c r="K2401" s="26">
        <v>10703</v>
      </c>
      <c r="L2401" s="26">
        <v>97</v>
      </c>
      <c r="M2401" s="26">
        <v>-2715</v>
      </c>
      <c r="N2401" s="26">
        <v>330</v>
      </c>
      <c r="O2401" s="26">
        <v>-682</v>
      </c>
      <c r="P2401" s="26">
        <v>0</v>
      </c>
      <c r="Q2401" s="26">
        <v>0</v>
      </c>
      <c r="R2401" s="26">
        <v>1880</v>
      </c>
      <c r="S2401" s="26">
        <v>1284</v>
      </c>
      <c r="T2401" s="26">
        <v>0</v>
      </c>
      <c r="U2401" s="26">
        <v>-705</v>
      </c>
      <c r="V2401" s="26">
        <v>-1</v>
      </c>
    </row>
    <row r="2402" spans="1:22" x14ac:dyDescent="0.3">
      <c r="A2402" s="26" t="s">
        <v>142</v>
      </c>
      <c r="B2402" s="26">
        <v>207940</v>
      </c>
      <c r="C2402" s="51">
        <v>44627</v>
      </c>
      <c r="D2402" s="26">
        <v>764000</v>
      </c>
      <c r="E2402" s="26">
        <v>5</v>
      </c>
      <c r="F2402" s="26">
        <v>-11000</v>
      </c>
      <c r="G2402" s="26">
        <v>-11000</v>
      </c>
      <c r="H2402" s="26">
        <v>39433</v>
      </c>
      <c r="I2402" s="26">
        <v>30015</v>
      </c>
      <c r="J2402" s="26">
        <v>7748</v>
      </c>
      <c r="K2402" s="26">
        <v>-5459</v>
      </c>
      <c r="L2402" s="26">
        <v>-3743</v>
      </c>
      <c r="M2402" s="26">
        <v>-6184</v>
      </c>
      <c r="N2402" s="26">
        <v>741</v>
      </c>
      <c r="O2402" s="26">
        <v>367</v>
      </c>
      <c r="P2402" s="26">
        <v>0</v>
      </c>
      <c r="Q2402" s="26">
        <v>108</v>
      </c>
      <c r="R2402" s="26">
        <v>1441</v>
      </c>
      <c r="S2402" s="26">
        <v>-216</v>
      </c>
      <c r="T2402" s="26">
        <v>0</v>
      </c>
      <c r="U2402" s="26">
        <v>986</v>
      </c>
      <c r="V2402" s="26">
        <v>468</v>
      </c>
    </row>
    <row r="2403" spans="1:22" x14ac:dyDescent="0.3">
      <c r="A2403" s="26" t="s">
        <v>142</v>
      </c>
      <c r="B2403" s="26">
        <v>207940</v>
      </c>
      <c r="C2403" s="51">
        <v>44624</v>
      </c>
      <c r="D2403" s="26">
        <v>775000</v>
      </c>
      <c r="E2403" s="26">
        <v>5</v>
      </c>
      <c r="F2403" s="26">
        <v>-12000</v>
      </c>
      <c r="G2403" s="26">
        <v>-12000</v>
      </c>
      <c r="H2403" s="26">
        <v>42743</v>
      </c>
      <c r="I2403" s="26">
        <v>33216</v>
      </c>
      <c r="J2403" s="26">
        <v>13004</v>
      </c>
      <c r="K2403" s="26">
        <v>-9146</v>
      </c>
      <c r="L2403" s="26">
        <v>-4101</v>
      </c>
      <c r="M2403" s="26">
        <v>-2716</v>
      </c>
      <c r="N2403" s="26">
        <v>372</v>
      </c>
      <c r="O2403" s="26">
        <v>-1946</v>
      </c>
      <c r="P2403" s="26">
        <v>-48</v>
      </c>
      <c r="Q2403" s="26">
        <v>0</v>
      </c>
      <c r="R2403" s="26">
        <v>360</v>
      </c>
      <c r="S2403" s="26">
        <v>-123</v>
      </c>
      <c r="T2403" s="26">
        <v>0</v>
      </c>
      <c r="U2403" s="26">
        <v>134</v>
      </c>
      <c r="V2403" s="26">
        <v>109</v>
      </c>
    </row>
    <row r="2404" spans="1:22" x14ac:dyDescent="0.3">
      <c r="A2404" s="26" t="s">
        <v>142</v>
      </c>
      <c r="B2404" s="26">
        <v>207940</v>
      </c>
      <c r="C2404" s="51">
        <v>44623</v>
      </c>
      <c r="D2404" s="26">
        <v>787000</v>
      </c>
      <c r="E2404" s="26">
        <v>2</v>
      </c>
      <c r="F2404" s="26">
        <v>19000</v>
      </c>
      <c r="G2404" s="26">
        <v>19000</v>
      </c>
      <c r="H2404" s="26">
        <v>45302</v>
      </c>
      <c r="I2404" s="26">
        <v>35200</v>
      </c>
      <c r="J2404" s="26">
        <v>-7306</v>
      </c>
      <c r="K2404" s="26">
        <v>2156</v>
      </c>
      <c r="L2404" s="26">
        <v>4826</v>
      </c>
      <c r="M2404" s="26">
        <v>52</v>
      </c>
      <c r="N2404" s="26">
        <v>814</v>
      </c>
      <c r="O2404" s="26">
        <v>-279</v>
      </c>
      <c r="P2404" s="26">
        <v>0</v>
      </c>
      <c r="Q2404" s="26">
        <v>0</v>
      </c>
      <c r="R2404" s="26">
        <v>5523</v>
      </c>
      <c r="S2404" s="26">
        <v>-1284</v>
      </c>
      <c r="T2404" s="26">
        <v>0</v>
      </c>
      <c r="U2404" s="26">
        <v>207</v>
      </c>
      <c r="V2404" s="26">
        <v>117</v>
      </c>
    </row>
    <row r="2405" spans="1:22" x14ac:dyDescent="0.3">
      <c r="A2405" s="26" t="s">
        <v>142</v>
      </c>
      <c r="B2405" s="26">
        <v>207940</v>
      </c>
      <c r="C2405" s="51">
        <v>44622</v>
      </c>
      <c r="D2405" s="26">
        <v>768000</v>
      </c>
      <c r="E2405" s="26">
        <v>5</v>
      </c>
      <c r="F2405" s="26">
        <v>-11000</v>
      </c>
      <c r="G2405" s="26">
        <v>-11000</v>
      </c>
      <c r="H2405" s="26">
        <v>63797</v>
      </c>
      <c r="I2405" s="26">
        <v>49243</v>
      </c>
      <c r="J2405" s="26">
        <v>17034</v>
      </c>
      <c r="K2405" s="26">
        <v>-14488</v>
      </c>
      <c r="L2405" s="26">
        <v>-2883</v>
      </c>
      <c r="M2405" s="26">
        <v>-1949</v>
      </c>
      <c r="N2405" s="26">
        <v>922</v>
      </c>
      <c r="O2405" s="26">
        <v>727</v>
      </c>
      <c r="P2405" s="26">
        <v>-10</v>
      </c>
      <c r="Q2405" s="26">
        <v>0</v>
      </c>
      <c r="R2405" s="26">
        <v>-1421</v>
      </c>
      <c r="S2405" s="26">
        <v>-1152</v>
      </c>
      <c r="T2405" s="26">
        <v>0</v>
      </c>
      <c r="U2405" s="26">
        <v>201</v>
      </c>
      <c r="V2405" s="26">
        <v>136</v>
      </c>
    </row>
    <row r="2406" spans="1:22" x14ac:dyDescent="0.3">
      <c r="A2406" s="26" t="s">
        <v>142</v>
      </c>
      <c r="B2406" s="26">
        <v>207940</v>
      </c>
      <c r="C2406" s="51">
        <v>44620</v>
      </c>
      <c r="D2406" s="26">
        <v>779000</v>
      </c>
      <c r="E2406" s="26">
        <v>2</v>
      </c>
      <c r="F2406" s="26">
        <v>19000</v>
      </c>
      <c r="G2406" s="26">
        <v>19000</v>
      </c>
      <c r="H2406" s="26">
        <v>63114</v>
      </c>
      <c r="I2406" s="26">
        <v>48423</v>
      </c>
      <c r="J2406" s="26">
        <v>-4732</v>
      </c>
      <c r="K2406" s="26">
        <v>10144</v>
      </c>
      <c r="L2406" s="26">
        <v>-5436</v>
      </c>
      <c r="M2406" s="26">
        <v>-6576</v>
      </c>
      <c r="N2406" s="26">
        <v>-235</v>
      </c>
      <c r="O2406" s="26">
        <v>-2258</v>
      </c>
      <c r="P2406" s="26">
        <v>0</v>
      </c>
      <c r="Q2406" s="26">
        <v>0</v>
      </c>
      <c r="R2406" s="26">
        <v>5473</v>
      </c>
      <c r="S2406" s="26">
        <v>-1840</v>
      </c>
      <c r="T2406" s="26">
        <v>0</v>
      </c>
      <c r="U2406" s="26">
        <v>91</v>
      </c>
      <c r="V2406" s="26">
        <v>-67</v>
      </c>
    </row>
    <row r="2407" spans="1:22" x14ac:dyDescent="0.3">
      <c r="A2407" s="26" t="s">
        <v>142</v>
      </c>
      <c r="B2407" s="26">
        <v>207940</v>
      </c>
      <c r="C2407" s="51">
        <v>44617</v>
      </c>
      <c r="D2407" s="26">
        <v>769000</v>
      </c>
      <c r="E2407" s="26">
        <v>2</v>
      </c>
      <c r="F2407" s="26">
        <v>9000</v>
      </c>
      <c r="G2407" s="26">
        <v>9000</v>
      </c>
      <c r="H2407" s="26">
        <v>56486</v>
      </c>
      <c r="I2407" s="26">
        <v>43240</v>
      </c>
      <c r="J2407" s="26">
        <v>1568</v>
      </c>
      <c r="K2407" s="26">
        <v>-1813</v>
      </c>
      <c r="L2407" s="26">
        <v>-335</v>
      </c>
      <c r="M2407" s="26">
        <v>7496</v>
      </c>
      <c r="N2407" s="26">
        <v>-1230</v>
      </c>
      <c r="O2407" s="26">
        <v>-4509</v>
      </c>
      <c r="P2407" s="26">
        <v>0</v>
      </c>
      <c r="Q2407" s="26">
        <v>-2818</v>
      </c>
      <c r="R2407" s="26">
        <v>-3479</v>
      </c>
      <c r="S2407" s="26">
        <v>4205</v>
      </c>
      <c r="T2407" s="26">
        <v>0</v>
      </c>
      <c r="U2407" s="26">
        <v>552</v>
      </c>
      <c r="V2407" s="26">
        <v>28</v>
      </c>
    </row>
    <row r="2408" spans="1:22" x14ac:dyDescent="0.3">
      <c r="A2408" s="26" t="s">
        <v>142</v>
      </c>
      <c r="B2408" s="26">
        <v>207940</v>
      </c>
      <c r="C2408" s="51">
        <v>44616</v>
      </c>
      <c r="D2408" s="26">
        <v>760000</v>
      </c>
      <c r="E2408" s="26">
        <v>5</v>
      </c>
      <c r="F2408" s="26">
        <v>-9000</v>
      </c>
      <c r="G2408" s="26">
        <v>-9000</v>
      </c>
      <c r="H2408" s="26">
        <v>41112</v>
      </c>
      <c r="I2408" s="26">
        <v>31164</v>
      </c>
      <c r="J2408" s="26">
        <v>4099</v>
      </c>
      <c r="K2408" s="26">
        <v>-2541</v>
      </c>
      <c r="L2408" s="26">
        <v>-2005</v>
      </c>
      <c r="M2408" s="26">
        <v>-2867</v>
      </c>
      <c r="N2408" s="26">
        <v>-510</v>
      </c>
      <c r="O2408" s="26">
        <v>-362</v>
      </c>
      <c r="P2408" s="26">
        <v>-29</v>
      </c>
      <c r="Q2408" s="26">
        <v>-11</v>
      </c>
      <c r="R2408" s="26">
        <v>1625</v>
      </c>
      <c r="S2408" s="26">
        <v>149</v>
      </c>
      <c r="T2408" s="26">
        <v>0</v>
      </c>
      <c r="U2408" s="26">
        <v>305</v>
      </c>
      <c r="V2408" s="26">
        <v>142</v>
      </c>
    </row>
    <row r="2409" spans="1:22" x14ac:dyDescent="0.3">
      <c r="A2409" s="26" t="s">
        <v>142</v>
      </c>
      <c r="B2409" s="26">
        <v>207940</v>
      </c>
      <c r="C2409" s="51">
        <v>44615</v>
      </c>
      <c r="D2409" s="26">
        <v>769000</v>
      </c>
      <c r="E2409" s="26">
        <v>5</v>
      </c>
      <c r="F2409" s="26">
        <v>-6000</v>
      </c>
      <c r="G2409" s="26">
        <v>-6000</v>
      </c>
      <c r="H2409" s="26">
        <v>36370</v>
      </c>
      <c r="I2409" s="26">
        <v>28129</v>
      </c>
      <c r="J2409" s="26">
        <v>6606</v>
      </c>
      <c r="K2409" s="26">
        <v>-10121</v>
      </c>
      <c r="L2409" s="26">
        <v>2780</v>
      </c>
      <c r="M2409" s="26">
        <v>1047</v>
      </c>
      <c r="N2409" s="26">
        <v>-1275</v>
      </c>
      <c r="O2409" s="26">
        <v>-394</v>
      </c>
      <c r="P2409" s="26">
        <v>0</v>
      </c>
      <c r="Q2409" s="26">
        <v>0</v>
      </c>
      <c r="R2409" s="26">
        <v>1740</v>
      </c>
      <c r="S2409" s="26">
        <v>1662</v>
      </c>
      <c r="T2409" s="26">
        <v>0</v>
      </c>
      <c r="U2409" s="26">
        <v>686</v>
      </c>
      <c r="V2409" s="26">
        <v>49</v>
      </c>
    </row>
    <row r="2410" spans="1:22" x14ac:dyDescent="0.3">
      <c r="A2410" s="26" t="s">
        <v>142</v>
      </c>
      <c r="B2410" s="26">
        <v>207940</v>
      </c>
      <c r="C2410" s="51">
        <v>44614</v>
      </c>
      <c r="D2410" s="26">
        <v>775000</v>
      </c>
      <c r="E2410" s="26">
        <v>2</v>
      </c>
      <c r="F2410" s="26">
        <v>8000</v>
      </c>
      <c r="G2410" s="26">
        <v>8000</v>
      </c>
      <c r="H2410" s="26">
        <v>52892</v>
      </c>
      <c r="I2410" s="26">
        <v>40714</v>
      </c>
      <c r="J2410" s="26">
        <v>-7786</v>
      </c>
      <c r="K2410" s="26">
        <v>14099</v>
      </c>
      <c r="L2410" s="26">
        <v>-1795</v>
      </c>
      <c r="M2410" s="26">
        <v>-2315</v>
      </c>
      <c r="N2410" s="26">
        <v>267</v>
      </c>
      <c r="O2410" s="26">
        <v>-1533</v>
      </c>
      <c r="P2410" s="26">
        <v>48</v>
      </c>
      <c r="Q2410" s="26">
        <v>0</v>
      </c>
      <c r="R2410" s="26">
        <v>-1013</v>
      </c>
      <c r="S2410" s="26">
        <v>2751</v>
      </c>
      <c r="T2410" s="26">
        <v>0</v>
      </c>
      <c r="U2410" s="26">
        <v>-4526</v>
      </c>
      <c r="V2410" s="26">
        <v>8</v>
      </c>
    </row>
    <row r="2411" spans="1:22" x14ac:dyDescent="0.3">
      <c r="A2411" s="26" t="s">
        <v>142</v>
      </c>
      <c r="B2411" s="26">
        <v>207940</v>
      </c>
      <c r="C2411" s="51">
        <v>44613</v>
      </c>
      <c r="D2411" s="26">
        <v>767000</v>
      </c>
      <c r="E2411" s="26">
        <v>2</v>
      </c>
      <c r="F2411" s="26">
        <v>10000</v>
      </c>
      <c r="G2411" s="26">
        <v>10000</v>
      </c>
      <c r="H2411" s="26">
        <v>33131</v>
      </c>
      <c r="I2411" s="26">
        <v>25209</v>
      </c>
      <c r="J2411" s="26">
        <v>-8932</v>
      </c>
      <c r="K2411" s="26">
        <v>6840</v>
      </c>
      <c r="L2411" s="26">
        <v>2020</v>
      </c>
      <c r="M2411" s="26">
        <v>-2092</v>
      </c>
      <c r="N2411" s="26">
        <v>964</v>
      </c>
      <c r="O2411" s="26">
        <v>-434</v>
      </c>
      <c r="P2411" s="26">
        <v>24</v>
      </c>
      <c r="Q2411" s="26">
        <v>0</v>
      </c>
      <c r="R2411" s="26">
        <v>1201</v>
      </c>
      <c r="S2411" s="26">
        <v>2357</v>
      </c>
      <c r="T2411" s="26">
        <v>0</v>
      </c>
      <c r="U2411" s="26">
        <v>77</v>
      </c>
      <c r="V2411" s="26">
        <v>-5</v>
      </c>
    </row>
    <row r="2412" spans="1:22" x14ac:dyDescent="0.3">
      <c r="A2412" s="26" t="s">
        <v>142</v>
      </c>
      <c r="B2412" s="26">
        <v>207940</v>
      </c>
      <c r="C2412" s="51">
        <v>44610</v>
      </c>
      <c r="D2412" s="26">
        <v>757000</v>
      </c>
      <c r="E2412" s="26">
        <v>5</v>
      </c>
      <c r="F2412" s="26">
        <v>-3000</v>
      </c>
      <c r="G2412" s="26">
        <v>-3000</v>
      </c>
      <c r="H2412" s="26">
        <v>38173</v>
      </c>
      <c r="I2412" s="26">
        <v>28689</v>
      </c>
      <c r="J2412" s="26">
        <v>6299</v>
      </c>
      <c r="K2412" s="26">
        <v>-8889</v>
      </c>
      <c r="L2412" s="26">
        <v>2427</v>
      </c>
      <c r="M2412" s="26">
        <v>-702</v>
      </c>
      <c r="N2412" s="26">
        <v>-299</v>
      </c>
      <c r="O2412" s="26">
        <v>-338</v>
      </c>
      <c r="P2412" s="26">
        <v>-2</v>
      </c>
      <c r="Q2412" s="26">
        <v>0</v>
      </c>
      <c r="R2412" s="26">
        <v>3739</v>
      </c>
      <c r="S2412" s="26">
        <v>29</v>
      </c>
      <c r="T2412" s="26">
        <v>0</v>
      </c>
      <c r="U2412" s="26">
        <v>177</v>
      </c>
      <c r="V2412" s="26">
        <v>-14</v>
      </c>
    </row>
    <row r="2413" spans="1:22" x14ac:dyDescent="0.3">
      <c r="A2413" s="26" t="s">
        <v>142</v>
      </c>
      <c r="B2413" s="26">
        <v>207940</v>
      </c>
      <c r="C2413" s="51">
        <v>44609</v>
      </c>
      <c r="D2413" s="26">
        <v>760000</v>
      </c>
      <c r="E2413" s="26">
        <v>2</v>
      </c>
      <c r="F2413" s="26">
        <v>3000</v>
      </c>
      <c r="G2413" s="26">
        <v>3000</v>
      </c>
      <c r="H2413" s="26">
        <v>51498</v>
      </c>
      <c r="I2413" s="26">
        <v>39217</v>
      </c>
      <c r="J2413" s="26">
        <v>-32</v>
      </c>
      <c r="K2413" s="26">
        <v>-2532</v>
      </c>
      <c r="L2413" s="26">
        <v>2868</v>
      </c>
      <c r="M2413" s="26">
        <v>614</v>
      </c>
      <c r="N2413" s="26">
        <v>-1288</v>
      </c>
      <c r="O2413" s="26">
        <v>2243</v>
      </c>
      <c r="P2413" s="26">
        <v>0</v>
      </c>
      <c r="Q2413" s="26">
        <v>130</v>
      </c>
      <c r="R2413" s="26">
        <v>-222</v>
      </c>
      <c r="S2413" s="26">
        <v>1391</v>
      </c>
      <c r="T2413" s="26">
        <v>0</v>
      </c>
      <c r="U2413" s="26">
        <v>-284</v>
      </c>
      <c r="V2413" s="26">
        <v>-20</v>
      </c>
    </row>
    <row r="2414" spans="1:22" x14ac:dyDescent="0.3">
      <c r="A2414" s="26" t="s">
        <v>142</v>
      </c>
      <c r="B2414" s="26">
        <v>207940</v>
      </c>
      <c r="C2414" s="51">
        <v>44608</v>
      </c>
      <c r="D2414" s="26">
        <v>757000</v>
      </c>
      <c r="E2414" s="26">
        <v>2</v>
      </c>
      <c r="F2414" s="26">
        <v>17000</v>
      </c>
      <c r="G2414" s="26">
        <v>17000</v>
      </c>
      <c r="H2414" s="26">
        <v>44371</v>
      </c>
      <c r="I2414" s="26">
        <v>33600</v>
      </c>
      <c r="J2414" s="26">
        <v>-4489</v>
      </c>
      <c r="K2414" s="26">
        <v>-4650</v>
      </c>
      <c r="L2414" s="26">
        <v>9222</v>
      </c>
      <c r="M2414" s="26">
        <v>3741</v>
      </c>
      <c r="N2414" s="26">
        <v>-647</v>
      </c>
      <c r="O2414" s="26">
        <v>238</v>
      </c>
      <c r="P2414" s="26">
        <v>0</v>
      </c>
      <c r="Q2414" s="26">
        <v>-350</v>
      </c>
      <c r="R2414" s="26">
        <v>2703</v>
      </c>
      <c r="S2414" s="26">
        <v>3537</v>
      </c>
      <c r="T2414" s="26">
        <v>0</v>
      </c>
      <c r="U2414" s="26">
        <v>-43</v>
      </c>
      <c r="V2414" s="26">
        <v>-40</v>
      </c>
    </row>
    <row r="2415" spans="1:22" x14ac:dyDescent="0.3">
      <c r="A2415" s="26" t="s">
        <v>142</v>
      </c>
      <c r="B2415" s="26">
        <v>207940</v>
      </c>
      <c r="C2415" s="51">
        <v>44607</v>
      </c>
      <c r="D2415" s="26">
        <v>740000</v>
      </c>
      <c r="E2415" s="26">
        <v>5</v>
      </c>
      <c r="F2415" s="26">
        <v>-23000</v>
      </c>
      <c r="G2415" s="26">
        <v>-23000</v>
      </c>
      <c r="H2415" s="26">
        <v>57002</v>
      </c>
      <c r="I2415" s="26">
        <v>42550</v>
      </c>
      <c r="J2415" s="26">
        <v>17047</v>
      </c>
      <c r="K2415" s="26">
        <v>-16869</v>
      </c>
      <c r="L2415" s="26">
        <v>-498</v>
      </c>
      <c r="M2415" s="26">
        <v>1513</v>
      </c>
      <c r="N2415" s="26">
        <v>117</v>
      </c>
      <c r="O2415" s="26">
        <v>-421</v>
      </c>
      <c r="P2415" s="26">
        <v>-42</v>
      </c>
      <c r="Q2415" s="26">
        <v>2</v>
      </c>
      <c r="R2415" s="26">
        <v>-1883</v>
      </c>
      <c r="S2415" s="26">
        <v>216</v>
      </c>
      <c r="T2415" s="26">
        <v>0</v>
      </c>
      <c r="U2415" s="26">
        <v>292</v>
      </c>
      <c r="V2415" s="26">
        <v>28</v>
      </c>
    </row>
    <row r="2416" spans="1:22" x14ac:dyDescent="0.3">
      <c r="A2416" s="26" t="s">
        <v>142</v>
      </c>
      <c r="B2416" s="26">
        <v>207940</v>
      </c>
      <c r="C2416" s="51">
        <v>44606</v>
      </c>
      <c r="D2416" s="26">
        <v>763000</v>
      </c>
      <c r="E2416" s="26">
        <v>2</v>
      </c>
      <c r="F2416" s="26">
        <v>9000</v>
      </c>
      <c r="G2416" s="26">
        <v>9000</v>
      </c>
      <c r="H2416" s="26">
        <v>59900</v>
      </c>
      <c r="I2416" s="26">
        <v>45627</v>
      </c>
      <c r="J2416" s="26">
        <v>-10615</v>
      </c>
      <c r="K2416" s="26">
        <v>-1827</v>
      </c>
      <c r="L2416" s="26">
        <v>12927</v>
      </c>
      <c r="M2416" s="26">
        <v>1085</v>
      </c>
      <c r="N2416" s="26">
        <v>-19</v>
      </c>
      <c r="O2416" s="26">
        <v>422</v>
      </c>
      <c r="P2416" s="26">
        <v>-100</v>
      </c>
      <c r="Q2416" s="26">
        <v>2</v>
      </c>
      <c r="R2416" s="26">
        <v>10223</v>
      </c>
      <c r="S2416" s="26">
        <v>1314</v>
      </c>
      <c r="T2416" s="26">
        <v>0</v>
      </c>
      <c r="U2416" s="26">
        <v>-276</v>
      </c>
      <c r="V2416" s="26">
        <v>-209</v>
      </c>
    </row>
    <row r="2417" spans="1:22" x14ac:dyDescent="0.3">
      <c r="A2417" s="26" t="s">
        <v>142</v>
      </c>
      <c r="B2417" s="26">
        <v>207940</v>
      </c>
      <c r="C2417" s="51">
        <v>44603</v>
      </c>
      <c r="D2417" s="26">
        <v>754000</v>
      </c>
      <c r="E2417" s="26">
        <v>5</v>
      </c>
      <c r="F2417" s="26">
        <v>-22000</v>
      </c>
      <c r="G2417" s="26">
        <v>-22000</v>
      </c>
      <c r="H2417" s="26">
        <v>61692</v>
      </c>
      <c r="I2417" s="26">
        <v>46562</v>
      </c>
      <c r="J2417" s="26">
        <v>12669</v>
      </c>
      <c r="K2417" s="26">
        <v>-17245</v>
      </c>
      <c r="L2417" s="26">
        <v>-1099</v>
      </c>
      <c r="M2417" s="26">
        <v>-4594</v>
      </c>
      <c r="N2417" s="26">
        <v>-374</v>
      </c>
      <c r="O2417" s="26">
        <v>-2508</v>
      </c>
      <c r="P2417" s="26">
        <v>-139</v>
      </c>
      <c r="Q2417" s="26">
        <v>198</v>
      </c>
      <c r="R2417" s="26">
        <v>6331</v>
      </c>
      <c r="S2417" s="26">
        <v>-13</v>
      </c>
      <c r="T2417" s="26">
        <v>0</v>
      </c>
      <c r="U2417" s="26">
        <v>5268</v>
      </c>
      <c r="V2417" s="26">
        <v>407</v>
      </c>
    </row>
    <row r="2418" spans="1:22" x14ac:dyDescent="0.3">
      <c r="A2418" s="26" t="s">
        <v>142</v>
      </c>
      <c r="B2418" s="26">
        <v>207940</v>
      </c>
      <c r="C2418" s="51">
        <v>44602</v>
      </c>
      <c r="D2418" s="26">
        <v>776000</v>
      </c>
      <c r="E2418" s="26">
        <v>2</v>
      </c>
      <c r="F2418" s="26">
        <v>3000</v>
      </c>
      <c r="G2418" s="26">
        <v>3000</v>
      </c>
      <c r="H2418" s="26">
        <v>51347</v>
      </c>
      <c r="I2418" s="26">
        <v>39817</v>
      </c>
      <c r="J2418" s="26">
        <v>6209</v>
      </c>
      <c r="K2418" s="26">
        <v>-6040</v>
      </c>
      <c r="L2418" s="26">
        <v>-395</v>
      </c>
      <c r="M2418" s="26">
        <v>-2494</v>
      </c>
      <c r="N2418" s="26">
        <v>-505</v>
      </c>
      <c r="O2418" s="26">
        <v>-698</v>
      </c>
      <c r="P2418" s="26">
        <v>0</v>
      </c>
      <c r="Q2418" s="26">
        <v>0</v>
      </c>
      <c r="R2418" s="26">
        <v>3098</v>
      </c>
      <c r="S2418" s="26">
        <v>204</v>
      </c>
      <c r="T2418" s="26">
        <v>0</v>
      </c>
      <c r="U2418" s="26">
        <v>234</v>
      </c>
      <c r="V2418" s="26">
        <v>-8</v>
      </c>
    </row>
    <row r="2419" spans="1:22" x14ac:dyDescent="0.3">
      <c r="A2419" s="26" t="s">
        <v>142</v>
      </c>
      <c r="B2419" s="26">
        <v>207940</v>
      </c>
      <c r="C2419" s="51">
        <v>44601</v>
      </c>
      <c r="D2419" s="26">
        <v>773000</v>
      </c>
      <c r="E2419" s="26">
        <v>5</v>
      </c>
      <c r="F2419" s="26">
        <v>-27000</v>
      </c>
      <c r="G2419" s="26">
        <v>-27000</v>
      </c>
      <c r="H2419" s="26">
        <v>74136</v>
      </c>
      <c r="I2419" s="26">
        <v>57652</v>
      </c>
      <c r="J2419" s="26">
        <v>34349</v>
      </c>
      <c r="K2419" s="26">
        <v>-34970</v>
      </c>
      <c r="L2419" s="26">
        <v>-236</v>
      </c>
      <c r="M2419" s="26">
        <v>939</v>
      </c>
      <c r="N2419" s="26">
        <v>-339</v>
      </c>
      <c r="O2419" s="26">
        <v>-2040</v>
      </c>
      <c r="P2419" s="26">
        <v>0</v>
      </c>
      <c r="Q2419" s="26">
        <v>49</v>
      </c>
      <c r="R2419" s="26">
        <v>1789</v>
      </c>
      <c r="S2419" s="26">
        <v>-634</v>
      </c>
      <c r="T2419" s="26">
        <v>0</v>
      </c>
      <c r="U2419" s="26">
        <v>522</v>
      </c>
      <c r="V2419" s="26">
        <v>335</v>
      </c>
    </row>
    <row r="2420" spans="1:22" x14ac:dyDescent="0.3">
      <c r="A2420" s="26" t="s">
        <v>142</v>
      </c>
      <c r="B2420" s="26">
        <v>207940</v>
      </c>
      <c r="C2420" s="51">
        <v>44600</v>
      </c>
      <c r="D2420" s="26">
        <v>800000</v>
      </c>
      <c r="E2420" s="26">
        <v>2</v>
      </c>
      <c r="F2420" s="26">
        <v>37000</v>
      </c>
      <c r="G2420" s="26">
        <v>37000</v>
      </c>
      <c r="H2420" s="26">
        <v>171625</v>
      </c>
      <c r="I2420" s="26">
        <v>139038</v>
      </c>
      <c r="J2420" s="26">
        <v>-29435</v>
      </c>
      <c r="K2420" s="26">
        <v>34846</v>
      </c>
      <c r="L2420" s="26">
        <v>-5079</v>
      </c>
      <c r="M2420" s="26">
        <v>-457</v>
      </c>
      <c r="N2420" s="26">
        <v>-1030</v>
      </c>
      <c r="O2420" s="26">
        <v>8688</v>
      </c>
      <c r="P2420" s="26">
        <v>0</v>
      </c>
      <c r="Q2420" s="26">
        <v>500</v>
      </c>
      <c r="R2420" s="26">
        <v>-20689</v>
      </c>
      <c r="S2420" s="26">
        <v>7909</v>
      </c>
      <c r="T2420" s="26">
        <v>0</v>
      </c>
      <c r="U2420" s="26">
        <v>84</v>
      </c>
      <c r="V2420" s="26">
        <v>-416</v>
      </c>
    </row>
    <row r="2421" spans="1:22" x14ac:dyDescent="0.3">
      <c r="A2421" s="26" t="s">
        <v>142</v>
      </c>
      <c r="B2421" s="26">
        <v>207940</v>
      </c>
      <c r="C2421" s="51">
        <v>44599</v>
      </c>
      <c r="D2421" s="26">
        <v>763000</v>
      </c>
      <c r="E2421" s="26">
        <v>5</v>
      </c>
      <c r="F2421" s="26">
        <v>-6000</v>
      </c>
      <c r="G2421" s="26">
        <v>-6000</v>
      </c>
      <c r="H2421" s="26">
        <v>46758</v>
      </c>
      <c r="I2421" s="26">
        <v>35449</v>
      </c>
      <c r="J2421" s="26">
        <v>3350</v>
      </c>
      <c r="K2421" s="26">
        <v>2821</v>
      </c>
      <c r="L2421" s="26">
        <v>-5811</v>
      </c>
      <c r="M2421" s="26">
        <v>-8752</v>
      </c>
      <c r="N2421" s="26">
        <v>-244</v>
      </c>
      <c r="O2421" s="26">
        <v>687</v>
      </c>
      <c r="P2421" s="26">
        <v>0</v>
      </c>
      <c r="Q2421" s="26">
        <v>0</v>
      </c>
      <c r="R2421" s="26">
        <v>2521</v>
      </c>
      <c r="S2421" s="26">
        <v>-23</v>
      </c>
      <c r="T2421" s="26">
        <v>0</v>
      </c>
      <c r="U2421" s="26">
        <v>-364</v>
      </c>
      <c r="V2421" s="26">
        <v>4</v>
      </c>
    </row>
    <row r="2422" spans="1:22" x14ac:dyDescent="0.3">
      <c r="A2422" s="26" t="s">
        <v>142</v>
      </c>
      <c r="B2422" s="26">
        <v>207940</v>
      </c>
      <c r="C2422" s="51">
        <v>44596</v>
      </c>
      <c r="D2422" s="26">
        <v>769000</v>
      </c>
      <c r="E2422" s="26">
        <v>5</v>
      </c>
      <c r="F2422" s="26">
        <v>-3000</v>
      </c>
      <c r="G2422" s="26">
        <v>-3000</v>
      </c>
      <c r="H2422" s="26">
        <v>41715</v>
      </c>
      <c r="I2422" s="26">
        <v>32305</v>
      </c>
      <c r="J2422" s="26">
        <v>-1468</v>
      </c>
      <c r="K2422" s="26">
        <v>-9794</v>
      </c>
      <c r="L2422" s="26">
        <v>10897</v>
      </c>
      <c r="M2422" s="26">
        <v>-525</v>
      </c>
      <c r="N2422" s="26">
        <v>411</v>
      </c>
      <c r="O2422" s="26">
        <v>1547</v>
      </c>
      <c r="P2422" s="26">
        <v>0</v>
      </c>
      <c r="Q2422" s="26">
        <v>0</v>
      </c>
      <c r="R2422" s="26">
        <v>9416</v>
      </c>
      <c r="S2422" s="26">
        <v>48</v>
      </c>
      <c r="T2422" s="26">
        <v>0</v>
      </c>
      <c r="U2422" s="26">
        <v>154</v>
      </c>
      <c r="V2422" s="26">
        <v>211</v>
      </c>
    </row>
    <row r="2423" spans="1:22" x14ac:dyDescent="0.3">
      <c r="A2423" s="26" t="s">
        <v>142</v>
      </c>
      <c r="B2423" s="26">
        <v>207940</v>
      </c>
      <c r="C2423" s="51">
        <v>44595</v>
      </c>
      <c r="D2423" s="26">
        <v>772000</v>
      </c>
      <c r="E2423" s="26">
        <v>2</v>
      </c>
      <c r="F2423" s="26">
        <v>33000</v>
      </c>
      <c r="G2423" s="26">
        <v>33000</v>
      </c>
      <c r="H2423" s="26">
        <v>96017</v>
      </c>
      <c r="I2423" s="26">
        <v>74076</v>
      </c>
      <c r="J2423" s="26">
        <v>3465</v>
      </c>
      <c r="K2423" s="26">
        <v>-15852</v>
      </c>
      <c r="L2423" s="26">
        <v>12990</v>
      </c>
      <c r="M2423" s="26">
        <v>666</v>
      </c>
      <c r="N2423" s="26">
        <v>382</v>
      </c>
      <c r="O2423" s="26">
        <v>1751</v>
      </c>
      <c r="P2423" s="26">
        <v>120</v>
      </c>
      <c r="Q2423" s="26">
        <v>58</v>
      </c>
      <c r="R2423" s="26">
        <v>9264</v>
      </c>
      <c r="S2423" s="26">
        <v>749</v>
      </c>
      <c r="T2423" s="26">
        <v>0</v>
      </c>
      <c r="U2423" s="26">
        <v>-788</v>
      </c>
      <c r="V2423" s="26">
        <v>185</v>
      </c>
    </row>
    <row r="2424" spans="1:22" x14ac:dyDescent="0.3">
      <c r="A2424" s="26" t="s">
        <v>142</v>
      </c>
      <c r="B2424" s="26">
        <v>207940</v>
      </c>
      <c r="C2424" s="51">
        <v>44589</v>
      </c>
      <c r="D2424" s="26">
        <v>739000</v>
      </c>
      <c r="E2424" s="26">
        <v>2</v>
      </c>
      <c r="F2424" s="26">
        <v>27000</v>
      </c>
      <c r="G2424" s="26">
        <v>27000</v>
      </c>
      <c r="H2424" s="26">
        <v>170082</v>
      </c>
      <c r="I2424" s="26">
        <v>124282</v>
      </c>
      <c r="J2424" s="26">
        <v>9258</v>
      </c>
      <c r="K2424" s="26">
        <v>-24681</v>
      </c>
      <c r="L2424" s="26">
        <v>14432</v>
      </c>
      <c r="M2424" s="26">
        <v>-8810</v>
      </c>
      <c r="N2424" s="26">
        <v>3768</v>
      </c>
      <c r="O2424" s="26">
        <v>4385</v>
      </c>
      <c r="P2424" s="26">
        <v>121</v>
      </c>
      <c r="Q2424" s="26">
        <v>275</v>
      </c>
      <c r="R2424" s="26">
        <v>16393</v>
      </c>
      <c r="S2424" s="26">
        <v>-1700</v>
      </c>
      <c r="T2424" s="26">
        <v>0</v>
      </c>
      <c r="U2424" s="26">
        <v>971</v>
      </c>
      <c r="V2424" s="26">
        <v>20</v>
      </c>
    </row>
    <row r="2425" spans="1:22" x14ac:dyDescent="0.3">
      <c r="A2425" s="26" t="s">
        <v>142</v>
      </c>
      <c r="B2425" s="26">
        <v>207940</v>
      </c>
      <c r="C2425" s="51">
        <v>44588</v>
      </c>
      <c r="D2425" s="26">
        <v>712000</v>
      </c>
      <c r="E2425" s="26">
        <v>5</v>
      </c>
      <c r="F2425" s="26">
        <v>-45000</v>
      </c>
      <c r="G2425" s="26">
        <v>-45000</v>
      </c>
      <c r="H2425" s="26">
        <v>165806</v>
      </c>
      <c r="I2425" s="26">
        <v>119701</v>
      </c>
      <c r="J2425" s="26">
        <v>59636</v>
      </c>
      <c r="K2425" s="26">
        <v>-10002</v>
      </c>
      <c r="L2425" s="26">
        <v>-52588</v>
      </c>
      <c r="M2425" s="26">
        <v>-1553</v>
      </c>
      <c r="N2425" s="26">
        <v>-7027</v>
      </c>
      <c r="O2425" s="26">
        <v>-8856</v>
      </c>
      <c r="P2425" s="26">
        <v>-247</v>
      </c>
      <c r="Q2425" s="26">
        <v>441</v>
      </c>
      <c r="R2425" s="26">
        <v>-35033</v>
      </c>
      <c r="S2425" s="26">
        <v>-313</v>
      </c>
      <c r="T2425" s="26">
        <v>0</v>
      </c>
      <c r="U2425" s="26">
        <v>2772</v>
      </c>
      <c r="V2425" s="26">
        <v>182</v>
      </c>
    </row>
    <row r="2426" spans="1:22" x14ac:dyDescent="0.3">
      <c r="A2426" s="26" t="s">
        <v>142</v>
      </c>
      <c r="B2426" s="26">
        <v>207940</v>
      </c>
      <c r="C2426" s="51">
        <v>44587</v>
      </c>
      <c r="D2426" s="26">
        <v>757000</v>
      </c>
      <c r="E2426" s="26">
        <v>5</v>
      </c>
      <c r="F2426" s="26">
        <v>-23000</v>
      </c>
      <c r="G2426" s="26">
        <v>-23000</v>
      </c>
      <c r="H2426" s="26">
        <v>97445</v>
      </c>
      <c r="I2426" s="26">
        <v>74908</v>
      </c>
      <c r="J2426" s="26">
        <v>24838</v>
      </c>
      <c r="K2426" s="26">
        <v>-27166</v>
      </c>
      <c r="L2426" s="26">
        <v>1636</v>
      </c>
      <c r="M2426" s="26">
        <v>13215</v>
      </c>
      <c r="N2426" s="26">
        <v>-5392</v>
      </c>
      <c r="O2426" s="26">
        <v>-460</v>
      </c>
      <c r="P2426" s="26">
        <v>-50</v>
      </c>
      <c r="Q2426" s="26">
        <v>162</v>
      </c>
      <c r="R2426" s="26">
        <v>-7657</v>
      </c>
      <c r="S2426" s="26">
        <v>1818</v>
      </c>
      <c r="T2426" s="26">
        <v>0</v>
      </c>
      <c r="U2426" s="26">
        <v>514</v>
      </c>
      <c r="V2426" s="26">
        <v>178</v>
      </c>
    </row>
    <row r="2427" spans="1:22" x14ac:dyDescent="0.3">
      <c r="A2427" s="26" t="s">
        <v>142</v>
      </c>
      <c r="B2427" s="26">
        <v>207940</v>
      </c>
      <c r="C2427" s="51">
        <v>44586</v>
      </c>
      <c r="D2427" s="26">
        <v>780000</v>
      </c>
      <c r="E2427" s="26">
        <v>5</v>
      </c>
      <c r="F2427" s="26">
        <v>-31000</v>
      </c>
      <c r="G2427" s="26">
        <v>-31000</v>
      </c>
      <c r="H2427" s="26">
        <v>103821</v>
      </c>
      <c r="I2427" s="26">
        <v>81711</v>
      </c>
      <c r="J2427" s="26">
        <v>44261</v>
      </c>
      <c r="K2427" s="26">
        <v>-43210</v>
      </c>
      <c r="L2427" s="26">
        <v>-3040</v>
      </c>
      <c r="M2427" s="26">
        <v>-5</v>
      </c>
      <c r="N2427" s="26">
        <v>-1136</v>
      </c>
      <c r="O2427" s="26">
        <v>-3038</v>
      </c>
      <c r="P2427" s="26">
        <v>0</v>
      </c>
      <c r="Q2427" s="26">
        <v>192</v>
      </c>
      <c r="R2427" s="26">
        <v>1870</v>
      </c>
      <c r="S2427" s="26">
        <v>-923</v>
      </c>
      <c r="T2427" s="26">
        <v>0</v>
      </c>
      <c r="U2427" s="26">
        <v>1350</v>
      </c>
      <c r="V2427" s="26">
        <v>639</v>
      </c>
    </row>
    <row r="2428" spans="1:22" x14ac:dyDescent="0.3">
      <c r="A2428" s="26" t="s">
        <v>142</v>
      </c>
      <c r="B2428" s="26">
        <v>207940</v>
      </c>
      <c r="C2428" s="51">
        <v>44585</v>
      </c>
      <c r="D2428" s="26">
        <v>811000</v>
      </c>
      <c r="E2428" s="26">
        <v>5</v>
      </c>
      <c r="F2428" s="26">
        <v>-7000</v>
      </c>
      <c r="G2428" s="26">
        <v>-7000</v>
      </c>
      <c r="H2428" s="26">
        <v>40440</v>
      </c>
      <c r="I2428" s="26">
        <v>32798</v>
      </c>
      <c r="J2428" s="26">
        <v>-3637</v>
      </c>
      <c r="K2428" s="26">
        <v>-9032</v>
      </c>
      <c r="L2428" s="26">
        <v>13472</v>
      </c>
      <c r="M2428" s="26">
        <v>12236</v>
      </c>
      <c r="N2428" s="26">
        <v>-262</v>
      </c>
      <c r="O2428" s="26">
        <v>-739</v>
      </c>
      <c r="P2428" s="26">
        <v>0</v>
      </c>
      <c r="Q2428" s="26">
        <v>-32</v>
      </c>
      <c r="R2428" s="26">
        <v>3198</v>
      </c>
      <c r="S2428" s="26">
        <v>-929</v>
      </c>
      <c r="T2428" s="26">
        <v>0</v>
      </c>
      <c r="U2428" s="26">
        <v>-785</v>
      </c>
      <c r="V2428" s="26">
        <v>-18</v>
      </c>
    </row>
    <row r="2429" spans="1:22" x14ac:dyDescent="0.3">
      <c r="A2429" s="26" t="s">
        <v>142</v>
      </c>
      <c r="B2429" s="26">
        <v>207940</v>
      </c>
      <c r="C2429" s="51">
        <v>44582</v>
      </c>
      <c r="D2429" s="26">
        <v>818000</v>
      </c>
      <c r="E2429" s="26">
        <v>2</v>
      </c>
      <c r="F2429" s="26">
        <v>2000</v>
      </c>
      <c r="G2429" s="26">
        <v>2000</v>
      </c>
      <c r="H2429" s="26">
        <v>38291</v>
      </c>
      <c r="I2429" s="26">
        <v>31434</v>
      </c>
      <c r="J2429" s="26">
        <v>420</v>
      </c>
      <c r="K2429" s="26">
        <v>-1006</v>
      </c>
      <c r="L2429" s="26">
        <v>879</v>
      </c>
      <c r="M2429" s="26">
        <v>-2082</v>
      </c>
      <c r="N2429" s="26">
        <v>-1118</v>
      </c>
      <c r="O2429" s="26">
        <v>978</v>
      </c>
      <c r="P2429" s="26">
        <v>0</v>
      </c>
      <c r="Q2429" s="26">
        <v>0</v>
      </c>
      <c r="R2429" s="26">
        <v>3994</v>
      </c>
      <c r="S2429" s="26">
        <v>-893</v>
      </c>
      <c r="T2429" s="26">
        <v>0</v>
      </c>
      <c r="U2429" s="26">
        <v>-315</v>
      </c>
      <c r="V2429" s="26">
        <v>22</v>
      </c>
    </row>
    <row r="2430" spans="1:22" x14ac:dyDescent="0.3">
      <c r="A2430" s="26" t="s">
        <v>142</v>
      </c>
      <c r="B2430" s="26">
        <v>207940</v>
      </c>
      <c r="C2430" s="51">
        <v>44581</v>
      </c>
      <c r="D2430" s="26">
        <v>816000</v>
      </c>
      <c r="E2430" s="26">
        <v>3</v>
      </c>
      <c r="F2430" s="26">
        <v>0</v>
      </c>
      <c r="G2430" s="26">
        <v>0</v>
      </c>
      <c r="H2430" s="26">
        <v>37566</v>
      </c>
      <c r="I2430" s="26">
        <v>30671</v>
      </c>
      <c r="J2430" s="26">
        <v>5177</v>
      </c>
      <c r="K2430" s="26">
        <v>-7861</v>
      </c>
      <c r="L2430" s="26">
        <v>1302</v>
      </c>
      <c r="M2430" s="26">
        <v>3191</v>
      </c>
      <c r="N2430" s="26">
        <v>-412</v>
      </c>
      <c r="O2430" s="26">
        <v>806</v>
      </c>
      <c r="P2430" s="26">
        <v>0</v>
      </c>
      <c r="Q2430" s="26">
        <v>92</v>
      </c>
      <c r="R2430" s="26">
        <v>-1861</v>
      </c>
      <c r="S2430" s="26">
        <v>-514</v>
      </c>
      <c r="T2430" s="26">
        <v>0</v>
      </c>
      <c r="U2430" s="26">
        <v>994</v>
      </c>
      <c r="V2430" s="26">
        <v>388</v>
      </c>
    </row>
    <row r="2431" spans="1:22" x14ac:dyDescent="0.3">
      <c r="A2431" s="26" t="s">
        <v>142</v>
      </c>
      <c r="B2431" s="26">
        <v>207940</v>
      </c>
      <c r="C2431" s="51">
        <v>44580</v>
      </c>
      <c r="D2431" s="26">
        <v>816000</v>
      </c>
      <c r="E2431" s="26">
        <v>2</v>
      </c>
      <c r="F2431" s="26">
        <v>10000</v>
      </c>
      <c r="G2431" s="26">
        <v>10000</v>
      </c>
      <c r="H2431" s="26">
        <v>48003</v>
      </c>
      <c r="I2431" s="26">
        <v>39131</v>
      </c>
      <c r="J2431" s="26">
        <v>-3132</v>
      </c>
      <c r="K2431" s="26">
        <v>-1256</v>
      </c>
      <c r="L2431" s="26">
        <v>4225</v>
      </c>
      <c r="M2431" s="26">
        <v>4768</v>
      </c>
      <c r="N2431" s="26">
        <v>141</v>
      </c>
      <c r="O2431" s="26">
        <v>226</v>
      </c>
      <c r="P2431" s="26">
        <v>0</v>
      </c>
      <c r="Q2431" s="26">
        <v>-774</v>
      </c>
      <c r="R2431" s="26">
        <v>1103</v>
      </c>
      <c r="S2431" s="26">
        <v>-1239</v>
      </c>
      <c r="T2431" s="26">
        <v>0</v>
      </c>
      <c r="U2431" s="26">
        <v>157</v>
      </c>
      <c r="V2431" s="26">
        <v>6</v>
      </c>
    </row>
    <row r="2432" spans="1:22" x14ac:dyDescent="0.3">
      <c r="A2432" s="26" t="s">
        <v>142</v>
      </c>
      <c r="B2432" s="26">
        <v>207940</v>
      </c>
      <c r="C2432" s="51">
        <v>44579</v>
      </c>
      <c r="D2432" s="26">
        <v>806000</v>
      </c>
      <c r="E2432" s="26">
        <v>5</v>
      </c>
      <c r="F2432" s="26">
        <v>-20000</v>
      </c>
      <c r="G2432" s="26">
        <v>-20000</v>
      </c>
      <c r="H2432" s="26">
        <v>95674</v>
      </c>
      <c r="I2432" s="26">
        <v>77897</v>
      </c>
      <c r="J2432" s="26">
        <v>29499</v>
      </c>
      <c r="K2432" s="26">
        <v>-16317</v>
      </c>
      <c r="L2432" s="26">
        <v>-18265</v>
      </c>
      <c r="M2432" s="26">
        <v>-3889</v>
      </c>
      <c r="N2432" s="26">
        <v>-875</v>
      </c>
      <c r="O2432" s="26">
        <v>-9018</v>
      </c>
      <c r="P2432" s="26">
        <v>0</v>
      </c>
      <c r="Q2432" s="26">
        <v>-53</v>
      </c>
      <c r="R2432" s="26">
        <v>8901</v>
      </c>
      <c r="S2432" s="26">
        <v>-13331</v>
      </c>
      <c r="T2432" s="26">
        <v>0</v>
      </c>
      <c r="U2432" s="26">
        <v>3993</v>
      </c>
      <c r="V2432" s="26">
        <v>1090</v>
      </c>
    </row>
    <row r="2433" spans="1:22" x14ac:dyDescent="0.3">
      <c r="A2433" s="26" t="s">
        <v>142</v>
      </c>
      <c r="B2433" s="26">
        <v>207940</v>
      </c>
      <c r="C2433" s="51">
        <v>44578</v>
      </c>
      <c r="D2433" s="26">
        <v>826000</v>
      </c>
      <c r="E2433" s="26">
        <v>5</v>
      </c>
      <c r="F2433" s="26">
        <v>-24000</v>
      </c>
      <c r="G2433" s="26">
        <v>-24000</v>
      </c>
      <c r="H2433" s="26">
        <v>71098</v>
      </c>
      <c r="I2433" s="26">
        <v>58880</v>
      </c>
      <c r="J2433" s="26">
        <v>24799</v>
      </c>
      <c r="K2433" s="26">
        <v>-12084</v>
      </c>
      <c r="L2433" s="26">
        <v>-13202</v>
      </c>
      <c r="M2433" s="26">
        <v>1559</v>
      </c>
      <c r="N2433" s="26">
        <v>-1091</v>
      </c>
      <c r="O2433" s="26">
        <v>-2256</v>
      </c>
      <c r="P2433" s="26">
        <v>-199</v>
      </c>
      <c r="Q2433" s="26">
        <v>-68</v>
      </c>
      <c r="R2433" s="26">
        <v>-3440</v>
      </c>
      <c r="S2433" s="26">
        <v>-7707</v>
      </c>
      <c r="T2433" s="26">
        <v>0</v>
      </c>
      <c r="U2433" s="26">
        <v>468</v>
      </c>
      <c r="V2433" s="26">
        <v>19</v>
      </c>
    </row>
    <row r="2434" spans="1:22" x14ac:dyDescent="0.3">
      <c r="A2434" s="26" t="s">
        <v>142</v>
      </c>
      <c r="B2434" s="26">
        <v>207940</v>
      </c>
      <c r="C2434" s="51">
        <v>44575</v>
      </c>
      <c r="D2434" s="26">
        <v>850000</v>
      </c>
      <c r="E2434" s="26">
        <v>5</v>
      </c>
      <c r="F2434" s="26">
        <v>-15000</v>
      </c>
      <c r="G2434" s="26">
        <v>-15000</v>
      </c>
      <c r="H2434" s="26">
        <v>49224</v>
      </c>
      <c r="I2434" s="26">
        <v>41865</v>
      </c>
      <c r="J2434" s="26">
        <v>13607</v>
      </c>
      <c r="K2434" s="26">
        <v>-10613</v>
      </c>
      <c r="L2434" s="26">
        <v>-3431</v>
      </c>
      <c r="M2434" s="26">
        <v>-5804</v>
      </c>
      <c r="N2434" s="26">
        <v>1259</v>
      </c>
      <c r="O2434" s="26">
        <v>-482</v>
      </c>
      <c r="P2434" s="26">
        <v>-40</v>
      </c>
      <c r="Q2434" s="26">
        <v>0</v>
      </c>
      <c r="R2434" s="26">
        <v>3009</v>
      </c>
      <c r="S2434" s="26">
        <v>-1373</v>
      </c>
      <c r="T2434" s="26">
        <v>0</v>
      </c>
      <c r="U2434" s="26">
        <v>405</v>
      </c>
      <c r="V2434" s="26">
        <v>32</v>
      </c>
    </row>
    <row r="2435" spans="1:22" x14ac:dyDescent="0.3">
      <c r="A2435" s="26" t="s">
        <v>142</v>
      </c>
      <c r="B2435" s="26">
        <v>207940</v>
      </c>
      <c r="C2435" s="51">
        <v>44574</v>
      </c>
      <c r="D2435" s="26">
        <v>865000</v>
      </c>
      <c r="E2435" s="26">
        <v>2</v>
      </c>
      <c r="F2435" s="26">
        <v>8000</v>
      </c>
      <c r="G2435" s="26">
        <v>8000</v>
      </c>
      <c r="H2435" s="26">
        <v>61773</v>
      </c>
      <c r="I2435" s="26">
        <v>52888</v>
      </c>
      <c r="J2435" s="26">
        <v>-2349</v>
      </c>
      <c r="K2435" s="26">
        <v>-6088</v>
      </c>
      <c r="L2435" s="26">
        <v>8541</v>
      </c>
      <c r="M2435" s="26">
        <v>2465</v>
      </c>
      <c r="N2435" s="26">
        <v>1364</v>
      </c>
      <c r="O2435" s="26">
        <v>-139</v>
      </c>
      <c r="P2435" s="26">
        <v>0</v>
      </c>
      <c r="Q2435" s="26">
        <v>0</v>
      </c>
      <c r="R2435" s="26">
        <v>2475</v>
      </c>
      <c r="S2435" s="26">
        <v>2376</v>
      </c>
      <c r="T2435" s="26">
        <v>0</v>
      </c>
      <c r="U2435" s="26">
        <v>-75</v>
      </c>
      <c r="V2435" s="26">
        <v>-29</v>
      </c>
    </row>
    <row r="2436" spans="1:22" x14ac:dyDescent="0.3">
      <c r="A2436" s="26" t="s">
        <v>142</v>
      </c>
      <c r="B2436" s="26">
        <v>207940</v>
      </c>
      <c r="C2436" s="51">
        <v>44573</v>
      </c>
      <c r="D2436" s="26">
        <v>857000</v>
      </c>
      <c r="E2436" s="26">
        <v>2</v>
      </c>
      <c r="F2436" s="26">
        <v>24000</v>
      </c>
      <c r="G2436" s="26">
        <v>24000</v>
      </c>
      <c r="H2436" s="26">
        <v>65309</v>
      </c>
      <c r="I2436" s="26">
        <v>55678</v>
      </c>
      <c r="J2436" s="26">
        <v>-10735</v>
      </c>
      <c r="K2436" s="26">
        <v>-4166</v>
      </c>
      <c r="L2436" s="26">
        <v>14545</v>
      </c>
      <c r="M2436" s="26">
        <v>9895</v>
      </c>
      <c r="N2436" s="26">
        <v>4817</v>
      </c>
      <c r="O2436" s="26">
        <v>29</v>
      </c>
      <c r="P2436" s="26">
        <v>-71</v>
      </c>
      <c r="Q2436" s="26">
        <v>-41</v>
      </c>
      <c r="R2436" s="26">
        <v>2785</v>
      </c>
      <c r="S2436" s="26">
        <v>-2869</v>
      </c>
      <c r="T2436" s="26">
        <v>0</v>
      </c>
      <c r="U2436" s="26">
        <v>412</v>
      </c>
      <c r="V2436" s="26">
        <v>-56</v>
      </c>
    </row>
    <row r="2437" spans="1:22" x14ac:dyDescent="0.3">
      <c r="A2437" s="26" t="s">
        <v>142</v>
      </c>
      <c r="B2437" s="26">
        <v>207940</v>
      </c>
      <c r="C2437" s="51">
        <v>44572</v>
      </c>
      <c r="D2437" s="26">
        <v>833000</v>
      </c>
      <c r="E2437" s="26">
        <v>5</v>
      </c>
      <c r="F2437" s="26">
        <v>-3000</v>
      </c>
      <c r="G2437" s="26">
        <v>-3000</v>
      </c>
      <c r="H2437" s="26">
        <v>41179</v>
      </c>
      <c r="I2437" s="26">
        <v>34456</v>
      </c>
      <c r="J2437" s="26">
        <v>10356</v>
      </c>
      <c r="K2437" s="26">
        <v>-5786</v>
      </c>
      <c r="L2437" s="26">
        <v>-4951</v>
      </c>
      <c r="M2437" s="26">
        <v>734</v>
      </c>
      <c r="N2437" s="26">
        <v>-539</v>
      </c>
      <c r="O2437" s="26">
        <v>-375</v>
      </c>
      <c r="P2437" s="26">
        <v>-25</v>
      </c>
      <c r="Q2437" s="26">
        <v>350</v>
      </c>
      <c r="R2437" s="26">
        <v>-4226</v>
      </c>
      <c r="S2437" s="26">
        <v>-870</v>
      </c>
      <c r="T2437" s="26">
        <v>0</v>
      </c>
      <c r="U2437" s="26">
        <v>169</v>
      </c>
      <c r="V2437" s="26">
        <v>212</v>
      </c>
    </row>
    <row r="2438" spans="1:22" x14ac:dyDescent="0.3">
      <c r="A2438" s="26" t="s">
        <v>142</v>
      </c>
      <c r="B2438" s="26">
        <v>207940</v>
      </c>
      <c r="C2438" s="51">
        <v>44571</v>
      </c>
      <c r="D2438" s="26">
        <v>836000</v>
      </c>
      <c r="E2438" s="26">
        <v>5</v>
      </c>
      <c r="F2438" s="26">
        <v>-8000</v>
      </c>
      <c r="G2438" s="26">
        <v>-8000</v>
      </c>
      <c r="H2438" s="26">
        <v>48848</v>
      </c>
      <c r="I2438" s="26">
        <v>40997</v>
      </c>
      <c r="J2438" s="26">
        <v>14779</v>
      </c>
      <c r="K2438" s="26">
        <v>-3506</v>
      </c>
      <c r="L2438" s="26">
        <v>-12251</v>
      </c>
      <c r="M2438" s="26">
        <v>-1174</v>
      </c>
      <c r="N2438" s="26">
        <v>-1790</v>
      </c>
      <c r="O2438" s="26">
        <v>-2799</v>
      </c>
      <c r="P2438" s="26">
        <v>-9</v>
      </c>
      <c r="Q2438" s="26">
        <v>0</v>
      </c>
      <c r="R2438" s="26">
        <v>-6426</v>
      </c>
      <c r="S2438" s="26">
        <v>-53</v>
      </c>
      <c r="T2438" s="26">
        <v>0</v>
      </c>
      <c r="U2438" s="26">
        <v>466</v>
      </c>
      <c r="V2438" s="26">
        <v>512</v>
      </c>
    </row>
    <row r="2439" spans="1:22" x14ac:dyDescent="0.3">
      <c r="A2439" s="26" t="s">
        <v>142</v>
      </c>
      <c r="B2439" s="26">
        <v>207940</v>
      </c>
      <c r="C2439" s="51">
        <v>44568</v>
      </c>
      <c r="D2439" s="26">
        <v>844000</v>
      </c>
      <c r="E2439" s="26">
        <v>2</v>
      </c>
      <c r="F2439" s="26">
        <v>6000</v>
      </c>
      <c r="G2439" s="26">
        <v>6000</v>
      </c>
      <c r="H2439" s="26">
        <v>72184</v>
      </c>
      <c r="I2439" s="26">
        <v>60917</v>
      </c>
      <c r="J2439" s="26">
        <v>14392</v>
      </c>
      <c r="K2439" s="26">
        <v>-18404</v>
      </c>
      <c r="L2439" s="26">
        <v>3615</v>
      </c>
      <c r="M2439" s="26">
        <v>7048</v>
      </c>
      <c r="N2439" s="26">
        <v>-966</v>
      </c>
      <c r="O2439" s="26">
        <v>-1135</v>
      </c>
      <c r="P2439" s="26">
        <v>0</v>
      </c>
      <c r="Q2439" s="26">
        <v>0</v>
      </c>
      <c r="R2439" s="26">
        <v>1141</v>
      </c>
      <c r="S2439" s="26">
        <v>-2473</v>
      </c>
      <c r="T2439" s="26">
        <v>0</v>
      </c>
      <c r="U2439" s="26">
        <v>350</v>
      </c>
      <c r="V2439" s="26">
        <v>47</v>
      </c>
    </row>
    <row r="2440" spans="1:22" x14ac:dyDescent="0.3">
      <c r="A2440" s="26" t="s">
        <v>142</v>
      </c>
      <c r="B2440" s="26">
        <v>207940</v>
      </c>
      <c r="C2440" s="51">
        <v>44567</v>
      </c>
      <c r="D2440" s="26">
        <v>838000</v>
      </c>
      <c r="E2440" s="26">
        <v>5</v>
      </c>
      <c r="F2440" s="26">
        <v>-23000</v>
      </c>
      <c r="G2440" s="26">
        <v>-23000</v>
      </c>
      <c r="H2440" s="26">
        <v>82022</v>
      </c>
      <c r="I2440" s="26">
        <v>69518</v>
      </c>
      <c r="J2440" s="26">
        <v>32880</v>
      </c>
      <c r="K2440" s="26">
        <v>-5231</v>
      </c>
      <c r="L2440" s="26">
        <v>-29885</v>
      </c>
      <c r="M2440" s="26">
        <v>-9876</v>
      </c>
      <c r="N2440" s="26">
        <v>-3287</v>
      </c>
      <c r="O2440" s="26">
        <v>-3354</v>
      </c>
      <c r="P2440" s="26">
        <v>0</v>
      </c>
      <c r="Q2440" s="26">
        <v>-111</v>
      </c>
      <c r="R2440" s="26">
        <v>-12802</v>
      </c>
      <c r="S2440" s="26">
        <v>-455</v>
      </c>
      <c r="T2440" s="26">
        <v>0</v>
      </c>
      <c r="U2440" s="26">
        <v>1176</v>
      </c>
      <c r="V2440" s="26">
        <v>1060</v>
      </c>
    </row>
    <row r="2441" spans="1:22" x14ac:dyDescent="0.3">
      <c r="A2441" s="26" t="s">
        <v>142</v>
      </c>
      <c r="B2441" s="26">
        <v>207940</v>
      </c>
      <c r="C2441" s="51">
        <v>44566</v>
      </c>
      <c r="D2441" s="26">
        <v>861000</v>
      </c>
      <c r="E2441" s="26">
        <v>5</v>
      </c>
      <c r="F2441" s="26">
        <v>-27000</v>
      </c>
      <c r="G2441" s="26">
        <v>-27000</v>
      </c>
      <c r="H2441" s="26">
        <v>96818</v>
      </c>
      <c r="I2441" s="26">
        <v>83596</v>
      </c>
      <c r="J2441" s="26">
        <v>45087</v>
      </c>
      <c r="K2441" s="26">
        <v>-13803</v>
      </c>
      <c r="L2441" s="26">
        <v>-32420</v>
      </c>
      <c r="M2441" s="26">
        <v>-8838</v>
      </c>
      <c r="N2441" s="26">
        <v>-3257</v>
      </c>
      <c r="O2441" s="26">
        <v>-3111</v>
      </c>
      <c r="P2441" s="26">
        <v>-102</v>
      </c>
      <c r="Q2441" s="26">
        <v>-99</v>
      </c>
      <c r="R2441" s="26">
        <v>-15256</v>
      </c>
      <c r="S2441" s="26">
        <v>-1757</v>
      </c>
      <c r="T2441" s="26">
        <v>0</v>
      </c>
      <c r="U2441" s="26">
        <v>508</v>
      </c>
      <c r="V2441" s="26">
        <v>628</v>
      </c>
    </row>
    <row r="2442" spans="1:22" x14ac:dyDescent="0.3">
      <c r="A2442" s="26" t="s">
        <v>142</v>
      </c>
      <c r="B2442" s="26">
        <v>207940</v>
      </c>
      <c r="C2442" s="51">
        <v>44565</v>
      </c>
      <c r="D2442" s="26">
        <v>888000</v>
      </c>
      <c r="E2442" s="26">
        <v>5</v>
      </c>
      <c r="F2442" s="26">
        <v>-23000</v>
      </c>
      <c r="G2442" s="26">
        <v>-23000</v>
      </c>
      <c r="H2442" s="26">
        <v>71100</v>
      </c>
      <c r="I2442" s="26">
        <v>63382</v>
      </c>
      <c r="J2442" s="26">
        <v>32048</v>
      </c>
      <c r="K2442" s="26">
        <v>-15732</v>
      </c>
      <c r="L2442" s="26">
        <v>-18776</v>
      </c>
      <c r="M2442" s="26">
        <v>-10347</v>
      </c>
      <c r="N2442" s="26">
        <v>-3020</v>
      </c>
      <c r="O2442" s="26">
        <v>-1424</v>
      </c>
      <c r="P2442" s="26">
        <v>110</v>
      </c>
      <c r="Q2442" s="26">
        <v>0</v>
      </c>
      <c r="R2442" s="26">
        <v>-4126</v>
      </c>
      <c r="S2442" s="26">
        <v>31</v>
      </c>
      <c r="T2442" s="26">
        <v>0</v>
      </c>
      <c r="U2442" s="26">
        <v>2416</v>
      </c>
      <c r="V2442" s="26">
        <v>44</v>
      </c>
    </row>
    <row r="2443" spans="1:22" x14ac:dyDescent="0.3">
      <c r="A2443" s="26" t="s">
        <v>142</v>
      </c>
      <c r="B2443" s="26">
        <v>207940</v>
      </c>
      <c r="C2443" s="51">
        <v>44564</v>
      </c>
      <c r="D2443" s="26">
        <v>911000</v>
      </c>
      <c r="E2443" s="26">
        <v>2</v>
      </c>
      <c r="F2443" s="26">
        <v>8000</v>
      </c>
      <c r="G2443" s="26">
        <v>8000</v>
      </c>
      <c r="H2443" s="26">
        <v>46043</v>
      </c>
      <c r="I2443" s="26">
        <v>41920</v>
      </c>
      <c r="J2443" s="26">
        <v>-7767</v>
      </c>
      <c r="K2443" s="26">
        <v>394</v>
      </c>
      <c r="L2443" s="26">
        <v>7323</v>
      </c>
      <c r="M2443" s="26">
        <v>-5720</v>
      </c>
      <c r="N2443" s="26">
        <v>87</v>
      </c>
      <c r="O2443" s="26">
        <v>1789</v>
      </c>
      <c r="P2443" s="26">
        <v>40</v>
      </c>
      <c r="Q2443" s="26">
        <v>22</v>
      </c>
      <c r="R2443" s="26">
        <v>10747</v>
      </c>
      <c r="S2443" s="26">
        <v>358</v>
      </c>
      <c r="T2443" s="26">
        <v>0</v>
      </c>
      <c r="U2443" s="26">
        <v>-6</v>
      </c>
      <c r="V2443" s="26">
        <v>56</v>
      </c>
    </row>
    <row r="2444" spans="1:22" x14ac:dyDescent="0.3">
      <c r="A2444" s="26" t="s">
        <v>142</v>
      </c>
      <c r="B2444" s="26">
        <v>207940</v>
      </c>
      <c r="C2444" s="51">
        <v>44560</v>
      </c>
      <c r="D2444" s="26">
        <v>903000</v>
      </c>
      <c r="E2444" s="26">
        <v>2</v>
      </c>
      <c r="F2444" s="26">
        <v>13000</v>
      </c>
      <c r="G2444" s="26">
        <v>13000</v>
      </c>
      <c r="H2444" s="26">
        <v>173007</v>
      </c>
      <c r="I2444" s="26">
        <v>159198</v>
      </c>
      <c r="J2444" s="26">
        <v>26020</v>
      </c>
      <c r="K2444" s="26">
        <v>-32502</v>
      </c>
      <c r="L2444" s="26">
        <v>2390</v>
      </c>
      <c r="M2444" s="26">
        <v>-16527</v>
      </c>
      <c r="N2444" s="26">
        <v>146</v>
      </c>
      <c r="O2444" s="26">
        <v>3775</v>
      </c>
      <c r="P2444" s="26">
        <v>31</v>
      </c>
      <c r="Q2444" s="26">
        <v>0</v>
      </c>
      <c r="R2444" s="26">
        <v>11891</v>
      </c>
      <c r="S2444" s="26">
        <v>3074</v>
      </c>
      <c r="T2444" s="26">
        <v>0</v>
      </c>
      <c r="U2444" s="26">
        <v>4185</v>
      </c>
      <c r="V2444" s="26">
        <v>-93</v>
      </c>
    </row>
    <row r="2445" spans="1:22" x14ac:dyDescent="0.3">
      <c r="A2445" s="26" t="s">
        <v>142</v>
      </c>
      <c r="B2445" s="26">
        <v>207940</v>
      </c>
      <c r="C2445" s="51">
        <v>44559</v>
      </c>
      <c r="D2445" s="26">
        <v>890000</v>
      </c>
      <c r="E2445" s="26">
        <v>5</v>
      </c>
      <c r="F2445" s="26">
        <v>-1000</v>
      </c>
      <c r="G2445" s="26">
        <v>-1000</v>
      </c>
      <c r="H2445" s="26">
        <v>71560</v>
      </c>
      <c r="I2445" s="26">
        <v>63898</v>
      </c>
      <c r="J2445" s="26">
        <v>41170</v>
      </c>
      <c r="K2445" s="26">
        <v>-12287</v>
      </c>
      <c r="L2445" s="26">
        <v>-27917</v>
      </c>
      <c r="M2445" s="26">
        <v>-17013</v>
      </c>
      <c r="N2445" s="26">
        <v>-1796</v>
      </c>
      <c r="O2445" s="26">
        <v>-1271</v>
      </c>
      <c r="P2445" s="26">
        <v>-87</v>
      </c>
      <c r="Q2445" s="26">
        <v>-621</v>
      </c>
      <c r="R2445" s="26">
        <v>-7105</v>
      </c>
      <c r="S2445" s="26">
        <v>-24</v>
      </c>
      <c r="T2445" s="26">
        <v>0</v>
      </c>
      <c r="U2445" s="26">
        <v>-985</v>
      </c>
      <c r="V2445" s="26">
        <v>19</v>
      </c>
    </row>
    <row r="2446" spans="1:22" x14ac:dyDescent="0.3">
      <c r="A2446" s="26" t="s">
        <v>142</v>
      </c>
      <c r="B2446" s="26">
        <v>207940</v>
      </c>
      <c r="C2446" s="51">
        <v>44558</v>
      </c>
      <c r="D2446" s="26">
        <v>891000</v>
      </c>
      <c r="E2446" s="26">
        <v>2</v>
      </c>
      <c r="F2446" s="26">
        <v>5000</v>
      </c>
      <c r="G2446" s="26">
        <v>5000</v>
      </c>
      <c r="H2446" s="26">
        <v>90833</v>
      </c>
      <c r="I2446" s="26">
        <v>80602</v>
      </c>
      <c r="J2446" s="26">
        <v>-25134</v>
      </c>
      <c r="K2446" s="26">
        <v>-3542</v>
      </c>
      <c r="L2446" s="26">
        <v>33244</v>
      </c>
      <c r="M2446" s="26">
        <v>20424</v>
      </c>
      <c r="N2446" s="26">
        <v>905</v>
      </c>
      <c r="O2446" s="26">
        <v>365</v>
      </c>
      <c r="P2446" s="26">
        <v>-955</v>
      </c>
      <c r="Q2446" s="26">
        <v>0</v>
      </c>
      <c r="R2446" s="26">
        <v>16138</v>
      </c>
      <c r="S2446" s="26">
        <v>-3633</v>
      </c>
      <c r="T2446" s="26">
        <v>0</v>
      </c>
      <c r="U2446" s="26">
        <v>-4679</v>
      </c>
      <c r="V2446" s="26">
        <v>111</v>
      </c>
    </row>
    <row r="2447" spans="1:22" x14ac:dyDescent="0.3">
      <c r="A2447" s="26" t="s">
        <v>142</v>
      </c>
      <c r="B2447" s="26">
        <v>207940</v>
      </c>
      <c r="C2447" s="51">
        <v>44557</v>
      </c>
      <c r="D2447" s="26">
        <v>886000</v>
      </c>
      <c r="E2447" s="26">
        <v>2</v>
      </c>
      <c r="F2447" s="26">
        <v>1000</v>
      </c>
      <c r="G2447" s="26">
        <v>1000</v>
      </c>
      <c r="H2447" s="26">
        <v>57185</v>
      </c>
      <c r="I2447" s="26">
        <v>50992</v>
      </c>
      <c r="J2447" s="26">
        <v>-24296</v>
      </c>
      <c r="K2447" s="26">
        <v>6513</v>
      </c>
      <c r="L2447" s="26">
        <v>17910</v>
      </c>
      <c r="M2447" s="26">
        <v>4993</v>
      </c>
      <c r="N2447" s="26">
        <v>867</v>
      </c>
      <c r="O2447" s="26">
        <v>72</v>
      </c>
      <c r="P2447" s="26">
        <v>-688</v>
      </c>
      <c r="Q2447" s="26">
        <v>0</v>
      </c>
      <c r="R2447" s="26">
        <v>8672</v>
      </c>
      <c r="S2447" s="26">
        <v>3994</v>
      </c>
      <c r="T2447" s="26">
        <v>0</v>
      </c>
      <c r="U2447" s="26">
        <v>178</v>
      </c>
      <c r="V2447" s="26">
        <v>-305</v>
      </c>
    </row>
    <row r="2448" spans="1:22" x14ac:dyDescent="0.3">
      <c r="A2448" s="26" t="s">
        <v>142</v>
      </c>
      <c r="B2448" s="26">
        <v>207940</v>
      </c>
      <c r="C2448" s="51">
        <v>44554</v>
      </c>
      <c r="D2448" s="26">
        <v>885000</v>
      </c>
      <c r="E2448" s="26">
        <v>5</v>
      </c>
      <c r="F2448" s="26">
        <v>-11000</v>
      </c>
      <c r="G2448" s="26">
        <v>-11000</v>
      </c>
      <c r="H2448" s="26">
        <v>49424</v>
      </c>
      <c r="I2448" s="26">
        <v>44008</v>
      </c>
      <c r="J2448" s="26">
        <v>7099</v>
      </c>
      <c r="K2448" s="26">
        <v>-4024</v>
      </c>
      <c r="L2448" s="26">
        <v>-2585</v>
      </c>
      <c r="M2448" s="26">
        <v>7219</v>
      </c>
      <c r="N2448" s="26">
        <v>-253</v>
      </c>
      <c r="O2448" s="26">
        <v>-2633</v>
      </c>
      <c r="P2448" s="26">
        <v>-99</v>
      </c>
      <c r="Q2448" s="26">
        <v>0</v>
      </c>
      <c r="R2448" s="26">
        <v>-5435</v>
      </c>
      <c r="S2448" s="26">
        <v>-1384</v>
      </c>
      <c r="T2448" s="26">
        <v>0</v>
      </c>
      <c r="U2448" s="26">
        <v>-496</v>
      </c>
      <c r="V2448" s="26">
        <v>6</v>
      </c>
    </row>
    <row r="2449" spans="1:22" x14ac:dyDescent="0.3">
      <c r="A2449" s="26" t="s">
        <v>142</v>
      </c>
      <c r="B2449" s="26">
        <v>207940</v>
      </c>
      <c r="C2449" s="51">
        <v>44553</v>
      </c>
      <c r="D2449" s="26">
        <v>896000</v>
      </c>
      <c r="E2449" s="26">
        <v>5</v>
      </c>
      <c r="F2449" s="26">
        <v>-5000</v>
      </c>
      <c r="G2449" s="26">
        <v>-5000</v>
      </c>
      <c r="H2449" s="26">
        <v>68267</v>
      </c>
      <c r="I2449" s="26">
        <v>60840</v>
      </c>
      <c r="J2449" s="26">
        <v>-343</v>
      </c>
      <c r="K2449" s="26">
        <v>7291</v>
      </c>
      <c r="L2449" s="26">
        <v>-6655</v>
      </c>
      <c r="M2449" s="26">
        <v>5528</v>
      </c>
      <c r="N2449" s="26">
        <v>811</v>
      </c>
      <c r="O2449" s="26">
        <v>-875</v>
      </c>
      <c r="P2449" s="26">
        <v>48</v>
      </c>
      <c r="Q2449" s="26">
        <v>0</v>
      </c>
      <c r="R2449" s="26">
        <v>-11883</v>
      </c>
      <c r="S2449" s="26">
        <v>-284</v>
      </c>
      <c r="T2449" s="26">
        <v>0</v>
      </c>
      <c r="U2449" s="26">
        <v>-308</v>
      </c>
      <c r="V2449" s="26">
        <v>15</v>
      </c>
    </row>
    <row r="2450" spans="1:22" x14ac:dyDescent="0.3">
      <c r="A2450" s="26" t="s">
        <v>142</v>
      </c>
      <c r="B2450" s="26">
        <v>207940</v>
      </c>
      <c r="C2450" s="51">
        <v>44552</v>
      </c>
      <c r="D2450" s="26">
        <v>901000</v>
      </c>
      <c r="E2450" s="26">
        <v>5</v>
      </c>
      <c r="F2450" s="26">
        <v>-28000</v>
      </c>
      <c r="G2450" s="26">
        <v>-28000</v>
      </c>
      <c r="H2450" s="26">
        <v>80433</v>
      </c>
      <c r="I2450" s="26">
        <v>72822</v>
      </c>
      <c r="J2450" s="26">
        <v>21491</v>
      </c>
      <c r="K2450" s="26">
        <v>-6990</v>
      </c>
      <c r="L2450" s="26">
        <v>-14674</v>
      </c>
      <c r="M2450" s="26">
        <v>-2038</v>
      </c>
      <c r="N2450" s="26">
        <v>-684</v>
      </c>
      <c r="O2450" s="26">
        <v>-3777</v>
      </c>
      <c r="P2450" s="26">
        <v>140</v>
      </c>
      <c r="Q2450" s="26">
        <v>0</v>
      </c>
      <c r="R2450" s="26">
        <v>-2573</v>
      </c>
      <c r="S2450" s="26">
        <v>-5742</v>
      </c>
      <c r="T2450" s="26">
        <v>0</v>
      </c>
      <c r="U2450" s="26">
        <v>286</v>
      </c>
      <c r="V2450" s="26">
        <v>-113</v>
      </c>
    </row>
    <row r="2451" spans="1:22" x14ac:dyDescent="0.3">
      <c r="A2451" s="26" t="s">
        <v>142</v>
      </c>
      <c r="B2451" s="26">
        <v>207940</v>
      </c>
      <c r="C2451" s="51">
        <v>44551</v>
      </c>
      <c r="D2451" s="26">
        <v>929000</v>
      </c>
      <c r="E2451" s="26">
        <v>5</v>
      </c>
      <c r="F2451" s="26">
        <v>-6000</v>
      </c>
      <c r="G2451" s="26">
        <v>-6000</v>
      </c>
      <c r="H2451" s="26">
        <v>48341</v>
      </c>
      <c r="I2451" s="26">
        <v>45073</v>
      </c>
      <c r="J2451" s="26">
        <v>-3131</v>
      </c>
      <c r="K2451" s="26">
        <v>-6233</v>
      </c>
      <c r="L2451" s="26">
        <v>9451</v>
      </c>
      <c r="M2451" s="26">
        <v>6761</v>
      </c>
      <c r="N2451" s="26">
        <v>592</v>
      </c>
      <c r="O2451" s="26">
        <v>-1012</v>
      </c>
      <c r="P2451" s="26">
        <v>-1</v>
      </c>
      <c r="Q2451" s="26">
        <v>0</v>
      </c>
      <c r="R2451" s="26">
        <v>2951</v>
      </c>
      <c r="S2451" s="26">
        <v>160</v>
      </c>
      <c r="T2451" s="26">
        <v>0</v>
      </c>
      <c r="U2451" s="26">
        <v>-147</v>
      </c>
      <c r="V2451" s="26">
        <v>60</v>
      </c>
    </row>
    <row r="2452" spans="1:22" x14ac:dyDescent="0.3">
      <c r="A2452" s="26" t="s">
        <v>142</v>
      </c>
      <c r="B2452" s="26">
        <v>207940</v>
      </c>
      <c r="C2452" s="51">
        <v>44550</v>
      </c>
      <c r="D2452" s="26">
        <v>935000</v>
      </c>
      <c r="E2452" s="26">
        <v>5</v>
      </c>
      <c r="F2452" s="26">
        <v>-20000</v>
      </c>
      <c r="G2452" s="26">
        <v>-20000</v>
      </c>
      <c r="H2452" s="26">
        <v>64857</v>
      </c>
      <c r="I2452" s="26">
        <v>60967</v>
      </c>
      <c r="J2452" s="26">
        <v>10239</v>
      </c>
      <c r="K2452" s="26">
        <v>-11946</v>
      </c>
      <c r="L2452" s="26">
        <v>1910</v>
      </c>
      <c r="M2452" s="26">
        <v>-6051</v>
      </c>
      <c r="N2452" s="26">
        <v>143</v>
      </c>
      <c r="O2452" s="26">
        <v>473</v>
      </c>
      <c r="P2452" s="26">
        <v>0</v>
      </c>
      <c r="Q2452" s="26">
        <v>0</v>
      </c>
      <c r="R2452" s="26">
        <v>7733</v>
      </c>
      <c r="S2452" s="26">
        <v>-388</v>
      </c>
      <c r="T2452" s="26">
        <v>0</v>
      </c>
      <c r="U2452" s="26">
        <v>-243</v>
      </c>
      <c r="V2452" s="26">
        <v>40</v>
      </c>
    </row>
    <row r="2453" spans="1:22" x14ac:dyDescent="0.3">
      <c r="A2453" s="26" t="s">
        <v>142</v>
      </c>
      <c r="B2453" s="26">
        <v>207940</v>
      </c>
      <c r="C2453" s="51">
        <v>44547</v>
      </c>
      <c r="D2453" s="26">
        <v>955000</v>
      </c>
      <c r="E2453" s="26">
        <v>5</v>
      </c>
      <c r="F2453" s="26">
        <v>-3000</v>
      </c>
      <c r="G2453" s="26">
        <v>-3000</v>
      </c>
      <c r="H2453" s="26">
        <v>140167</v>
      </c>
      <c r="I2453" s="26">
        <v>134005</v>
      </c>
      <c r="J2453" s="26">
        <v>-30121</v>
      </c>
      <c r="K2453" s="26">
        <v>21876</v>
      </c>
      <c r="L2453" s="26">
        <v>8211</v>
      </c>
      <c r="M2453" s="26">
        <v>-4588</v>
      </c>
      <c r="N2453" s="26">
        <v>-606</v>
      </c>
      <c r="O2453" s="26">
        <v>-4105</v>
      </c>
      <c r="P2453" s="26">
        <v>51</v>
      </c>
      <c r="Q2453" s="26">
        <v>-10</v>
      </c>
      <c r="R2453" s="26">
        <v>17244</v>
      </c>
      <c r="S2453" s="26">
        <v>225</v>
      </c>
      <c r="T2453" s="26">
        <v>0</v>
      </c>
      <c r="U2453" s="26">
        <v>-1</v>
      </c>
      <c r="V2453" s="26">
        <v>35</v>
      </c>
    </row>
    <row r="2454" spans="1:22" x14ac:dyDescent="0.3">
      <c r="A2454" s="26" t="s">
        <v>142</v>
      </c>
      <c r="B2454" s="26">
        <v>207940</v>
      </c>
      <c r="C2454" s="51">
        <v>44546</v>
      </c>
      <c r="D2454" s="26">
        <v>958000</v>
      </c>
      <c r="E2454" s="26">
        <v>2</v>
      </c>
      <c r="F2454" s="26">
        <v>54000</v>
      </c>
      <c r="G2454" s="26">
        <v>54000</v>
      </c>
      <c r="H2454" s="26">
        <v>285399</v>
      </c>
      <c r="I2454" s="26">
        <v>269473</v>
      </c>
      <c r="J2454" s="26">
        <v>-146749</v>
      </c>
      <c r="K2454" s="26">
        <v>129167</v>
      </c>
      <c r="L2454" s="26">
        <v>29869</v>
      </c>
      <c r="M2454" s="26">
        <v>1502</v>
      </c>
      <c r="N2454" s="26">
        <v>2712</v>
      </c>
      <c r="O2454" s="26">
        <v>9424</v>
      </c>
      <c r="P2454" s="26">
        <v>1355</v>
      </c>
      <c r="Q2454" s="26">
        <v>59</v>
      </c>
      <c r="R2454" s="26">
        <v>12713</v>
      </c>
      <c r="S2454" s="26">
        <v>2104</v>
      </c>
      <c r="T2454" s="26">
        <v>0</v>
      </c>
      <c r="U2454" s="26">
        <v>-5340</v>
      </c>
      <c r="V2454" s="26">
        <v>-6947</v>
      </c>
    </row>
    <row r="2455" spans="1:22" x14ac:dyDescent="0.3">
      <c r="A2455" s="26" t="s">
        <v>142</v>
      </c>
      <c r="B2455" s="26">
        <v>207940</v>
      </c>
      <c r="C2455" s="51">
        <v>44545</v>
      </c>
      <c r="D2455" s="26">
        <v>904000</v>
      </c>
      <c r="E2455" s="26">
        <v>2</v>
      </c>
      <c r="F2455" s="26">
        <v>14000</v>
      </c>
      <c r="G2455" s="26">
        <v>14000</v>
      </c>
      <c r="H2455" s="26">
        <v>79450</v>
      </c>
      <c r="I2455" s="26">
        <v>71669</v>
      </c>
      <c r="J2455" s="26">
        <v>-16537</v>
      </c>
      <c r="K2455" s="26">
        <v>11904</v>
      </c>
      <c r="L2455" s="26">
        <v>5912</v>
      </c>
      <c r="M2455" s="26">
        <v>-1864</v>
      </c>
      <c r="N2455" s="26">
        <v>1682</v>
      </c>
      <c r="O2455" s="26">
        <v>4518</v>
      </c>
      <c r="P2455" s="26">
        <v>109</v>
      </c>
      <c r="Q2455" s="26">
        <v>0</v>
      </c>
      <c r="R2455" s="26">
        <v>2707</v>
      </c>
      <c r="S2455" s="26">
        <v>-1240</v>
      </c>
      <c r="T2455" s="26">
        <v>0</v>
      </c>
      <c r="U2455" s="26">
        <v>-93</v>
      </c>
      <c r="V2455" s="26">
        <v>-1186</v>
      </c>
    </row>
    <row r="2456" spans="1:22" x14ac:dyDescent="0.3">
      <c r="A2456" s="26" t="s">
        <v>142</v>
      </c>
      <c r="B2456" s="26">
        <v>207940</v>
      </c>
      <c r="C2456" s="51">
        <v>44544</v>
      </c>
      <c r="D2456" s="26">
        <v>890000</v>
      </c>
      <c r="E2456" s="26">
        <v>2</v>
      </c>
      <c r="F2456" s="26">
        <v>18000</v>
      </c>
      <c r="G2456" s="26">
        <v>18000</v>
      </c>
      <c r="H2456" s="26">
        <v>74909</v>
      </c>
      <c r="I2456" s="26">
        <v>66448</v>
      </c>
      <c r="J2456" s="26">
        <v>-16654</v>
      </c>
      <c r="K2456" s="26">
        <v>12369</v>
      </c>
      <c r="L2456" s="26">
        <v>4655</v>
      </c>
      <c r="M2456" s="26">
        <v>-5452</v>
      </c>
      <c r="N2456" s="26">
        <v>1710</v>
      </c>
      <c r="O2456" s="26">
        <v>-78</v>
      </c>
      <c r="P2456" s="26">
        <v>-1</v>
      </c>
      <c r="Q2456" s="26">
        <v>-5</v>
      </c>
      <c r="R2456" s="26">
        <v>7186</v>
      </c>
      <c r="S2456" s="26">
        <v>1295</v>
      </c>
      <c r="T2456" s="26">
        <v>0</v>
      </c>
      <c r="U2456" s="26">
        <v>-273</v>
      </c>
      <c r="V2456" s="26">
        <v>-97</v>
      </c>
    </row>
    <row r="2457" spans="1:22" x14ac:dyDescent="0.3">
      <c r="A2457" s="26" t="s">
        <v>142</v>
      </c>
      <c r="B2457" s="26">
        <v>207940</v>
      </c>
      <c r="C2457" s="51">
        <v>44543</v>
      </c>
      <c r="D2457" s="26">
        <v>872000</v>
      </c>
      <c r="E2457" s="26">
        <v>5</v>
      </c>
      <c r="F2457" s="26">
        <v>-29000</v>
      </c>
      <c r="G2457" s="26">
        <v>-29000</v>
      </c>
      <c r="H2457" s="26">
        <v>78202</v>
      </c>
      <c r="I2457" s="26">
        <v>69141</v>
      </c>
      <c r="J2457" s="26">
        <v>27224</v>
      </c>
      <c r="K2457" s="26">
        <v>-557</v>
      </c>
      <c r="L2457" s="26">
        <v>-27017</v>
      </c>
      <c r="M2457" s="26">
        <v>-6082</v>
      </c>
      <c r="N2457" s="26">
        <v>-501</v>
      </c>
      <c r="O2457" s="26">
        <v>-4050</v>
      </c>
      <c r="P2457" s="26">
        <v>8</v>
      </c>
      <c r="Q2457" s="26">
        <v>-29</v>
      </c>
      <c r="R2457" s="26">
        <v>-7360</v>
      </c>
      <c r="S2457" s="26">
        <v>-9003</v>
      </c>
      <c r="T2457" s="26">
        <v>0</v>
      </c>
      <c r="U2457" s="26">
        <v>179</v>
      </c>
      <c r="V2457" s="26">
        <v>171</v>
      </c>
    </row>
    <row r="2458" spans="1:22" x14ac:dyDescent="0.3">
      <c r="A2458" s="26" t="s">
        <v>142</v>
      </c>
      <c r="B2458" s="26">
        <v>207940</v>
      </c>
      <c r="C2458" s="51">
        <v>44540</v>
      </c>
      <c r="D2458" s="26">
        <v>901000</v>
      </c>
      <c r="E2458" s="26">
        <v>5</v>
      </c>
      <c r="F2458" s="26">
        <v>-15000</v>
      </c>
      <c r="G2458" s="26">
        <v>-15000</v>
      </c>
      <c r="H2458" s="26">
        <v>39525</v>
      </c>
      <c r="I2458" s="26">
        <v>35787</v>
      </c>
      <c r="J2458" s="26">
        <v>7103</v>
      </c>
      <c r="K2458" s="26">
        <v>-923</v>
      </c>
      <c r="L2458" s="26">
        <v>-5794</v>
      </c>
      <c r="M2458" s="26">
        <v>-461</v>
      </c>
      <c r="N2458" s="26">
        <v>-142</v>
      </c>
      <c r="O2458" s="26">
        <v>-4992</v>
      </c>
      <c r="P2458" s="26">
        <v>58</v>
      </c>
      <c r="Q2458" s="26">
        <v>0</v>
      </c>
      <c r="R2458" s="26">
        <v>1713</v>
      </c>
      <c r="S2458" s="26">
        <v>-1970</v>
      </c>
      <c r="T2458" s="26">
        <v>0</v>
      </c>
      <c r="U2458" s="26">
        <v>-394</v>
      </c>
      <c r="V2458" s="26">
        <v>8</v>
      </c>
    </row>
    <row r="2459" spans="1:22" x14ac:dyDescent="0.3">
      <c r="A2459" s="26" t="s">
        <v>142</v>
      </c>
      <c r="B2459" s="26">
        <v>207940</v>
      </c>
      <c r="C2459" s="51">
        <v>44539</v>
      </c>
      <c r="D2459" s="26">
        <v>916000</v>
      </c>
      <c r="E2459" s="26">
        <v>2</v>
      </c>
      <c r="F2459" s="26">
        <v>2000</v>
      </c>
      <c r="G2459" s="26">
        <v>2000</v>
      </c>
      <c r="H2459" s="26">
        <v>96606</v>
      </c>
      <c r="I2459" s="26">
        <v>88142</v>
      </c>
      <c r="J2459" s="26">
        <v>-12207</v>
      </c>
      <c r="K2459" s="26">
        <v>-7842</v>
      </c>
      <c r="L2459" s="26">
        <v>20342</v>
      </c>
      <c r="M2459" s="26">
        <v>5434</v>
      </c>
      <c r="N2459" s="26">
        <v>-968</v>
      </c>
      <c r="O2459" s="26">
        <v>9663</v>
      </c>
      <c r="P2459" s="26">
        <v>-2</v>
      </c>
      <c r="Q2459" s="26">
        <v>5</v>
      </c>
      <c r="R2459" s="26">
        <v>-1817</v>
      </c>
      <c r="S2459" s="26">
        <v>8027</v>
      </c>
      <c r="T2459" s="26">
        <v>0</v>
      </c>
      <c r="U2459" s="26">
        <v>-234</v>
      </c>
      <c r="V2459" s="26">
        <v>-59</v>
      </c>
    </row>
    <row r="2460" spans="1:22" x14ac:dyDescent="0.3">
      <c r="A2460" s="26" t="s">
        <v>142</v>
      </c>
      <c r="B2460" s="26">
        <v>207940</v>
      </c>
      <c r="C2460" s="51">
        <v>44538</v>
      </c>
      <c r="D2460" s="26">
        <v>914000</v>
      </c>
      <c r="E2460" s="26">
        <v>2</v>
      </c>
      <c r="F2460" s="26">
        <v>37000</v>
      </c>
      <c r="G2460" s="26">
        <v>37000</v>
      </c>
      <c r="H2460" s="26">
        <v>139324</v>
      </c>
      <c r="I2460" s="26">
        <v>126705</v>
      </c>
      <c r="J2460" s="26">
        <v>-82255</v>
      </c>
      <c r="K2460" s="26">
        <v>48042</v>
      </c>
      <c r="L2460" s="26">
        <v>35057</v>
      </c>
      <c r="M2460" s="26">
        <v>19323</v>
      </c>
      <c r="N2460" s="26">
        <v>624</v>
      </c>
      <c r="O2460" s="26">
        <v>4873</v>
      </c>
      <c r="P2460" s="26">
        <v>-200</v>
      </c>
      <c r="Q2460" s="26">
        <v>0</v>
      </c>
      <c r="R2460" s="26">
        <v>3566</v>
      </c>
      <c r="S2460" s="26">
        <v>6871</v>
      </c>
      <c r="T2460" s="26">
        <v>0</v>
      </c>
      <c r="U2460" s="26">
        <v>-418</v>
      </c>
      <c r="V2460" s="26">
        <v>-426</v>
      </c>
    </row>
    <row r="2461" spans="1:22" x14ac:dyDescent="0.3">
      <c r="A2461" s="26" t="s">
        <v>142</v>
      </c>
      <c r="B2461" s="26">
        <v>207940</v>
      </c>
      <c r="C2461" s="51">
        <v>44537</v>
      </c>
      <c r="D2461" s="26">
        <v>877000</v>
      </c>
      <c r="E2461" s="26">
        <v>5</v>
      </c>
      <c r="F2461" s="26">
        <v>-24000</v>
      </c>
      <c r="G2461" s="26">
        <v>-24000</v>
      </c>
      <c r="H2461" s="26">
        <v>93704</v>
      </c>
      <c r="I2461" s="26">
        <v>81900</v>
      </c>
      <c r="J2461" s="26">
        <v>19695</v>
      </c>
      <c r="K2461" s="26">
        <v>-7287</v>
      </c>
      <c r="L2461" s="26">
        <v>-13127</v>
      </c>
      <c r="M2461" s="26">
        <v>-2921</v>
      </c>
      <c r="N2461" s="26">
        <v>-2301</v>
      </c>
      <c r="O2461" s="26">
        <v>-4175</v>
      </c>
      <c r="P2461" s="26">
        <v>-100</v>
      </c>
      <c r="Q2461" s="26">
        <v>300</v>
      </c>
      <c r="R2461" s="26">
        <v>-7806</v>
      </c>
      <c r="S2461" s="26">
        <v>3876</v>
      </c>
      <c r="T2461" s="26">
        <v>0</v>
      </c>
      <c r="U2461" s="26">
        <v>599</v>
      </c>
      <c r="V2461" s="26">
        <v>120</v>
      </c>
    </row>
    <row r="2462" spans="1:22" x14ac:dyDescent="0.3">
      <c r="A2462" s="26" t="s">
        <v>142</v>
      </c>
      <c r="B2462" s="26">
        <v>207940</v>
      </c>
      <c r="C2462" s="51">
        <v>44536</v>
      </c>
      <c r="D2462" s="26">
        <v>901000</v>
      </c>
      <c r="E2462" s="26">
        <v>2</v>
      </c>
      <c r="F2462" s="26">
        <v>1000</v>
      </c>
      <c r="G2462" s="26">
        <v>1000</v>
      </c>
      <c r="H2462" s="26">
        <v>46974</v>
      </c>
      <c r="I2462" s="26">
        <v>42187</v>
      </c>
      <c r="J2462" s="26">
        <v>1830</v>
      </c>
      <c r="K2462" s="26">
        <v>805</v>
      </c>
      <c r="L2462" s="26">
        <v>-2458</v>
      </c>
      <c r="M2462" s="26">
        <v>-261</v>
      </c>
      <c r="N2462" s="26">
        <v>-716</v>
      </c>
      <c r="O2462" s="26">
        <v>-657</v>
      </c>
      <c r="P2462" s="26">
        <v>-20</v>
      </c>
      <c r="Q2462" s="26">
        <v>0</v>
      </c>
      <c r="R2462" s="26">
        <v>-432</v>
      </c>
      <c r="S2462" s="26">
        <v>-372</v>
      </c>
      <c r="T2462" s="26">
        <v>0</v>
      </c>
      <c r="U2462" s="26">
        <v>-225</v>
      </c>
      <c r="V2462" s="26">
        <v>48</v>
      </c>
    </row>
    <row r="2463" spans="1:22" x14ac:dyDescent="0.3">
      <c r="A2463" s="26" t="s">
        <v>142</v>
      </c>
      <c r="B2463" s="26">
        <v>207940</v>
      </c>
      <c r="C2463" s="51">
        <v>44533</v>
      </c>
      <c r="D2463" s="26">
        <v>900000</v>
      </c>
      <c r="E2463" s="26">
        <v>2</v>
      </c>
      <c r="F2463" s="26">
        <v>8000</v>
      </c>
      <c r="G2463" s="26">
        <v>8000</v>
      </c>
      <c r="H2463" s="26">
        <v>58605</v>
      </c>
      <c r="I2463" s="26">
        <v>52399</v>
      </c>
      <c r="J2463" s="26">
        <v>-16583</v>
      </c>
      <c r="K2463" s="26">
        <v>4569</v>
      </c>
      <c r="L2463" s="26">
        <v>9682</v>
      </c>
      <c r="M2463" s="26">
        <v>-2750</v>
      </c>
      <c r="N2463" s="26">
        <v>49</v>
      </c>
      <c r="O2463" s="26">
        <v>108</v>
      </c>
      <c r="P2463" s="26">
        <v>-65</v>
      </c>
      <c r="Q2463" s="26">
        <v>0</v>
      </c>
      <c r="R2463" s="26">
        <v>11332</v>
      </c>
      <c r="S2463" s="26">
        <v>1008</v>
      </c>
      <c r="T2463" s="26">
        <v>0</v>
      </c>
      <c r="U2463" s="26">
        <v>2356</v>
      </c>
      <c r="V2463" s="26">
        <v>-24</v>
      </c>
    </row>
    <row r="2464" spans="1:22" x14ac:dyDescent="0.3">
      <c r="A2464" s="26" t="s">
        <v>73</v>
      </c>
      <c r="B2464" s="26">
        <v>285130</v>
      </c>
      <c r="C2464" s="51">
        <v>44680</v>
      </c>
      <c r="D2464" s="26">
        <v>125500</v>
      </c>
      <c r="E2464" s="26">
        <v>2</v>
      </c>
      <c r="F2464" s="26">
        <v>500</v>
      </c>
      <c r="G2464" s="26">
        <v>500</v>
      </c>
      <c r="H2464" s="26">
        <v>15099</v>
      </c>
      <c r="I2464" s="26">
        <v>1895</v>
      </c>
      <c r="J2464" s="26">
        <v>0</v>
      </c>
      <c r="K2464" s="26">
        <v>0</v>
      </c>
      <c r="L2464" s="26">
        <v>0</v>
      </c>
      <c r="M2464" s="26">
        <v>0</v>
      </c>
      <c r="N2464" s="26">
        <v>0</v>
      </c>
      <c r="O2464" s="26">
        <v>0</v>
      </c>
      <c r="P2464" s="26">
        <v>0</v>
      </c>
      <c r="Q2464" s="26">
        <v>0</v>
      </c>
      <c r="R2464" s="26">
        <v>0</v>
      </c>
      <c r="S2464" s="26">
        <v>0</v>
      </c>
      <c r="T2464" s="26">
        <v>0</v>
      </c>
      <c r="U2464" s="26">
        <v>0</v>
      </c>
      <c r="V2464" s="26">
        <v>0</v>
      </c>
    </row>
    <row r="2465" spans="1:22" x14ac:dyDescent="0.3">
      <c r="A2465" s="26" t="s">
        <v>73</v>
      </c>
      <c r="B2465" s="26">
        <v>285130</v>
      </c>
      <c r="C2465" s="51">
        <v>44679</v>
      </c>
      <c r="D2465" s="26">
        <v>125000</v>
      </c>
      <c r="E2465" s="26">
        <v>2</v>
      </c>
      <c r="F2465" s="26">
        <v>3000</v>
      </c>
      <c r="G2465" s="26">
        <v>3000</v>
      </c>
      <c r="H2465" s="26">
        <v>64811</v>
      </c>
      <c r="I2465" s="26">
        <v>7976</v>
      </c>
      <c r="J2465" s="26">
        <v>-26231</v>
      </c>
      <c r="K2465" s="26">
        <v>19399</v>
      </c>
      <c r="L2465" s="26">
        <v>6780</v>
      </c>
      <c r="M2465" s="26">
        <v>8285</v>
      </c>
      <c r="N2465" s="26">
        <v>105</v>
      </c>
      <c r="O2465" s="26">
        <v>-222</v>
      </c>
      <c r="P2465" s="26">
        <v>0</v>
      </c>
      <c r="Q2465" s="26">
        <v>0</v>
      </c>
      <c r="R2465" s="26">
        <v>-225</v>
      </c>
      <c r="S2465" s="26">
        <v>-1163</v>
      </c>
      <c r="T2465" s="26">
        <v>0</v>
      </c>
      <c r="U2465" s="26">
        <v>52</v>
      </c>
      <c r="V2465" s="26">
        <v>0</v>
      </c>
    </row>
    <row r="2466" spans="1:22" x14ac:dyDescent="0.3">
      <c r="A2466" s="26" t="s">
        <v>73</v>
      </c>
      <c r="B2466" s="26">
        <v>285130</v>
      </c>
      <c r="C2466" s="51">
        <v>44678</v>
      </c>
      <c r="D2466" s="26">
        <v>122000</v>
      </c>
      <c r="E2466" s="26">
        <v>5</v>
      </c>
      <c r="F2466" s="26">
        <v>-3000</v>
      </c>
      <c r="G2466" s="26">
        <v>-3000</v>
      </c>
      <c r="H2466" s="26">
        <v>56050</v>
      </c>
      <c r="I2466" s="26">
        <v>6846</v>
      </c>
      <c r="J2466" s="26">
        <v>-12327</v>
      </c>
      <c r="K2466" s="26">
        <v>3867</v>
      </c>
      <c r="L2466" s="26">
        <v>8640</v>
      </c>
      <c r="M2466" s="26">
        <v>9054</v>
      </c>
      <c r="N2466" s="26">
        <v>61</v>
      </c>
      <c r="O2466" s="26">
        <v>-183</v>
      </c>
      <c r="P2466" s="26">
        <v>0</v>
      </c>
      <c r="Q2466" s="26">
        <v>0</v>
      </c>
      <c r="R2466" s="26">
        <v>-1021</v>
      </c>
      <c r="S2466" s="26">
        <v>729</v>
      </c>
      <c r="T2466" s="26">
        <v>0</v>
      </c>
      <c r="U2466" s="26">
        <v>-183</v>
      </c>
      <c r="V2466" s="26">
        <v>3</v>
      </c>
    </row>
    <row r="2467" spans="1:22" x14ac:dyDescent="0.3">
      <c r="A2467" s="26" t="s">
        <v>73</v>
      </c>
      <c r="B2467" s="26">
        <v>285130</v>
      </c>
      <c r="C2467" s="51">
        <v>44677</v>
      </c>
      <c r="D2467" s="26">
        <v>125000</v>
      </c>
      <c r="E2467" s="26">
        <v>3</v>
      </c>
      <c r="F2467" s="26">
        <v>0</v>
      </c>
      <c r="G2467" s="26">
        <v>0</v>
      </c>
      <c r="H2467" s="26">
        <v>48136</v>
      </c>
      <c r="I2467" s="26">
        <v>6040</v>
      </c>
      <c r="J2467" s="26">
        <v>-404</v>
      </c>
      <c r="K2467" s="26">
        <v>-10400</v>
      </c>
      <c r="L2467" s="26">
        <v>10994</v>
      </c>
      <c r="M2467" s="26">
        <v>11772</v>
      </c>
      <c r="N2467" s="26">
        <v>76</v>
      </c>
      <c r="O2467" s="26">
        <v>-518</v>
      </c>
      <c r="P2467" s="26">
        <v>0</v>
      </c>
      <c r="Q2467" s="26">
        <v>0</v>
      </c>
      <c r="R2467" s="26">
        <v>0</v>
      </c>
      <c r="S2467" s="26">
        <v>-336</v>
      </c>
      <c r="T2467" s="26">
        <v>0</v>
      </c>
      <c r="U2467" s="26">
        <v>-201</v>
      </c>
      <c r="V2467" s="26">
        <v>11</v>
      </c>
    </row>
    <row r="2468" spans="1:22" x14ac:dyDescent="0.3">
      <c r="A2468" s="26" t="s">
        <v>73</v>
      </c>
      <c r="B2468" s="26">
        <v>285130</v>
      </c>
      <c r="C2468" s="51">
        <v>44676</v>
      </c>
      <c r="D2468" s="26">
        <v>125000</v>
      </c>
      <c r="E2468" s="26">
        <v>5</v>
      </c>
      <c r="F2468" s="26">
        <v>-1500</v>
      </c>
      <c r="G2468" s="26">
        <v>-1500</v>
      </c>
      <c r="H2468" s="26">
        <v>76160</v>
      </c>
      <c r="I2468" s="26">
        <v>9674</v>
      </c>
      <c r="J2468" s="26">
        <v>1917</v>
      </c>
      <c r="K2468" s="26">
        <v>-8222</v>
      </c>
      <c r="L2468" s="26">
        <v>5929</v>
      </c>
      <c r="M2468" s="26">
        <v>8931</v>
      </c>
      <c r="N2468" s="26">
        <v>65</v>
      </c>
      <c r="O2468" s="26">
        <v>-1780</v>
      </c>
      <c r="P2468" s="26">
        <v>0</v>
      </c>
      <c r="Q2468" s="26">
        <v>0</v>
      </c>
      <c r="R2468" s="26">
        <v>-180</v>
      </c>
      <c r="S2468" s="26">
        <v>-1107</v>
      </c>
      <c r="T2468" s="26">
        <v>0</v>
      </c>
      <c r="U2468" s="26">
        <v>375</v>
      </c>
      <c r="V2468" s="26">
        <v>1</v>
      </c>
    </row>
    <row r="2469" spans="1:22" x14ac:dyDescent="0.3">
      <c r="A2469" s="26" t="s">
        <v>73</v>
      </c>
      <c r="B2469" s="26">
        <v>285130</v>
      </c>
      <c r="C2469" s="51">
        <v>44673</v>
      </c>
      <c r="D2469" s="26">
        <v>126500</v>
      </c>
      <c r="E2469" s="26">
        <v>5</v>
      </c>
      <c r="F2469" s="26">
        <v>-2500</v>
      </c>
      <c r="G2469" s="26">
        <v>-2500</v>
      </c>
      <c r="H2469" s="26">
        <v>42688</v>
      </c>
      <c r="I2469" s="26">
        <v>5392</v>
      </c>
      <c r="J2469" s="26">
        <v>5885</v>
      </c>
      <c r="K2469" s="26">
        <v>-840</v>
      </c>
      <c r="L2469" s="26">
        <v>-5049</v>
      </c>
      <c r="M2469" s="26">
        <v>-203</v>
      </c>
      <c r="N2469" s="26">
        <v>120</v>
      </c>
      <c r="O2469" s="26">
        <v>-2842</v>
      </c>
      <c r="P2469" s="26">
        <v>-295</v>
      </c>
      <c r="Q2469" s="26">
        <v>0</v>
      </c>
      <c r="R2469" s="26">
        <v>-433</v>
      </c>
      <c r="S2469" s="26">
        <v>-1396</v>
      </c>
      <c r="T2469" s="26">
        <v>0</v>
      </c>
      <c r="U2469" s="26">
        <v>-10</v>
      </c>
      <c r="V2469" s="26">
        <v>14</v>
      </c>
    </row>
    <row r="2470" spans="1:22" x14ac:dyDescent="0.3">
      <c r="A2470" s="26" t="s">
        <v>73</v>
      </c>
      <c r="B2470" s="26">
        <v>285130</v>
      </c>
      <c r="C2470" s="51">
        <v>44672</v>
      </c>
      <c r="D2470" s="26">
        <v>129000</v>
      </c>
      <c r="E2470" s="26">
        <v>3</v>
      </c>
      <c r="F2470" s="26">
        <v>0</v>
      </c>
      <c r="G2470" s="26">
        <v>0</v>
      </c>
      <c r="H2470" s="26">
        <v>43704</v>
      </c>
      <c r="I2470" s="26">
        <v>5648</v>
      </c>
      <c r="J2470" s="26">
        <v>-10335</v>
      </c>
      <c r="K2470" s="26">
        <v>-1611</v>
      </c>
      <c r="L2470" s="26">
        <v>11606</v>
      </c>
      <c r="M2470" s="26">
        <v>14629</v>
      </c>
      <c r="N2470" s="26">
        <v>-35</v>
      </c>
      <c r="O2470" s="26">
        <v>-1393</v>
      </c>
      <c r="P2470" s="26">
        <v>0</v>
      </c>
      <c r="Q2470" s="26">
        <v>0</v>
      </c>
      <c r="R2470" s="26">
        <v>269</v>
      </c>
      <c r="S2470" s="26">
        <v>-1864</v>
      </c>
      <c r="T2470" s="26">
        <v>0</v>
      </c>
      <c r="U2470" s="26">
        <v>343</v>
      </c>
      <c r="V2470" s="26">
        <v>-3</v>
      </c>
    </row>
    <row r="2471" spans="1:22" x14ac:dyDescent="0.3">
      <c r="A2471" s="26" t="s">
        <v>73</v>
      </c>
      <c r="B2471" s="26">
        <v>285130</v>
      </c>
      <c r="C2471" s="51">
        <v>44671</v>
      </c>
      <c r="D2471" s="26">
        <v>129000</v>
      </c>
      <c r="E2471" s="26">
        <v>3</v>
      </c>
      <c r="F2471" s="26">
        <v>0</v>
      </c>
      <c r="G2471" s="26">
        <v>0</v>
      </c>
      <c r="H2471" s="26">
        <v>42147</v>
      </c>
      <c r="I2471" s="26">
        <v>5449</v>
      </c>
      <c r="J2471" s="26">
        <v>-6179</v>
      </c>
      <c r="K2471" s="26">
        <v>1311</v>
      </c>
      <c r="L2471" s="26">
        <v>4602</v>
      </c>
      <c r="M2471" s="26">
        <v>5834</v>
      </c>
      <c r="N2471" s="26">
        <v>-120</v>
      </c>
      <c r="O2471" s="26">
        <v>-682</v>
      </c>
      <c r="P2471" s="26">
        <v>0</v>
      </c>
      <c r="Q2471" s="26">
        <v>0</v>
      </c>
      <c r="R2471" s="26">
        <v>-55</v>
      </c>
      <c r="S2471" s="26">
        <v>-375</v>
      </c>
      <c r="T2471" s="26">
        <v>0</v>
      </c>
      <c r="U2471" s="26">
        <v>267</v>
      </c>
      <c r="V2471" s="26">
        <v>-1</v>
      </c>
    </row>
    <row r="2472" spans="1:22" x14ac:dyDescent="0.3">
      <c r="A2472" s="26" t="s">
        <v>73</v>
      </c>
      <c r="B2472" s="26">
        <v>285130</v>
      </c>
      <c r="C2472" s="51">
        <v>44670</v>
      </c>
      <c r="D2472" s="26">
        <v>129000</v>
      </c>
      <c r="E2472" s="26">
        <v>2</v>
      </c>
      <c r="F2472" s="26">
        <v>3500</v>
      </c>
      <c r="G2472" s="26">
        <v>3500</v>
      </c>
      <c r="H2472" s="26">
        <v>38695</v>
      </c>
      <c r="I2472" s="26">
        <v>4960</v>
      </c>
      <c r="J2472" s="26">
        <v>-15240</v>
      </c>
      <c r="K2472" s="26">
        <v>11016</v>
      </c>
      <c r="L2472" s="26">
        <v>4099</v>
      </c>
      <c r="M2472" s="26">
        <v>4807</v>
      </c>
      <c r="N2472" s="26">
        <v>-27</v>
      </c>
      <c r="O2472" s="26">
        <v>3</v>
      </c>
      <c r="P2472" s="26">
        <v>0</v>
      </c>
      <c r="Q2472" s="26">
        <v>0</v>
      </c>
      <c r="R2472" s="26">
        <v>180</v>
      </c>
      <c r="S2472" s="26">
        <v>-864</v>
      </c>
      <c r="T2472" s="26">
        <v>0</v>
      </c>
      <c r="U2472" s="26">
        <v>117</v>
      </c>
      <c r="V2472" s="26">
        <v>8</v>
      </c>
    </row>
    <row r="2473" spans="1:22" x14ac:dyDescent="0.3">
      <c r="A2473" s="26" t="s">
        <v>73</v>
      </c>
      <c r="B2473" s="26">
        <v>285130</v>
      </c>
      <c r="C2473" s="51">
        <v>44669</v>
      </c>
      <c r="D2473" s="26">
        <v>125500</v>
      </c>
      <c r="E2473" s="26">
        <v>5</v>
      </c>
      <c r="F2473" s="26">
        <v>-1000</v>
      </c>
      <c r="G2473" s="26">
        <v>-1000</v>
      </c>
      <c r="H2473" s="26">
        <v>43646</v>
      </c>
      <c r="I2473" s="26">
        <v>5510</v>
      </c>
      <c r="J2473" s="26">
        <v>1759</v>
      </c>
      <c r="K2473" s="26">
        <v>-2789</v>
      </c>
      <c r="L2473" s="26">
        <v>988</v>
      </c>
      <c r="M2473" s="26">
        <v>9607</v>
      </c>
      <c r="N2473" s="26">
        <v>-769</v>
      </c>
      <c r="O2473" s="26">
        <v>-688</v>
      </c>
      <c r="P2473" s="26">
        <v>0</v>
      </c>
      <c r="Q2473" s="26">
        <v>0</v>
      </c>
      <c r="R2473" s="26">
        <v>-5343</v>
      </c>
      <c r="S2473" s="26">
        <v>-1819</v>
      </c>
      <c r="T2473" s="26">
        <v>0</v>
      </c>
      <c r="U2473" s="26">
        <v>17</v>
      </c>
      <c r="V2473" s="26">
        <v>25</v>
      </c>
    </row>
    <row r="2474" spans="1:22" x14ac:dyDescent="0.3">
      <c r="A2474" s="26" t="s">
        <v>73</v>
      </c>
      <c r="B2474" s="26">
        <v>285130</v>
      </c>
      <c r="C2474" s="51">
        <v>44666</v>
      </c>
      <c r="D2474" s="26">
        <v>126500</v>
      </c>
      <c r="E2474" s="26">
        <v>5</v>
      </c>
      <c r="F2474" s="26">
        <v>-4500</v>
      </c>
      <c r="G2474" s="26">
        <v>-4500</v>
      </c>
      <c r="H2474" s="26">
        <v>70605</v>
      </c>
      <c r="I2474" s="26">
        <v>9046</v>
      </c>
      <c r="J2474" s="26">
        <v>20283</v>
      </c>
      <c r="K2474" s="26">
        <v>-18782</v>
      </c>
      <c r="L2474" s="26">
        <v>-1630</v>
      </c>
      <c r="M2474" s="26">
        <v>5105</v>
      </c>
      <c r="N2474" s="26">
        <v>-73</v>
      </c>
      <c r="O2474" s="26">
        <v>285</v>
      </c>
      <c r="P2474" s="26">
        <v>0</v>
      </c>
      <c r="Q2474" s="26">
        <v>0</v>
      </c>
      <c r="R2474" s="26">
        <v>-7062</v>
      </c>
      <c r="S2474" s="26">
        <v>115</v>
      </c>
      <c r="T2474" s="26">
        <v>0</v>
      </c>
      <c r="U2474" s="26">
        <v>90</v>
      </c>
      <c r="V2474" s="26">
        <v>39</v>
      </c>
    </row>
    <row r="2475" spans="1:22" x14ac:dyDescent="0.3">
      <c r="A2475" s="26" t="s">
        <v>73</v>
      </c>
      <c r="B2475" s="26">
        <v>285130</v>
      </c>
      <c r="C2475" s="51">
        <v>44665</v>
      </c>
      <c r="D2475" s="26">
        <v>131000</v>
      </c>
      <c r="E2475" s="26">
        <v>5</v>
      </c>
      <c r="F2475" s="26">
        <v>-1500</v>
      </c>
      <c r="G2475" s="26">
        <v>-1500</v>
      </c>
      <c r="H2475" s="26">
        <v>40295</v>
      </c>
      <c r="I2475" s="26">
        <v>5299</v>
      </c>
      <c r="J2475" s="26">
        <v>-4211</v>
      </c>
      <c r="K2475" s="26">
        <v>-3960</v>
      </c>
      <c r="L2475" s="26">
        <v>8150</v>
      </c>
      <c r="M2475" s="26">
        <v>9754</v>
      </c>
      <c r="N2475" s="26">
        <v>-387</v>
      </c>
      <c r="O2475" s="26">
        <v>-887</v>
      </c>
      <c r="P2475" s="26">
        <v>0</v>
      </c>
      <c r="Q2475" s="26">
        <v>0</v>
      </c>
      <c r="R2475" s="26">
        <v>-367</v>
      </c>
      <c r="S2475" s="26">
        <v>37</v>
      </c>
      <c r="T2475" s="26">
        <v>0</v>
      </c>
      <c r="U2475" s="26">
        <v>1</v>
      </c>
      <c r="V2475" s="26">
        <v>20</v>
      </c>
    </row>
    <row r="2476" spans="1:22" x14ac:dyDescent="0.3">
      <c r="A2476" s="26" t="s">
        <v>73</v>
      </c>
      <c r="B2476" s="26">
        <v>285130</v>
      </c>
      <c r="C2476" s="51">
        <v>44664</v>
      </c>
      <c r="D2476" s="26">
        <v>132500</v>
      </c>
      <c r="E2476" s="26">
        <v>2</v>
      </c>
      <c r="F2476" s="26">
        <v>1000</v>
      </c>
      <c r="G2476" s="26">
        <v>1000</v>
      </c>
      <c r="H2476" s="26">
        <v>46367</v>
      </c>
      <c r="I2476" s="26">
        <v>6121</v>
      </c>
      <c r="J2476" s="26">
        <v>-6901</v>
      </c>
      <c r="K2476" s="26">
        <v>3570</v>
      </c>
      <c r="L2476" s="26">
        <v>3514</v>
      </c>
      <c r="M2476" s="26">
        <v>12325</v>
      </c>
      <c r="N2476" s="26">
        <v>326</v>
      </c>
      <c r="O2476" s="26">
        <v>-103</v>
      </c>
      <c r="P2476" s="26">
        <v>0</v>
      </c>
      <c r="Q2476" s="26">
        <v>0</v>
      </c>
      <c r="R2476" s="26">
        <v>-7106</v>
      </c>
      <c r="S2476" s="26">
        <v>-1928</v>
      </c>
      <c r="T2476" s="26">
        <v>0</v>
      </c>
      <c r="U2476" s="26">
        <v>-314</v>
      </c>
      <c r="V2476" s="26">
        <v>131</v>
      </c>
    </row>
    <row r="2477" spans="1:22" x14ac:dyDescent="0.3">
      <c r="A2477" s="26" t="s">
        <v>73</v>
      </c>
      <c r="B2477" s="26">
        <v>285130</v>
      </c>
      <c r="C2477" s="51">
        <v>44663</v>
      </c>
      <c r="D2477" s="26">
        <v>131500</v>
      </c>
      <c r="E2477" s="26">
        <v>5</v>
      </c>
      <c r="F2477" s="26">
        <v>-3500</v>
      </c>
      <c r="G2477" s="26">
        <v>-3500</v>
      </c>
      <c r="H2477" s="26">
        <v>79304</v>
      </c>
      <c r="I2477" s="26">
        <v>10435</v>
      </c>
      <c r="J2477" s="26">
        <v>-21535</v>
      </c>
      <c r="K2477" s="26">
        <v>13867</v>
      </c>
      <c r="L2477" s="26">
        <v>7387</v>
      </c>
      <c r="M2477" s="26">
        <v>9830</v>
      </c>
      <c r="N2477" s="26">
        <v>-2550</v>
      </c>
      <c r="O2477" s="26">
        <v>-53</v>
      </c>
      <c r="P2477" s="26">
        <v>0</v>
      </c>
      <c r="Q2477" s="26">
        <v>0</v>
      </c>
      <c r="R2477" s="26">
        <v>177</v>
      </c>
      <c r="S2477" s="26">
        <v>-17</v>
      </c>
      <c r="T2477" s="26">
        <v>0</v>
      </c>
      <c r="U2477" s="26">
        <v>172</v>
      </c>
      <c r="V2477" s="26">
        <v>109</v>
      </c>
    </row>
    <row r="2478" spans="1:22" x14ac:dyDescent="0.3">
      <c r="A2478" s="26" t="s">
        <v>73</v>
      </c>
      <c r="B2478" s="26">
        <v>285130</v>
      </c>
      <c r="C2478" s="51">
        <v>44662</v>
      </c>
      <c r="D2478" s="26">
        <v>135000</v>
      </c>
      <c r="E2478" s="26">
        <v>5</v>
      </c>
      <c r="F2478" s="26">
        <v>-1500</v>
      </c>
      <c r="G2478" s="26">
        <v>-1500</v>
      </c>
      <c r="H2478" s="26">
        <v>67999</v>
      </c>
      <c r="I2478" s="26">
        <v>9208</v>
      </c>
      <c r="J2478" s="26">
        <v>-7641</v>
      </c>
      <c r="K2478" s="26">
        <v>-1142</v>
      </c>
      <c r="L2478" s="26">
        <v>10674</v>
      </c>
      <c r="M2478" s="26">
        <v>8114</v>
      </c>
      <c r="N2478" s="26">
        <v>-2007</v>
      </c>
      <c r="O2478" s="26">
        <v>712</v>
      </c>
      <c r="P2478" s="26">
        <v>0</v>
      </c>
      <c r="Q2478" s="26">
        <v>0</v>
      </c>
      <c r="R2478" s="26">
        <v>112</v>
      </c>
      <c r="S2478" s="26">
        <v>3743</v>
      </c>
      <c r="T2478" s="26">
        <v>0</v>
      </c>
      <c r="U2478" s="26">
        <v>-1891</v>
      </c>
      <c r="V2478" s="26">
        <v>0</v>
      </c>
    </row>
    <row r="2479" spans="1:22" x14ac:dyDescent="0.3">
      <c r="A2479" s="26" t="s">
        <v>73</v>
      </c>
      <c r="B2479" s="26">
        <v>285130</v>
      </c>
      <c r="C2479" s="51">
        <v>44659</v>
      </c>
      <c r="D2479" s="26">
        <v>136500</v>
      </c>
      <c r="E2479" s="26">
        <v>2</v>
      </c>
      <c r="F2479" s="26">
        <v>1000</v>
      </c>
      <c r="G2479" s="26">
        <v>1000</v>
      </c>
      <c r="H2479" s="26">
        <v>60649</v>
      </c>
      <c r="I2479" s="26">
        <v>8206</v>
      </c>
      <c r="J2479" s="26">
        <v>-18440</v>
      </c>
      <c r="K2479" s="26">
        <v>1950</v>
      </c>
      <c r="L2479" s="26">
        <v>17299</v>
      </c>
      <c r="M2479" s="26">
        <v>10131</v>
      </c>
      <c r="N2479" s="26">
        <v>-136</v>
      </c>
      <c r="O2479" s="26">
        <v>2</v>
      </c>
      <c r="P2479" s="26">
        <v>0</v>
      </c>
      <c r="Q2479" s="26">
        <v>0</v>
      </c>
      <c r="R2479" s="26">
        <v>-85</v>
      </c>
      <c r="S2479" s="26">
        <v>7387</v>
      </c>
      <c r="T2479" s="26">
        <v>0</v>
      </c>
      <c r="U2479" s="26">
        <v>-811</v>
      </c>
      <c r="V2479" s="26">
        <v>2</v>
      </c>
    </row>
    <row r="2480" spans="1:22" x14ac:dyDescent="0.3">
      <c r="A2480" s="26" t="s">
        <v>73</v>
      </c>
      <c r="B2480" s="26">
        <v>285130</v>
      </c>
      <c r="C2480" s="51">
        <v>44658</v>
      </c>
      <c r="D2480" s="26">
        <v>135500</v>
      </c>
      <c r="E2480" s="26">
        <v>5</v>
      </c>
      <c r="F2480" s="26">
        <v>-1500</v>
      </c>
      <c r="G2480" s="26">
        <v>-1500</v>
      </c>
      <c r="H2480" s="26">
        <v>80041</v>
      </c>
      <c r="I2480" s="26">
        <v>10790</v>
      </c>
      <c r="J2480" s="26">
        <v>-4171</v>
      </c>
      <c r="K2480" s="26">
        <v>4946</v>
      </c>
      <c r="L2480" s="26">
        <v>-773</v>
      </c>
      <c r="M2480" s="26">
        <v>-4043</v>
      </c>
      <c r="N2480" s="26">
        <v>-26</v>
      </c>
      <c r="O2480" s="26">
        <v>-2263</v>
      </c>
      <c r="P2480" s="26">
        <v>0</v>
      </c>
      <c r="Q2480" s="26">
        <v>0</v>
      </c>
      <c r="R2480" s="26">
        <v>-4669</v>
      </c>
      <c r="S2480" s="26">
        <v>10228</v>
      </c>
      <c r="T2480" s="26">
        <v>0</v>
      </c>
      <c r="U2480" s="26">
        <v>-55</v>
      </c>
      <c r="V2480" s="26">
        <v>53</v>
      </c>
    </row>
    <row r="2481" spans="1:22" x14ac:dyDescent="0.3">
      <c r="A2481" s="26" t="s">
        <v>73</v>
      </c>
      <c r="B2481" s="26">
        <v>285130</v>
      </c>
      <c r="C2481" s="51">
        <v>44657</v>
      </c>
      <c r="D2481" s="26">
        <v>137000</v>
      </c>
      <c r="E2481" s="26">
        <v>2</v>
      </c>
      <c r="F2481" s="26">
        <v>1500</v>
      </c>
      <c r="G2481" s="26">
        <v>1500</v>
      </c>
      <c r="H2481" s="26">
        <v>95952</v>
      </c>
      <c r="I2481" s="26">
        <v>13053</v>
      </c>
      <c r="J2481" s="26">
        <v>-6863</v>
      </c>
      <c r="K2481" s="26">
        <v>-6030</v>
      </c>
      <c r="L2481" s="26">
        <v>13753</v>
      </c>
      <c r="M2481" s="26">
        <v>8393</v>
      </c>
      <c r="N2481" s="26">
        <v>4212</v>
      </c>
      <c r="O2481" s="26">
        <v>735</v>
      </c>
      <c r="P2481" s="26">
        <v>0</v>
      </c>
      <c r="Q2481" s="26">
        <v>0</v>
      </c>
      <c r="R2481" s="26">
        <v>-277</v>
      </c>
      <c r="S2481" s="26">
        <v>690</v>
      </c>
      <c r="T2481" s="26">
        <v>0</v>
      </c>
      <c r="U2481" s="26">
        <v>-838</v>
      </c>
      <c r="V2481" s="26">
        <v>-22</v>
      </c>
    </row>
    <row r="2482" spans="1:22" x14ac:dyDescent="0.3">
      <c r="A2482" s="26" t="s">
        <v>73</v>
      </c>
      <c r="B2482" s="26">
        <v>285130</v>
      </c>
      <c r="C2482" s="51">
        <v>44656</v>
      </c>
      <c r="D2482" s="26">
        <v>135500</v>
      </c>
      <c r="E2482" s="26">
        <v>5</v>
      </c>
      <c r="F2482" s="26">
        <v>-500</v>
      </c>
      <c r="G2482" s="26">
        <v>-500</v>
      </c>
      <c r="H2482" s="26">
        <v>39604</v>
      </c>
      <c r="I2482" s="26">
        <v>5357</v>
      </c>
      <c r="J2482" s="26">
        <v>-6462</v>
      </c>
      <c r="K2482" s="26">
        <v>-7</v>
      </c>
      <c r="L2482" s="26">
        <v>7255</v>
      </c>
      <c r="M2482" s="26">
        <v>7720</v>
      </c>
      <c r="N2482" s="26">
        <v>-259</v>
      </c>
      <c r="O2482" s="26">
        <v>-158</v>
      </c>
      <c r="P2482" s="26">
        <v>0</v>
      </c>
      <c r="Q2482" s="26">
        <v>0</v>
      </c>
      <c r="R2482" s="26">
        <v>-51</v>
      </c>
      <c r="S2482" s="26">
        <v>3</v>
      </c>
      <c r="T2482" s="26">
        <v>0</v>
      </c>
      <c r="U2482" s="26">
        <v>-792</v>
      </c>
      <c r="V2482" s="26">
        <v>6</v>
      </c>
    </row>
    <row r="2483" spans="1:22" x14ac:dyDescent="0.3">
      <c r="A2483" s="26" t="s">
        <v>73</v>
      </c>
      <c r="B2483" s="26">
        <v>285130</v>
      </c>
      <c r="C2483" s="51">
        <v>44655</v>
      </c>
      <c r="D2483" s="26">
        <v>136000</v>
      </c>
      <c r="E2483" s="26">
        <v>2</v>
      </c>
      <c r="F2483" s="26">
        <v>1500</v>
      </c>
      <c r="G2483" s="26">
        <v>1500</v>
      </c>
      <c r="H2483" s="26">
        <v>41387</v>
      </c>
      <c r="I2483" s="26">
        <v>5585</v>
      </c>
      <c r="J2483" s="26">
        <v>-16720</v>
      </c>
      <c r="K2483" s="26">
        <v>9151</v>
      </c>
      <c r="L2483" s="26">
        <v>8090</v>
      </c>
      <c r="M2483" s="26">
        <v>8121</v>
      </c>
      <c r="N2483" s="26">
        <v>-50</v>
      </c>
      <c r="O2483" s="26">
        <v>5</v>
      </c>
      <c r="P2483" s="26">
        <v>0</v>
      </c>
      <c r="Q2483" s="26">
        <v>0</v>
      </c>
      <c r="R2483" s="26">
        <v>-107</v>
      </c>
      <c r="S2483" s="26">
        <v>121</v>
      </c>
      <c r="T2483" s="26">
        <v>0</v>
      </c>
      <c r="U2483" s="26">
        <v>-182</v>
      </c>
      <c r="V2483" s="26">
        <v>-339</v>
      </c>
    </row>
    <row r="2484" spans="1:22" x14ac:dyDescent="0.3">
      <c r="A2484" s="26" t="s">
        <v>73</v>
      </c>
      <c r="B2484" s="26">
        <v>285130</v>
      </c>
      <c r="C2484" s="51">
        <v>44652</v>
      </c>
      <c r="D2484" s="26">
        <v>134500</v>
      </c>
      <c r="E2484" s="26">
        <v>5</v>
      </c>
      <c r="F2484" s="26">
        <v>-1500</v>
      </c>
      <c r="G2484" s="26">
        <v>-1500</v>
      </c>
      <c r="H2484" s="26">
        <v>63413</v>
      </c>
      <c r="I2484" s="26">
        <v>8584</v>
      </c>
      <c r="J2484" s="26">
        <v>-2936</v>
      </c>
      <c r="K2484" s="26">
        <v>5187</v>
      </c>
      <c r="L2484" s="26">
        <v>424</v>
      </c>
      <c r="M2484" s="26">
        <v>3703</v>
      </c>
      <c r="N2484" s="26">
        <v>19</v>
      </c>
      <c r="O2484" s="26">
        <v>-160</v>
      </c>
      <c r="P2484" s="26">
        <v>0</v>
      </c>
      <c r="Q2484" s="26">
        <v>0</v>
      </c>
      <c r="R2484" s="26">
        <v>-3525</v>
      </c>
      <c r="S2484" s="26">
        <v>387</v>
      </c>
      <c r="T2484" s="26">
        <v>0</v>
      </c>
      <c r="U2484" s="26">
        <v>-2612</v>
      </c>
      <c r="V2484" s="26">
        <v>-63</v>
      </c>
    </row>
    <row r="2485" spans="1:22" x14ac:dyDescent="0.3">
      <c r="A2485" s="26" t="s">
        <v>73</v>
      </c>
      <c r="B2485" s="26">
        <v>285130</v>
      </c>
      <c r="C2485" s="51">
        <v>44651</v>
      </c>
      <c r="D2485" s="26">
        <v>136000</v>
      </c>
      <c r="E2485" s="26">
        <v>2</v>
      </c>
      <c r="F2485" s="26">
        <v>1500</v>
      </c>
      <c r="G2485" s="26">
        <v>1500</v>
      </c>
      <c r="H2485" s="26">
        <v>81452</v>
      </c>
      <c r="I2485" s="26">
        <v>11008</v>
      </c>
      <c r="J2485" s="26">
        <v>-17908</v>
      </c>
      <c r="K2485" s="26">
        <v>4397</v>
      </c>
      <c r="L2485" s="26">
        <v>17768</v>
      </c>
      <c r="M2485" s="26">
        <v>11721</v>
      </c>
      <c r="N2485" s="26">
        <v>497</v>
      </c>
      <c r="O2485" s="26">
        <v>2184</v>
      </c>
      <c r="P2485" s="26">
        <v>0</v>
      </c>
      <c r="Q2485" s="26">
        <v>0</v>
      </c>
      <c r="R2485" s="26">
        <v>2584</v>
      </c>
      <c r="S2485" s="26">
        <v>782</v>
      </c>
      <c r="T2485" s="26">
        <v>0</v>
      </c>
      <c r="U2485" s="26">
        <v>-4399</v>
      </c>
      <c r="V2485" s="26">
        <v>142</v>
      </c>
    </row>
    <row r="2486" spans="1:22" x14ac:dyDescent="0.3">
      <c r="A2486" s="26" t="s">
        <v>73</v>
      </c>
      <c r="B2486" s="26">
        <v>285130</v>
      </c>
      <c r="C2486" s="51">
        <v>44650</v>
      </c>
      <c r="D2486" s="26">
        <v>134500</v>
      </c>
      <c r="E2486" s="26">
        <v>2</v>
      </c>
      <c r="F2486" s="26">
        <v>4000</v>
      </c>
      <c r="G2486" s="26">
        <v>4000</v>
      </c>
      <c r="H2486" s="26">
        <v>122385</v>
      </c>
      <c r="I2486" s="26">
        <v>16406</v>
      </c>
      <c r="J2486" s="26">
        <v>-43153</v>
      </c>
      <c r="K2486" s="26">
        <v>33705</v>
      </c>
      <c r="L2486" s="26">
        <v>4525</v>
      </c>
      <c r="M2486" s="26">
        <v>4979</v>
      </c>
      <c r="N2486" s="26">
        <v>395</v>
      </c>
      <c r="O2486" s="26">
        <v>-1033</v>
      </c>
      <c r="P2486" s="26">
        <v>0</v>
      </c>
      <c r="Q2486" s="26">
        <v>0</v>
      </c>
      <c r="R2486" s="26">
        <v>1120</v>
      </c>
      <c r="S2486" s="26">
        <v>-936</v>
      </c>
      <c r="T2486" s="26">
        <v>0</v>
      </c>
      <c r="U2486" s="26">
        <v>4950</v>
      </c>
      <c r="V2486" s="26">
        <v>-27</v>
      </c>
    </row>
    <row r="2487" spans="1:22" x14ac:dyDescent="0.3">
      <c r="A2487" s="26" t="s">
        <v>73</v>
      </c>
      <c r="B2487" s="26">
        <v>285130</v>
      </c>
      <c r="C2487" s="51">
        <v>44649</v>
      </c>
      <c r="D2487" s="26">
        <v>130500</v>
      </c>
      <c r="E2487" s="26">
        <v>2</v>
      </c>
      <c r="F2487" s="26">
        <v>2000</v>
      </c>
      <c r="G2487" s="26">
        <v>2000</v>
      </c>
      <c r="H2487" s="26">
        <v>56088</v>
      </c>
      <c r="I2487" s="26">
        <v>7276</v>
      </c>
      <c r="J2487" s="26">
        <v>-20735</v>
      </c>
      <c r="K2487" s="26">
        <v>10228</v>
      </c>
      <c r="L2487" s="26">
        <v>10472</v>
      </c>
      <c r="M2487" s="26">
        <v>12044</v>
      </c>
      <c r="N2487" s="26">
        <v>-48</v>
      </c>
      <c r="O2487" s="26">
        <v>-202</v>
      </c>
      <c r="P2487" s="26">
        <v>0</v>
      </c>
      <c r="Q2487" s="26">
        <v>0</v>
      </c>
      <c r="R2487" s="26">
        <v>-1300</v>
      </c>
      <c r="S2487" s="26">
        <v>-22</v>
      </c>
      <c r="T2487" s="26">
        <v>0</v>
      </c>
      <c r="U2487" s="26">
        <v>55</v>
      </c>
      <c r="V2487" s="26">
        <v>-20</v>
      </c>
    </row>
    <row r="2488" spans="1:22" x14ac:dyDescent="0.3">
      <c r="A2488" s="26" t="s">
        <v>73</v>
      </c>
      <c r="B2488" s="26">
        <v>285130</v>
      </c>
      <c r="C2488" s="51">
        <v>44648</v>
      </c>
      <c r="D2488" s="26">
        <v>128500</v>
      </c>
      <c r="E2488" s="26">
        <v>2</v>
      </c>
      <c r="F2488" s="26">
        <v>1000</v>
      </c>
      <c r="G2488" s="26">
        <v>1000</v>
      </c>
      <c r="H2488" s="26">
        <v>59092</v>
      </c>
      <c r="I2488" s="26">
        <v>7551</v>
      </c>
      <c r="J2488" s="26">
        <v>-7019</v>
      </c>
      <c r="K2488" s="26">
        <v>-2024</v>
      </c>
      <c r="L2488" s="26">
        <v>8701</v>
      </c>
      <c r="M2488" s="26">
        <v>11104</v>
      </c>
      <c r="N2488" s="26">
        <v>-23</v>
      </c>
      <c r="O2488" s="26">
        <v>9</v>
      </c>
      <c r="P2488" s="26">
        <v>0</v>
      </c>
      <c r="Q2488" s="26">
        <v>0</v>
      </c>
      <c r="R2488" s="26">
        <v>-2371</v>
      </c>
      <c r="S2488" s="26">
        <v>-18</v>
      </c>
      <c r="T2488" s="26">
        <v>0</v>
      </c>
      <c r="U2488" s="26">
        <v>307</v>
      </c>
      <c r="V2488" s="26">
        <v>35</v>
      </c>
    </row>
    <row r="2489" spans="1:22" x14ac:dyDescent="0.3">
      <c r="A2489" s="26" t="s">
        <v>73</v>
      </c>
      <c r="B2489" s="26">
        <v>285130</v>
      </c>
      <c r="C2489" s="51">
        <v>44645</v>
      </c>
      <c r="D2489" s="26">
        <v>127500</v>
      </c>
      <c r="E2489" s="26">
        <v>2</v>
      </c>
      <c r="F2489" s="26">
        <v>1500</v>
      </c>
      <c r="G2489" s="26">
        <v>1500</v>
      </c>
      <c r="H2489" s="26">
        <v>67994</v>
      </c>
      <c r="I2489" s="26">
        <v>8670</v>
      </c>
      <c r="J2489" s="26">
        <v>-17168</v>
      </c>
      <c r="K2489" s="26">
        <v>7202</v>
      </c>
      <c r="L2489" s="26">
        <v>9772</v>
      </c>
      <c r="M2489" s="26">
        <v>6089</v>
      </c>
      <c r="N2489" s="26">
        <v>78</v>
      </c>
      <c r="O2489" s="26">
        <v>-456</v>
      </c>
      <c r="P2489" s="26">
        <v>0</v>
      </c>
      <c r="Q2489" s="26">
        <v>0</v>
      </c>
      <c r="R2489" s="26">
        <v>3905</v>
      </c>
      <c r="S2489" s="26">
        <v>156</v>
      </c>
      <c r="T2489" s="26">
        <v>0</v>
      </c>
      <c r="U2489" s="26">
        <v>194</v>
      </c>
      <c r="V2489" s="26">
        <v>0</v>
      </c>
    </row>
    <row r="2490" spans="1:22" x14ac:dyDescent="0.3">
      <c r="A2490" s="26" t="s">
        <v>73</v>
      </c>
      <c r="B2490" s="26">
        <v>285130</v>
      </c>
      <c r="C2490" s="51">
        <v>44644</v>
      </c>
      <c r="D2490" s="26">
        <v>126000</v>
      </c>
      <c r="E2490" s="26">
        <v>2</v>
      </c>
      <c r="F2490" s="26">
        <v>2000</v>
      </c>
      <c r="G2490" s="26">
        <v>2000</v>
      </c>
      <c r="H2490" s="26">
        <v>69758</v>
      </c>
      <c r="I2490" s="26">
        <v>8700</v>
      </c>
      <c r="J2490" s="26">
        <v>-29036</v>
      </c>
      <c r="K2490" s="26">
        <v>17754</v>
      </c>
      <c r="L2490" s="26">
        <v>11211</v>
      </c>
      <c r="M2490" s="26">
        <v>7229</v>
      </c>
      <c r="N2490" s="26">
        <v>4112</v>
      </c>
      <c r="O2490" s="26">
        <v>-11</v>
      </c>
      <c r="P2490" s="26">
        <v>0</v>
      </c>
      <c r="Q2490" s="26">
        <v>0</v>
      </c>
      <c r="R2490" s="26">
        <v>8</v>
      </c>
      <c r="S2490" s="26">
        <v>-127</v>
      </c>
      <c r="T2490" s="26">
        <v>0</v>
      </c>
      <c r="U2490" s="26">
        <v>110</v>
      </c>
      <c r="V2490" s="26">
        <v>-39</v>
      </c>
    </row>
    <row r="2491" spans="1:22" x14ac:dyDescent="0.3">
      <c r="A2491" s="26" t="s">
        <v>73</v>
      </c>
      <c r="B2491" s="26">
        <v>285130</v>
      </c>
      <c r="C2491" s="51">
        <v>44643</v>
      </c>
      <c r="D2491" s="26">
        <v>124000</v>
      </c>
      <c r="E2491" s="26">
        <v>2</v>
      </c>
      <c r="F2491" s="26">
        <v>1000</v>
      </c>
      <c r="G2491" s="26">
        <v>1000</v>
      </c>
      <c r="H2491" s="26">
        <v>47833</v>
      </c>
      <c r="I2491" s="26">
        <v>5911</v>
      </c>
      <c r="J2491" s="26">
        <v>-5733</v>
      </c>
      <c r="K2491" s="26">
        <v>3132</v>
      </c>
      <c r="L2491" s="26">
        <v>2289</v>
      </c>
      <c r="M2491" s="26">
        <v>2001</v>
      </c>
      <c r="N2491" s="26">
        <v>-62</v>
      </c>
      <c r="O2491" s="26">
        <v>-9</v>
      </c>
      <c r="P2491" s="26">
        <v>0</v>
      </c>
      <c r="Q2491" s="26">
        <v>0</v>
      </c>
      <c r="R2491" s="26">
        <v>380</v>
      </c>
      <c r="S2491" s="26">
        <v>-21</v>
      </c>
      <c r="T2491" s="26">
        <v>0</v>
      </c>
      <c r="U2491" s="26">
        <v>301</v>
      </c>
      <c r="V2491" s="26">
        <v>11</v>
      </c>
    </row>
    <row r="2492" spans="1:22" x14ac:dyDescent="0.3">
      <c r="A2492" s="26" t="s">
        <v>73</v>
      </c>
      <c r="B2492" s="26">
        <v>285130</v>
      </c>
      <c r="C2492" s="51">
        <v>44642</v>
      </c>
      <c r="D2492" s="26">
        <v>123000</v>
      </c>
      <c r="E2492" s="26">
        <v>2</v>
      </c>
      <c r="F2492" s="26">
        <v>2500</v>
      </c>
      <c r="G2492" s="26">
        <v>2500</v>
      </c>
      <c r="H2492" s="26">
        <v>100479</v>
      </c>
      <c r="I2492" s="26">
        <v>12398</v>
      </c>
      <c r="J2492" s="26">
        <v>-10440</v>
      </c>
      <c r="K2492" s="26">
        <v>-5465</v>
      </c>
      <c r="L2492" s="26">
        <v>15566</v>
      </c>
      <c r="M2492" s="26">
        <v>4702</v>
      </c>
      <c r="N2492" s="26">
        <v>-1043</v>
      </c>
      <c r="O2492" s="26">
        <v>383</v>
      </c>
      <c r="P2492" s="26">
        <v>0</v>
      </c>
      <c r="Q2492" s="26">
        <v>0</v>
      </c>
      <c r="R2492" s="26">
        <v>1948</v>
      </c>
      <c r="S2492" s="26">
        <v>9576</v>
      </c>
      <c r="T2492" s="26">
        <v>0</v>
      </c>
      <c r="U2492" s="26">
        <v>-27</v>
      </c>
      <c r="V2492" s="26">
        <v>366</v>
      </c>
    </row>
    <row r="2493" spans="1:22" x14ac:dyDescent="0.3">
      <c r="A2493" s="26" t="s">
        <v>73</v>
      </c>
      <c r="B2493" s="26">
        <v>285130</v>
      </c>
      <c r="C2493" s="51">
        <v>44641</v>
      </c>
      <c r="D2493" s="26">
        <v>120500</v>
      </c>
      <c r="E2493" s="26">
        <v>2</v>
      </c>
      <c r="F2493" s="26">
        <v>500</v>
      </c>
      <c r="G2493" s="26">
        <v>500</v>
      </c>
      <c r="H2493" s="26">
        <v>46673</v>
      </c>
      <c r="I2493" s="26">
        <v>5620</v>
      </c>
      <c r="J2493" s="26">
        <v>-1094</v>
      </c>
      <c r="K2493" s="26">
        <v>4005</v>
      </c>
      <c r="L2493" s="26">
        <v>-3531</v>
      </c>
      <c r="M2493" s="26">
        <v>-1541</v>
      </c>
      <c r="N2493" s="26">
        <v>-3</v>
      </c>
      <c r="O2493" s="26">
        <v>-12</v>
      </c>
      <c r="P2493" s="26">
        <v>0</v>
      </c>
      <c r="Q2493" s="26">
        <v>0</v>
      </c>
      <c r="R2493" s="26">
        <v>-2694</v>
      </c>
      <c r="S2493" s="26">
        <v>719</v>
      </c>
      <c r="T2493" s="26">
        <v>0</v>
      </c>
      <c r="U2493" s="26">
        <v>607</v>
      </c>
      <c r="V2493" s="26">
        <v>13</v>
      </c>
    </row>
    <row r="2494" spans="1:22" x14ac:dyDescent="0.3">
      <c r="A2494" s="26" t="s">
        <v>73</v>
      </c>
      <c r="B2494" s="26">
        <v>285130</v>
      </c>
      <c r="C2494" s="51">
        <v>44638</v>
      </c>
      <c r="D2494" s="26">
        <v>120000</v>
      </c>
      <c r="E2494" s="26">
        <v>2</v>
      </c>
      <c r="F2494" s="26">
        <v>1500</v>
      </c>
      <c r="G2494" s="26">
        <v>1500</v>
      </c>
      <c r="H2494" s="26">
        <v>86793</v>
      </c>
      <c r="I2494" s="26">
        <v>10382</v>
      </c>
      <c r="J2494" s="26">
        <v>1682</v>
      </c>
      <c r="K2494" s="26">
        <v>7532</v>
      </c>
      <c r="L2494" s="26">
        <v>-9491</v>
      </c>
      <c r="M2494" s="26">
        <v>1843</v>
      </c>
      <c r="N2494" s="26">
        <v>-3903</v>
      </c>
      <c r="O2494" s="26">
        <v>-244</v>
      </c>
      <c r="P2494" s="26">
        <v>-150</v>
      </c>
      <c r="Q2494" s="26">
        <v>0</v>
      </c>
      <c r="R2494" s="26">
        <v>-8104</v>
      </c>
      <c r="S2494" s="26">
        <v>1067</v>
      </c>
      <c r="T2494" s="26">
        <v>0</v>
      </c>
      <c r="U2494" s="26">
        <v>263</v>
      </c>
      <c r="V2494" s="26">
        <v>14</v>
      </c>
    </row>
    <row r="2495" spans="1:22" x14ac:dyDescent="0.3">
      <c r="A2495" s="26" t="s">
        <v>73</v>
      </c>
      <c r="B2495" s="26">
        <v>285130</v>
      </c>
      <c r="C2495" s="51">
        <v>44637</v>
      </c>
      <c r="D2495" s="26">
        <v>118500</v>
      </c>
      <c r="E2495" s="26">
        <v>2</v>
      </c>
      <c r="F2495" s="26">
        <v>2500</v>
      </c>
      <c r="G2495" s="26">
        <v>2500</v>
      </c>
      <c r="H2495" s="26">
        <v>50036</v>
      </c>
      <c r="I2495" s="26">
        <v>5948</v>
      </c>
      <c r="J2495" s="26">
        <v>-10034</v>
      </c>
      <c r="K2495" s="26">
        <v>9319</v>
      </c>
      <c r="L2495" s="26">
        <v>816</v>
      </c>
      <c r="M2495" s="26">
        <v>1973</v>
      </c>
      <c r="N2495" s="26">
        <v>-1697</v>
      </c>
      <c r="O2495" s="26">
        <v>108</v>
      </c>
      <c r="P2495" s="26">
        <v>0</v>
      </c>
      <c r="Q2495" s="26">
        <v>0</v>
      </c>
      <c r="R2495" s="26">
        <v>-128</v>
      </c>
      <c r="S2495" s="26">
        <v>560</v>
      </c>
      <c r="T2495" s="26">
        <v>0</v>
      </c>
      <c r="U2495" s="26">
        <v>119</v>
      </c>
      <c r="V2495" s="26">
        <v>-220</v>
      </c>
    </row>
    <row r="2496" spans="1:22" x14ac:dyDescent="0.3">
      <c r="A2496" s="26" t="s">
        <v>73</v>
      </c>
      <c r="B2496" s="26">
        <v>285130</v>
      </c>
      <c r="C2496" s="51">
        <v>44636</v>
      </c>
      <c r="D2496" s="26">
        <v>116000</v>
      </c>
      <c r="E2496" s="26">
        <v>2</v>
      </c>
      <c r="F2496" s="26">
        <v>3500</v>
      </c>
      <c r="G2496" s="26">
        <v>3500</v>
      </c>
      <c r="H2496" s="26">
        <v>61378</v>
      </c>
      <c r="I2496" s="26">
        <v>7071</v>
      </c>
      <c r="J2496" s="26">
        <v>-21439</v>
      </c>
      <c r="K2496" s="26">
        <v>24843</v>
      </c>
      <c r="L2496" s="26">
        <v>-3340</v>
      </c>
      <c r="M2496" s="26">
        <v>1811</v>
      </c>
      <c r="N2496" s="26">
        <v>-787</v>
      </c>
      <c r="O2496" s="26">
        <v>-207</v>
      </c>
      <c r="P2496" s="26">
        <v>0</v>
      </c>
      <c r="Q2496" s="26">
        <v>0</v>
      </c>
      <c r="R2496" s="26">
        <v>-2077</v>
      </c>
      <c r="S2496" s="26">
        <v>-2080</v>
      </c>
      <c r="T2496" s="26">
        <v>0</v>
      </c>
      <c r="U2496" s="26">
        <v>125</v>
      </c>
      <c r="V2496" s="26">
        <v>-189</v>
      </c>
    </row>
    <row r="2497" spans="1:22" x14ac:dyDescent="0.3">
      <c r="A2497" s="26" t="s">
        <v>73</v>
      </c>
      <c r="B2497" s="26">
        <v>285130</v>
      </c>
      <c r="C2497" s="51">
        <v>44635</v>
      </c>
      <c r="D2497" s="26">
        <v>112500</v>
      </c>
      <c r="E2497" s="26">
        <v>5</v>
      </c>
      <c r="F2497" s="26">
        <v>-2500</v>
      </c>
      <c r="G2497" s="26">
        <v>-2500</v>
      </c>
      <c r="H2497" s="26">
        <v>82539</v>
      </c>
      <c r="I2497" s="26">
        <v>9325</v>
      </c>
      <c r="J2497" s="26">
        <v>-1624</v>
      </c>
      <c r="K2497" s="26">
        <v>10024</v>
      </c>
      <c r="L2497" s="26">
        <v>-9057</v>
      </c>
      <c r="M2497" s="26">
        <v>-9023</v>
      </c>
      <c r="N2497" s="26">
        <v>49</v>
      </c>
      <c r="O2497" s="26">
        <v>3</v>
      </c>
      <c r="P2497" s="26">
        <v>0</v>
      </c>
      <c r="Q2497" s="26">
        <v>0</v>
      </c>
      <c r="R2497" s="26">
        <v>54</v>
      </c>
      <c r="S2497" s="26">
        <v>-140</v>
      </c>
      <c r="T2497" s="26">
        <v>0</v>
      </c>
      <c r="U2497" s="26">
        <v>656</v>
      </c>
      <c r="V2497" s="26">
        <v>1</v>
      </c>
    </row>
    <row r="2498" spans="1:22" x14ac:dyDescent="0.3">
      <c r="A2498" s="26" t="s">
        <v>73</v>
      </c>
      <c r="B2498" s="26">
        <v>285130</v>
      </c>
      <c r="C2498" s="51">
        <v>44634</v>
      </c>
      <c r="D2498" s="26">
        <v>115000</v>
      </c>
      <c r="E2498" s="26">
        <v>5</v>
      </c>
      <c r="F2498" s="26">
        <v>-3000</v>
      </c>
      <c r="G2498" s="26">
        <v>-3000</v>
      </c>
      <c r="H2498" s="26">
        <v>87174</v>
      </c>
      <c r="I2498" s="26">
        <v>10046</v>
      </c>
      <c r="J2498" s="26">
        <v>23369</v>
      </c>
      <c r="K2498" s="26">
        <v>-14900</v>
      </c>
      <c r="L2498" s="26">
        <v>-8253</v>
      </c>
      <c r="M2498" s="26">
        <v>5328</v>
      </c>
      <c r="N2498" s="26">
        <v>-3590</v>
      </c>
      <c r="O2498" s="26">
        <v>-79</v>
      </c>
      <c r="P2498" s="26">
        <v>-80</v>
      </c>
      <c r="Q2498" s="26">
        <v>0</v>
      </c>
      <c r="R2498" s="26">
        <v>-9708</v>
      </c>
      <c r="S2498" s="26">
        <v>-124</v>
      </c>
      <c r="T2498" s="26">
        <v>0</v>
      </c>
      <c r="U2498" s="26">
        <v>-66</v>
      </c>
      <c r="V2498" s="26">
        <v>-150</v>
      </c>
    </row>
    <row r="2499" spans="1:22" x14ac:dyDescent="0.3">
      <c r="A2499" s="26" t="s">
        <v>73</v>
      </c>
      <c r="B2499" s="26">
        <v>285130</v>
      </c>
      <c r="C2499" s="51">
        <v>44631</v>
      </c>
      <c r="D2499" s="26">
        <v>118000</v>
      </c>
      <c r="E2499" s="26">
        <v>5</v>
      </c>
      <c r="F2499" s="26">
        <v>-1000</v>
      </c>
      <c r="G2499" s="26">
        <v>-1000</v>
      </c>
      <c r="H2499" s="26">
        <v>53886</v>
      </c>
      <c r="I2499" s="26">
        <v>6347</v>
      </c>
      <c r="J2499" s="26">
        <v>4590</v>
      </c>
      <c r="K2499" s="26">
        <v>-2024</v>
      </c>
      <c r="L2499" s="26">
        <v>-4015</v>
      </c>
      <c r="M2499" s="26">
        <v>1228</v>
      </c>
      <c r="N2499" s="26">
        <v>-474</v>
      </c>
      <c r="O2499" s="26">
        <v>-632</v>
      </c>
      <c r="P2499" s="26">
        <v>0</v>
      </c>
      <c r="Q2499" s="26">
        <v>0</v>
      </c>
      <c r="R2499" s="26">
        <v>-3667</v>
      </c>
      <c r="S2499" s="26">
        <v>-470</v>
      </c>
      <c r="T2499" s="26">
        <v>0</v>
      </c>
      <c r="U2499" s="26">
        <v>1151</v>
      </c>
      <c r="V2499" s="26">
        <v>298</v>
      </c>
    </row>
    <row r="2500" spans="1:22" x14ac:dyDescent="0.3">
      <c r="A2500" s="26" t="s">
        <v>73</v>
      </c>
      <c r="B2500" s="26">
        <v>285130</v>
      </c>
      <c r="C2500" s="51">
        <v>44630</v>
      </c>
      <c r="D2500" s="26">
        <v>119000</v>
      </c>
      <c r="E2500" s="26">
        <v>2</v>
      </c>
      <c r="F2500" s="26">
        <v>3000</v>
      </c>
      <c r="G2500" s="26">
        <v>3000</v>
      </c>
      <c r="H2500" s="26">
        <v>72604</v>
      </c>
      <c r="I2500" s="26">
        <v>8645</v>
      </c>
      <c r="J2500" s="26">
        <v>-15786</v>
      </c>
      <c r="K2500" s="26">
        <v>9639</v>
      </c>
      <c r="L2500" s="26">
        <v>5656</v>
      </c>
      <c r="M2500" s="26">
        <v>6619</v>
      </c>
      <c r="N2500" s="26">
        <v>706</v>
      </c>
      <c r="O2500" s="26">
        <v>405</v>
      </c>
      <c r="P2500" s="26">
        <v>0</v>
      </c>
      <c r="Q2500" s="26">
        <v>0</v>
      </c>
      <c r="R2500" s="26">
        <v>-2277</v>
      </c>
      <c r="S2500" s="26">
        <v>203</v>
      </c>
      <c r="T2500" s="26">
        <v>0</v>
      </c>
      <c r="U2500" s="26">
        <v>166</v>
      </c>
      <c r="V2500" s="26">
        <v>325</v>
      </c>
    </row>
    <row r="2501" spans="1:22" x14ac:dyDescent="0.3">
      <c r="A2501" s="26" t="s">
        <v>73</v>
      </c>
      <c r="B2501" s="26">
        <v>285130</v>
      </c>
      <c r="C2501" s="51">
        <v>44628</v>
      </c>
      <c r="D2501" s="26">
        <v>116000</v>
      </c>
      <c r="E2501" s="26">
        <v>5</v>
      </c>
      <c r="F2501" s="26">
        <v>-4500</v>
      </c>
      <c r="G2501" s="26">
        <v>-4500</v>
      </c>
      <c r="H2501" s="26">
        <v>105948</v>
      </c>
      <c r="I2501" s="26">
        <v>12440</v>
      </c>
      <c r="J2501" s="26">
        <v>48164</v>
      </c>
      <c r="K2501" s="26">
        <v>-27129</v>
      </c>
      <c r="L2501" s="26">
        <v>-22534</v>
      </c>
      <c r="M2501" s="26">
        <v>-939</v>
      </c>
      <c r="N2501" s="26">
        <v>132</v>
      </c>
      <c r="O2501" s="26">
        <v>-2933</v>
      </c>
      <c r="P2501" s="26">
        <v>0</v>
      </c>
      <c r="Q2501" s="26">
        <v>0</v>
      </c>
      <c r="R2501" s="26">
        <v>-18615</v>
      </c>
      <c r="S2501" s="26">
        <v>-179</v>
      </c>
      <c r="T2501" s="26">
        <v>0</v>
      </c>
      <c r="U2501" s="26">
        <v>1522</v>
      </c>
      <c r="V2501" s="26">
        <v>-23</v>
      </c>
    </row>
    <row r="2502" spans="1:22" x14ac:dyDescent="0.3">
      <c r="A2502" s="26" t="s">
        <v>73</v>
      </c>
      <c r="B2502" s="26">
        <v>285130</v>
      </c>
      <c r="C2502" s="51">
        <v>44627</v>
      </c>
      <c r="D2502" s="26">
        <v>120500</v>
      </c>
      <c r="E2502" s="26">
        <v>5</v>
      </c>
      <c r="F2502" s="26">
        <v>-4000</v>
      </c>
      <c r="G2502" s="26">
        <v>-4000</v>
      </c>
      <c r="H2502" s="26">
        <v>66805</v>
      </c>
      <c r="I2502" s="26">
        <v>8058</v>
      </c>
      <c r="J2502" s="26">
        <v>18923</v>
      </c>
      <c r="K2502" s="26">
        <v>-10555</v>
      </c>
      <c r="L2502" s="26">
        <v>-8975</v>
      </c>
      <c r="M2502" s="26">
        <v>-4807</v>
      </c>
      <c r="N2502" s="26">
        <v>9</v>
      </c>
      <c r="O2502" s="26">
        <v>-703</v>
      </c>
      <c r="P2502" s="26">
        <v>0</v>
      </c>
      <c r="Q2502" s="26">
        <v>0</v>
      </c>
      <c r="R2502" s="26">
        <v>-3200</v>
      </c>
      <c r="S2502" s="26">
        <v>-274</v>
      </c>
      <c r="T2502" s="26">
        <v>0</v>
      </c>
      <c r="U2502" s="26">
        <v>568</v>
      </c>
      <c r="V2502" s="26">
        <v>39</v>
      </c>
    </row>
    <row r="2503" spans="1:22" x14ac:dyDescent="0.3">
      <c r="A2503" s="26" t="s">
        <v>73</v>
      </c>
      <c r="B2503" s="26">
        <v>285130</v>
      </c>
      <c r="C2503" s="51">
        <v>44624</v>
      </c>
      <c r="D2503" s="26">
        <v>124500</v>
      </c>
      <c r="E2503" s="26">
        <v>5</v>
      </c>
      <c r="F2503" s="26">
        <v>-4000</v>
      </c>
      <c r="G2503" s="26">
        <v>-4000</v>
      </c>
      <c r="H2503" s="26">
        <v>58065</v>
      </c>
      <c r="I2503" s="26">
        <v>7252</v>
      </c>
      <c r="J2503" s="26">
        <v>20283</v>
      </c>
      <c r="K2503" s="26">
        <v>-15065</v>
      </c>
      <c r="L2503" s="26">
        <v>-6585</v>
      </c>
      <c r="M2503" s="26">
        <v>-2461</v>
      </c>
      <c r="N2503" s="26">
        <v>252</v>
      </c>
      <c r="O2503" s="26">
        <v>-334</v>
      </c>
      <c r="P2503" s="26">
        <v>0</v>
      </c>
      <c r="Q2503" s="26">
        <v>0</v>
      </c>
      <c r="R2503" s="26">
        <v>-3861</v>
      </c>
      <c r="S2503" s="26">
        <v>-181</v>
      </c>
      <c r="T2503" s="26">
        <v>0</v>
      </c>
      <c r="U2503" s="26">
        <v>1225</v>
      </c>
      <c r="V2503" s="26">
        <v>142</v>
      </c>
    </row>
    <row r="2504" spans="1:22" x14ac:dyDescent="0.3">
      <c r="A2504" s="26" t="s">
        <v>73</v>
      </c>
      <c r="B2504" s="26">
        <v>285130</v>
      </c>
      <c r="C2504" s="51">
        <v>44623</v>
      </c>
      <c r="D2504" s="26">
        <v>128500</v>
      </c>
      <c r="E2504" s="26">
        <v>2</v>
      </c>
      <c r="F2504" s="26">
        <v>3500</v>
      </c>
      <c r="G2504" s="26">
        <v>3500</v>
      </c>
      <c r="H2504" s="26">
        <v>63909</v>
      </c>
      <c r="I2504" s="26">
        <v>8149</v>
      </c>
      <c r="J2504" s="26">
        <v>-16451</v>
      </c>
      <c r="K2504" s="26">
        <v>20658</v>
      </c>
      <c r="L2504" s="26">
        <v>-4481</v>
      </c>
      <c r="M2504" s="26">
        <v>-1084</v>
      </c>
      <c r="N2504" s="26">
        <v>-2948</v>
      </c>
      <c r="O2504" s="26">
        <v>-496</v>
      </c>
      <c r="P2504" s="26">
        <v>0</v>
      </c>
      <c r="Q2504" s="26">
        <v>0</v>
      </c>
      <c r="R2504" s="26">
        <v>90</v>
      </c>
      <c r="S2504" s="26">
        <v>-43</v>
      </c>
      <c r="T2504" s="26">
        <v>0</v>
      </c>
      <c r="U2504" s="26">
        <v>700</v>
      </c>
      <c r="V2504" s="26">
        <v>-426</v>
      </c>
    </row>
    <row r="2505" spans="1:22" x14ac:dyDescent="0.3">
      <c r="A2505" s="26" t="s">
        <v>73</v>
      </c>
      <c r="B2505" s="26">
        <v>285130</v>
      </c>
      <c r="C2505" s="51">
        <v>44622</v>
      </c>
      <c r="D2505" s="26">
        <v>125000</v>
      </c>
      <c r="E2505" s="26">
        <v>3</v>
      </c>
      <c r="F2505" s="26">
        <v>0</v>
      </c>
      <c r="G2505" s="26">
        <v>0</v>
      </c>
      <c r="H2505" s="26">
        <v>55694</v>
      </c>
      <c r="I2505" s="26">
        <v>6982</v>
      </c>
      <c r="J2505" s="26">
        <v>-7045</v>
      </c>
      <c r="K2505" s="26">
        <v>8231</v>
      </c>
      <c r="L2505" s="26">
        <v>-1859</v>
      </c>
      <c r="M2505" s="26">
        <v>-1667</v>
      </c>
      <c r="N2505" s="26">
        <v>44</v>
      </c>
      <c r="O2505" s="26">
        <v>165</v>
      </c>
      <c r="P2505" s="26">
        <v>0</v>
      </c>
      <c r="Q2505" s="26">
        <v>0</v>
      </c>
      <c r="R2505" s="26">
        <v>-162</v>
      </c>
      <c r="S2505" s="26">
        <v>-239</v>
      </c>
      <c r="T2505" s="26">
        <v>0</v>
      </c>
      <c r="U2505" s="26">
        <v>892</v>
      </c>
      <c r="V2505" s="26">
        <v>-219</v>
      </c>
    </row>
    <row r="2506" spans="1:22" x14ac:dyDescent="0.3">
      <c r="A2506" s="26" t="s">
        <v>73</v>
      </c>
      <c r="B2506" s="26">
        <v>285130</v>
      </c>
      <c r="C2506" s="51">
        <v>44620</v>
      </c>
      <c r="D2506" s="26">
        <v>125000</v>
      </c>
      <c r="E2506" s="26">
        <v>2</v>
      </c>
      <c r="F2506" s="26">
        <v>3000</v>
      </c>
      <c r="G2506" s="26">
        <v>3000</v>
      </c>
      <c r="H2506" s="26">
        <v>62256</v>
      </c>
      <c r="I2506" s="26">
        <v>7707</v>
      </c>
      <c r="J2506" s="26">
        <v>-19396</v>
      </c>
      <c r="K2506" s="26">
        <v>19553</v>
      </c>
      <c r="L2506" s="26">
        <v>-1470</v>
      </c>
      <c r="M2506" s="26">
        <v>-2239</v>
      </c>
      <c r="N2506" s="26">
        <v>-23</v>
      </c>
      <c r="O2506" s="26">
        <v>647</v>
      </c>
      <c r="P2506" s="26">
        <v>0</v>
      </c>
      <c r="Q2506" s="26">
        <v>0</v>
      </c>
      <c r="R2506" s="26">
        <v>-109</v>
      </c>
      <c r="S2506" s="26">
        <v>254</v>
      </c>
      <c r="T2506" s="26">
        <v>0</v>
      </c>
      <c r="U2506" s="26">
        <v>1667</v>
      </c>
      <c r="V2506" s="26">
        <v>-354</v>
      </c>
    </row>
    <row r="2507" spans="1:22" x14ac:dyDescent="0.3">
      <c r="A2507" s="26" t="s">
        <v>73</v>
      </c>
      <c r="B2507" s="26">
        <v>285130</v>
      </c>
      <c r="C2507" s="51">
        <v>44617</v>
      </c>
      <c r="D2507" s="26">
        <v>122000</v>
      </c>
      <c r="E2507" s="26">
        <v>2</v>
      </c>
      <c r="F2507" s="26">
        <v>4000</v>
      </c>
      <c r="G2507" s="26">
        <v>4000</v>
      </c>
      <c r="H2507" s="26">
        <v>66789</v>
      </c>
      <c r="I2507" s="26">
        <v>8134</v>
      </c>
      <c r="J2507" s="26">
        <v>-34928</v>
      </c>
      <c r="K2507" s="26">
        <v>33315</v>
      </c>
      <c r="L2507" s="26">
        <v>1850</v>
      </c>
      <c r="M2507" s="26">
        <v>2347</v>
      </c>
      <c r="N2507" s="26">
        <v>-392</v>
      </c>
      <c r="O2507" s="26">
        <v>31</v>
      </c>
      <c r="P2507" s="26">
        <v>3</v>
      </c>
      <c r="Q2507" s="26">
        <v>0</v>
      </c>
      <c r="R2507" s="26">
        <v>-177</v>
      </c>
      <c r="S2507" s="26">
        <v>38</v>
      </c>
      <c r="T2507" s="26">
        <v>0</v>
      </c>
      <c r="U2507" s="26">
        <v>9</v>
      </c>
      <c r="V2507" s="26">
        <v>-246</v>
      </c>
    </row>
    <row r="2508" spans="1:22" x14ac:dyDescent="0.3">
      <c r="A2508" s="26" t="s">
        <v>73</v>
      </c>
      <c r="B2508" s="26">
        <v>285130</v>
      </c>
      <c r="C2508" s="51">
        <v>44616</v>
      </c>
      <c r="D2508" s="26">
        <v>118000</v>
      </c>
      <c r="E2508" s="26">
        <v>5</v>
      </c>
      <c r="F2508" s="26">
        <v>-7000</v>
      </c>
      <c r="G2508" s="26">
        <v>-7000</v>
      </c>
      <c r="H2508" s="26">
        <v>118112</v>
      </c>
      <c r="I2508" s="26">
        <v>14137</v>
      </c>
      <c r="J2508" s="26">
        <v>41732</v>
      </c>
      <c r="K2508" s="26">
        <v>-25742</v>
      </c>
      <c r="L2508" s="26">
        <v>-16018</v>
      </c>
      <c r="M2508" s="26">
        <v>-3128</v>
      </c>
      <c r="N2508" s="26">
        <v>-1456</v>
      </c>
      <c r="O2508" s="26">
        <v>85</v>
      </c>
      <c r="P2508" s="26">
        <v>-233</v>
      </c>
      <c r="Q2508" s="26">
        <v>0</v>
      </c>
      <c r="R2508" s="26">
        <v>-3019</v>
      </c>
      <c r="S2508" s="26">
        <v>-8267</v>
      </c>
      <c r="T2508" s="26">
        <v>0</v>
      </c>
      <c r="U2508" s="26">
        <v>207</v>
      </c>
      <c r="V2508" s="26">
        <v>-179</v>
      </c>
    </row>
    <row r="2509" spans="1:22" x14ac:dyDescent="0.3">
      <c r="A2509" s="26" t="s">
        <v>73</v>
      </c>
      <c r="B2509" s="26">
        <v>285130</v>
      </c>
      <c r="C2509" s="51">
        <v>44615</v>
      </c>
      <c r="D2509" s="26">
        <v>125000</v>
      </c>
      <c r="E2509" s="26">
        <v>2</v>
      </c>
      <c r="F2509" s="26">
        <v>2000</v>
      </c>
      <c r="G2509" s="26">
        <v>2000</v>
      </c>
      <c r="H2509" s="26">
        <v>51865</v>
      </c>
      <c r="I2509" s="26">
        <v>6426</v>
      </c>
      <c r="J2509" s="26">
        <v>-11885</v>
      </c>
      <c r="K2509" s="26">
        <v>15874</v>
      </c>
      <c r="L2509" s="26">
        <v>-3995</v>
      </c>
      <c r="M2509" s="26">
        <v>1326</v>
      </c>
      <c r="N2509" s="26">
        <v>-753</v>
      </c>
      <c r="O2509" s="26">
        <v>-1222</v>
      </c>
      <c r="P2509" s="26">
        <v>0</v>
      </c>
      <c r="Q2509" s="26">
        <v>0</v>
      </c>
      <c r="R2509" s="26">
        <v>-3185</v>
      </c>
      <c r="S2509" s="26">
        <v>-161</v>
      </c>
      <c r="T2509" s="26">
        <v>0</v>
      </c>
      <c r="U2509" s="26">
        <v>102</v>
      </c>
      <c r="V2509" s="26">
        <v>-96</v>
      </c>
    </row>
    <row r="2510" spans="1:22" x14ac:dyDescent="0.3">
      <c r="A2510" s="26" t="s">
        <v>73</v>
      </c>
      <c r="B2510" s="26">
        <v>285130</v>
      </c>
      <c r="C2510" s="51">
        <v>44614</v>
      </c>
      <c r="D2510" s="26">
        <v>123000</v>
      </c>
      <c r="E2510" s="26">
        <v>5</v>
      </c>
      <c r="F2510" s="26">
        <v>-3000</v>
      </c>
      <c r="G2510" s="26">
        <v>-3000</v>
      </c>
      <c r="H2510" s="26">
        <v>74603</v>
      </c>
      <c r="I2510" s="26">
        <v>9161</v>
      </c>
      <c r="J2510" s="26">
        <v>-2644</v>
      </c>
      <c r="K2510" s="26">
        <v>7817</v>
      </c>
      <c r="L2510" s="26">
        <v>-5412</v>
      </c>
      <c r="M2510" s="26">
        <v>-2078</v>
      </c>
      <c r="N2510" s="26">
        <v>-33</v>
      </c>
      <c r="O2510" s="26">
        <v>-1</v>
      </c>
      <c r="P2510" s="26">
        <v>16</v>
      </c>
      <c r="Q2510" s="26">
        <v>0</v>
      </c>
      <c r="R2510" s="26">
        <v>-3315</v>
      </c>
      <c r="S2510" s="26">
        <v>-1</v>
      </c>
      <c r="T2510" s="26">
        <v>0</v>
      </c>
      <c r="U2510" s="26">
        <v>261</v>
      </c>
      <c r="V2510" s="26">
        <v>-22</v>
      </c>
    </row>
    <row r="2511" spans="1:22" x14ac:dyDescent="0.3">
      <c r="A2511" s="26" t="s">
        <v>73</v>
      </c>
      <c r="B2511" s="26">
        <v>285130</v>
      </c>
      <c r="C2511" s="51">
        <v>44613</v>
      </c>
      <c r="D2511" s="26">
        <v>126000</v>
      </c>
      <c r="E2511" s="26">
        <v>5</v>
      </c>
      <c r="F2511" s="26">
        <v>-2000</v>
      </c>
      <c r="G2511" s="26">
        <v>-2000</v>
      </c>
      <c r="H2511" s="26">
        <v>54415</v>
      </c>
      <c r="I2511" s="26">
        <v>6863</v>
      </c>
      <c r="J2511" s="26">
        <v>7192</v>
      </c>
      <c r="K2511" s="26">
        <v>6776</v>
      </c>
      <c r="L2511" s="26">
        <v>-14167</v>
      </c>
      <c r="M2511" s="26">
        <v>-742</v>
      </c>
      <c r="N2511" s="26">
        <v>117</v>
      </c>
      <c r="O2511" s="26">
        <v>9</v>
      </c>
      <c r="P2511" s="26">
        <v>31</v>
      </c>
      <c r="Q2511" s="26">
        <v>0</v>
      </c>
      <c r="R2511" s="26">
        <v>-13547</v>
      </c>
      <c r="S2511" s="26">
        <v>-35</v>
      </c>
      <c r="T2511" s="26">
        <v>0</v>
      </c>
      <c r="U2511" s="26">
        <v>362</v>
      </c>
      <c r="V2511" s="26">
        <v>-163</v>
      </c>
    </row>
    <row r="2512" spans="1:22" x14ac:dyDescent="0.3">
      <c r="A2512" s="26" t="s">
        <v>73</v>
      </c>
      <c r="B2512" s="26">
        <v>285130</v>
      </c>
      <c r="C2512" s="51">
        <v>44610</v>
      </c>
      <c r="D2512" s="26">
        <v>128000</v>
      </c>
      <c r="E2512" s="26">
        <v>2</v>
      </c>
      <c r="F2512" s="26">
        <v>2500</v>
      </c>
      <c r="G2512" s="26">
        <v>2500</v>
      </c>
      <c r="H2512" s="26">
        <v>60621</v>
      </c>
      <c r="I2512" s="26">
        <v>7652</v>
      </c>
      <c r="J2512" s="26">
        <v>-8991</v>
      </c>
      <c r="K2512" s="26">
        <v>10276</v>
      </c>
      <c r="L2512" s="26">
        <v>-1297</v>
      </c>
      <c r="M2512" s="26">
        <v>119</v>
      </c>
      <c r="N2512" s="26">
        <v>928</v>
      </c>
      <c r="O2512" s="26">
        <v>253</v>
      </c>
      <c r="P2512" s="26">
        <v>0</v>
      </c>
      <c r="Q2512" s="26">
        <v>0</v>
      </c>
      <c r="R2512" s="26">
        <v>-2563</v>
      </c>
      <c r="S2512" s="26">
        <v>-34</v>
      </c>
      <c r="T2512" s="26">
        <v>0</v>
      </c>
      <c r="U2512" s="26">
        <v>-11</v>
      </c>
      <c r="V2512" s="26">
        <v>23</v>
      </c>
    </row>
    <row r="2513" spans="1:22" x14ac:dyDescent="0.3">
      <c r="A2513" s="26" t="s">
        <v>73</v>
      </c>
      <c r="B2513" s="26">
        <v>285130</v>
      </c>
      <c r="C2513" s="51">
        <v>44609</v>
      </c>
      <c r="D2513" s="26">
        <v>125500</v>
      </c>
      <c r="E2513" s="26">
        <v>5</v>
      </c>
      <c r="F2513" s="26">
        <v>-4500</v>
      </c>
      <c r="G2513" s="26">
        <v>-4500</v>
      </c>
      <c r="H2513" s="26">
        <v>104232</v>
      </c>
      <c r="I2513" s="26">
        <v>13219</v>
      </c>
      <c r="J2513" s="26">
        <v>30538</v>
      </c>
      <c r="K2513" s="26">
        <v>-16299</v>
      </c>
      <c r="L2513" s="26">
        <v>-13245</v>
      </c>
      <c r="M2513" s="26">
        <v>794</v>
      </c>
      <c r="N2513" s="26">
        <v>1</v>
      </c>
      <c r="O2513" s="26">
        <v>769</v>
      </c>
      <c r="P2513" s="26">
        <v>0</v>
      </c>
      <c r="Q2513" s="26">
        <v>0</v>
      </c>
      <c r="R2513" s="26">
        <v>-16948</v>
      </c>
      <c r="S2513" s="26">
        <v>2139</v>
      </c>
      <c r="T2513" s="26">
        <v>0</v>
      </c>
      <c r="U2513" s="26">
        <v>-224</v>
      </c>
      <c r="V2513" s="26">
        <v>-770</v>
      </c>
    </row>
    <row r="2514" spans="1:22" x14ac:dyDescent="0.3">
      <c r="A2514" s="26" t="s">
        <v>73</v>
      </c>
      <c r="B2514" s="26">
        <v>285130</v>
      </c>
      <c r="C2514" s="51">
        <v>44608</v>
      </c>
      <c r="D2514" s="26">
        <v>130000</v>
      </c>
      <c r="E2514" s="26">
        <v>2</v>
      </c>
      <c r="F2514" s="26">
        <v>8500</v>
      </c>
      <c r="G2514" s="26">
        <v>8500</v>
      </c>
      <c r="H2514" s="26">
        <v>92124</v>
      </c>
      <c r="I2514" s="26">
        <v>11822</v>
      </c>
      <c r="J2514" s="26">
        <v>-50520</v>
      </c>
      <c r="K2514" s="26">
        <v>41029</v>
      </c>
      <c r="L2514" s="26">
        <v>10078</v>
      </c>
      <c r="M2514" s="26">
        <v>2369</v>
      </c>
      <c r="N2514" s="26">
        <v>-182</v>
      </c>
      <c r="O2514" s="26">
        <v>970</v>
      </c>
      <c r="P2514" s="26">
        <v>0</v>
      </c>
      <c r="Q2514" s="26">
        <v>0</v>
      </c>
      <c r="R2514" s="26">
        <v>6870</v>
      </c>
      <c r="S2514" s="26">
        <v>51</v>
      </c>
      <c r="T2514" s="26">
        <v>0</v>
      </c>
      <c r="U2514" s="26">
        <v>-367</v>
      </c>
      <c r="V2514" s="26">
        <v>-220</v>
      </c>
    </row>
    <row r="2515" spans="1:22" x14ac:dyDescent="0.3">
      <c r="A2515" s="26" t="s">
        <v>73</v>
      </c>
      <c r="B2515" s="26">
        <v>285130</v>
      </c>
      <c r="C2515" s="51">
        <v>44607</v>
      </c>
      <c r="D2515" s="26">
        <v>121500</v>
      </c>
      <c r="E2515" s="26">
        <v>5</v>
      </c>
      <c r="F2515" s="26">
        <v>-4000</v>
      </c>
      <c r="G2515" s="26">
        <v>-4000</v>
      </c>
      <c r="H2515" s="26">
        <v>83351</v>
      </c>
      <c r="I2515" s="26">
        <v>10217</v>
      </c>
      <c r="J2515" s="26">
        <v>2183</v>
      </c>
      <c r="K2515" s="26">
        <v>-8282</v>
      </c>
      <c r="L2515" s="26">
        <v>5075</v>
      </c>
      <c r="M2515" s="26">
        <v>2249</v>
      </c>
      <c r="N2515" s="26">
        <v>-538</v>
      </c>
      <c r="O2515" s="26">
        <v>-26</v>
      </c>
      <c r="P2515" s="26">
        <v>0</v>
      </c>
      <c r="Q2515" s="26">
        <v>0</v>
      </c>
      <c r="R2515" s="26">
        <v>3524</v>
      </c>
      <c r="S2515" s="26">
        <v>-134</v>
      </c>
      <c r="T2515" s="26">
        <v>0</v>
      </c>
      <c r="U2515" s="26">
        <v>795</v>
      </c>
      <c r="V2515" s="26">
        <v>229</v>
      </c>
    </row>
    <row r="2516" spans="1:22" x14ac:dyDescent="0.3">
      <c r="A2516" s="26" t="s">
        <v>73</v>
      </c>
      <c r="B2516" s="26">
        <v>285130</v>
      </c>
      <c r="C2516" s="51">
        <v>44606</v>
      </c>
      <c r="D2516" s="26">
        <v>125500</v>
      </c>
      <c r="E2516" s="26">
        <v>5</v>
      </c>
      <c r="F2516" s="26">
        <v>-3000</v>
      </c>
      <c r="G2516" s="26">
        <v>-3000</v>
      </c>
      <c r="H2516" s="26">
        <v>61470</v>
      </c>
      <c r="I2516" s="26">
        <v>7746</v>
      </c>
      <c r="J2516" s="26">
        <v>2943</v>
      </c>
      <c r="K2516" s="26">
        <v>-6540</v>
      </c>
      <c r="L2516" s="26">
        <v>1648</v>
      </c>
      <c r="M2516" s="26">
        <v>829</v>
      </c>
      <c r="N2516" s="26">
        <v>-58</v>
      </c>
      <c r="O2516" s="26">
        <v>-45</v>
      </c>
      <c r="P2516" s="26">
        <v>-103</v>
      </c>
      <c r="Q2516" s="26">
        <v>0</v>
      </c>
      <c r="R2516" s="26">
        <v>1008</v>
      </c>
      <c r="S2516" s="26">
        <v>17</v>
      </c>
      <c r="T2516" s="26">
        <v>0</v>
      </c>
      <c r="U2516" s="26">
        <v>1946</v>
      </c>
      <c r="V2516" s="26">
        <v>3</v>
      </c>
    </row>
    <row r="2517" spans="1:22" x14ac:dyDescent="0.3">
      <c r="A2517" s="26" t="s">
        <v>73</v>
      </c>
      <c r="B2517" s="26">
        <v>285130</v>
      </c>
      <c r="C2517" s="51">
        <v>44603</v>
      </c>
      <c r="D2517" s="26">
        <v>128500</v>
      </c>
      <c r="E2517" s="26">
        <v>5</v>
      </c>
      <c r="F2517" s="26">
        <v>-4500</v>
      </c>
      <c r="G2517" s="26">
        <v>-4500</v>
      </c>
      <c r="H2517" s="26">
        <v>54927</v>
      </c>
      <c r="I2517" s="26">
        <v>7108</v>
      </c>
      <c r="J2517" s="26">
        <v>9210</v>
      </c>
      <c r="K2517" s="26">
        <v>-4302</v>
      </c>
      <c r="L2517" s="26">
        <v>-4695</v>
      </c>
      <c r="M2517" s="26">
        <v>-3352</v>
      </c>
      <c r="N2517" s="26">
        <v>-957</v>
      </c>
      <c r="O2517" s="26">
        <v>199</v>
      </c>
      <c r="P2517" s="26">
        <v>-143</v>
      </c>
      <c r="Q2517" s="26">
        <v>0</v>
      </c>
      <c r="R2517" s="26">
        <v>-483</v>
      </c>
      <c r="S2517" s="26">
        <v>41</v>
      </c>
      <c r="T2517" s="26">
        <v>0</v>
      </c>
      <c r="U2517" s="26">
        <v>-229</v>
      </c>
      <c r="V2517" s="26">
        <v>16</v>
      </c>
    </row>
    <row r="2518" spans="1:22" x14ac:dyDescent="0.3">
      <c r="A2518" s="26" t="s">
        <v>73</v>
      </c>
      <c r="B2518" s="26">
        <v>285130</v>
      </c>
      <c r="C2518" s="51">
        <v>44602</v>
      </c>
      <c r="D2518" s="26">
        <v>133000</v>
      </c>
      <c r="E2518" s="26">
        <v>2</v>
      </c>
      <c r="F2518" s="26">
        <v>500</v>
      </c>
      <c r="G2518" s="26">
        <v>500</v>
      </c>
      <c r="H2518" s="26">
        <v>59583</v>
      </c>
      <c r="I2518" s="26">
        <v>7899</v>
      </c>
      <c r="J2518" s="26">
        <v>-805</v>
      </c>
      <c r="K2518" s="26">
        <v>7576</v>
      </c>
      <c r="L2518" s="26">
        <v>-12783</v>
      </c>
      <c r="M2518" s="26">
        <v>-4878</v>
      </c>
      <c r="N2518" s="26">
        <v>-98</v>
      </c>
      <c r="O2518" s="26">
        <v>93</v>
      </c>
      <c r="P2518" s="26">
        <v>0</v>
      </c>
      <c r="Q2518" s="26">
        <v>0</v>
      </c>
      <c r="R2518" s="26">
        <v>-8032</v>
      </c>
      <c r="S2518" s="26">
        <v>132</v>
      </c>
      <c r="T2518" s="26">
        <v>0</v>
      </c>
      <c r="U2518" s="26">
        <v>6010</v>
      </c>
      <c r="V2518" s="26">
        <v>2</v>
      </c>
    </row>
    <row r="2519" spans="1:22" x14ac:dyDescent="0.3">
      <c r="A2519" s="26" t="s">
        <v>73</v>
      </c>
      <c r="B2519" s="26">
        <v>285130</v>
      </c>
      <c r="C2519" s="51">
        <v>44601</v>
      </c>
      <c r="D2519" s="26">
        <v>132500</v>
      </c>
      <c r="E2519" s="26">
        <v>2</v>
      </c>
      <c r="F2519" s="26">
        <v>4000</v>
      </c>
      <c r="G2519" s="26">
        <v>4000</v>
      </c>
      <c r="H2519" s="26">
        <v>80667</v>
      </c>
      <c r="I2519" s="26">
        <v>10630</v>
      </c>
      <c r="J2519" s="26">
        <v>-14852</v>
      </c>
      <c r="K2519" s="26">
        <v>23633</v>
      </c>
      <c r="L2519" s="26">
        <v>-9979</v>
      </c>
      <c r="M2519" s="26">
        <v>-11485</v>
      </c>
      <c r="N2519" s="26">
        <v>2973</v>
      </c>
      <c r="O2519" s="26">
        <v>-240</v>
      </c>
      <c r="P2519" s="26">
        <v>144</v>
      </c>
      <c r="Q2519" s="26">
        <v>0</v>
      </c>
      <c r="R2519" s="26">
        <v>-828</v>
      </c>
      <c r="S2519" s="26">
        <v>-543</v>
      </c>
      <c r="T2519" s="26">
        <v>0</v>
      </c>
      <c r="U2519" s="26">
        <v>1197</v>
      </c>
      <c r="V2519" s="26">
        <v>1</v>
      </c>
    </row>
    <row r="2520" spans="1:22" x14ac:dyDescent="0.3">
      <c r="A2520" s="26" t="s">
        <v>73</v>
      </c>
      <c r="B2520" s="26">
        <v>285130</v>
      </c>
      <c r="C2520" s="51">
        <v>44600</v>
      </c>
      <c r="D2520" s="26">
        <v>128500</v>
      </c>
      <c r="E2520" s="26">
        <v>5</v>
      </c>
      <c r="F2520" s="26">
        <v>-1500</v>
      </c>
      <c r="G2520" s="26">
        <v>-1500</v>
      </c>
      <c r="H2520" s="26">
        <v>63957</v>
      </c>
      <c r="I2520" s="26">
        <v>8265</v>
      </c>
      <c r="J2520" s="26">
        <v>5871</v>
      </c>
      <c r="K2520" s="26">
        <v>5062</v>
      </c>
      <c r="L2520" s="26">
        <v>-11191</v>
      </c>
      <c r="M2520" s="26">
        <v>-2581</v>
      </c>
      <c r="N2520" s="26">
        <v>-2395</v>
      </c>
      <c r="O2520" s="26">
        <v>-3608</v>
      </c>
      <c r="P2520" s="26">
        <v>0</v>
      </c>
      <c r="Q2520" s="26">
        <v>0</v>
      </c>
      <c r="R2520" s="26">
        <v>91</v>
      </c>
      <c r="S2520" s="26">
        <v>-2698</v>
      </c>
      <c r="T2520" s="26">
        <v>0</v>
      </c>
      <c r="U2520" s="26">
        <v>257</v>
      </c>
      <c r="V2520" s="26">
        <v>1</v>
      </c>
    </row>
    <row r="2521" spans="1:22" x14ac:dyDescent="0.3">
      <c r="A2521" s="26" t="s">
        <v>73</v>
      </c>
      <c r="B2521" s="26">
        <v>285130</v>
      </c>
      <c r="C2521" s="51">
        <v>44599</v>
      </c>
      <c r="D2521" s="26">
        <v>130000</v>
      </c>
      <c r="E2521" s="26">
        <v>5</v>
      </c>
      <c r="F2521" s="26">
        <v>-500</v>
      </c>
      <c r="G2521" s="26">
        <v>-500</v>
      </c>
      <c r="H2521" s="26">
        <v>52093</v>
      </c>
      <c r="I2521" s="26">
        <v>6684</v>
      </c>
      <c r="J2521" s="26">
        <v>4304</v>
      </c>
      <c r="K2521" s="26">
        <v>5561</v>
      </c>
      <c r="L2521" s="26">
        <v>-9036</v>
      </c>
      <c r="M2521" s="26">
        <v>-7308</v>
      </c>
      <c r="N2521" s="26">
        <v>-175</v>
      </c>
      <c r="O2521" s="26">
        <v>-1411</v>
      </c>
      <c r="P2521" s="26">
        <v>0</v>
      </c>
      <c r="Q2521" s="26">
        <v>0</v>
      </c>
      <c r="R2521" s="26">
        <v>-95</v>
      </c>
      <c r="S2521" s="26">
        <v>-47</v>
      </c>
      <c r="T2521" s="26">
        <v>0</v>
      </c>
      <c r="U2521" s="26">
        <v>-750</v>
      </c>
      <c r="V2521" s="26">
        <v>-79</v>
      </c>
    </row>
    <row r="2522" spans="1:22" x14ac:dyDescent="0.3">
      <c r="A2522" s="26" t="s">
        <v>73</v>
      </c>
      <c r="B2522" s="26">
        <v>285130</v>
      </c>
      <c r="C2522" s="51">
        <v>44596</v>
      </c>
      <c r="D2522" s="26">
        <v>130500</v>
      </c>
      <c r="E2522" s="26">
        <v>2</v>
      </c>
      <c r="F2522" s="26">
        <v>1000</v>
      </c>
      <c r="G2522" s="26">
        <v>1000</v>
      </c>
      <c r="H2522" s="26">
        <v>58032</v>
      </c>
      <c r="I2522" s="26">
        <v>7544</v>
      </c>
      <c r="J2522" s="26">
        <v>-44</v>
      </c>
      <c r="K2522" s="26">
        <v>4103</v>
      </c>
      <c r="L2522" s="26">
        <v>-3860</v>
      </c>
      <c r="M2522" s="26">
        <v>-1947</v>
      </c>
      <c r="N2522" s="26">
        <v>-345</v>
      </c>
      <c r="O2522" s="26">
        <v>144</v>
      </c>
      <c r="P2522" s="26">
        <v>0</v>
      </c>
      <c r="Q2522" s="26">
        <v>0</v>
      </c>
      <c r="R2522" s="26">
        <v>-1838</v>
      </c>
      <c r="S2522" s="26">
        <v>126</v>
      </c>
      <c r="T2522" s="26">
        <v>0</v>
      </c>
      <c r="U2522" s="26">
        <v>51</v>
      </c>
      <c r="V2522" s="26">
        <v>-250</v>
      </c>
    </row>
    <row r="2523" spans="1:22" x14ac:dyDescent="0.3">
      <c r="A2523" s="26" t="s">
        <v>73</v>
      </c>
      <c r="B2523" s="26">
        <v>285130</v>
      </c>
      <c r="C2523" s="51">
        <v>44595</v>
      </c>
      <c r="D2523" s="26">
        <v>129500</v>
      </c>
      <c r="E2523" s="26">
        <v>2</v>
      </c>
      <c r="F2523" s="26">
        <v>4000</v>
      </c>
      <c r="G2523" s="26">
        <v>4000</v>
      </c>
      <c r="H2523" s="26">
        <v>92858</v>
      </c>
      <c r="I2523" s="26">
        <v>12011</v>
      </c>
      <c r="J2523" s="26">
        <v>-9366</v>
      </c>
      <c r="K2523" s="26">
        <v>27907</v>
      </c>
      <c r="L2523" s="26">
        <v>-19044</v>
      </c>
      <c r="M2523" s="26">
        <v>-5116</v>
      </c>
      <c r="N2523" s="26">
        <v>-2104</v>
      </c>
      <c r="O2523" s="26">
        <v>608</v>
      </c>
      <c r="P2523" s="26">
        <v>0</v>
      </c>
      <c r="Q2523" s="26">
        <v>0</v>
      </c>
      <c r="R2523" s="26">
        <v>-12482</v>
      </c>
      <c r="S2523" s="26">
        <v>50</v>
      </c>
      <c r="T2523" s="26">
        <v>0</v>
      </c>
      <c r="U2523" s="26">
        <v>100</v>
      </c>
      <c r="V2523" s="26">
        <v>403</v>
      </c>
    </row>
    <row r="2524" spans="1:22" x14ac:dyDescent="0.3">
      <c r="A2524" s="26" t="s">
        <v>73</v>
      </c>
      <c r="B2524" s="26">
        <v>285130</v>
      </c>
      <c r="C2524" s="51">
        <v>44589</v>
      </c>
      <c r="D2524" s="26">
        <v>125500</v>
      </c>
      <c r="E2524" s="26">
        <v>2</v>
      </c>
      <c r="F2524" s="26">
        <v>4500</v>
      </c>
      <c r="G2524" s="26">
        <v>4500</v>
      </c>
      <c r="H2524" s="26">
        <v>89514</v>
      </c>
      <c r="I2524" s="26">
        <v>11075</v>
      </c>
      <c r="J2524" s="26">
        <v>-29084</v>
      </c>
      <c r="K2524" s="26">
        <v>33883</v>
      </c>
      <c r="L2524" s="26">
        <v>-4257</v>
      </c>
      <c r="M2524" s="26">
        <v>3942</v>
      </c>
      <c r="N2524" s="26">
        <v>446</v>
      </c>
      <c r="O2524" s="26">
        <v>-7543</v>
      </c>
      <c r="P2524" s="26">
        <v>74</v>
      </c>
      <c r="Q2524" s="26">
        <v>0</v>
      </c>
      <c r="R2524" s="26">
        <v>-1327</v>
      </c>
      <c r="S2524" s="26">
        <v>151</v>
      </c>
      <c r="T2524" s="26">
        <v>0</v>
      </c>
      <c r="U2524" s="26">
        <v>-25</v>
      </c>
      <c r="V2524" s="26">
        <v>-517</v>
      </c>
    </row>
    <row r="2525" spans="1:22" x14ac:dyDescent="0.3">
      <c r="A2525" s="26" t="s">
        <v>73</v>
      </c>
      <c r="B2525" s="26">
        <v>285130</v>
      </c>
      <c r="C2525" s="51">
        <v>44588</v>
      </c>
      <c r="D2525" s="26">
        <v>121000</v>
      </c>
      <c r="E2525" s="26">
        <v>5</v>
      </c>
      <c r="F2525" s="26">
        <v>-7500</v>
      </c>
      <c r="G2525" s="26">
        <v>-7500</v>
      </c>
      <c r="H2525" s="26">
        <v>149197</v>
      </c>
      <c r="I2525" s="26">
        <v>18391</v>
      </c>
      <c r="J2525" s="26">
        <v>-18666</v>
      </c>
      <c r="K2525" s="26">
        <v>19224</v>
      </c>
      <c r="L2525" s="26">
        <v>-3871</v>
      </c>
      <c r="M2525" s="26">
        <v>812</v>
      </c>
      <c r="N2525" s="26">
        <v>1051</v>
      </c>
      <c r="O2525" s="26">
        <v>-430</v>
      </c>
      <c r="P2525" s="26">
        <v>-40</v>
      </c>
      <c r="Q2525" s="26">
        <v>0</v>
      </c>
      <c r="R2525" s="26">
        <v>-5134</v>
      </c>
      <c r="S2525" s="26">
        <v>-130</v>
      </c>
      <c r="T2525" s="26">
        <v>0</v>
      </c>
      <c r="U2525" s="26">
        <v>3240</v>
      </c>
      <c r="V2525" s="26">
        <v>73</v>
      </c>
    </row>
    <row r="2526" spans="1:22" x14ac:dyDescent="0.3">
      <c r="A2526" s="26" t="s">
        <v>73</v>
      </c>
      <c r="B2526" s="26">
        <v>285130</v>
      </c>
      <c r="C2526" s="51">
        <v>44587</v>
      </c>
      <c r="D2526" s="26">
        <v>128500</v>
      </c>
      <c r="E2526" s="26">
        <v>2</v>
      </c>
      <c r="F2526" s="26">
        <v>2000</v>
      </c>
      <c r="G2526" s="26">
        <v>2000</v>
      </c>
      <c r="H2526" s="26">
        <v>131179</v>
      </c>
      <c r="I2526" s="26">
        <v>16967</v>
      </c>
      <c r="J2526" s="26">
        <v>-40202</v>
      </c>
      <c r="K2526" s="26">
        <v>40739</v>
      </c>
      <c r="L2526" s="26">
        <v>557</v>
      </c>
      <c r="M2526" s="26">
        <v>7175</v>
      </c>
      <c r="N2526" s="26">
        <v>-2533</v>
      </c>
      <c r="O2526" s="26">
        <v>-1787</v>
      </c>
      <c r="P2526" s="26">
        <v>0</v>
      </c>
      <c r="Q2526" s="26">
        <v>0</v>
      </c>
      <c r="R2526" s="26">
        <v>-2488</v>
      </c>
      <c r="S2526" s="26">
        <v>190</v>
      </c>
      <c r="T2526" s="26">
        <v>0</v>
      </c>
      <c r="U2526" s="26">
        <v>-986</v>
      </c>
      <c r="V2526" s="26">
        <v>-108</v>
      </c>
    </row>
    <row r="2527" spans="1:22" x14ac:dyDescent="0.3">
      <c r="A2527" s="26" t="s">
        <v>73</v>
      </c>
      <c r="B2527" s="26">
        <v>285130</v>
      </c>
      <c r="C2527" s="51">
        <v>44586</v>
      </c>
      <c r="D2527" s="26">
        <v>126500</v>
      </c>
      <c r="E2527" s="26">
        <v>5</v>
      </c>
      <c r="F2527" s="26">
        <v>-13000</v>
      </c>
      <c r="G2527" s="26">
        <v>-13000</v>
      </c>
      <c r="H2527" s="26">
        <v>276221</v>
      </c>
      <c r="I2527" s="26">
        <v>35849</v>
      </c>
      <c r="J2527" s="26">
        <v>90651</v>
      </c>
      <c r="K2527" s="26">
        <v>-84495</v>
      </c>
      <c r="L2527" s="26">
        <v>-8072</v>
      </c>
      <c r="M2527" s="26">
        <v>2984</v>
      </c>
      <c r="N2527" s="26">
        <v>1996</v>
      </c>
      <c r="O2527" s="26">
        <v>-3273</v>
      </c>
      <c r="P2527" s="26">
        <v>-323</v>
      </c>
      <c r="Q2527" s="26">
        <v>-15</v>
      </c>
      <c r="R2527" s="26">
        <v>-8847</v>
      </c>
      <c r="S2527" s="26">
        <v>-594</v>
      </c>
      <c r="T2527" s="26">
        <v>0</v>
      </c>
      <c r="U2527" s="26">
        <v>721</v>
      </c>
      <c r="V2527" s="26">
        <v>1195</v>
      </c>
    </row>
    <row r="2528" spans="1:22" x14ac:dyDescent="0.3">
      <c r="A2528" s="26" t="s">
        <v>73</v>
      </c>
      <c r="B2528" s="26">
        <v>285130</v>
      </c>
      <c r="C2528" s="51">
        <v>44585</v>
      </c>
      <c r="D2528" s="26">
        <v>139500</v>
      </c>
      <c r="E2528" s="26">
        <v>5</v>
      </c>
      <c r="F2528" s="26">
        <v>-3000</v>
      </c>
      <c r="G2528" s="26">
        <v>-3000</v>
      </c>
      <c r="H2528" s="26">
        <v>64250</v>
      </c>
      <c r="I2528" s="26">
        <v>8913</v>
      </c>
      <c r="J2528" s="26">
        <v>-16</v>
      </c>
      <c r="K2528" s="26">
        <v>-7180</v>
      </c>
      <c r="L2528" s="26">
        <v>4968</v>
      </c>
      <c r="M2528" s="26">
        <v>8489</v>
      </c>
      <c r="N2528" s="26">
        <v>-785</v>
      </c>
      <c r="O2528" s="26">
        <v>-7</v>
      </c>
      <c r="P2528" s="26">
        <v>-2233</v>
      </c>
      <c r="Q2528" s="26">
        <v>0</v>
      </c>
      <c r="R2528" s="26">
        <v>-83</v>
      </c>
      <c r="S2528" s="26">
        <v>-413</v>
      </c>
      <c r="T2528" s="26">
        <v>0</v>
      </c>
      <c r="U2528" s="26">
        <v>2109</v>
      </c>
      <c r="V2528" s="26">
        <v>119</v>
      </c>
    </row>
    <row r="2529" spans="1:22" x14ac:dyDescent="0.3">
      <c r="A2529" s="26" t="s">
        <v>73</v>
      </c>
      <c r="B2529" s="26">
        <v>285130</v>
      </c>
      <c r="C2529" s="51">
        <v>44582</v>
      </c>
      <c r="D2529" s="26">
        <v>142500</v>
      </c>
      <c r="E2529" s="26">
        <v>5</v>
      </c>
      <c r="F2529" s="26">
        <v>-1500</v>
      </c>
      <c r="G2529" s="26">
        <v>-1500</v>
      </c>
      <c r="H2529" s="26">
        <v>40637</v>
      </c>
      <c r="I2529" s="26">
        <v>5799</v>
      </c>
      <c r="J2529" s="26">
        <v>-8195</v>
      </c>
      <c r="K2529" s="26">
        <v>6837</v>
      </c>
      <c r="L2529" s="26">
        <v>990</v>
      </c>
      <c r="M2529" s="26">
        <v>-1121</v>
      </c>
      <c r="N2529" s="26">
        <v>870</v>
      </c>
      <c r="O2529" s="26">
        <v>110</v>
      </c>
      <c r="P2529" s="26">
        <v>0</v>
      </c>
      <c r="Q2529" s="26">
        <v>0</v>
      </c>
      <c r="R2529" s="26">
        <v>1399</v>
      </c>
      <c r="S2529" s="26">
        <v>-268</v>
      </c>
      <c r="T2529" s="26">
        <v>0</v>
      </c>
      <c r="U2529" s="26">
        <v>349</v>
      </c>
      <c r="V2529" s="26">
        <v>19</v>
      </c>
    </row>
    <row r="2530" spans="1:22" x14ac:dyDescent="0.3">
      <c r="A2530" s="26" t="s">
        <v>73</v>
      </c>
      <c r="B2530" s="26">
        <v>285130</v>
      </c>
      <c r="C2530" s="51">
        <v>44581</v>
      </c>
      <c r="D2530" s="26">
        <v>144000</v>
      </c>
      <c r="E2530" s="26">
        <v>2</v>
      </c>
      <c r="F2530" s="26">
        <v>5500</v>
      </c>
      <c r="G2530" s="26">
        <v>5500</v>
      </c>
      <c r="H2530" s="26">
        <v>60080</v>
      </c>
      <c r="I2530" s="26">
        <v>8466</v>
      </c>
      <c r="J2530" s="26">
        <v>-19703</v>
      </c>
      <c r="K2530" s="26">
        <v>19764</v>
      </c>
      <c r="L2530" s="26">
        <v>-156</v>
      </c>
      <c r="M2530" s="26">
        <v>3088</v>
      </c>
      <c r="N2530" s="26">
        <v>-33</v>
      </c>
      <c r="O2530" s="26">
        <v>-598</v>
      </c>
      <c r="P2530" s="26">
        <v>0</v>
      </c>
      <c r="Q2530" s="26">
        <v>0</v>
      </c>
      <c r="R2530" s="26">
        <v>-266</v>
      </c>
      <c r="S2530" s="26">
        <v>-2347</v>
      </c>
      <c r="T2530" s="26">
        <v>0</v>
      </c>
      <c r="U2530" s="26">
        <v>100</v>
      </c>
      <c r="V2530" s="26">
        <v>-5</v>
      </c>
    </row>
    <row r="2531" spans="1:22" x14ac:dyDescent="0.3">
      <c r="A2531" s="26" t="s">
        <v>73</v>
      </c>
      <c r="B2531" s="26">
        <v>285130</v>
      </c>
      <c r="C2531" s="51">
        <v>44580</v>
      </c>
      <c r="D2531" s="26">
        <v>138500</v>
      </c>
      <c r="E2531" s="26">
        <v>5</v>
      </c>
      <c r="F2531" s="26">
        <v>-2500</v>
      </c>
      <c r="G2531" s="26">
        <v>-2500</v>
      </c>
      <c r="H2531" s="26">
        <v>68501</v>
      </c>
      <c r="I2531" s="26">
        <v>9536</v>
      </c>
      <c r="J2531" s="26">
        <v>10772</v>
      </c>
      <c r="K2531" s="26">
        <v>-8971</v>
      </c>
      <c r="L2531" s="26">
        <v>-1939</v>
      </c>
      <c r="M2531" s="26">
        <v>-71</v>
      </c>
      <c r="N2531" s="26">
        <v>69</v>
      </c>
      <c r="O2531" s="26">
        <v>-1139</v>
      </c>
      <c r="P2531" s="26">
        <v>0</v>
      </c>
      <c r="Q2531" s="26">
        <v>0</v>
      </c>
      <c r="R2531" s="26">
        <v>-336</v>
      </c>
      <c r="S2531" s="26">
        <v>-462</v>
      </c>
      <c r="T2531" s="26">
        <v>0</v>
      </c>
      <c r="U2531" s="26">
        <v>26</v>
      </c>
      <c r="V2531" s="26">
        <v>112</v>
      </c>
    </row>
    <row r="2532" spans="1:22" x14ac:dyDescent="0.3">
      <c r="A2532" s="26" t="s">
        <v>73</v>
      </c>
      <c r="B2532" s="26">
        <v>285130</v>
      </c>
      <c r="C2532" s="51">
        <v>44579</v>
      </c>
      <c r="D2532" s="26">
        <v>141000</v>
      </c>
      <c r="E2532" s="26">
        <v>5</v>
      </c>
      <c r="F2532" s="26">
        <v>-1000</v>
      </c>
      <c r="G2532" s="26">
        <v>-1000</v>
      </c>
      <c r="H2532" s="26">
        <v>57135</v>
      </c>
      <c r="I2532" s="26">
        <v>8053</v>
      </c>
      <c r="J2532" s="26">
        <v>-8478</v>
      </c>
      <c r="K2532" s="26">
        <v>11235</v>
      </c>
      <c r="L2532" s="26">
        <v>-2040</v>
      </c>
      <c r="M2532" s="26">
        <v>-483</v>
      </c>
      <c r="N2532" s="26">
        <v>-215</v>
      </c>
      <c r="O2532" s="26">
        <v>14</v>
      </c>
      <c r="P2532" s="26">
        <v>0</v>
      </c>
      <c r="Q2532" s="26">
        <v>-9</v>
      </c>
      <c r="R2532" s="26">
        <v>-1373</v>
      </c>
      <c r="S2532" s="26">
        <v>26</v>
      </c>
      <c r="T2532" s="26">
        <v>0</v>
      </c>
      <c r="U2532" s="26">
        <v>-716</v>
      </c>
      <c r="V2532" s="26">
        <v>-1</v>
      </c>
    </row>
    <row r="2533" spans="1:22" x14ac:dyDescent="0.3">
      <c r="A2533" s="26" t="s">
        <v>73</v>
      </c>
      <c r="B2533" s="26">
        <v>285130</v>
      </c>
      <c r="C2533" s="51">
        <v>44578</v>
      </c>
      <c r="D2533" s="26">
        <v>142000</v>
      </c>
      <c r="E2533" s="26">
        <v>5</v>
      </c>
      <c r="F2533" s="26">
        <v>-5000</v>
      </c>
      <c r="G2533" s="26">
        <v>-5000</v>
      </c>
      <c r="H2533" s="26">
        <v>70396</v>
      </c>
      <c r="I2533" s="26">
        <v>10049</v>
      </c>
      <c r="J2533" s="26">
        <v>21609</v>
      </c>
      <c r="K2533" s="26">
        <v>-18167</v>
      </c>
      <c r="L2533" s="26">
        <v>-2961</v>
      </c>
      <c r="M2533" s="26">
        <v>563</v>
      </c>
      <c r="N2533" s="26">
        <v>-384</v>
      </c>
      <c r="O2533" s="26">
        <v>-3133</v>
      </c>
      <c r="P2533" s="26">
        <v>0</v>
      </c>
      <c r="Q2533" s="26">
        <v>0</v>
      </c>
      <c r="R2533" s="26">
        <v>-19</v>
      </c>
      <c r="S2533" s="26">
        <v>12</v>
      </c>
      <c r="T2533" s="26">
        <v>0</v>
      </c>
      <c r="U2533" s="26">
        <v>-278</v>
      </c>
      <c r="V2533" s="26">
        <v>-203</v>
      </c>
    </row>
    <row r="2534" spans="1:22" x14ac:dyDescent="0.3">
      <c r="A2534" s="26" t="s">
        <v>73</v>
      </c>
      <c r="B2534" s="26">
        <v>285130</v>
      </c>
      <c r="C2534" s="51">
        <v>44575</v>
      </c>
      <c r="D2534" s="26">
        <v>147000</v>
      </c>
      <c r="E2534" s="26">
        <v>5</v>
      </c>
      <c r="F2534" s="26">
        <v>-2000</v>
      </c>
      <c r="G2534" s="26">
        <v>-2000</v>
      </c>
      <c r="H2534" s="26">
        <v>63241</v>
      </c>
      <c r="I2534" s="26">
        <v>9254</v>
      </c>
      <c r="J2534" s="26">
        <v>-1931</v>
      </c>
      <c r="K2534" s="26">
        <v>7969</v>
      </c>
      <c r="L2534" s="26">
        <v>-6358</v>
      </c>
      <c r="M2534" s="26">
        <v>-3959</v>
      </c>
      <c r="N2534" s="26">
        <v>-1200</v>
      </c>
      <c r="O2534" s="26">
        <v>-48</v>
      </c>
      <c r="P2534" s="26">
        <v>-73</v>
      </c>
      <c r="Q2534" s="26">
        <v>-3000</v>
      </c>
      <c r="R2534" s="26">
        <v>2049</v>
      </c>
      <c r="S2534" s="26">
        <v>-127</v>
      </c>
      <c r="T2534" s="26">
        <v>0</v>
      </c>
      <c r="U2534" s="26">
        <v>580</v>
      </c>
      <c r="V2534" s="26">
        <v>-260</v>
      </c>
    </row>
    <row r="2535" spans="1:22" x14ac:dyDescent="0.3">
      <c r="A2535" s="26" t="s">
        <v>73</v>
      </c>
      <c r="B2535" s="26">
        <v>285130</v>
      </c>
      <c r="C2535" s="51">
        <v>44574</v>
      </c>
      <c r="D2535" s="26">
        <v>149000</v>
      </c>
      <c r="E2535" s="26">
        <v>5</v>
      </c>
      <c r="F2535" s="26">
        <v>-3500</v>
      </c>
      <c r="G2535" s="26">
        <v>-3500</v>
      </c>
      <c r="H2535" s="26">
        <v>93698</v>
      </c>
      <c r="I2535" s="26">
        <v>14090</v>
      </c>
      <c r="J2535" s="26">
        <v>6631</v>
      </c>
      <c r="K2535" s="26">
        <v>2032</v>
      </c>
      <c r="L2535" s="26">
        <v>-8757</v>
      </c>
      <c r="M2535" s="26">
        <v>-6194</v>
      </c>
      <c r="N2535" s="26">
        <v>-1909</v>
      </c>
      <c r="O2535" s="26">
        <v>-84</v>
      </c>
      <c r="P2535" s="26">
        <v>0</v>
      </c>
      <c r="Q2535" s="26">
        <v>0</v>
      </c>
      <c r="R2535" s="26">
        <v>-599</v>
      </c>
      <c r="S2535" s="26">
        <v>29</v>
      </c>
      <c r="T2535" s="26">
        <v>0</v>
      </c>
      <c r="U2535" s="26">
        <v>-115</v>
      </c>
      <c r="V2535" s="26">
        <v>209</v>
      </c>
    </row>
    <row r="2536" spans="1:22" x14ac:dyDescent="0.3">
      <c r="A2536" s="26" t="s">
        <v>73</v>
      </c>
      <c r="B2536" s="26">
        <v>285130</v>
      </c>
      <c r="C2536" s="51">
        <v>44573</v>
      </c>
      <c r="D2536" s="26">
        <v>152500</v>
      </c>
      <c r="E2536" s="26">
        <v>2</v>
      </c>
      <c r="F2536" s="26">
        <v>5500</v>
      </c>
      <c r="G2536" s="26">
        <v>5500</v>
      </c>
      <c r="H2536" s="26">
        <v>180809</v>
      </c>
      <c r="I2536" s="26">
        <v>27672</v>
      </c>
      <c r="J2536" s="26">
        <v>-92017</v>
      </c>
      <c r="K2536" s="26">
        <v>88967</v>
      </c>
      <c r="L2536" s="26">
        <v>4408</v>
      </c>
      <c r="M2536" s="26">
        <v>7349</v>
      </c>
      <c r="N2536" s="26">
        <v>-3347</v>
      </c>
      <c r="O2536" s="26">
        <v>-344</v>
      </c>
      <c r="P2536" s="26">
        <v>0</v>
      </c>
      <c r="Q2536" s="26">
        <v>0</v>
      </c>
      <c r="R2536" s="26">
        <v>103</v>
      </c>
      <c r="S2536" s="26">
        <v>647</v>
      </c>
      <c r="T2536" s="26">
        <v>0</v>
      </c>
      <c r="U2536" s="26">
        <v>-13</v>
      </c>
      <c r="V2536" s="26">
        <v>-1345</v>
      </c>
    </row>
    <row r="2537" spans="1:22" x14ac:dyDescent="0.3">
      <c r="A2537" s="26" t="s">
        <v>73</v>
      </c>
      <c r="B2537" s="26">
        <v>285130</v>
      </c>
      <c r="C2537" s="51">
        <v>44572</v>
      </c>
      <c r="D2537" s="26">
        <v>147000</v>
      </c>
      <c r="E2537" s="26">
        <v>2</v>
      </c>
      <c r="F2537" s="26">
        <v>1500</v>
      </c>
      <c r="G2537" s="26">
        <v>1500</v>
      </c>
      <c r="H2537" s="26">
        <v>96021</v>
      </c>
      <c r="I2537" s="26">
        <v>14165</v>
      </c>
      <c r="J2537" s="26">
        <v>-17651</v>
      </c>
      <c r="K2537" s="26">
        <v>16140</v>
      </c>
      <c r="L2537" s="26">
        <v>2736</v>
      </c>
      <c r="M2537" s="26">
        <v>936</v>
      </c>
      <c r="N2537" s="26">
        <v>-582</v>
      </c>
      <c r="O2537" s="26">
        <v>234</v>
      </c>
      <c r="P2537" s="26">
        <v>0</v>
      </c>
      <c r="Q2537" s="26">
        <v>0</v>
      </c>
      <c r="R2537" s="26">
        <v>2196</v>
      </c>
      <c r="S2537" s="26">
        <v>-48</v>
      </c>
      <c r="T2537" s="26">
        <v>0</v>
      </c>
      <c r="U2537" s="26">
        <v>-64</v>
      </c>
      <c r="V2537" s="26">
        <v>-1161</v>
      </c>
    </row>
    <row r="2538" spans="1:22" x14ac:dyDescent="0.3">
      <c r="A2538" s="26" t="s">
        <v>73</v>
      </c>
      <c r="B2538" s="26">
        <v>285130</v>
      </c>
      <c r="C2538" s="51">
        <v>44571</v>
      </c>
      <c r="D2538" s="26">
        <v>145500</v>
      </c>
      <c r="E2538" s="26">
        <v>3</v>
      </c>
      <c r="F2538" s="26">
        <v>0</v>
      </c>
      <c r="G2538" s="26">
        <v>0</v>
      </c>
      <c r="H2538" s="26">
        <v>55366</v>
      </c>
      <c r="I2538" s="26">
        <v>8047</v>
      </c>
      <c r="J2538" s="26">
        <v>-8641</v>
      </c>
      <c r="K2538" s="26">
        <v>8117</v>
      </c>
      <c r="L2538" s="26">
        <v>524</v>
      </c>
      <c r="M2538" s="26">
        <v>3886</v>
      </c>
      <c r="N2538" s="26">
        <v>-588</v>
      </c>
      <c r="O2538" s="26">
        <v>-472</v>
      </c>
      <c r="P2538" s="26">
        <v>0</v>
      </c>
      <c r="Q2538" s="26">
        <v>0</v>
      </c>
      <c r="R2538" s="26">
        <v>-533</v>
      </c>
      <c r="S2538" s="26">
        <v>-1769</v>
      </c>
      <c r="T2538" s="26">
        <v>0</v>
      </c>
      <c r="U2538" s="26">
        <v>1</v>
      </c>
      <c r="V2538" s="26">
        <v>-1</v>
      </c>
    </row>
    <row r="2539" spans="1:22" x14ac:dyDescent="0.3">
      <c r="A2539" s="26" t="s">
        <v>73</v>
      </c>
      <c r="B2539" s="26">
        <v>285130</v>
      </c>
      <c r="C2539" s="51">
        <v>44568</v>
      </c>
      <c r="D2539" s="26">
        <v>145500</v>
      </c>
      <c r="E2539" s="26">
        <v>2</v>
      </c>
      <c r="F2539" s="26">
        <v>6000</v>
      </c>
      <c r="G2539" s="26">
        <v>6000</v>
      </c>
      <c r="H2539" s="26">
        <v>78238</v>
      </c>
      <c r="I2539" s="26">
        <v>11269</v>
      </c>
      <c r="J2539" s="26">
        <v>-27462</v>
      </c>
      <c r="K2539" s="26">
        <v>29645</v>
      </c>
      <c r="L2539" s="26">
        <v>-2007</v>
      </c>
      <c r="M2539" s="26">
        <v>-2054</v>
      </c>
      <c r="N2539" s="26">
        <v>-394</v>
      </c>
      <c r="O2539" s="26">
        <v>194</v>
      </c>
      <c r="P2539" s="26">
        <v>0</v>
      </c>
      <c r="Q2539" s="26">
        <v>3000</v>
      </c>
      <c r="R2539" s="26">
        <v>-2468</v>
      </c>
      <c r="S2539" s="26">
        <v>-285</v>
      </c>
      <c r="T2539" s="26">
        <v>0</v>
      </c>
      <c r="U2539" s="26">
        <v>-19</v>
      </c>
      <c r="V2539" s="26">
        <v>-157</v>
      </c>
    </row>
    <row r="2540" spans="1:22" x14ac:dyDescent="0.3">
      <c r="A2540" s="26" t="s">
        <v>73</v>
      </c>
      <c r="B2540" s="26">
        <v>285130</v>
      </c>
      <c r="C2540" s="51">
        <v>44567</v>
      </c>
      <c r="D2540" s="26">
        <v>139500</v>
      </c>
      <c r="E2540" s="26">
        <v>5</v>
      </c>
      <c r="F2540" s="26">
        <v>-5000</v>
      </c>
      <c r="G2540" s="26">
        <v>-5000</v>
      </c>
      <c r="H2540" s="26">
        <v>136208</v>
      </c>
      <c r="I2540" s="26">
        <v>19176</v>
      </c>
      <c r="J2540" s="26">
        <v>4889</v>
      </c>
      <c r="K2540" s="26">
        <v>2861</v>
      </c>
      <c r="L2540" s="26">
        <v>-6999</v>
      </c>
      <c r="M2540" s="26">
        <v>-6148</v>
      </c>
      <c r="N2540" s="26">
        <v>-806</v>
      </c>
      <c r="O2540" s="26">
        <v>356</v>
      </c>
      <c r="P2540" s="26">
        <v>0</v>
      </c>
      <c r="Q2540" s="26">
        <v>0</v>
      </c>
      <c r="R2540" s="26">
        <v>-212</v>
      </c>
      <c r="S2540" s="26">
        <v>-189</v>
      </c>
      <c r="T2540" s="26">
        <v>0</v>
      </c>
      <c r="U2540" s="26">
        <v>-1037</v>
      </c>
      <c r="V2540" s="26">
        <v>286</v>
      </c>
    </row>
    <row r="2541" spans="1:22" x14ac:dyDescent="0.3">
      <c r="A2541" s="26" t="s">
        <v>73</v>
      </c>
      <c r="B2541" s="26">
        <v>285130</v>
      </c>
      <c r="C2541" s="51">
        <v>44566</v>
      </c>
      <c r="D2541" s="26">
        <v>144500</v>
      </c>
      <c r="E2541" s="26">
        <v>5</v>
      </c>
      <c r="F2541" s="26">
        <v>-2000</v>
      </c>
      <c r="G2541" s="26">
        <v>-2000</v>
      </c>
      <c r="H2541" s="26">
        <v>93415</v>
      </c>
      <c r="I2541" s="26">
        <v>13478</v>
      </c>
      <c r="J2541" s="26">
        <v>-9167</v>
      </c>
      <c r="K2541" s="26">
        <v>17651</v>
      </c>
      <c r="L2541" s="26">
        <v>-8862</v>
      </c>
      <c r="M2541" s="26">
        <v>-7171</v>
      </c>
      <c r="N2541" s="26">
        <v>-282</v>
      </c>
      <c r="O2541" s="26">
        <v>-67</v>
      </c>
      <c r="P2541" s="26">
        <v>0</v>
      </c>
      <c r="Q2541" s="26">
        <v>0</v>
      </c>
      <c r="R2541" s="26">
        <v>-820</v>
      </c>
      <c r="S2541" s="26">
        <v>-522</v>
      </c>
      <c r="T2541" s="26">
        <v>0</v>
      </c>
      <c r="U2541" s="26">
        <v>473</v>
      </c>
      <c r="V2541" s="26">
        <v>-95</v>
      </c>
    </row>
    <row r="2542" spans="1:22" x14ac:dyDescent="0.3">
      <c r="A2542" s="26" t="s">
        <v>73</v>
      </c>
      <c r="B2542" s="26">
        <v>285130</v>
      </c>
      <c r="C2542" s="51">
        <v>44565</v>
      </c>
      <c r="D2542" s="26">
        <v>146500</v>
      </c>
      <c r="E2542" s="26">
        <v>5</v>
      </c>
      <c r="F2542" s="26">
        <v>-2000</v>
      </c>
      <c r="G2542" s="26">
        <v>-2000</v>
      </c>
      <c r="H2542" s="26">
        <v>68155</v>
      </c>
      <c r="I2542" s="26">
        <v>10000</v>
      </c>
      <c r="J2542" s="26">
        <v>8196</v>
      </c>
      <c r="K2542" s="26">
        <v>-3226</v>
      </c>
      <c r="L2542" s="26">
        <v>-5429</v>
      </c>
      <c r="M2542" s="26">
        <v>-5715</v>
      </c>
      <c r="N2542" s="26">
        <v>254</v>
      </c>
      <c r="O2542" s="26">
        <v>338</v>
      </c>
      <c r="P2542" s="26">
        <v>8</v>
      </c>
      <c r="Q2542" s="26">
        <v>0</v>
      </c>
      <c r="R2542" s="26">
        <v>-200</v>
      </c>
      <c r="S2542" s="26">
        <v>-114</v>
      </c>
      <c r="T2542" s="26">
        <v>0</v>
      </c>
      <c r="U2542" s="26">
        <v>278</v>
      </c>
      <c r="V2542" s="26">
        <v>181</v>
      </c>
    </row>
    <row r="2543" spans="1:22" x14ac:dyDescent="0.3">
      <c r="A2543" s="26" t="s">
        <v>73</v>
      </c>
      <c r="B2543" s="26">
        <v>285130</v>
      </c>
      <c r="C2543" s="51">
        <v>44564</v>
      </c>
      <c r="D2543" s="26">
        <v>148500</v>
      </c>
      <c r="E2543" s="26">
        <v>5</v>
      </c>
      <c r="F2543" s="26">
        <v>-500</v>
      </c>
      <c r="G2543" s="26">
        <v>-500</v>
      </c>
      <c r="H2543" s="26">
        <v>62156</v>
      </c>
      <c r="I2543" s="26">
        <v>9209</v>
      </c>
      <c r="J2543" s="26">
        <v>-4603</v>
      </c>
      <c r="K2543" s="26">
        <v>9111</v>
      </c>
      <c r="L2543" s="26">
        <v>-3766</v>
      </c>
      <c r="M2543" s="26">
        <v>-443</v>
      </c>
      <c r="N2543" s="26">
        <v>-268</v>
      </c>
      <c r="O2543" s="26">
        <v>-2698</v>
      </c>
      <c r="P2543" s="26">
        <v>0</v>
      </c>
      <c r="Q2543" s="26">
        <v>0</v>
      </c>
      <c r="R2543" s="26">
        <v>169</v>
      </c>
      <c r="S2543" s="26">
        <v>-526</v>
      </c>
      <c r="T2543" s="26">
        <v>0</v>
      </c>
      <c r="U2543" s="26">
        <v>-643</v>
      </c>
      <c r="V2543" s="26">
        <v>-99</v>
      </c>
    </row>
    <row r="2544" spans="1:22" x14ac:dyDescent="0.3">
      <c r="A2544" s="26" t="s">
        <v>73</v>
      </c>
      <c r="B2544" s="26">
        <v>285130</v>
      </c>
      <c r="C2544" s="51">
        <v>44560</v>
      </c>
      <c r="D2544" s="26">
        <v>149000</v>
      </c>
      <c r="E2544" s="26">
        <v>5</v>
      </c>
      <c r="F2544" s="26">
        <v>-2500</v>
      </c>
      <c r="G2544" s="26">
        <v>-2500</v>
      </c>
      <c r="H2544" s="26">
        <v>79194</v>
      </c>
      <c r="I2544" s="26">
        <v>11785</v>
      </c>
      <c r="J2544" s="26">
        <v>7360</v>
      </c>
      <c r="K2544" s="26">
        <v>-520</v>
      </c>
      <c r="L2544" s="26">
        <v>-6763</v>
      </c>
      <c r="M2544" s="26">
        <v>-7836</v>
      </c>
      <c r="N2544" s="26">
        <v>38</v>
      </c>
      <c r="O2544" s="26">
        <v>570</v>
      </c>
      <c r="P2544" s="26">
        <v>0</v>
      </c>
      <c r="Q2544" s="26">
        <v>0</v>
      </c>
      <c r="R2544" s="26">
        <v>-143</v>
      </c>
      <c r="S2544" s="26">
        <v>608</v>
      </c>
      <c r="T2544" s="26">
        <v>0</v>
      </c>
      <c r="U2544" s="26">
        <v>-88</v>
      </c>
      <c r="V2544" s="26">
        <v>11</v>
      </c>
    </row>
    <row r="2545" spans="1:22" x14ac:dyDescent="0.3">
      <c r="A2545" s="26" t="s">
        <v>73</v>
      </c>
      <c r="B2545" s="26">
        <v>285130</v>
      </c>
      <c r="C2545" s="51">
        <v>44559</v>
      </c>
      <c r="D2545" s="26">
        <v>151500</v>
      </c>
      <c r="E2545" s="26">
        <v>5</v>
      </c>
      <c r="F2545" s="26">
        <v>-4000</v>
      </c>
      <c r="G2545" s="26">
        <v>-4000</v>
      </c>
      <c r="H2545" s="26">
        <v>86913</v>
      </c>
      <c r="I2545" s="26">
        <v>13155</v>
      </c>
      <c r="J2545" s="26">
        <v>26223</v>
      </c>
      <c r="K2545" s="26">
        <v>-228</v>
      </c>
      <c r="L2545" s="26">
        <v>-26684</v>
      </c>
      <c r="M2545" s="26">
        <v>-26163</v>
      </c>
      <c r="N2545" s="26">
        <v>-474</v>
      </c>
      <c r="O2545" s="26">
        <v>100</v>
      </c>
      <c r="P2545" s="26">
        <v>0</v>
      </c>
      <c r="Q2545" s="26">
        <v>0</v>
      </c>
      <c r="R2545" s="26">
        <v>-148</v>
      </c>
      <c r="S2545" s="26">
        <v>1</v>
      </c>
      <c r="T2545" s="26">
        <v>0</v>
      </c>
      <c r="U2545" s="26">
        <v>615</v>
      </c>
      <c r="V2545" s="26">
        <v>74</v>
      </c>
    </row>
    <row r="2546" spans="1:22" x14ac:dyDescent="0.3">
      <c r="A2546" s="26" t="s">
        <v>73</v>
      </c>
      <c r="B2546" s="26">
        <v>285130</v>
      </c>
      <c r="C2546" s="51">
        <v>44558</v>
      </c>
      <c r="D2546" s="26">
        <v>155500</v>
      </c>
      <c r="E2546" s="26">
        <v>2</v>
      </c>
      <c r="F2546" s="26">
        <v>2000</v>
      </c>
      <c r="G2546" s="26">
        <v>2000</v>
      </c>
      <c r="H2546" s="26">
        <v>108567</v>
      </c>
      <c r="I2546" s="26">
        <v>16724</v>
      </c>
      <c r="J2546" s="26">
        <v>-20283</v>
      </c>
      <c r="K2546" s="26">
        <v>-10321</v>
      </c>
      <c r="L2546" s="26">
        <v>32603</v>
      </c>
      <c r="M2546" s="26">
        <v>21008</v>
      </c>
      <c r="N2546" s="26">
        <v>455</v>
      </c>
      <c r="O2546" s="26">
        <v>236</v>
      </c>
      <c r="P2546" s="26">
        <v>0</v>
      </c>
      <c r="Q2546" s="26">
        <v>1</v>
      </c>
      <c r="R2546" s="26">
        <v>7865</v>
      </c>
      <c r="S2546" s="26">
        <v>3038</v>
      </c>
      <c r="T2546" s="26">
        <v>0</v>
      </c>
      <c r="U2546" s="26">
        <v>-1965</v>
      </c>
      <c r="V2546" s="26">
        <v>-34</v>
      </c>
    </row>
    <row r="2547" spans="1:22" x14ac:dyDescent="0.3">
      <c r="A2547" s="26" t="s">
        <v>73</v>
      </c>
      <c r="B2547" s="26">
        <v>285130</v>
      </c>
      <c r="C2547" s="51">
        <v>44557</v>
      </c>
      <c r="D2547" s="26">
        <v>153500</v>
      </c>
      <c r="E2547" s="26">
        <v>2</v>
      </c>
      <c r="F2547" s="26">
        <v>500</v>
      </c>
      <c r="G2547" s="26">
        <v>500</v>
      </c>
      <c r="H2547" s="26">
        <v>68795</v>
      </c>
      <c r="I2547" s="26">
        <v>10590</v>
      </c>
      <c r="J2547" s="26">
        <v>-13983</v>
      </c>
      <c r="K2547" s="26">
        <v>4926</v>
      </c>
      <c r="L2547" s="26">
        <v>10655</v>
      </c>
      <c r="M2547" s="26">
        <v>1825</v>
      </c>
      <c r="N2547" s="26">
        <v>235</v>
      </c>
      <c r="O2547" s="26">
        <v>108</v>
      </c>
      <c r="P2547" s="26">
        <v>1581</v>
      </c>
      <c r="Q2547" s="26">
        <v>0</v>
      </c>
      <c r="R2547" s="26">
        <v>3943</v>
      </c>
      <c r="S2547" s="26">
        <v>2963</v>
      </c>
      <c r="T2547" s="26">
        <v>0</v>
      </c>
      <c r="U2547" s="26">
        <v>-1564</v>
      </c>
      <c r="V2547" s="26">
        <v>-34</v>
      </c>
    </row>
    <row r="2548" spans="1:22" x14ac:dyDescent="0.3">
      <c r="A2548" s="26" t="s">
        <v>73</v>
      </c>
      <c r="B2548" s="26">
        <v>285130</v>
      </c>
      <c r="C2548" s="51">
        <v>44554</v>
      </c>
      <c r="D2548" s="26">
        <v>153000</v>
      </c>
      <c r="E2548" s="26">
        <v>2</v>
      </c>
      <c r="F2548" s="26">
        <v>1500</v>
      </c>
      <c r="G2548" s="26">
        <v>1500</v>
      </c>
      <c r="H2548" s="26">
        <v>105301</v>
      </c>
      <c r="I2548" s="26">
        <v>16189</v>
      </c>
      <c r="J2548" s="26">
        <v>-41774</v>
      </c>
      <c r="K2548" s="26">
        <v>28212</v>
      </c>
      <c r="L2548" s="26">
        <v>13145</v>
      </c>
      <c r="M2548" s="26">
        <v>5384</v>
      </c>
      <c r="N2548" s="26">
        <v>541</v>
      </c>
      <c r="O2548" s="26">
        <v>-72</v>
      </c>
      <c r="P2548" s="26">
        <v>-459</v>
      </c>
      <c r="Q2548" s="26">
        <v>0</v>
      </c>
      <c r="R2548" s="26">
        <v>4785</v>
      </c>
      <c r="S2548" s="26">
        <v>2966</v>
      </c>
      <c r="T2548" s="26">
        <v>0</v>
      </c>
      <c r="U2548" s="26">
        <v>446</v>
      </c>
      <c r="V2548" s="26">
        <v>-29</v>
      </c>
    </row>
    <row r="2549" spans="1:22" x14ac:dyDescent="0.3">
      <c r="A2549" s="26" t="s">
        <v>73</v>
      </c>
      <c r="B2549" s="26">
        <v>285130</v>
      </c>
      <c r="C2549" s="51">
        <v>44553</v>
      </c>
      <c r="D2549" s="26">
        <v>151500</v>
      </c>
      <c r="E2549" s="26">
        <v>3</v>
      </c>
      <c r="F2549" s="26">
        <v>0</v>
      </c>
      <c r="G2549" s="26">
        <v>0</v>
      </c>
      <c r="H2549" s="26">
        <v>162045</v>
      </c>
      <c r="I2549" s="26">
        <v>24710</v>
      </c>
      <c r="J2549" s="26">
        <v>-14294</v>
      </c>
      <c r="K2549" s="26">
        <v>5894</v>
      </c>
      <c r="L2549" s="26">
        <v>8326</v>
      </c>
      <c r="M2549" s="26">
        <v>3074</v>
      </c>
      <c r="N2549" s="26">
        <v>231</v>
      </c>
      <c r="O2549" s="26">
        <v>1146</v>
      </c>
      <c r="P2549" s="26">
        <v>0</v>
      </c>
      <c r="Q2549" s="26">
        <v>0</v>
      </c>
      <c r="R2549" s="26">
        <v>698</v>
      </c>
      <c r="S2549" s="26">
        <v>3177</v>
      </c>
      <c r="T2549" s="26">
        <v>0</v>
      </c>
      <c r="U2549" s="26">
        <v>79</v>
      </c>
      <c r="V2549" s="26">
        <v>-5</v>
      </c>
    </row>
    <row r="2550" spans="1:22" x14ac:dyDescent="0.3">
      <c r="A2550" s="26" t="s">
        <v>73</v>
      </c>
      <c r="B2550" s="26">
        <v>285130</v>
      </c>
      <c r="C2550" s="51">
        <v>44552</v>
      </c>
      <c r="D2550" s="26">
        <v>151500</v>
      </c>
      <c r="E2550" s="26">
        <v>5</v>
      </c>
      <c r="F2550" s="26">
        <v>-6000</v>
      </c>
      <c r="G2550" s="26">
        <v>-6000</v>
      </c>
      <c r="H2550" s="26">
        <v>162123</v>
      </c>
      <c r="I2550" s="26">
        <v>24832</v>
      </c>
      <c r="J2550" s="26">
        <v>50287</v>
      </c>
      <c r="K2550" s="26">
        <v>-44688</v>
      </c>
      <c r="L2550" s="26">
        <v>-2706</v>
      </c>
      <c r="M2550" s="26">
        <v>-468</v>
      </c>
      <c r="N2550" s="26">
        <v>-1224</v>
      </c>
      <c r="O2550" s="26">
        <v>-1028</v>
      </c>
      <c r="P2550" s="26">
        <v>0</v>
      </c>
      <c r="Q2550" s="26">
        <v>0</v>
      </c>
      <c r="R2550" s="26">
        <v>-3404</v>
      </c>
      <c r="S2550" s="26">
        <v>3418</v>
      </c>
      <c r="T2550" s="26">
        <v>0</v>
      </c>
      <c r="U2550" s="26">
        <v>-2666</v>
      </c>
      <c r="V2550" s="26">
        <v>-227</v>
      </c>
    </row>
    <row r="2551" spans="1:22" x14ac:dyDescent="0.3">
      <c r="A2551" s="26" t="s">
        <v>73</v>
      </c>
      <c r="B2551" s="26">
        <v>285130</v>
      </c>
      <c r="C2551" s="51">
        <v>44551</v>
      </c>
      <c r="D2551" s="26">
        <v>157500</v>
      </c>
      <c r="E2551" s="26">
        <v>2</v>
      </c>
      <c r="F2551" s="26">
        <v>500</v>
      </c>
      <c r="G2551" s="26">
        <v>500</v>
      </c>
      <c r="H2551" s="26">
        <v>221429</v>
      </c>
      <c r="I2551" s="26">
        <v>34205</v>
      </c>
      <c r="J2551" s="26">
        <v>-12175</v>
      </c>
      <c r="K2551" s="26">
        <v>4339</v>
      </c>
      <c r="L2551" s="26">
        <v>8413</v>
      </c>
      <c r="M2551" s="26">
        <v>4831</v>
      </c>
      <c r="N2551" s="26">
        <v>-571</v>
      </c>
      <c r="O2551" s="26">
        <v>-298</v>
      </c>
      <c r="P2551" s="26">
        <v>0</v>
      </c>
      <c r="Q2551" s="26">
        <v>0</v>
      </c>
      <c r="R2551" s="26">
        <v>-6445</v>
      </c>
      <c r="S2551" s="26">
        <v>10896</v>
      </c>
      <c r="T2551" s="26">
        <v>0</v>
      </c>
      <c r="U2551" s="26">
        <v>-358</v>
      </c>
      <c r="V2551" s="26">
        <v>-219</v>
      </c>
    </row>
    <row r="2552" spans="1:22" x14ac:dyDescent="0.3">
      <c r="A2552" s="26" t="s">
        <v>73</v>
      </c>
      <c r="B2552" s="26">
        <v>285130</v>
      </c>
      <c r="C2552" s="51">
        <v>44550</v>
      </c>
      <c r="D2552" s="26">
        <v>157000</v>
      </c>
      <c r="E2552" s="26">
        <v>5</v>
      </c>
      <c r="F2552" s="26">
        <v>-4000</v>
      </c>
      <c r="G2552" s="26">
        <v>-4000</v>
      </c>
      <c r="H2552" s="26">
        <v>235387</v>
      </c>
      <c r="I2552" s="26">
        <v>37356</v>
      </c>
      <c r="J2552" s="26">
        <v>12480</v>
      </c>
      <c r="K2552" s="26">
        <v>-16472</v>
      </c>
      <c r="L2552" s="26">
        <v>3144</v>
      </c>
      <c r="M2552" s="26">
        <v>-2669</v>
      </c>
      <c r="N2552" s="26">
        <v>916</v>
      </c>
      <c r="O2552" s="26">
        <v>64</v>
      </c>
      <c r="P2552" s="26">
        <v>0</v>
      </c>
      <c r="Q2552" s="26">
        <v>0</v>
      </c>
      <c r="R2552" s="26">
        <v>1968</v>
      </c>
      <c r="S2552" s="26">
        <v>2865</v>
      </c>
      <c r="T2552" s="26">
        <v>0</v>
      </c>
      <c r="U2552" s="26">
        <v>861</v>
      </c>
      <c r="V2552" s="26">
        <v>-13</v>
      </c>
    </row>
    <row r="2553" spans="1:22" x14ac:dyDescent="0.3">
      <c r="A2553" s="26" t="s">
        <v>73</v>
      </c>
      <c r="B2553" s="26">
        <v>285130</v>
      </c>
      <c r="C2553" s="51">
        <v>44547</v>
      </c>
      <c r="D2553" s="26">
        <v>161000</v>
      </c>
      <c r="E2553" s="26">
        <v>2</v>
      </c>
      <c r="F2553" s="26">
        <v>13000</v>
      </c>
      <c r="G2553" s="26">
        <v>13000</v>
      </c>
      <c r="H2553" s="26">
        <v>663478</v>
      </c>
      <c r="I2553" s="26">
        <v>105550</v>
      </c>
      <c r="J2553" s="26">
        <v>-47278</v>
      </c>
      <c r="K2553" s="26">
        <v>32659</v>
      </c>
      <c r="L2553" s="26">
        <v>25979</v>
      </c>
      <c r="M2553" s="26">
        <v>-1689</v>
      </c>
      <c r="N2553" s="26">
        <v>5177</v>
      </c>
      <c r="O2553" s="26">
        <v>-207</v>
      </c>
      <c r="P2553" s="26">
        <v>897</v>
      </c>
      <c r="Q2553" s="26">
        <v>0</v>
      </c>
      <c r="R2553" s="26">
        <v>15355</v>
      </c>
      <c r="S2553" s="26">
        <v>6446</v>
      </c>
      <c r="T2553" s="26">
        <v>0</v>
      </c>
      <c r="U2553" s="26">
        <v>-10673</v>
      </c>
      <c r="V2553" s="26">
        <v>-687</v>
      </c>
    </row>
    <row r="2554" spans="1:22" x14ac:dyDescent="0.3">
      <c r="A2554" s="26" t="s">
        <v>73</v>
      </c>
      <c r="B2554" s="26">
        <v>285130</v>
      </c>
      <c r="C2554" s="51">
        <v>44546</v>
      </c>
      <c r="D2554" s="26">
        <v>148000</v>
      </c>
      <c r="E2554" s="26">
        <v>2</v>
      </c>
      <c r="F2554" s="26">
        <v>500</v>
      </c>
      <c r="G2554" s="26">
        <v>500</v>
      </c>
      <c r="H2554" s="26">
        <v>60815</v>
      </c>
      <c r="I2554" s="26">
        <v>9035</v>
      </c>
      <c r="J2554" s="26">
        <v>-5489</v>
      </c>
      <c r="K2554" s="26">
        <v>13636</v>
      </c>
      <c r="L2554" s="26">
        <v>-7413</v>
      </c>
      <c r="M2554" s="26">
        <v>514</v>
      </c>
      <c r="N2554" s="26">
        <v>13</v>
      </c>
      <c r="O2554" s="26">
        <v>-10432</v>
      </c>
      <c r="P2554" s="26">
        <v>0</v>
      </c>
      <c r="Q2554" s="26">
        <v>0</v>
      </c>
      <c r="R2554" s="26">
        <v>162</v>
      </c>
      <c r="S2554" s="26">
        <v>2330</v>
      </c>
      <c r="T2554" s="26">
        <v>0</v>
      </c>
      <c r="U2554" s="26">
        <v>-999</v>
      </c>
      <c r="V2554" s="26">
        <v>265</v>
      </c>
    </row>
    <row r="2555" spans="1:22" x14ac:dyDescent="0.3">
      <c r="A2555" s="26" t="s">
        <v>73</v>
      </c>
      <c r="B2555" s="26">
        <v>285130</v>
      </c>
      <c r="C2555" s="51">
        <v>44545</v>
      </c>
      <c r="D2555" s="26">
        <v>147500</v>
      </c>
      <c r="E2555" s="26">
        <v>5</v>
      </c>
      <c r="F2555" s="26">
        <v>-1500</v>
      </c>
      <c r="G2555" s="26">
        <v>-1500</v>
      </c>
      <c r="H2555" s="26">
        <v>48289</v>
      </c>
      <c r="I2555" s="26">
        <v>7150</v>
      </c>
      <c r="J2555" s="26">
        <v>5633</v>
      </c>
      <c r="K2555" s="26">
        <v>-6919</v>
      </c>
      <c r="L2555" s="26">
        <v>1591</v>
      </c>
      <c r="M2555" s="26">
        <v>-954</v>
      </c>
      <c r="N2555" s="26">
        <v>629</v>
      </c>
      <c r="O2555" s="26">
        <v>470</v>
      </c>
      <c r="P2555" s="26">
        <v>0</v>
      </c>
      <c r="Q2555" s="26">
        <v>0</v>
      </c>
      <c r="R2555" s="26">
        <v>-686</v>
      </c>
      <c r="S2555" s="26">
        <v>2132</v>
      </c>
      <c r="T2555" s="26">
        <v>0</v>
      </c>
      <c r="U2555" s="26">
        <v>-357</v>
      </c>
      <c r="V2555" s="26">
        <v>52</v>
      </c>
    </row>
    <row r="2556" spans="1:22" x14ac:dyDescent="0.3">
      <c r="A2556" s="26" t="s">
        <v>73</v>
      </c>
      <c r="B2556" s="26">
        <v>285130</v>
      </c>
      <c r="C2556" s="51">
        <v>44544</v>
      </c>
      <c r="D2556" s="26">
        <v>149000</v>
      </c>
      <c r="E2556" s="26">
        <v>2</v>
      </c>
      <c r="F2556" s="26">
        <v>1500</v>
      </c>
      <c r="G2556" s="26">
        <v>1500</v>
      </c>
      <c r="H2556" s="26">
        <v>82148</v>
      </c>
      <c r="I2556" s="26">
        <v>12224</v>
      </c>
      <c r="J2556" s="26">
        <v>-13642</v>
      </c>
      <c r="K2556" s="26">
        <v>9158</v>
      </c>
      <c r="L2556" s="26">
        <v>4318</v>
      </c>
      <c r="M2556" s="26">
        <v>-1492</v>
      </c>
      <c r="N2556" s="26">
        <v>-274</v>
      </c>
      <c r="O2556" s="26">
        <v>679</v>
      </c>
      <c r="P2556" s="26">
        <v>0</v>
      </c>
      <c r="Q2556" s="26">
        <v>0</v>
      </c>
      <c r="R2556" s="26">
        <v>-38</v>
      </c>
      <c r="S2556" s="26">
        <v>5443</v>
      </c>
      <c r="T2556" s="26">
        <v>0</v>
      </c>
      <c r="U2556" s="26">
        <v>101</v>
      </c>
      <c r="V2556" s="26">
        <v>65</v>
      </c>
    </row>
    <row r="2557" spans="1:22" x14ac:dyDescent="0.3">
      <c r="A2557" s="26" t="s">
        <v>73</v>
      </c>
      <c r="B2557" s="26">
        <v>285130</v>
      </c>
      <c r="C2557" s="51">
        <v>44543</v>
      </c>
      <c r="D2557" s="26">
        <v>147500</v>
      </c>
      <c r="E2557" s="26">
        <v>5</v>
      </c>
      <c r="F2557" s="26">
        <v>-500</v>
      </c>
      <c r="G2557" s="26">
        <v>-500</v>
      </c>
      <c r="H2557" s="26">
        <v>80322</v>
      </c>
      <c r="I2557" s="26">
        <v>11923</v>
      </c>
      <c r="J2557" s="26">
        <v>-6857</v>
      </c>
      <c r="K2557" s="26">
        <v>-3476</v>
      </c>
      <c r="L2557" s="26">
        <v>10258</v>
      </c>
      <c r="M2557" s="26">
        <v>5380</v>
      </c>
      <c r="N2557" s="26">
        <v>781</v>
      </c>
      <c r="O2557" s="26">
        <v>646</v>
      </c>
      <c r="P2557" s="26">
        <v>0</v>
      </c>
      <c r="Q2557" s="26">
        <v>0</v>
      </c>
      <c r="R2557" s="26">
        <v>-535</v>
      </c>
      <c r="S2557" s="26">
        <v>3986</v>
      </c>
      <c r="T2557" s="26">
        <v>0</v>
      </c>
      <c r="U2557" s="26">
        <v>98</v>
      </c>
      <c r="V2557" s="26">
        <v>-23</v>
      </c>
    </row>
    <row r="2558" spans="1:22" x14ac:dyDescent="0.3">
      <c r="A2558" s="26" t="s">
        <v>73</v>
      </c>
      <c r="B2558" s="26">
        <v>285130</v>
      </c>
      <c r="C2558" s="51">
        <v>44540</v>
      </c>
      <c r="D2558" s="26">
        <v>148000</v>
      </c>
      <c r="E2558" s="26">
        <v>2</v>
      </c>
      <c r="F2558" s="26">
        <v>1500</v>
      </c>
      <c r="G2558" s="26">
        <v>1500</v>
      </c>
      <c r="H2558" s="26">
        <v>120748</v>
      </c>
      <c r="I2558" s="26">
        <v>17955</v>
      </c>
      <c r="J2558" s="26">
        <v>-7632</v>
      </c>
      <c r="K2558" s="26">
        <v>-8858</v>
      </c>
      <c r="L2558" s="26">
        <v>16341</v>
      </c>
      <c r="M2558" s="26">
        <v>-602</v>
      </c>
      <c r="N2558" s="26">
        <v>-4176</v>
      </c>
      <c r="O2558" s="26">
        <v>10274</v>
      </c>
      <c r="P2558" s="26">
        <v>-1000</v>
      </c>
      <c r="Q2558" s="26">
        <v>0</v>
      </c>
      <c r="R2558" s="26">
        <v>9732</v>
      </c>
      <c r="S2558" s="26">
        <v>2113</v>
      </c>
      <c r="T2558" s="26">
        <v>0</v>
      </c>
      <c r="U2558" s="26">
        <v>75</v>
      </c>
      <c r="V2558" s="26">
        <v>74</v>
      </c>
    </row>
    <row r="2559" spans="1:22" x14ac:dyDescent="0.3">
      <c r="A2559" s="26" t="s">
        <v>73</v>
      </c>
      <c r="B2559" s="26">
        <v>285130</v>
      </c>
      <c r="C2559" s="51">
        <v>44539</v>
      </c>
      <c r="D2559" s="26">
        <v>146500</v>
      </c>
      <c r="E2559" s="26">
        <v>2</v>
      </c>
      <c r="F2559" s="26">
        <v>1000</v>
      </c>
      <c r="G2559" s="26">
        <v>1000</v>
      </c>
      <c r="H2559" s="26">
        <v>91111</v>
      </c>
      <c r="I2559" s="26">
        <v>13360</v>
      </c>
      <c r="J2559" s="26">
        <v>176</v>
      </c>
      <c r="K2559" s="26">
        <v>-8226</v>
      </c>
      <c r="L2559" s="26">
        <v>9631</v>
      </c>
      <c r="M2559" s="26">
        <v>10283</v>
      </c>
      <c r="N2559" s="26">
        <v>-2318</v>
      </c>
      <c r="O2559" s="26">
        <v>-1749</v>
      </c>
      <c r="P2559" s="26">
        <v>5</v>
      </c>
      <c r="Q2559" s="26">
        <v>0</v>
      </c>
      <c r="R2559" s="26">
        <v>-435</v>
      </c>
      <c r="S2559" s="26">
        <v>3845</v>
      </c>
      <c r="T2559" s="26">
        <v>0</v>
      </c>
      <c r="U2559" s="26">
        <v>-1599</v>
      </c>
      <c r="V2559" s="26">
        <v>18</v>
      </c>
    </row>
    <row r="2560" spans="1:22" x14ac:dyDescent="0.3">
      <c r="A2560" s="26" t="s">
        <v>73</v>
      </c>
      <c r="B2560" s="26">
        <v>285130</v>
      </c>
      <c r="C2560" s="51">
        <v>44538</v>
      </c>
      <c r="D2560" s="26">
        <v>145500</v>
      </c>
      <c r="E2560" s="26">
        <v>2</v>
      </c>
      <c r="F2560" s="26">
        <v>2500</v>
      </c>
      <c r="G2560" s="26">
        <v>2500</v>
      </c>
      <c r="H2560" s="26">
        <v>147238</v>
      </c>
      <c r="I2560" s="26">
        <v>21618</v>
      </c>
      <c r="J2560" s="26">
        <v>-29568</v>
      </c>
      <c r="K2560" s="26">
        <v>19675</v>
      </c>
      <c r="L2560" s="26">
        <v>10396</v>
      </c>
      <c r="M2560" s="26">
        <v>8306</v>
      </c>
      <c r="N2560" s="26">
        <v>-622</v>
      </c>
      <c r="O2560" s="26">
        <v>48</v>
      </c>
      <c r="P2560" s="26">
        <v>0</v>
      </c>
      <c r="Q2560" s="26">
        <v>-2</v>
      </c>
      <c r="R2560" s="26">
        <v>2110</v>
      </c>
      <c r="S2560" s="26">
        <v>556</v>
      </c>
      <c r="T2560" s="26">
        <v>0</v>
      </c>
      <c r="U2560" s="26">
        <v>-314</v>
      </c>
      <c r="V2560" s="26">
        <v>-189</v>
      </c>
    </row>
    <row r="2561" spans="1:22" x14ac:dyDescent="0.3">
      <c r="A2561" s="26" t="s">
        <v>73</v>
      </c>
      <c r="B2561" s="26">
        <v>285130</v>
      </c>
      <c r="C2561" s="51">
        <v>44537</v>
      </c>
      <c r="D2561" s="26">
        <v>143000</v>
      </c>
      <c r="E2561" s="26">
        <v>5</v>
      </c>
      <c r="F2561" s="26">
        <v>-4000</v>
      </c>
      <c r="G2561" s="26">
        <v>-4000</v>
      </c>
      <c r="H2561" s="26">
        <v>116382</v>
      </c>
      <c r="I2561" s="26">
        <v>16696</v>
      </c>
      <c r="J2561" s="26">
        <v>38497</v>
      </c>
      <c r="K2561" s="26">
        <v>-24521</v>
      </c>
      <c r="L2561" s="26">
        <v>-13971</v>
      </c>
      <c r="M2561" s="26">
        <v>-755</v>
      </c>
      <c r="N2561" s="26">
        <v>-716</v>
      </c>
      <c r="O2561" s="26">
        <v>-7927</v>
      </c>
      <c r="P2561" s="26">
        <v>-163</v>
      </c>
      <c r="Q2561" s="26">
        <v>-4</v>
      </c>
      <c r="R2561" s="26">
        <v>-4050</v>
      </c>
      <c r="S2561" s="26">
        <v>-356</v>
      </c>
      <c r="T2561" s="26">
        <v>0</v>
      </c>
      <c r="U2561" s="26">
        <v>-118</v>
      </c>
      <c r="V2561" s="26">
        <v>113</v>
      </c>
    </row>
    <row r="2562" spans="1:22" x14ac:dyDescent="0.3">
      <c r="A2562" s="26" t="s">
        <v>73</v>
      </c>
      <c r="B2562" s="26">
        <v>285130</v>
      </c>
      <c r="C2562" s="51">
        <v>44536</v>
      </c>
      <c r="D2562" s="26">
        <v>147000</v>
      </c>
      <c r="E2562" s="26">
        <v>2</v>
      </c>
      <c r="F2562" s="26">
        <v>2500</v>
      </c>
      <c r="G2562" s="26">
        <v>2500</v>
      </c>
      <c r="H2562" s="26">
        <v>84124</v>
      </c>
      <c r="I2562" s="26">
        <v>12230</v>
      </c>
      <c r="J2562" s="26">
        <v>-15726</v>
      </c>
      <c r="K2562" s="26">
        <v>20121</v>
      </c>
      <c r="L2562" s="26">
        <v>-1783</v>
      </c>
      <c r="M2562" s="26">
        <v>-829</v>
      </c>
      <c r="N2562" s="26">
        <v>-453</v>
      </c>
      <c r="O2562" s="26">
        <v>-46</v>
      </c>
      <c r="P2562" s="26">
        <v>0</v>
      </c>
      <c r="Q2562" s="26">
        <v>0</v>
      </c>
      <c r="R2562" s="26">
        <v>-1493</v>
      </c>
      <c r="S2562" s="26">
        <v>1038</v>
      </c>
      <c r="T2562" s="26">
        <v>0</v>
      </c>
      <c r="U2562" s="26">
        <v>-2684</v>
      </c>
      <c r="V2562" s="26">
        <v>72</v>
      </c>
    </row>
    <row r="2563" spans="1:22" x14ac:dyDescent="0.3">
      <c r="A2563" s="26" t="s">
        <v>73</v>
      </c>
      <c r="B2563" s="26">
        <v>285130</v>
      </c>
      <c r="C2563" s="51">
        <v>44533</v>
      </c>
      <c r="D2563" s="26">
        <v>144500</v>
      </c>
      <c r="E2563" s="26">
        <v>2</v>
      </c>
      <c r="F2563" s="26">
        <v>2000</v>
      </c>
      <c r="G2563" s="26">
        <v>2000</v>
      </c>
      <c r="H2563" s="26">
        <v>90059</v>
      </c>
      <c r="I2563" s="26">
        <v>12926</v>
      </c>
      <c r="J2563" s="26">
        <v>-12892</v>
      </c>
      <c r="K2563" s="26">
        <v>16181</v>
      </c>
      <c r="L2563" s="26">
        <v>-3840</v>
      </c>
      <c r="M2563" s="26">
        <v>-1570</v>
      </c>
      <c r="N2563" s="26">
        <v>10</v>
      </c>
      <c r="O2563" s="26">
        <v>-1903</v>
      </c>
      <c r="P2563" s="26">
        <v>-58</v>
      </c>
      <c r="Q2563" s="26">
        <v>0</v>
      </c>
      <c r="R2563" s="26">
        <v>-1103</v>
      </c>
      <c r="S2563" s="26">
        <v>784</v>
      </c>
      <c r="T2563" s="26">
        <v>0</v>
      </c>
      <c r="U2563" s="26">
        <v>553</v>
      </c>
      <c r="V2563" s="26">
        <v>-2</v>
      </c>
    </row>
    <row r="2564" spans="1:22" x14ac:dyDescent="0.3">
      <c r="A2564" s="26" t="s">
        <v>155</v>
      </c>
      <c r="B2564" s="26">
        <v>1360</v>
      </c>
      <c r="C2564" s="51">
        <v>44680</v>
      </c>
      <c r="D2564" s="26">
        <v>3970</v>
      </c>
      <c r="E2564" s="26">
        <v>2</v>
      </c>
      <c r="F2564" s="26">
        <v>90</v>
      </c>
      <c r="G2564" s="26">
        <v>90</v>
      </c>
      <c r="H2564" s="26">
        <v>103559</v>
      </c>
      <c r="I2564" s="26">
        <v>408</v>
      </c>
      <c r="J2564" s="26">
        <v>0</v>
      </c>
      <c r="K2564" s="26">
        <v>0</v>
      </c>
      <c r="L2564" s="26">
        <v>0</v>
      </c>
      <c r="M2564" s="26">
        <v>0</v>
      </c>
      <c r="N2564" s="26">
        <v>0</v>
      </c>
      <c r="O2564" s="26">
        <v>0</v>
      </c>
      <c r="P2564" s="26">
        <v>0</v>
      </c>
      <c r="Q2564" s="26">
        <v>0</v>
      </c>
      <c r="R2564" s="26">
        <v>0</v>
      </c>
      <c r="S2564" s="26">
        <v>0</v>
      </c>
      <c r="T2564" s="26">
        <v>0</v>
      </c>
      <c r="U2564" s="26">
        <v>0</v>
      </c>
      <c r="V2564" s="26">
        <v>0</v>
      </c>
    </row>
    <row r="2565" spans="1:22" x14ac:dyDescent="0.3">
      <c r="A2565" s="26" t="s">
        <v>155</v>
      </c>
      <c r="B2565" s="26">
        <v>1360</v>
      </c>
      <c r="C2565" s="51">
        <v>44679</v>
      </c>
      <c r="D2565" s="26">
        <v>3880</v>
      </c>
      <c r="E2565" s="26">
        <v>5</v>
      </c>
      <c r="F2565" s="26">
        <v>-30</v>
      </c>
      <c r="G2565" s="26">
        <v>-30</v>
      </c>
      <c r="H2565" s="26">
        <v>182096</v>
      </c>
      <c r="I2565" s="26">
        <v>707</v>
      </c>
      <c r="J2565" s="26">
        <v>8813</v>
      </c>
      <c r="K2565" s="26">
        <v>-8117</v>
      </c>
      <c r="L2565" s="26">
        <v>-1552</v>
      </c>
      <c r="M2565" s="26">
        <v>93</v>
      </c>
      <c r="N2565" s="26">
        <v>0</v>
      </c>
      <c r="O2565" s="26">
        <v>700</v>
      </c>
      <c r="P2565" s="26">
        <v>0</v>
      </c>
      <c r="Q2565" s="26">
        <v>0</v>
      </c>
      <c r="R2565" s="26">
        <v>-2726</v>
      </c>
      <c r="S2565" s="26">
        <v>381</v>
      </c>
      <c r="T2565" s="26">
        <v>0</v>
      </c>
      <c r="U2565" s="26">
        <v>0</v>
      </c>
      <c r="V2565" s="26">
        <v>856</v>
      </c>
    </row>
    <row r="2566" spans="1:22" x14ac:dyDescent="0.3">
      <c r="A2566" s="26" t="s">
        <v>155</v>
      </c>
      <c r="B2566" s="26">
        <v>1360</v>
      </c>
      <c r="C2566" s="51">
        <v>44678</v>
      </c>
      <c r="D2566" s="26">
        <v>3910</v>
      </c>
      <c r="E2566" s="26">
        <v>5</v>
      </c>
      <c r="F2566" s="26">
        <v>-50</v>
      </c>
      <c r="G2566" s="26">
        <v>-50</v>
      </c>
      <c r="H2566" s="26">
        <v>202787</v>
      </c>
      <c r="I2566" s="26">
        <v>787</v>
      </c>
      <c r="J2566" s="26">
        <v>12383</v>
      </c>
      <c r="K2566" s="26">
        <v>-20915</v>
      </c>
      <c r="L2566" s="26">
        <v>7679</v>
      </c>
      <c r="M2566" s="26">
        <v>336</v>
      </c>
      <c r="N2566" s="26">
        <v>0</v>
      </c>
      <c r="O2566" s="26">
        <v>4653</v>
      </c>
      <c r="P2566" s="26">
        <v>0</v>
      </c>
      <c r="Q2566" s="26">
        <v>0</v>
      </c>
      <c r="R2566" s="26">
        <v>2690</v>
      </c>
      <c r="S2566" s="26">
        <v>0</v>
      </c>
      <c r="T2566" s="26">
        <v>0</v>
      </c>
      <c r="U2566" s="26">
        <v>650</v>
      </c>
      <c r="V2566" s="26">
        <v>203</v>
      </c>
    </row>
    <row r="2567" spans="1:22" x14ac:dyDescent="0.3">
      <c r="A2567" s="26" t="s">
        <v>155</v>
      </c>
      <c r="B2567" s="26">
        <v>1360</v>
      </c>
      <c r="C2567" s="51">
        <v>44677</v>
      </c>
      <c r="D2567" s="26">
        <v>3960</v>
      </c>
      <c r="E2567" s="26">
        <v>2</v>
      </c>
      <c r="F2567" s="26">
        <v>15</v>
      </c>
      <c r="G2567" s="26">
        <v>15</v>
      </c>
      <c r="H2567" s="26">
        <v>109425</v>
      </c>
      <c r="I2567" s="26">
        <v>434</v>
      </c>
      <c r="J2567" s="26">
        <v>11588</v>
      </c>
      <c r="K2567" s="26">
        <v>-10786</v>
      </c>
      <c r="L2567" s="26">
        <v>1266</v>
      </c>
      <c r="M2567" s="26">
        <v>939</v>
      </c>
      <c r="N2567" s="26">
        <v>-30</v>
      </c>
      <c r="O2567" s="26">
        <v>163</v>
      </c>
      <c r="P2567" s="26">
        <v>0</v>
      </c>
      <c r="Q2567" s="26">
        <v>0</v>
      </c>
      <c r="R2567" s="26">
        <v>0</v>
      </c>
      <c r="S2567" s="26">
        <v>194</v>
      </c>
      <c r="T2567" s="26">
        <v>0</v>
      </c>
      <c r="U2567" s="26">
        <v>-2119</v>
      </c>
      <c r="V2567" s="26">
        <v>51</v>
      </c>
    </row>
    <row r="2568" spans="1:22" x14ac:dyDescent="0.3">
      <c r="A2568" s="26" t="s">
        <v>155</v>
      </c>
      <c r="B2568" s="26">
        <v>1360</v>
      </c>
      <c r="C2568" s="51">
        <v>44676</v>
      </c>
      <c r="D2568" s="26">
        <v>3945</v>
      </c>
      <c r="E2568" s="26">
        <v>5</v>
      </c>
      <c r="F2568" s="26">
        <v>-75</v>
      </c>
      <c r="G2568" s="26">
        <v>-75</v>
      </c>
      <c r="H2568" s="26">
        <v>260577</v>
      </c>
      <c r="I2568" s="26">
        <v>1029</v>
      </c>
      <c r="J2568" s="26">
        <v>57459</v>
      </c>
      <c r="K2568" s="26">
        <v>-62674</v>
      </c>
      <c r="L2568" s="26">
        <v>140</v>
      </c>
      <c r="M2568" s="26">
        <v>41</v>
      </c>
      <c r="N2568" s="26">
        <v>585</v>
      </c>
      <c r="O2568" s="26">
        <v>-287</v>
      </c>
      <c r="P2568" s="26">
        <v>0</v>
      </c>
      <c r="Q2568" s="26">
        <v>0</v>
      </c>
      <c r="R2568" s="26">
        <v>0</v>
      </c>
      <c r="S2568" s="26">
        <v>-199</v>
      </c>
      <c r="T2568" s="26">
        <v>0</v>
      </c>
      <c r="U2568" s="26">
        <v>880</v>
      </c>
      <c r="V2568" s="26">
        <v>4195</v>
      </c>
    </row>
    <row r="2569" spans="1:22" x14ac:dyDescent="0.3">
      <c r="A2569" s="26" t="s">
        <v>155</v>
      </c>
      <c r="B2569" s="26">
        <v>1360</v>
      </c>
      <c r="C2569" s="51">
        <v>44673</v>
      </c>
      <c r="D2569" s="26">
        <v>4020</v>
      </c>
      <c r="E2569" s="26">
        <v>5</v>
      </c>
      <c r="F2569" s="26">
        <v>-45</v>
      </c>
      <c r="G2569" s="26">
        <v>-45</v>
      </c>
      <c r="H2569" s="26">
        <v>189902</v>
      </c>
      <c r="I2569" s="26">
        <v>763</v>
      </c>
      <c r="J2569" s="26">
        <v>36004</v>
      </c>
      <c r="K2569" s="26">
        <v>-36198</v>
      </c>
      <c r="L2569" s="26">
        <v>-943</v>
      </c>
      <c r="M2569" s="26">
        <v>-1324</v>
      </c>
      <c r="N2569" s="26">
        <v>0</v>
      </c>
      <c r="O2569" s="26">
        <v>0</v>
      </c>
      <c r="P2569" s="26">
        <v>0</v>
      </c>
      <c r="Q2569" s="26">
        <v>0</v>
      </c>
      <c r="R2569" s="26">
        <v>0</v>
      </c>
      <c r="S2569" s="26">
        <v>381</v>
      </c>
      <c r="T2569" s="26">
        <v>0</v>
      </c>
      <c r="U2569" s="26">
        <v>350</v>
      </c>
      <c r="V2569" s="26">
        <v>787</v>
      </c>
    </row>
    <row r="2570" spans="1:22" x14ac:dyDescent="0.3">
      <c r="A2570" s="26" t="s">
        <v>155</v>
      </c>
      <c r="B2570" s="26">
        <v>1360</v>
      </c>
      <c r="C2570" s="51">
        <v>44672</v>
      </c>
      <c r="D2570" s="26">
        <v>4065</v>
      </c>
      <c r="E2570" s="26">
        <v>2</v>
      </c>
      <c r="F2570" s="26">
        <v>5</v>
      </c>
      <c r="G2570" s="26">
        <v>5</v>
      </c>
      <c r="H2570" s="26">
        <v>173644</v>
      </c>
      <c r="I2570" s="26">
        <v>704</v>
      </c>
      <c r="J2570" s="26">
        <v>-11893</v>
      </c>
      <c r="K2570" s="26">
        <v>6144</v>
      </c>
      <c r="L2570" s="26">
        <v>197</v>
      </c>
      <c r="M2570" s="26">
        <v>-9</v>
      </c>
      <c r="N2570" s="26">
        <v>206</v>
      </c>
      <c r="O2570" s="26">
        <v>0</v>
      </c>
      <c r="P2570" s="26">
        <v>0</v>
      </c>
      <c r="Q2570" s="26">
        <v>0</v>
      </c>
      <c r="R2570" s="26">
        <v>0</v>
      </c>
      <c r="S2570" s="26">
        <v>0</v>
      </c>
      <c r="T2570" s="26">
        <v>0</v>
      </c>
      <c r="U2570" s="26">
        <v>351</v>
      </c>
      <c r="V2570" s="26">
        <v>5201</v>
      </c>
    </row>
    <row r="2571" spans="1:22" x14ac:dyDescent="0.3">
      <c r="A2571" s="26" t="s">
        <v>155</v>
      </c>
      <c r="B2571" s="26">
        <v>1360</v>
      </c>
      <c r="C2571" s="51">
        <v>44671</v>
      </c>
      <c r="D2571" s="26">
        <v>4060</v>
      </c>
      <c r="E2571" s="26">
        <v>2</v>
      </c>
      <c r="F2571" s="26">
        <v>15</v>
      </c>
      <c r="G2571" s="26">
        <v>15</v>
      </c>
      <c r="H2571" s="26">
        <v>131393</v>
      </c>
      <c r="I2571" s="26">
        <v>531</v>
      </c>
      <c r="J2571" s="26">
        <v>-11361</v>
      </c>
      <c r="K2571" s="26">
        <v>11454</v>
      </c>
      <c r="L2571" s="26">
        <v>36</v>
      </c>
      <c r="M2571" s="26">
        <v>21</v>
      </c>
      <c r="N2571" s="26">
        <v>15</v>
      </c>
      <c r="O2571" s="26">
        <v>0</v>
      </c>
      <c r="P2571" s="26">
        <v>0</v>
      </c>
      <c r="Q2571" s="26">
        <v>0</v>
      </c>
      <c r="R2571" s="26">
        <v>0</v>
      </c>
      <c r="S2571" s="26">
        <v>0</v>
      </c>
      <c r="T2571" s="26">
        <v>0</v>
      </c>
      <c r="U2571" s="26">
        <v>0</v>
      </c>
      <c r="V2571" s="26">
        <v>-129</v>
      </c>
    </row>
    <row r="2572" spans="1:22" x14ac:dyDescent="0.3">
      <c r="A2572" s="26" t="s">
        <v>155</v>
      </c>
      <c r="B2572" s="26">
        <v>1360</v>
      </c>
      <c r="C2572" s="51">
        <v>44670</v>
      </c>
      <c r="D2572" s="26">
        <v>4045</v>
      </c>
      <c r="E2572" s="26">
        <v>2</v>
      </c>
      <c r="F2572" s="26">
        <v>15</v>
      </c>
      <c r="G2572" s="26">
        <v>15</v>
      </c>
      <c r="H2572" s="26">
        <v>123971</v>
      </c>
      <c r="I2572" s="26">
        <v>501</v>
      </c>
      <c r="J2572" s="26">
        <v>2046</v>
      </c>
      <c r="K2572" s="26">
        <v>-2605</v>
      </c>
      <c r="L2572" s="26">
        <v>412</v>
      </c>
      <c r="M2572" s="26">
        <v>8</v>
      </c>
      <c r="N2572" s="26">
        <v>0</v>
      </c>
      <c r="O2572" s="26">
        <v>0</v>
      </c>
      <c r="P2572" s="26">
        <v>0</v>
      </c>
      <c r="Q2572" s="26">
        <v>0</v>
      </c>
      <c r="R2572" s="26">
        <v>0</v>
      </c>
      <c r="S2572" s="26">
        <v>404</v>
      </c>
      <c r="T2572" s="26">
        <v>0</v>
      </c>
      <c r="U2572" s="26">
        <v>0</v>
      </c>
      <c r="V2572" s="26">
        <v>147</v>
      </c>
    </row>
    <row r="2573" spans="1:22" x14ac:dyDescent="0.3">
      <c r="A2573" s="26" t="s">
        <v>155</v>
      </c>
      <c r="B2573" s="26">
        <v>1360</v>
      </c>
      <c r="C2573" s="51">
        <v>44669</v>
      </c>
      <c r="D2573" s="26">
        <v>4030</v>
      </c>
      <c r="E2573" s="26">
        <v>5</v>
      </c>
      <c r="F2573" s="26">
        <v>-15</v>
      </c>
      <c r="G2573" s="26">
        <v>-15</v>
      </c>
      <c r="H2573" s="26">
        <v>152202</v>
      </c>
      <c r="I2573" s="26">
        <v>612</v>
      </c>
      <c r="J2573" s="26">
        <v>33742</v>
      </c>
      <c r="K2573" s="26">
        <v>-33291</v>
      </c>
      <c r="L2573" s="26">
        <v>-65</v>
      </c>
      <c r="M2573" s="26">
        <v>-65</v>
      </c>
      <c r="N2573" s="26">
        <v>0</v>
      </c>
      <c r="O2573" s="26">
        <v>0</v>
      </c>
      <c r="P2573" s="26">
        <v>0</v>
      </c>
      <c r="Q2573" s="26">
        <v>0</v>
      </c>
      <c r="R2573" s="26">
        <v>0</v>
      </c>
      <c r="S2573" s="26">
        <v>0</v>
      </c>
      <c r="T2573" s="26">
        <v>0</v>
      </c>
      <c r="U2573" s="26">
        <v>1</v>
      </c>
      <c r="V2573" s="26">
        <v>-387</v>
      </c>
    </row>
    <row r="2574" spans="1:22" x14ac:dyDescent="0.3">
      <c r="A2574" s="26" t="s">
        <v>155</v>
      </c>
      <c r="B2574" s="26">
        <v>1360</v>
      </c>
      <c r="C2574" s="51">
        <v>44666</v>
      </c>
      <c r="D2574" s="26">
        <v>4045</v>
      </c>
      <c r="E2574" s="26">
        <v>5</v>
      </c>
      <c r="F2574" s="26">
        <v>-70</v>
      </c>
      <c r="G2574" s="26">
        <v>-70</v>
      </c>
      <c r="H2574" s="26">
        <v>124120</v>
      </c>
      <c r="I2574" s="26">
        <v>503</v>
      </c>
      <c r="J2574" s="26">
        <v>54886</v>
      </c>
      <c r="K2574" s="26">
        <v>-55249</v>
      </c>
      <c r="L2574" s="26">
        <v>152</v>
      </c>
      <c r="M2574" s="26">
        <v>-66</v>
      </c>
      <c r="N2574" s="26">
        <v>46</v>
      </c>
      <c r="O2574" s="26">
        <v>-84</v>
      </c>
      <c r="P2574" s="26">
        <v>0</v>
      </c>
      <c r="Q2574" s="26">
        <v>0</v>
      </c>
      <c r="R2574" s="26">
        <v>0</v>
      </c>
      <c r="S2574" s="26">
        <v>256</v>
      </c>
      <c r="T2574" s="26">
        <v>0</v>
      </c>
      <c r="U2574" s="26">
        <v>0</v>
      </c>
      <c r="V2574" s="26">
        <v>211</v>
      </c>
    </row>
    <row r="2575" spans="1:22" x14ac:dyDescent="0.3">
      <c r="A2575" s="26" t="s">
        <v>155</v>
      </c>
      <c r="B2575" s="26">
        <v>1360</v>
      </c>
      <c r="C2575" s="51">
        <v>44665</v>
      </c>
      <c r="D2575" s="26">
        <v>4115</v>
      </c>
      <c r="E2575" s="26">
        <v>2</v>
      </c>
      <c r="F2575" s="26">
        <v>30</v>
      </c>
      <c r="G2575" s="26">
        <v>30</v>
      </c>
      <c r="H2575" s="26">
        <v>123540</v>
      </c>
      <c r="I2575" s="26">
        <v>508</v>
      </c>
      <c r="J2575" s="26">
        <v>27360</v>
      </c>
      <c r="K2575" s="26">
        <v>-28238</v>
      </c>
      <c r="L2575" s="26">
        <v>2626</v>
      </c>
      <c r="M2575" s="26">
        <v>-32</v>
      </c>
      <c r="N2575" s="26">
        <v>2196</v>
      </c>
      <c r="O2575" s="26">
        <v>0</v>
      </c>
      <c r="P2575" s="26">
        <v>0</v>
      </c>
      <c r="Q2575" s="26">
        <v>0</v>
      </c>
      <c r="R2575" s="26">
        <v>462</v>
      </c>
      <c r="S2575" s="26">
        <v>0</v>
      </c>
      <c r="T2575" s="26">
        <v>0</v>
      </c>
      <c r="U2575" s="26">
        <v>0</v>
      </c>
      <c r="V2575" s="26">
        <v>-1748</v>
      </c>
    </row>
    <row r="2576" spans="1:22" x14ac:dyDescent="0.3">
      <c r="A2576" s="26" t="s">
        <v>155</v>
      </c>
      <c r="B2576" s="26">
        <v>1360</v>
      </c>
      <c r="C2576" s="51">
        <v>44664</v>
      </c>
      <c r="D2576" s="26">
        <v>4085</v>
      </c>
      <c r="E2576" s="26">
        <v>2</v>
      </c>
      <c r="F2576" s="26">
        <v>65</v>
      </c>
      <c r="G2576" s="26">
        <v>65</v>
      </c>
      <c r="H2576" s="26">
        <v>186757</v>
      </c>
      <c r="I2576" s="26">
        <v>760</v>
      </c>
      <c r="J2576" s="26">
        <v>-16438</v>
      </c>
      <c r="K2576" s="26">
        <v>13962</v>
      </c>
      <c r="L2576" s="26">
        <v>1900</v>
      </c>
      <c r="M2576" s="26">
        <v>-197</v>
      </c>
      <c r="N2576" s="26">
        <v>230</v>
      </c>
      <c r="O2576" s="26">
        <v>0</v>
      </c>
      <c r="P2576" s="26">
        <v>0</v>
      </c>
      <c r="Q2576" s="26">
        <v>0</v>
      </c>
      <c r="R2576" s="26">
        <v>1486</v>
      </c>
      <c r="S2576" s="26">
        <v>381</v>
      </c>
      <c r="T2576" s="26">
        <v>0</v>
      </c>
      <c r="U2576" s="26">
        <v>0</v>
      </c>
      <c r="V2576" s="26">
        <v>576</v>
      </c>
    </row>
    <row r="2577" spans="1:22" x14ac:dyDescent="0.3">
      <c r="A2577" s="26" t="s">
        <v>155</v>
      </c>
      <c r="B2577" s="26">
        <v>1360</v>
      </c>
      <c r="C2577" s="51">
        <v>44663</v>
      </c>
      <c r="D2577" s="26">
        <v>4020</v>
      </c>
      <c r="E2577" s="26">
        <v>5</v>
      </c>
      <c r="F2577" s="26">
        <v>-90</v>
      </c>
      <c r="G2577" s="26">
        <v>-90</v>
      </c>
      <c r="H2577" s="26">
        <v>286694</v>
      </c>
      <c r="I2577" s="26">
        <v>1155</v>
      </c>
      <c r="J2577" s="26">
        <v>69915</v>
      </c>
      <c r="K2577" s="26">
        <v>-30152</v>
      </c>
      <c r="L2577" s="26">
        <v>-333</v>
      </c>
      <c r="M2577" s="26">
        <v>-333</v>
      </c>
      <c r="N2577" s="26">
        <v>0</v>
      </c>
      <c r="O2577" s="26">
        <v>0</v>
      </c>
      <c r="P2577" s="26">
        <v>0</v>
      </c>
      <c r="Q2577" s="26">
        <v>0</v>
      </c>
      <c r="R2577" s="26">
        <v>0</v>
      </c>
      <c r="S2577" s="26">
        <v>0</v>
      </c>
      <c r="T2577" s="26">
        <v>0</v>
      </c>
      <c r="U2577" s="26">
        <v>-39739</v>
      </c>
      <c r="V2577" s="26">
        <v>309</v>
      </c>
    </row>
    <row r="2578" spans="1:22" x14ac:dyDescent="0.3">
      <c r="A2578" s="26" t="s">
        <v>155</v>
      </c>
      <c r="B2578" s="26">
        <v>1360</v>
      </c>
      <c r="C2578" s="51">
        <v>44662</v>
      </c>
      <c r="D2578" s="26">
        <v>4110</v>
      </c>
      <c r="E2578" s="26">
        <v>5</v>
      </c>
      <c r="F2578" s="26">
        <v>-95</v>
      </c>
      <c r="G2578" s="26">
        <v>-95</v>
      </c>
      <c r="H2578" s="26">
        <v>231159</v>
      </c>
      <c r="I2578" s="26">
        <v>956</v>
      </c>
      <c r="J2578" s="26">
        <v>68211</v>
      </c>
      <c r="K2578" s="26">
        <v>-66875</v>
      </c>
      <c r="L2578" s="26">
        <v>-2088</v>
      </c>
      <c r="M2578" s="26">
        <v>98</v>
      </c>
      <c r="N2578" s="26">
        <v>0</v>
      </c>
      <c r="O2578" s="26">
        <v>0</v>
      </c>
      <c r="P2578" s="26">
        <v>0</v>
      </c>
      <c r="Q2578" s="26">
        <v>0</v>
      </c>
      <c r="R2578" s="26">
        <v>-2567</v>
      </c>
      <c r="S2578" s="26">
        <v>381</v>
      </c>
      <c r="T2578" s="26">
        <v>0</v>
      </c>
      <c r="U2578" s="26">
        <v>980</v>
      </c>
      <c r="V2578" s="26">
        <v>-228</v>
      </c>
    </row>
    <row r="2579" spans="1:22" x14ac:dyDescent="0.3">
      <c r="A2579" s="26" t="s">
        <v>155</v>
      </c>
      <c r="B2579" s="26">
        <v>1360</v>
      </c>
      <c r="C2579" s="51">
        <v>44659</v>
      </c>
      <c r="D2579" s="26">
        <v>4205</v>
      </c>
      <c r="E2579" s="26">
        <v>5</v>
      </c>
      <c r="F2579" s="26">
        <v>-35</v>
      </c>
      <c r="G2579" s="26">
        <v>-35</v>
      </c>
      <c r="H2579" s="26">
        <v>173984</v>
      </c>
      <c r="I2579" s="26">
        <v>732</v>
      </c>
      <c r="J2579" s="26">
        <v>60645</v>
      </c>
      <c r="K2579" s="26">
        <v>-62650</v>
      </c>
      <c r="L2579" s="26">
        <v>-87</v>
      </c>
      <c r="M2579" s="26">
        <v>-87</v>
      </c>
      <c r="N2579" s="26">
        <v>0</v>
      </c>
      <c r="O2579" s="26">
        <v>0</v>
      </c>
      <c r="P2579" s="26">
        <v>0</v>
      </c>
      <c r="Q2579" s="26">
        <v>0</v>
      </c>
      <c r="R2579" s="26">
        <v>0</v>
      </c>
      <c r="S2579" s="26">
        <v>0</v>
      </c>
      <c r="T2579" s="26">
        <v>0</v>
      </c>
      <c r="U2579" s="26">
        <v>1640</v>
      </c>
      <c r="V2579" s="26">
        <v>452</v>
      </c>
    </row>
    <row r="2580" spans="1:22" x14ac:dyDescent="0.3">
      <c r="A2580" s="26" t="s">
        <v>155</v>
      </c>
      <c r="B2580" s="26">
        <v>1360</v>
      </c>
      <c r="C2580" s="51">
        <v>44658</v>
      </c>
      <c r="D2580" s="26">
        <v>4240</v>
      </c>
      <c r="E2580" s="26">
        <v>5</v>
      </c>
      <c r="F2580" s="26">
        <v>-120</v>
      </c>
      <c r="G2580" s="26">
        <v>-120</v>
      </c>
      <c r="H2580" s="26">
        <v>336458</v>
      </c>
      <c r="I2580" s="26">
        <v>1433</v>
      </c>
      <c r="J2580" s="26">
        <v>155682</v>
      </c>
      <c r="K2580" s="26">
        <v>-161660</v>
      </c>
      <c r="L2580" s="26">
        <v>2427</v>
      </c>
      <c r="M2580" s="26">
        <v>-213</v>
      </c>
      <c r="N2580" s="26">
        <v>332</v>
      </c>
      <c r="O2580" s="26">
        <v>0</v>
      </c>
      <c r="P2580" s="26">
        <v>0</v>
      </c>
      <c r="Q2580" s="26">
        <v>0</v>
      </c>
      <c r="R2580" s="26">
        <v>1457</v>
      </c>
      <c r="S2580" s="26">
        <v>851</v>
      </c>
      <c r="T2580" s="26">
        <v>0</v>
      </c>
      <c r="U2580" s="26">
        <v>2811</v>
      </c>
      <c r="V2580" s="26">
        <v>740</v>
      </c>
    </row>
    <row r="2581" spans="1:22" x14ac:dyDescent="0.3">
      <c r="A2581" s="26" t="s">
        <v>155</v>
      </c>
      <c r="B2581" s="26">
        <v>1360</v>
      </c>
      <c r="C2581" s="51">
        <v>44657</v>
      </c>
      <c r="D2581" s="26">
        <v>4360</v>
      </c>
      <c r="E2581" s="26">
        <v>5</v>
      </c>
      <c r="F2581" s="26">
        <v>-65</v>
      </c>
      <c r="G2581" s="26">
        <v>-65</v>
      </c>
      <c r="H2581" s="26">
        <v>219939</v>
      </c>
      <c r="I2581" s="26">
        <v>962</v>
      </c>
      <c r="J2581" s="26">
        <v>57039</v>
      </c>
      <c r="K2581" s="26">
        <v>-58600</v>
      </c>
      <c r="L2581" s="26">
        <v>-51</v>
      </c>
      <c r="M2581" s="26">
        <v>23</v>
      </c>
      <c r="N2581" s="26">
        <v>-71</v>
      </c>
      <c r="O2581" s="26">
        <v>-1</v>
      </c>
      <c r="P2581" s="26">
        <v>0</v>
      </c>
      <c r="Q2581" s="26">
        <v>0</v>
      </c>
      <c r="R2581" s="26">
        <v>-2</v>
      </c>
      <c r="S2581" s="26">
        <v>0</v>
      </c>
      <c r="T2581" s="26">
        <v>0</v>
      </c>
      <c r="U2581" s="26">
        <v>0</v>
      </c>
      <c r="V2581" s="26">
        <v>1612</v>
      </c>
    </row>
    <row r="2582" spans="1:22" x14ac:dyDescent="0.3">
      <c r="A2582" s="26" t="s">
        <v>155</v>
      </c>
      <c r="B2582" s="26">
        <v>1360</v>
      </c>
      <c r="C2582" s="51">
        <v>44656</v>
      </c>
      <c r="D2582" s="26">
        <v>4425</v>
      </c>
      <c r="E2582" s="26">
        <v>2</v>
      </c>
      <c r="F2582" s="26">
        <v>25</v>
      </c>
      <c r="G2582" s="26">
        <v>25</v>
      </c>
      <c r="H2582" s="26">
        <v>171102</v>
      </c>
      <c r="I2582" s="26">
        <v>754</v>
      </c>
      <c r="J2582" s="26">
        <v>-14914</v>
      </c>
      <c r="K2582" s="26">
        <v>15690</v>
      </c>
      <c r="L2582" s="26">
        <v>-122</v>
      </c>
      <c r="M2582" s="26">
        <v>-67</v>
      </c>
      <c r="N2582" s="26">
        <v>-55</v>
      </c>
      <c r="O2582" s="26">
        <v>0</v>
      </c>
      <c r="P2582" s="26">
        <v>0</v>
      </c>
      <c r="Q2582" s="26">
        <v>0</v>
      </c>
      <c r="R2582" s="26">
        <v>0</v>
      </c>
      <c r="S2582" s="26">
        <v>0</v>
      </c>
      <c r="T2582" s="26">
        <v>0</v>
      </c>
      <c r="U2582" s="26">
        <v>0</v>
      </c>
      <c r="V2582" s="26">
        <v>-654</v>
      </c>
    </row>
    <row r="2583" spans="1:22" x14ac:dyDescent="0.3">
      <c r="A2583" s="26" t="s">
        <v>155</v>
      </c>
      <c r="B2583" s="26">
        <v>1360</v>
      </c>
      <c r="C2583" s="51">
        <v>44655</v>
      </c>
      <c r="D2583" s="26">
        <v>4400</v>
      </c>
      <c r="E2583" s="26">
        <v>2</v>
      </c>
      <c r="F2583" s="26">
        <v>80</v>
      </c>
      <c r="G2583" s="26">
        <v>80</v>
      </c>
      <c r="H2583" s="26">
        <v>260407</v>
      </c>
      <c r="I2583" s="26">
        <v>1135</v>
      </c>
      <c r="J2583" s="26">
        <v>-54871</v>
      </c>
      <c r="K2583" s="26">
        <v>51626</v>
      </c>
      <c r="L2583" s="26">
        <v>2498</v>
      </c>
      <c r="M2583" s="26">
        <v>-47</v>
      </c>
      <c r="N2583" s="26">
        <v>-25</v>
      </c>
      <c r="O2583" s="26">
        <v>36</v>
      </c>
      <c r="P2583" s="26">
        <v>0</v>
      </c>
      <c r="Q2583" s="26">
        <v>0</v>
      </c>
      <c r="R2583" s="26">
        <v>2534</v>
      </c>
      <c r="S2583" s="26">
        <v>0</v>
      </c>
      <c r="T2583" s="26">
        <v>0</v>
      </c>
      <c r="U2583" s="26">
        <v>0</v>
      </c>
      <c r="V2583" s="26">
        <v>747</v>
      </c>
    </row>
    <row r="2584" spans="1:22" x14ac:dyDescent="0.3">
      <c r="A2584" s="26" t="s">
        <v>155</v>
      </c>
      <c r="B2584" s="26">
        <v>1360</v>
      </c>
      <c r="C2584" s="51">
        <v>44652</v>
      </c>
      <c r="D2584" s="26">
        <v>4320</v>
      </c>
      <c r="E2584" s="26">
        <v>5</v>
      </c>
      <c r="F2584" s="26">
        <v>-50</v>
      </c>
      <c r="G2584" s="26">
        <v>-50</v>
      </c>
      <c r="H2584" s="26">
        <v>248628</v>
      </c>
      <c r="I2584" s="26">
        <v>1071</v>
      </c>
      <c r="J2584" s="26">
        <v>77657</v>
      </c>
      <c r="K2584" s="26">
        <v>-84995</v>
      </c>
      <c r="L2584" s="26">
        <v>8281</v>
      </c>
      <c r="M2584" s="26">
        <v>6644</v>
      </c>
      <c r="N2584" s="26">
        <v>4366</v>
      </c>
      <c r="O2584" s="26">
        <v>0</v>
      </c>
      <c r="P2584" s="26">
        <v>0</v>
      </c>
      <c r="Q2584" s="26">
        <v>0</v>
      </c>
      <c r="R2584" s="26">
        <v>-3110</v>
      </c>
      <c r="S2584" s="26">
        <v>381</v>
      </c>
      <c r="T2584" s="26">
        <v>0</v>
      </c>
      <c r="U2584" s="26">
        <v>0</v>
      </c>
      <c r="V2584" s="26">
        <v>-943</v>
      </c>
    </row>
    <row r="2585" spans="1:22" x14ac:dyDescent="0.3">
      <c r="A2585" s="26" t="s">
        <v>155</v>
      </c>
      <c r="B2585" s="26">
        <v>1360</v>
      </c>
      <c r="C2585" s="51">
        <v>44651</v>
      </c>
      <c r="D2585" s="26">
        <v>4370</v>
      </c>
      <c r="E2585" s="26">
        <v>5</v>
      </c>
      <c r="F2585" s="26">
        <v>-45</v>
      </c>
      <c r="G2585" s="26">
        <v>-45</v>
      </c>
      <c r="H2585" s="26">
        <v>330292</v>
      </c>
      <c r="I2585" s="26">
        <v>1449</v>
      </c>
      <c r="J2585" s="26">
        <v>102631</v>
      </c>
      <c r="K2585" s="26">
        <v>-102329</v>
      </c>
      <c r="L2585" s="26">
        <v>-1693</v>
      </c>
      <c r="M2585" s="26">
        <v>-67</v>
      </c>
      <c r="N2585" s="26">
        <v>-18</v>
      </c>
      <c r="O2585" s="26">
        <v>0</v>
      </c>
      <c r="P2585" s="26">
        <v>0</v>
      </c>
      <c r="Q2585" s="26">
        <v>0</v>
      </c>
      <c r="R2585" s="26">
        <v>-1989</v>
      </c>
      <c r="S2585" s="26">
        <v>381</v>
      </c>
      <c r="T2585" s="26">
        <v>0</v>
      </c>
      <c r="U2585" s="26">
        <v>0</v>
      </c>
      <c r="V2585" s="26">
        <v>1391</v>
      </c>
    </row>
    <row r="2586" spans="1:22" x14ac:dyDescent="0.3">
      <c r="A2586" s="26" t="s">
        <v>155</v>
      </c>
      <c r="B2586" s="26">
        <v>1360</v>
      </c>
      <c r="C2586" s="51">
        <v>44650</v>
      </c>
      <c r="D2586" s="26">
        <v>4415</v>
      </c>
      <c r="E2586" s="26">
        <v>2</v>
      </c>
      <c r="F2586" s="26">
        <v>55</v>
      </c>
      <c r="G2586" s="26">
        <v>55</v>
      </c>
      <c r="H2586" s="26">
        <v>865860</v>
      </c>
      <c r="I2586" s="26">
        <v>3881</v>
      </c>
      <c r="J2586" s="26">
        <v>73934</v>
      </c>
      <c r="K2586" s="26">
        <v>-72044</v>
      </c>
      <c r="L2586" s="26">
        <v>-1166</v>
      </c>
      <c r="M2586" s="26">
        <v>-370</v>
      </c>
      <c r="N2586" s="26">
        <v>0</v>
      </c>
      <c r="O2586" s="26">
        <v>0</v>
      </c>
      <c r="P2586" s="26">
        <v>0</v>
      </c>
      <c r="Q2586" s="26">
        <v>0</v>
      </c>
      <c r="R2586" s="26">
        <v>-1177</v>
      </c>
      <c r="S2586" s="26">
        <v>381</v>
      </c>
      <c r="T2586" s="26">
        <v>0</v>
      </c>
      <c r="U2586" s="26">
        <v>0</v>
      </c>
      <c r="V2586" s="26">
        <v>-724</v>
      </c>
    </row>
    <row r="2587" spans="1:22" x14ac:dyDescent="0.3">
      <c r="A2587" s="26" t="s">
        <v>155</v>
      </c>
      <c r="B2587" s="26">
        <v>1360</v>
      </c>
      <c r="C2587" s="51">
        <v>44649</v>
      </c>
      <c r="D2587" s="26">
        <v>4360</v>
      </c>
      <c r="E2587" s="26">
        <v>2</v>
      </c>
      <c r="F2587" s="26">
        <v>80</v>
      </c>
      <c r="G2587" s="26">
        <v>80</v>
      </c>
      <c r="H2587" s="26">
        <v>297383</v>
      </c>
      <c r="I2587" s="26">
        <v>1294</v>
      </c>
      <c r="J2587" s="26">
        <v>-106932</v>
      </c>
      <c r="K2587" s="26">
        <v>100549</v>
      </c>
      <c r="L2587" s="26">
        <v>3333</v>
      </c>
      <c r="M2587" s="26">
        <v>2103</v>
      </c>
      <c r="N2587" s="26">
        <v>92</v>
      </c>
      <c r="O2587" s="26">
        <v>0</v>
      </c>
      <c r="P2587" s="26">
        <v>0</v>
      </c>
      <c r="Q2587" s="26">
        <v>0</v>
      </c>
      <c r="R2587" s="26">
        <v>1273</v>
      </c>
      <c r="S2587" s="26">
        <v>-135</v>
      </c>
      <c r="T2587" s="26">
        <v>0</v>
      </c>
      <c r="U2587" s="26">
        <v>0</v>
      </c>
      <c r="V2587" s="26">
        <v>3050</v>
      </c>
    </row>
    <row r="2588" spans="1:22" x14ac:dyDescent="0.3">
      <c r="A2588" s="26" t="s">
        <v>155</v>
      </c>
      <c r="B2588" s="26">
        <v>1360</v>
      </c>
      <c r="C2588" s="51">
        <v>44648</v>
      </c>
      <c r="D2588" s="26">
        <v>4280</v>
      </c>
      <c r="E2588" s="26">
        <v>5</v>
      </c>
      <c r="F2588" s="26">
        <v>-65</v>
      </c>
      <c r="G2588" s="26">
        <v>-65</v>
      </c>
      <c r="H2588" s="26">
        <v>212914</v>
      </c>
      <c r="I2588" s="26">
        <v>914</v>
      </c>
      <c r="J2588" s="26">
        <v>82615</v>
      </c>
      <c r="K2588" s="26">
        <v>-91322</v>
      </c>
      <c r="L2588" s="26">
        <v>8373</v>
      </c>
      <c r="M2588" s="26">
        <v>9457</v>
      </c>
      <c r="N2588" s="26">
        <v>0</v>
      </c>
      <c r="O2588" s="26">
        <v>-210</v>
      </c>
      <c r="P2588" s="26">
        <v>0</v>
      </c>
      <c r="Q2588" s="26">
        <v>0</v>
      </c>
      <c r="R2588" s="26">
        <v>-1255</v>
      </c>
      <c r="S2588" s="26">
        <v>381</v>
      </c>
      <c r="T2588" s="26">
        <v>0</v>
      </c>
      <c r="U2588" s="26">
        <v>100</v>
      </c>
      <c r="V2588" s="26">
        <v>234</v>
      </c>
    </row>
    <row r="2589" spans="1:22" x14ac:dyDescent="0.3">
      <c r="A2589" s="26" t="s">
        <v>155</v>
      </c>
      <c r="B2589" s="26">
        <v>1360</v>
      </c>
      <c r="C2589" s="51">
        <v>44645</v>
      </c>
      <c r="D2589" s="26">
        <v>4345</v>
      </c>
      <c r="E2589" s="26">
        <v>3</v>
      </c>
      <c r="F2589" s="26">
        <v>0</v>
      </c>
      <c r="G2589" s="26">
        <v>0</v>
      </c>
      <c r="H2589" s="26">
        <v>215681</v>
      </c>
      <c r="I2589" s="26">
        <v>938</v>
      </c>
      <c r="J2589" s="26">
        <v>-7229</v>
      </c>
      <c r="K2589" s="26">
        <v>3979</v>
      </c>
      <c r="L2589" s="26">
        <v>3935</v>
      </c>
      <c r="M2589" s="26">
        <v>-64</v>
      </c>
      <c r="N2589" s="26">
        <v>0</v>
      </c>
      <c r="O2589" s="26">
        <v>-1955</v>
      </c>
      <c r="P2589" s="26">
        <v>0</v>
      </c>
      <c r="Q2589" s="26">
        <v>0</v>
      </c>
      <c r="R2589" s="26">
        <v>1255</v>
      </c>
      <c r="S2589" s="26">
        <v>4699</v>
      </c>
      <c r="T2589" s="26">
        <v>0</v>
      </c>
      <c r="U2589" s="26">
        <v>0</v>
      </c>
      <c r="V2589" s="26">
        <v>-685</v>
      </c>
    </row>
    <row r="2590" spans="1:22" x14ac:dyDescent="0.3">
      <c r="A2590" s="26" t="s">
        <v>155</v>
      </c>
      <c r="B2590" s="26">
        <v>1360</v>
      </c>
      <c r="C2590" s="51">
        <v>44644</v>
      </c>
      <c r="D2590" s="26">
        <v>4345</v>
      </c>
      <c r="E2590" s="26">
        <v>2</v>
      </c>
      <c r="F2590" s="26">
        <v>55</v>
      </c>
      <c r="G2590" s="26">
        <v>55</v>
      </c>
      <c r="H2590" s="26">
        <v>306408</v>
      </c>
      <c r="I2590" s="26">
        <v>1315</v>
      </c>
      <c r="J2590" s="26">
        <v>-52440</v>
      </c>
      <c r="K2590" s="26">
        <v>48948</v>
      </c>
      <c r="L2590" s="26">
        <v>3913</v>
      </c>
      <c r="M2590" s="26">
        <v>-357</v>
      </c>
      <c r="N2590" s="26">
        <v>0</v>
      </c>
      <c r="O2590" s="26">
        <v>0</v>
      </c>
      <c r="P2590" s="26">
        <v>0</v>
      </c>
      <c r="Q2590" s="26">
        <v>0</v>
      </c>
      <c r="R2590" s="26">
        <v>328</v>
      </c>
      <c r="S2590" s="26">
        <v>3942</v>
      </c>
      <c r="T2590" s="26">
        <v>0</v>
      </c>
      <c r="U2590" s="26">
        <v>2</v>
      </c>
      <c r="V2590" s="26">
        <v>-423</v>
      </c>
    </row>
    <row r="2591" spans="1:22" x14ac:dyDescent="0.3">
      <c r="A2591" s="26" t="s">
        <v>155</v>
      </c>
      <c r="B2591" s="26">
        <v>1360</v>
      </c>
      <c r="C2591" s="51">
        <v>44643</v>
      </c>
      <c r="D2591" s="26">
        <v>4290</v>
      </c>
      <c r="E2591" s="26">
        <v>2</v>
      </c>
      <c r="F2591" s="26">
        <v>5</v>
      </c>
      <c r="G2591" s="26">
        <v>5</v>
      </c>
      <c r="H2591" s="26">
        <v>150795</v>
      </c>
      <c r="I2591" s="26">
        <v>647</v>
      </c>
      <c r="J2591" s="26">
        <v>1030</v>
      </c>
      <c r="K2591" s="26">
        <v>-1265</v>
      </c>
      <c r="L2591" s="26">
        <v>748</v>
      </c>
      <c r="M2591" s="26">
        <v>69</v>
      </c>
      <c r="N2591" s="26">
        <v>-27</v>
      </c>
      <c r="O2591" s="26">
        <v>466</v>
      </c>
      <c r="P2591" s="26">
        <v>0</v>
      </c>
      <c r="Q2591" s="26">
        <v>0</v>
      </c>
      <c r="R2591" s="26">
        <v>-104</v>
      </c>
      <c r="S2591" s="26">
        <v>344</v>
      </c>
      <c r="T2591" s="26">
        <v>0</v>
      </c>
      <c r="U2591" s="26">
        <v>0</v>
      </c>
      <c r="V2591" s="26">
        <v>-513</v>
      </c>
    </row>
    <row r="2592" spans="1:22" x14ac:dyDescent="0.3">
      <c r="A2592" s="26" t="s">
        <v>155</v>
      </c>
      <c r="B2592" s="26">
        <v>1360</v>
      </c>
      <c r="C2592" s="51">
        <v>44642</v>
      </c>
      <c r="D2592" s="26">
        <v>4285</v>
      </c>
      <c r="E2592" s="26">
        <v>5</v>
      </c>
      <c r="F2592" s="26">
        <v>-40</v>
      </c>
      <c r="G2592" s="26">
        <v>-40</v>
      </c>
      <c r="H2592" s="26">
        <v>179434</v>
      </c>
      <c r="I2592" s="26">
        <v>769</v>
      </c>
      <c r="J2592" s="26">
        <v>184</v>
      </c>
      <c r="K2592" s="26">
        <v>-4884</v>
      </c>
      <c r="L2592" s="26">
        <v>4648</v>
      </c>
      <c r="M2592" s="26">
        <v>0</v>
      </c>
      <c r="N2592" s="26">
        <v>0</v>
      </c>
      <c r="O2592" s="26">
        <v>0</v>
      </c>
      <c r="P2592" s="26">
        <v>0</v>
      </c>
      <c r="Q2592" s="26">
        <v>0</v>
      </c>
      <c r="R2592" s="26">
        <v>0</v>
      </c>
      <c r="S2592" s="26">
        <v>4648</v>
      </c>
      <c r="T2592" s="26">
        <v>0</v>
      </c>
      <c r="U2592" s="26">
        <v>0</v>
      </c>
      <c r="V2592" s="26">
        <v>52</v>
      </c>
    </row>
    <row r="2593" spans="1:22" x14ac:dyDescent="0.3">
      <c r="A2593" s="26" t="s">
        <v>155</v>
      </c>
      <c r="B2593" s="26">
        <v>1360</v>
      </c>
      <c r="C2593" s="51">
        <v>44641</v>
      </c>
      <c r="D2593" s="26">
        <v>4325</v>
      </c>
      <c r="E2593" s="26">
        <v>5</v>
      </c>
      <c r="F2593" s="26">
        <v>-25</v>
      </c>
      <c r="G2593" s="26">
        <v>-25</v>
      </c>
      <c r="H2593" s="26">
        <v>216289</v>
      </c>
      <c r="I2593" s="26">
        <v>934</v>
      </c>
      <c r="J2593" s="26">
        <v>-21080</v>
      </c>
      <c r="K2593" s="26">
        <v>13589</v>
      </c>
      <c r="L2593" s="26">
        <v>5230</v>
      </c>
      <c r="M2593" s="26">
        <v>234</v>
      </c>
      <c r="N2593" s="26">
        <v>0</v>
      </c>
      <c r="O2593" s="26">
        <v>-12</v>
      </c>
      <c r="P2593" s="26">
        <v>0</v>
      </c>
      <c r="Q2593" s="26">
        <v>0</v>
      </c>
      <c r="R2593" s="26">
        <v>0</v>
      </c>
      <c r="S2593" s="26">
        <v>5008</v>
      </c>
      <c r="T2593" s="26">
        <v>0</v>
      </c>
      <c r="U2593" s="26">
        <v>0</v>
      </c>
      <c r="V2593" s="26">
        <v>2261</v>
      </c>
    </row>
    <row r="2594" spans="1:22" x14ac:dyDescent="0.3">
      <c r="A2594" s="26" t="s">
        <v>155</v>
      </c>
      <c r="B2594" s="26">
        <v>1360</v>
      </c>
      <c r="C2594" s="51">
        <v>44638</v>
      </c>
      <c r="D2594" s="26">
        <v>4350</v>
      </c>
      <c r="E2594" s="26">
        <v>3</v>
      </c>
      <c r="F2594" s="26">
        <v>0</v>
      </c>
      <c r="G2594" s="26">
        <v>0</v>
      </c>
      <c r="H2594" s="26">
        <v>154637</v>
      </c>
      <c r="I2594" s="26">
        <v>669</v>
      </c>
      <c r="J2594" s="26">
        <v>15975</v>
      </c>
      <c r="K2594" s="26">
        <v>-12719</v>
      </c>
      <c r="L2594" s="26">
        <v>-10</v>
      </c>
      <c r="M2594" s="26">
        <v>-220</v>
      </c>
      <c r="N2594" s="26">
        <v>0</v>
      </c>
      <c r="O2594" s="26">
        <v>-179</v>
      </c>
      <c r="P2594" s="26">
        <v>0</v>
      </c>
      <c r="Q2594" s="26">
        <v>0</v>
      </c>
      <c r="R2594" s="26">
        <v>-1</v>
      </c>
      <c r="S2594" s="26">
        <v>390</v>
      </c>
      <c r="T2594" s="26">
        <v>0</v>
      </c>
      <c r="U2594" s="26">
        <v>-2505</v>
      </c>
      <c r="V2594" s="26">
        <v>-741</v>
      </c>
    </row>
    <row r="2595" spans="1:22" x14ac:dyDescent="0.3">
      <c r="A2595" s="26" t="s">
        <v>155</v>
      </c>
      <c r="B2595" s="26">
        <v>1360</v>
      </c>
      <c r="C2595" s="51">
        <v>44637</v>
      </c>
      <c r="D2595" s="26">
        <v>4350</v>
      </c>
      <c r="E2595" s="26">
        <v>2</v>
      </c>
      <c r="F2595" s="26">
        <v>105</v>
      </c>
      <c r="G2595" s="26">
        <v>105</v>
      </c>
      <c r="H2595" s="26">
        <v>378838</v>
      </c>
      <c r="I2595" s="26">
        <v>1651</v>
      </c>
      <c r="J2595" s="26">
        <v>-145637</v>
      </c>
      <c r="K2595" s="26">
        <v>151268</v>
      </c>
      <c r="L2595" s="26">
        <v>7251</v>
      </c>
      <c r="M2595" s="26">
        <v>-319</v>
      </c>
      <c r="N2595" s="26">
        <v>-14</v>
      </c>
      <c r="O2595" s="26">
        <v>0</v>
      </c>
      <c r="P2595" s="26">
        <v>0</v>
      </c>
      <c r="Q2595" s="26">
        <v>0</v>
      </c>
      <c r="R2595" s="26">
        <v>7561</v>
      </c>
      <c r="S2595" s="26">
        <v>23</v>
      </c>
      <c r="T2595" s="26">
        <v>0</v>
      </c>
      <c r="U2595" s="26">
        <v>-12039</v>
      </c>
      <c r="V2595" s="26">
        <v>-843</v>
      </c>
    </row>
    <row r="2596" spans="1:22" x14ac:dyDescent="0.3">
      <c r="A2596" s="26" t="s">
        <v>155</v>
      </c>
      <c r="B2596" s="26">
        <v>1360</v>
      </c>
      <c r="C2596" s="51">
        <v>44636</v>
      </c>
      <c r="D2596" s="26">
        <v>4245</v>
      </c>
      <c r="E2596" s="26">
        <v>2</v>
      </c>
      <c r="F2596" s="26">
        <v>75</v>
      </c>
      <c r="G2596" s="26">
        <v>75</v>
      </c>
      <c r="H2596" s="26">
        <v>133026</v>
      </c>
      <c r="I2596" s="26">
        <v>563</v>
      </c>
      <c r="J2596" s="26">
        <v>-68517</v>
      </c>
      <c r="K2596" s="26">
        <v>67885</v>
      </c>
      <c r="L2596" s="26">
        <v>244</v>
      </c>
      <c r="M2596" s="26">
        <v>-146</v>
      </c>
      <c r="N2596" s="26">
        <v>0</v>
      </c>
      <c r="O2596" s="26">
        <v>0</v>
      </c>
      <c r="P2596" s="26">
        <v>0</v>
      </c>
      <c r="Q2596" s="26">
        <v>0</v>
      </c>
      <c r="R2596" s="26">
        <v>0</v>
      </c>
      <c r="S2596" s="26">
        <v>390</v>
      </c>
      <c r="T2596" s="26">
        <v>0</v>
      </c>
      <c r="U2596" s="26">
        <v>0</v>
      </c>
      <c r="V2596" s="26">
        <v>388</v>
      </c>
    </row>
    <row r="2597" spans="1:22" x14ac:dyDescent="0.3">
      <c r="A2597" s="26" t="s">
        <v>155</v>
      </c>
      <c r="B2597" s="26">
        <v>1360</v>
      </c>
      <c r="C2597" s="51">
        <v>44635</v>
      </c>
      <c r="D2597" s="26">
        <v>4170</v>
      </c>
      <c r="E2597" s="26">
        <v>5</v>
      </c>
      <c r="F2597" s="26">
        <v>-30</v>
      </c>
      <c r="G2597" s="26">
        <v>-30</v>
      </c>
      <c r="H2597" s="26">
        <v>142737</v>
      </c>
      <c r="I2597" s="26">
        <v>592</v>
      </c>
      <c r="J2597" s="26">
        <v>5209</v>
      </c>
      <c r="K2597" s="26">
        <v>-4215</v>
      </c>
      <c r="L2597" s="26">
        <v>-247</v>
      </c>
      <c r="M2597" s="26">
        <v>-270</v>
      </c>
      <c r="N2597" s="26">
        <v>0</v>
      </c>
      <c r="O2597" s="26">
        <v>0</v>
      </c>
      <c r="P2597" s="26">
        <v>0</v>
      </c>
      <c r="Q2597" s="26">
        <v>0</v>
      </c>
      <c r="R2597" s="26">
        <v>0</v>
      </c>
      <c r="S2597" s="26">
        <v>23</v>
      </c>
      <c r="T2597" s="26">
        <v>0</v>
      </c>
      <c r="U2597" s="26">
        <v>0</v>
      </c>
      <c r="V2597" s="26">
        <v>-747</v>
      </c>
    </row>
    <row r="2598" spans="1:22" x14ac:dyDescent="0.3">
      <c r="A2598" s="26" t="s">
        <v>155</v>
      </c>
      <c r="B2598" s="26">
        <v>1360</v>
      </c>
      <c r="C2598" s="51">
        <v>44634</v>
      </c>
      <c r="D2598" s="26">
        <v>4200</v>
      </c>
      <c r="E2598" s="26">
        <v>5</v>
      </c>
      <c r="F2598" s="26">
        <v>-125</v>
      </c>
      <c r="G2598" s="26">
        <v>-125</v>
      </c>
      <c r="H2598" s="26">
        <v>215820</v>
      </c>
      <c r="I2598" s="26">
        <v>910</v>
      </c>
      <c r="J2598" s="26">
        <v>79096</v>
      </c>
      <c r="K2598" s="26">
        <v>-79203</v>
      </c>
      <c r="L2598" s="26">
        <v>495</v>
      </c>
      <c r="M2598" s="26">
        <v>105</v>
      </c>
      <c r="N2598" s="26">
        <v>0</v>
      </c>
      <c r="O2598" s="26">
        <v>0</v>
      </c>
      <c r="P2598" s="26">
        <v>0</v>
      </c>
      <c r="Q2598" s="26">
        <v>0</v>
      </c>
      <c r="R2598" s="26">
        <v>0</v>
      </c>
      <c r="S2598" s="26">
        <v>390</v>
      </c>
      <c r="T2598" s="26">
        <v>0</v>
      </c>
      <c r="U2598" s="26">
        <v>465</v>
      </c>
      <c r="V2598" s="26">
        <v>-853</v>
      </c>
    </row>
    <row r="2599" spans="1:22" x14ac:dyDescent="0.3">
      <c r="A2599" s="26" t="s">
        <v>155</v>
      </c>
      <c r="B2599" s="26">
        <v>1360</v>
      </c>
      <c r="C2599" s="51">
        <v>44631</v>
      </c>
      <c r="D2599" s="26">
        <v>4325</v>
      </c>
      <c r="E2599" s="26">
        <v>2</v>
      </c>
      <c r="F2599" s="26">
        <v>140</v>
      </c>
      <c r="G2599" s="26">
        <v>140</v>
      </c>
      <c r="H2599" s="26">
        <v>327709</v>
      </c>
      <c r="I2599" s="26">
        <v>1413</v>
      </c>
      <c r="J2599" s="26">
        <v>-78958</v>
      </c>
      <c r="K2599" s="26">
        <v>80503</v>
      </c>
      <c r="L2599" s="26">
        <v>150</v>
      </c>
      <c r="M2599" s="26">
        <v>-240</v>
      </c>
      <c r="N2599" s="26">
        <v>0</v>
      </c>
      <c r="O2599" s="26">
        <v>0</v>
      </c>
      <c r="P2599" s="26">
        <v>0</v>
      </c>
      <c r="Q2599" s="26">
        <v>0</v>
      </c>
      <c r="R2599" s="26">
        <v>0</v>
      </c>
      <c r="S2599" s="26">
        <v>390</v>
      </c>
      <c r="T2599" s="26">
        <v>0</v>
      </c>
      <c r="U2599" s="26">
        <v>-2000</v>
      </c>
      <c r="V2599" s="26">
        <v>305</v>
      </c>
    </row>
    <row r="2600" spans="1:22" x14ac:dyDescent="0.3">
      <c r="A2600" s="26" t="s">
        <v>155</v>
      </c>
      <c r="B2600" s="26">
        <v>1360</v>
      </c>
      <c r="C2600" s="51">
        <v>44630</v>
      </c>
      <c r="D2600" s="26">
        <v>4185</v>
      </c>
      <c r="E2600" s="26">
        <v>2</v>
      </c>
      <c r="F2600" s="26">
        <v>85</v>
      </c>
      <c r="G2600" s="26">
        <v>85</v>
      </c>
      <c r="H2600" s="26">
        <v>138807</v>
      </c>
      <c r="I2600" s="26">
        <v>581</v>
      </c>
      <c r="J2600" s="26">
        <v>-40251</v>
      </c>
      <c r="K2600" s="26">
        <v>44267</v>
      </c>
      <c r="L2600" s="26">
        <v>-951</v>
      </c>
      <c r="M2600" s="26">
        <v>886</v>
      </c>
      <c r="N2600" s="26">
        <v>823</v>
      </c>
      <c r="O2600" s="26">
        <v>-2149</v>
      </c>
      <c r="P2600" s="26">
        <v>0</v>
      </c>
      <c r="Q2600" s="26">
        <v>0</v>
      </c>
      <c r="R2600" s="26">
        <v>19</v>
      </c>
      <c r="S2600" s="26">
        <v>-530</v>
      </c>
      <c r="T2600" s="26">
        <v>0</v>
      </c>
      <c r="U2600" s="26">
        <v>-2000</v>
      </c>
      <c r="V2600" s="26">
        <v>-1065</v>
      </c>
    </row>
    <row r="2601" spans="1:22" x14ac:dyDescent="0.3">
      <c r="A2601" s="26" t="s">
        <v>155</v>
      </c>
      <c r="B2601" s="26">
        <v>1360</v>
      </c>
      <c r="C2601" s="51">
        <v>44628</v>
      </c>
      <c r="D2601" s="26">
        <v>4100</v>
      </c>
      <c r="E2601" s="26">
        <v>5</v>
      </c>
      <c r="F2601" s="26">
        <v>-40</v>
      </c>
      <c r="G2601" s="26">
        <v>-40</v>
      </c>
      <c r="H2601" s="26">
        <v>161834</v>
      </c>
      <c r="I2601" s="26">
        <v>666</v>
      </c>
      <c r="J2601" s="26">
        <v>20871</v>
      </c>
      <c r="K2601" s="26">
        <v>-23328</v>
      </c>
      <c r="L2601" s="26">
        <v>575</v>
      </c>
      <c r="M2601" s="26">
        <v>-294</v>
      </c>
      <c r="N2601" s="26">
        <v>0</v>
      </c>
      <c r="O2601" s="26">
        <v>0</v>
      </c>
      <c r="P2601" s="26">
        <v>0</v>
      </c>
      <c r="Q2601" s="26">
        <v>0</v>
      </c>
      <c r="R2601" s="26">
        <v>0</v>
      </c>
      <c r="S2601" s="26">
        <v>869</v>
      </c>
      <c r="T2601" s="26">
        <v>0</v>
      </c>
      <c r="U2601" s="26">
        <v>0</v>
      </c>
      <c r="V2601" s="26">
        <v>1882</v>
      </c>
    </row>
    <row r="2602" spans="1:22" x14ac:dyDescent="0.3">
      <c r="A2602" s="26" t="s">
        <v>155</v>
      </c>
      <c r="B2602" s="26">
        <v>1360</v>
      </c>
      <c r="C2602" s="51">
        <v>44627</v>
      </c>
      <c r="D2602" s="26">
        <v>4140</v>
      </c>
      <c r="E2602" s="26">
        <v>5</v>
      </c>
      <c r="F2602" s="26">
        <v>-140</v>
      </c>
      <c r="G2602" s="26">
        <v>-140</v>
      </c>
      <c r="H2602" s="26">
        <v>220003</v>
      </c>
      <c r="I2602" s="26">
        <v>917</v>
      </c>
      <c r="J2602" s="26">
        <v>70800</v>
      </c>
      <c r="K2602" s="26">
        <v>-70389</v>
      </c>
      <c r="L2602" s="26">
        <v>-121</v>
      </c>
      <c r="M2602" s="26">
        <v>-502</v>
      </c>
      <c r="N2602" s="26">
        <v>0</v>
      </c>
      <c r="O2602" s="26">
        <v>0</v>
      </c>
      <c r="P2602" s="26">
        <v>0</v>
      </c>
      <c r="Q2602" s="26">
        <v>0</v>
      </c>
      <c r="R2602" s="26">
        <v>-98</v>
      </c>
      <c r="S2602" s="26">
        <v>479</v>
      </c>
      <c r="T2602" s="26">
        <v>0</v>
      </c>
      <c r="U2602" s="26">
        <v>-497</v>
      </c>
      <c r="V2602" s="26">
        <v>207</v>
      </c>
    </row>
    <row r="2603" spans="1:22" x14ac:dyDescent="0.3">
      <c r="A2603" s="26" t="s">
        <v>155</v>
      </c>
      <c r="B2603" s="26">
        <v>1360</v>
      </c>
      <c r="C2603" s="51">
        <v>44624</v>
      </c>
      <c r="D2603" s="26">
        <v>4280</v>
      </c>
      <c r="E2603" s="26">
        <v>5</v>
      </c>
      <c r="F2603" s="26">
        <v>-45</v>
      </c>
      <c r="G2603" s="26">
        <v>-45</v>
      </c>
      <c r="H2603" s="26">
        <v>582196</v>
      </c>
      <c r="I2603" s="26">
        <v>2540</v>
      </c>
      <c r="J2603" s="26">
        <v>137491</v>
      </c>
      <c r="K2603" s="26">
        <v>-134489</v>
      </c>
      <c r="L2603" s="26">
        <v>253</v>
      </c>
      <c r="M2603" s="26">
        <v>-518</v>
      </c>
      <c r="N2603" s="26">
        <v>0</v>
      </c>
      <c r="O2603" s="26">
        <v>0</v>
      </c>
      <c r="P2603" s="26">
        <v>0</v>
      </c>
      <c r="Q2603" s="26">
        <v>0</v>
      </c>
      <c r="R2603" s="26">
        <v>-98</v>
      </c>
      <c r="S2603" s="26">
        <v>869</v>
      </c>
      <c r="T2603" s="26">
        <v>0</v>
      </c>
      <c r="U2603" s="26">
        <v>-720</v>
      </c>
      <c r="V2603" s="26">
        <v>-2535</v>
      </c>
    </row>
    <row r="2604" spans="1:22" x14ac:dyDescent="0.3">
      <c r="A2604" s="26" t="s">
        <v>155</v>
      </c>
      <c r="B2604" s="26">
        <v>1360</v>
      </c>
      <c r="C2604" s="51">
        <v>44623</v>
      </c>
      <c r="D2604" s="26">
        <v>4325</v>
      </c>
      <c r="E2604" s="26">
        <v>2</v>
      </c>
      <c r="F2604" s="26">
        <v>20</v>
      </c>
      <c r="G2604" s="26">
        <v>20</v>
      </c>
      <c r="H2604" s="26">
        <v>209195</v>
      </c>
      <c r="I2604" s="26">
        <v>901</v>
      </c>
      <c r="J2604" s="26">
        <v>-42535</v>
      </c>
      <c r="K2604" s="26">
        <v>46746</v>
      </c>
      <c r="L2604" s="26">
        <v>-3831</v>
      </c>
      <c r="M2604" s="26">
        <v>-339</v>
      </c>
      <c r="N2604" s="26">
        <v>-3882</v>
      </c>
      <c r="O2604" s="26">
        <v>0</v>
      </c>
      <c r="P2604" s="26">
        <v>0</v>
      </c>
      <c r="Q2604" s="26">
        <v>0</v>
      </c>
      <c r="R2604" s="26">
        <v>0</v>
      </c>
      <c r="S2604" s="26">
        <v>390</v>
      </c>
      <c r="T2604" s="26">
        <v>0</v>
      </c>
      <c r="U2604" s="26">
        <v>0</v>
      </c>
      <c r="V2604" s="26">
        <v>-380</v>
      </c>
    </row>
    <row r="2605" spans="1:22" x14ac:dyDescent="0.3">
      <c r="A2605" s="26" t="s">
        <v>155</v>
      </c>
      <c r="B2605" s="26">
        <v>1360</v>
      </c>
      <c r="C2605" s="51">
        <v>44622</v>
      </c>
      <c r="D2605" s="26">
        <v>4305</v>
      </c>
      <c r="E2605" s="26">
        <v>2</v>
      </c>
      <c r="F2605" s="26">
        <v>25</v>
      </c>
      <c r="G2605" s="26">
        <v>25</v>
      </c>
      <c r="H2605" s="26">
        <v>208541</v>
      </c>
      <c r="I2605" s="26">
        <v>896</v>
      </c>
      <c r="J2605" s="26">
        <v>7930</v>
      </c>
      <c r="K2605" s="26">
        <v>-6015</v>
      </c>
      <c r="L2605" s="26">
        <v>-116</v>
      </c>
      <c r="M2605" s="26">
        <v>-497</v>
      </c>
      <c r="N2605" s="26">
        <v>-9</v>
      </c>
      <c r="O2605" s="26">
        <v>0</v>
      </c>
      <c r="P2605" s="26">
        <v>0</v>
      </c>
      <c r="Q2605" s="26">
        <v>0</v>
      </c>
      <c r="R2605" s="26">
        <v>0</v>
      </c>
      <c r="S2605" s="26">
        <v>390</v>
      </c>
      <c r="T2605" s="26">
        <v>0</v>
      </c>
      <c r="U2605" s="26">
        <v>1</v>
      </c>
      <c r="V2605" s="26">
        <v>-1800</v>
      </c>
    </row>
    <row r="2606" spans="1:22" x14ac:dyDescent="0.3">
      <c r="A2606" s="26" t="s">
        <v>155</v>
      </c>
      <c r="B2606" s="26">
        <v>1360</v>
      </c>
      <c r="C2606" s="51">
        <v>44620</v>
      </c>
      <c r="D2606" s="26">
        <v>4280</v>
      </c>
      <c r="E2606" s="26">
        <v>2</v>
      </c>
      <c r="F2606" s="26">
        <v>120</v>
      </c>
      <c r="G2606" s="26">
        <v>120</v>
      </c>
      <c r="H2606" s="26">
        <v>234107</v>
      </c>
      <c r="I2606" s="26">
        <v>989</v>
      </c>
      <c r="J2606" s="26">
        <v>-26573</v>
      </c>
      <c r="K2606" s="26">
        <v>26708</v>
      </c>
      <c r="L2606" s="26">
        <v>173</v>
      </c>
      <c r="M2606" s="26">
        <v>-217</v>
      </c>
      <c r="N2606" s="26">
        <v>0</v>
      </c>
      <c r="O2606" s="26">
        <v>0</v>
      </c>
      <c r="P2606" s="26">
        <v>0</v>
      </c>
      <c r="Q2606" s="26">
        <v>0</v>
      </c>
      <c r="R2606" s="26">
        <v>0</v>
      </c>
      <c r="S2606" s="26">
        <v>390</v>
      </c>
      <c r="T2606" s="26">
        <v>0</v>
      </c>
      <c r="U2606" s="26">
        <v>-308</v>
      </c>
      <c r="V2606" s="26">
        <v>0</v>
      </c>
    </row>
    <row r="2607" spans="1:22" x14ac:dyDescent="0.3">
      <c r="A2607" s="26" t="s">
        <v>155</v>
      </c>
      <c r="B2607" s="26">
        <v>1360</v>
      </c>
      <c r="C2607" s="51">
        <v>44617</v>
      </c>
      <c r="D2607" s="26">
        <v>4160</v>
      </c>
      <c r="E2607" s="26">
        <v>2</v>
      </c>
      <c r="F2607" s="26">
        <v>140</v>
      </c>
      <c r="G2607" s="26">
        <v>140</v>
      </c>
      <c r="H2607" s="26">
        <v>199021</v>
      </c>
      <c r="I2607" s="26">
        <v>819</v>
      </c>
      <c r="J2607" s="26">
        <v>-92260</v>
      </c>
      <c r="K2607" s="26">
        <v>93075</v>
      </c>
      <c r="L2607" s="26">
        <v>153</v>
      </c>
      <c r="M2607" s="26">
        <v>-62</v>
      </c>
      <c r="N2607" s="26">
        <v>-59</v>
      </c>
      <c r="O2607" s="26">
        <v>-51</v>
      </c>
      <c r="P2607" s="26">
        <v>0</v>
      </c>
      <c r="Q2607" s="26">
        <v>0</v>
      </c>
      <c r="R2607" s="26">
        <v>-66</v>
      </c>
      <c r="S2607" s="26">
        <v>391</v>
      </c>
      <c r="T2607" s="26">
        <v>0</v>
      </c>
      <c r="U2607" s="26">
        <v>-500</v>
      </c>
      <c r="V2607" s="26">
        <v>-468</v>
      </c>
    </row>
    <row r="2608" spans="1:22" x14ac:dyDescent="0.3">
      <c r="A2608" s="26" t="s">
        <v>155</v>
      </c>
      <c r="B2608" s="26">
        <v>1360</v>
      </c>
      <c r="C2608" s="51">
        <v>44616</v>
      </c>
      <c r="D2608" s="26">
        <v>4020</v>
      </c>
      <c r="E2608" s="26">
        <v>5</v>
      </c>
      <c r="F2608" s="26">
        <v>-170</v>
      </c>
      <c r="G2608" s="26">
        <v>-170</v>
      </c>
      <c r="H2608" s="26">
        <v>276832</v>
      </c>
      <c r="I2608" s="26">
        <v>1126</v>
      </c>
      <c r="J2608" s="26">
        <v>59023</v>
      </c>
      <c r="K2608" s="26">
        <v>-62664</v>
      </c>
      <c r="L2608" s="26">
        <v>-26</v>
      </c>
      <c r="M2608" s="26">
        <v>-6</v>
      </c>
      <c r="N2608" s="26">
        <v>0</v>
      </c>
      <c r="O2608" s="26">
        <v>0</v>
      </c>
      <c r="P2608" s="26">
        <v>0</v>
      </c>
      <c r="Q2608" s="26">
        <v>0</v>
      </c>
      <c r="R2608" s="26">
        <v>-66</v>
      </c>
      <c r="S2608" s="26">
        <v>46</v>
      </c>
      <c r="T2608" s="26">
        <v>0</v>
      </c>
      <c r="U2608" s="26">
        <v>677</v>
      </c>
      <c r="V2608" s="26">
        <v>2990</v>
      </c>
    </row>
    <row r="2609" spans="1:22" x14ac:dyDescent="0.3">
      <c r="A2609" s="26" t="s">
        <v>155</v>
      </c>
      <c r="B2609" s="26">
        <v>1360</v>
      </c>
      <c r="C2609" s="51">
        <v>44615</v>
      </c>
      <c r="D2609" s="26">
        <v>4190</v>
      </c>
      <c r="E2609" s="26">
        <v>2</v>
      </c>
      <c r="F2609" s="26">
        <v>30</v>
      </c>
      <c r="G2609" s="26">
        <v>30</v>
      </c>
      <c r="H2609" s="26">
        <v>125865</v>
      </c>
      <c r="I2609" s="26">
        <v>526</v>
      </c>
      <c r="J2609" s="26">
        <v>-35076</v>
      </c>
      <c r="K2609" s="26">
        <v>35187</v>
      </c>
      <c r="L2609" s="26">
        <v>-100</v>
      </c>
      <c r="M2609" s="26">
        <v>-424</v>
      </c>
      <c r="N2609" s="26">
        <v>0</v>
      </c>
      <c r="O2609" s="26">
        <v>0</v>
      </c>
      <c r="P2609" s="26">
        <v>0</v>
      </c>
      <c r="Q2609" s="26">
        <v>0</v>
      </c>
      <c r="R2609" s="26">
        <v>-66</v>
      </c>
      <c r="S2609" s="26">
        <v>390</v>
      </c>
      <c r="T2609" s="26">
        <v>0</v>
      </c>
      <c r="U2609" s="26">
        <v>-11</v>
      </c>
      <c r="V2609" s="26">
        <v>0</v>
      </c>
    </row>
    <row r="2610" spans="1:22" x14ac:dyDescent="0.3">
      <c r="A2610" s="26" t="s">
        <v>155</v>
      </c>
      <c r="B2610" s="26">
        <v>1360</v>
      </c>
      <c r="C2610" s="51">
        <v>44614</v>
      </c>
      <c r="D2610" s="26">
        <v>4160</v>
      </c>
      <c r="E2610" s="26">
        <v>5</v>
      </c>
      <c r="F2610" s="26">
        <v>-110</v>
      </c>
      <c r="G2610" s="26">
        <v>-110</v>
      </c>
      <c r="H2610" s="26">
        <v>153773</v>
      </c>
      <c r="I2610" s="26">
        <v>640</v>
      </c>
      <c r="J2610" s="26">
        <v>19814</v>
      </c>
      <c r="K2610" s="26">
        <v>-19013</v>
      </c>
      <c r="L2610" s="26">
        <v>316</v>
      </c>
      <c r="M2610" s="26">
        <v>-382</v>
      </c>
      <c r="N2610" s="26">
        <v>0</v>
      </c>
      <c r="O2610" s="26">
        <v>0</v>
      </c>
      <c r="P2610" s="26">
        <v>0</v>
      </c>
      <c r="Q2610" s="26">
        <v>0</v>
      </c>
      <c r="R2610" s="26">
        <v>-82</v>
      </c>
      <c r="S2610" s="26">
        <v>780</v>
      </c>
      <c r="T2610" s="26">
        <v>0</v>
      </c>
      <c r="U2610" s="26">
        <v>255</v>
      </c>
      <c r="V2610" s="26">
        <v>-1372</v>
      </c>
    </row>
    <row r="2611" spans="1:22" x14ac:dyDescent="0.3">
      <c r="A2611" s="26" t="s">
        <v>155</v>
      </c>
      <c r="B2611" s="26">
        <v>1360</v>
      </c>
      <c r="C2611" s="51">
        <v>44613</v>
      </c>
      <c r="D2611" s="26">
        <v>4270</v>
      </c>
      <c r="E2611" s="26">
        <v>2</v>
      </c>
      <c r="F2611" s="26">
        <v>15</v>
      </c>
      <c r="G2611" s="26">
        <v>15</v>
      </c>
      <c r="H2611" s="26">
        <v>150500</v>
      </c>
      <c r="I2611" s="26">
        <v>637</v>
      </c>
      <c r="J2611" s="26">
        <v>-43237</v>
      </c>
      <c r="K2611" s="26">
        <v>43739</v>
      </c>
      <c r="L2611" s="26">
        <v>-5503</v>
      </c>
      <c r="M2611" s="26">
        <v>-379</v>
      </c>
      <c r="N2611" s="26">
        <v>0</v>
      </c>
      <c r="O2611" s="26">
        <v>0</v>
      </c>
      <c r="P2611" s="26">
        <v>0</v>
      </c>
      <c r="Q2611" s="26">
        <v>0</v>
      </c>
      <c r="R2611" s="26">
        <v>-5124</v>
      </c>
      <c r="S2611" s="26">
        <v>0</v>
      </c>
      <c r="T2611" s="26">
        <v>0</v>
      </c>
      <c r="U2611" s="26">
        <v>1</v>
      </c>
      <c r="V2611" s="26">
        <v>5000</v>
      </c>
    </row>
    <row r="2612" spans="1:22" x14ac:dyDescent="0.3">
      <c r="A2612" s="26" t="s">
        <v>155</v>
      </c>
      <c r="B2612" s="26">
        <v>1360</v>
      </c>
      <c r="C2612" s="51">
        <v>44610</v>
      </c>
      <c r="D2612" s="26">
        <v>4255</v>
      </c>
      <c r="E2612" s="26">
        <v>2</v>
      </c>
      <c r="F2612" s="26">
        <v>35</v>
      </c>
      <c r="G2612" s="26">
        <v>35</v>
      </c>
      <c r="H2612" s="26">
        <v>167789</v>
      </c>
      <c r="I2612" s="26">
        <v>710</v>
      </c>
      <c r="J2612" s="26">
        <v>-56482</v>
      </c>
      <c r="K2612" s="26">
        <v>56851</v>
      </c>
      <c r="L2612" s="26">
        <v>-61</v>
      </c>
      <c r="M2612" s="26">
        <v>-387</v>
      </c>
      <c r="N2612" s="26">
        <v>0</v>
      </c>
      <c r="O2612" s="26">
        <v>-41</v>
      </c>
      <c r="P2612" s="26">
        <v>0</v>
      </c>
      <c r="Q2612" s="26">
        <v>0</v>
      </c>
      <c r="R2612" s="26">
        <v>0</v>
      </c>
      <c r="S2612" s="26">
        <v>367</v>
      </c>
      <c r="T2612" s="26">
        <v>0</v>
      </c>
      <c r="U2612" s="26">
        <v>-111</v>
      </c>
      <c r="V2612" s="26">
        <v>-197</v>
      </c>
    </row>
    <row r="2613" spans="1:22" x14ac:dyDescent="0.3">
      <c r="A2613" s="26" t="s">
        <v>155</v>
      </c>
      <c r="B2613" s="26">
        <v>1360</v>
      </c>
      <c r="C2613" s="51">
        <v>44609</v>
      </c>
      <c r="D2613" s="26">
        <v>4220</v>
      </c>
      <c r="E2613" s="26">
        <v>5</v>
      </c>
      <c r="F2613" s="26">
        <v>-10</v>
      </c>
      <c r="G2613" s="26">
        <v>-10</v>
      </c>
      <c r="H2613" s="26">
        <v>236407</v>
      </c>
      <c r="I2613" s="26">
        <v>1006</v>
      </c>
      <c r="J2613" s="26">
        <v>-15833</v>
      </c>
      <c r="K2613" s="26">
        <v>18514</v>
      </c>
      <c r="L2613" s="26">
        <v>-102</v>
      </c>
      <c r="M2613" s="26">
        <v>-411</v>
      </c>
      <c r="N2613" s="26">
        <v>0</v>
      </c>
      <c r="O2613" s="26">
        <v>8</v>
      </c>
      <c r="P2613" s="26">
        <v>0</v>
      </c>
      <c r="Q2613" s="26">
        <v>0</v>
      </c>
      <c r="R2613" s="26">
        <v>0</v>
      </c>
      <c r="S2613" s="26">
        <v>301</v>
      </c>
      <c r="T2613" s="26">
        <v>0</v>
      </c>
      <c r="U2613" s="26">
        <v>-1762</v>
      </c>
      <c r="V2613" s="26">
        <v>-817</v>
      </c>
    </row>
    <row r="2614" spans="1:22" x14ac:dyDescent="0.3">
      <c r="A2614" s="26" t="s">
        <v>155</v>
      </c>
      <c r="B2614" s="26">
        <v>1360</v>
      </c>
      <c r="C2614" s="51">
        <v>44608</v>
      </c>
      <c r="D2614" s="26">
        <v>4230</v>
      </c>
      <c r="E2614" s="26">
        <v>2</v>
      </c>
      <c r="F2614" s="26">
        <v>220</v>
      </c>
      <c r="G2614" s="26">
        <v>220</v>
      </c>
      <c r="H2614" s="26">
        <v>249795</v>
      </c>
      <c r="I2614" s="26">
        <v>1045</v>
      </c>
      <c r="J2614" s="26">
        <v>-176408</v>
      </c>
      <c r="K2614" s="26">
        <v>171225</v>
      </c>
      <c r="L2614" s="26">
        <v>5154</v>
      </c>
      <c r="M2614" s="26">
        <v>-75</v>
      </c>
      <c r="N2614" s="26">
        <v>-18</v>
      </c>
      <c r="O2614" s="26">
        <v>0</v>
      </c>
      <c r="P2614" s="26">
        <v>0</v>
      </c>
      <c r="Q2614" s="26">
        <v>0</v>
      </c>
      <c r="R2614" s="26">
        <v>5293</v>
      </c>
      <c r="S2614" s="26">
        <v>-46</v>
      </c>
      <c r="T2614" s="26">
        <v>0</v>
      </c>
      <c r="U2614" s="26">
        <v>1</v>
      </c>
      <c r="V2614" s="26">
        <v>28</v>
      </c>
    </row>
    <row r="2615" spans="1:22" x14ac:dyDescent="0.3">
      <c r="A2615" s="26" t="s">
        <v>155</v>
      </c>
      <c r="B2615" s="26">
        <v>1360</v>
      </c>
      <c r="C2615" s="51">
        <v>44607</v>
      </c>
      <c r="D2615" s="26">
        <v>4010</v>
      </c>
      <c r="E2615" s="26">
        <v>5</v>
      </c>
      <c r="F2615" s="26">
        <v>-90</v>
      </c>
      <c r="G2615" s="26">
        <v>-90</v>
      </c>
      <c r="H2615" s="26">
        <v>204304</v>
      </c>
      <c r="I2615" s="26">
        <v>823</v>
      </c>
      <c r="J2615" s="26">
        <v>28365</v>
      </c>
      <c r="K2615" s="26">
        <v>-28065</v>
      </c>
      <c r="L2615" s="26">
        <v>187</v>
      </c>
      <c r="M2615" s="26">
        <v>187</v>
      </c>
      <c r="N2615" s="26">
        <v>0</v>
      </c>
      <c r="O2615" s="26">
        <v>0</v>
      </c>
      <c r="P2615" s="26">
        <v>0</v>
      </c>
      <c r="Q2615" s="26">
        <v>0</v>
      </c>
      <c r="R2615" s="26">
        <v>0</v>
      </c>
      <c r="S2615" s="26">
        <v>0</v>
      </c>
      <c r="T2615" s="26">
        <v>0</v>
      </c>
      <c r="U2615" s="26">
        <v>-1351</v>
      </c>
      <c r="V2615" s="26">
        <v>864</v>
      </c>
    </row>
    <row r="2616" spans="1:22" x14ac:dyDescent="0.3">
      <c r="A2616" s="26" t="s">
        <v>155</v>
      </c>
      <c r="B2616" s="26">
        <v>1360</v>
      </c>
      <c r="C2616" s="51">
        <v>44606</v>
      </c>
      <c r="D2616" s="26">
        <v>4100</v>
      </c>
      <c r="E2616" s="26">
        <v>5</v>
      </c>
      <c r="F2616" s="26">
        <v>-150</v>
      </c>
      <c r="G2616" s="26">
        <v>-150</v>
      </c>
      <c r="H2616" s="26">
        <v>213513</v>
      </c>
      <c r="I2616" s="26">
        <v>874</v>
      </c>
      <c r="J2616" s="26">
        <v>-10922</v>
      </c>
      <c r="K2616" s="26">
        <v>16284</v>
      </c>
      <c r="L2616" s="26">
        <v>-7166</v>
      </c>
      <c r="M2616" s="26">
        <v>-535</v>
      </c>
      <c r="N2616" s="26">
        <v>0</v>
      </c>
      <c r="O2616" s="26">
        <v>-543</v>
      </c>
      <c r="P2616" s="26">
        <v>0</v>
      </c>
      <c r="Q2616" s="26">
        <v>0</v>
      </c>
      <c r="R2616" s="26">
        <v>-6296</v>
      </c>
      <c r="S2616" s="26">
        <v>208</v>
      </c>
      <c r="T2616" s="26">
        <v>0</v>
      </c>
      <c r="U2616" s="26">
        <v>2318</v>
      </c>
      <c r="V2616" s="26">
        <v>-514</v>
      </c>
    </row>
    <row r="2617" spans="1:22" x14ac:dyDescent="0.3">
      <c r="A2617" s="26" t="s">
        <v>155</v>
      </c>
      <c r="B2617" s="26">
        <v>1360</v>
      </c>
      <c r="C2617" s="51">
        <v>44603</v>
      </c>
      <c r="D2617" s="26">
        <v>4250</v>
      </c>
      <c r="E2617" s="26">
        <v>5</v>
      </c>
      <c r="F2617" s="26">
        <v>-95</v>
      </c>
      <c r="G2617" s="26">
        <v>-95</v>
      </c>
      <c r="H2617" s="26">
        <v>209391</v>
      </c>
      <c r="I2617" s="26">
        <v>894</v>
      </c>
      <c r="J2617" s="26">
        <v>32924</v>
      </c>
      <c r="K2617" s="26">
        <v>-35256</v>
      </c>
      <c r="L2617" s="26">
        <v>-1422</v>
      </c>
      <c r="M2617" s="26">
        <v>146</v>
      </c>
      <c r="N2617" s="26">
        <v>0</v>
      </c>
      <c r="O2617" s="26">
        <v>-784</v>
      </c>
      <c r="P2617" s="26">
        <v>0</v>
      </c>
      <c r="Q2617" s="26">
        <v>0</v>
      </c>
      <c r="R2617" s="26">
        <v>0</v>
      </c>
      <c r="S2617" s="26">
        <v>-784</v>
      </c>
      <c r="T2617" s="26">
        <v>0</v>
      </c>
      <c r="U2617" s="26">
        <v>4320</v>
      </c>
      <c r="V2617" s="26">
        <v>-566</v>
      </c>
    </row>
    <row r="2618" spans="1:22" x14ac:dyDescent="0.3">
      <c r="A2618" s="26" t="s">
        <v>155</v>
      </c>
      <c r="B2618" s="26">
        <v>1360</v>
      </c>
      <c r="C2618" s="51">
        <v>44602</v>
      </c>
      <c r="D2618" s="26">
        <v>4345</v>
      </c>
      <c r="E2618" s="26">
        <v>2</v>
      </c>
      <c r="F2618" s="26">
        <v>5</v>
      </c>
      <c r="G2618" s="26">
        <v>5</v>
      </c>
      <c r="H2618" s="26">
        <v>271906</v>
      </c>
      <c r="I2618" s="26">
        <v>1190</v>
      </c>
      <c r="J2618" s="26">
        <v>60607</v>
      </c>
      <c r="K2618" s="26">
        <v>-60062</v>
      </c>
      <c r="L2618" s="26">
        <v>-503</v>
      </c>
      <c r="M2618" s="26">
        <v>-103</v>
      </c>
      <c r="N2618" s="26">
        <v>0</v>
      </c>
      <c r="O2618" s="26">
        <v>0</v>
      </c>
      <c r="P2618" s="26">
        <v>0</v>
      </c>
      <c r="Q2618" s="26">
        <v>0</v>
      </c>
      <c r="R2618" s="26">
        <v>-400</v>
      </c>
      <c r="S2618" s="26">
        <v>0</v>
      </c>
      <c r="T2618" s="26">
        <v>0</v>
      </c>
      <c r="U2618" s="26">
        <v>0</v>
      </c>
      <c r="V2618" s="26">
        <v>-42</v>
      </c>
    </row>
    <row r="2619" spans="1:22" x14ac:dyDescent="0.3">
      <c r="A2619" s="26" t="s">
        <v>155</v>
      </c>
      <c r="B2619" s="26">
        <v>1360</v>
      </c>
      <c r="C2619" s="51">
        <v>44601</v>
      </c>
      <c r="D2619" s="26">
        <v>4340</v>
      </c>
      <c r="E2619" s="26">
        <v>2</v>
      </c>
      <c r="F2619" s="26">
        <v>35</v>
      </c>
      <c r="G2619" s="26">
        <v>35</v>
      </c>
      <c r="H2619" s="26">
        <v>216338</v>
      </c>
      <c r="I2619" s="26">
        <v>938</v>
      </c>
      <c r="J2619" s="26">
        <v>-53494</v>
      </c>
      <c r="K2619" s="26">
        <v>56378</v>
      </c>
      <c r="L2619" s="26">
        <v>-961</v>
      </c>
      <c r="M2619" s="26">
        <v>-359</v>
      </c>
      <c r="N2619" s="26">
        <v>-602</v>
      </c>
      <c r="O2619" s="26">
        <v>0</v>
      </c>
      <c r="P2619" s="26">
        <v>0</v>
      </c>
      <c r="Q2619" s="26">
        <v>0</v>
      </c>
      <c r="R2619" s="26">
        <v>0</v>
      </c>
      <c r="S2619" s="26">
        <v>0</v>
      </c>
      <c r="T2619" s="26">
        <v>0</v>
      </c>
      <c r="U2619" s="26">
        <v>-1943</v>
      </c>
      <c r="V2619" s="26">
        <v>20</v>
      </c>
    </row>
    <row r="2620" spans="1:22" x14ac:dyDescent="0.3">
      <c r="A2620" s="26" t="s">
        <v>155</v>
      </c>
      <c r="B2620" s="26">
        <v>1360</v>
      </c>
      <c r="C2620" s="51">
        <v>44600</v>
      </c>
      <c r="D2620" s="26">
        <v>4305</v>
      </c>
      <c r="E2620" s="26">
        <v>2</v>
      </c>
      <c r="F2620" s="26">
        <v>30</v>
      </c>
      <c r="G2620" s="26">
        <v>30</v>
      </c>
      <c r="H2620" s="26">
        <v>246204</v>
      </c>
      <c r="I2620" s="26">
        <v>1058</v>
      </c>
      <c r="J2620" s="26">
        <v>-15652</v>
      </c>
      <c r="K2620" s="26">
        <v>17116</v>
      </c>
      <c r="L2620" s="26">
        <v>-2254</v>
      </c>
      <c r="M2620" s="26">
        <v>-124</v>
      </c>
      <c r="N2620" s="26">
        <v>-2454</v>
      </c>
      <c r="O2620" s="26">
        <v>0</v>
      </c>
      <c r="P2620" s="26">
        <v>0</v>
      </c>
      <c r="Q2620" s="26">
        <v>0</v>
      </c>
      <c r="R2620" s="26">
        <v>-66</v>
      </c>
      <c r="S2620" s="26">
        <v>390</v>
      </c>
      <c r="T2620" s="26">
        <v>0</v>
      </c>
      <c r="U2620" s="26">
        <v>0</v>
      </c>
      <c r="V2620" s="26">
        <v>790</v>
      </c>
    </row>
    <row r="2621" spans="1:22" x14ac:dyDescent="0.3">
      <c r="A2621" s="26" t="s">
        <v>155</v>
      </c>
      <c r="B2621" s="26">
        <v>1360</v>
      </c>
      <c r="C2621" s="51">
        <v>44599</v>
      </c>
      <c r="D2621" s="26">
        <v>4275</v>
      </c>
      <c r="E2621" s="26">
        <v>5</v>
      </c>
      <c r="F2621" s="26">
        <v>-20</v>
      </c>
      <c r="G2621" s="26">
        <v>-20</v>
      </c>
      <c r="H2621" s="26">
        <v>136451</v>
      </c>
      <c r="I2621" s="26">
        <v>582</v>
      </c>
      <c r="J2621" s="26">
        <v>142</v>
      </c>
      <c r="K2621" s="26">
        <v>-1715</v>
      </c>
      <c r="L2621" s="26">
        <v>1262</v>
      </c>
      <c r="M2621" s="26">
        <v>-64</v>
      </c>
      <c r="N2621" s="26">
        <v>0</v>
      </c>
      <c r="O2621" s="26">
        <v>-185</v>
      </c>
      <c r="P2621" s="26">
        <v>0</v>
      </c>
      <c r="Q2621" s="26">
        <v>0</v>
      </c>
      <c r="R2621" s="26">
        <v>1511</v>
      </c>
      <c r="S2621" s="26">
        <v>0</v>
      </c>
      <c r="T2621" s="26">
        <v>0</v>
      </c>
      <c r="U2621" s="26">
        <v>0</v>
      </c>
      <c r="V2621" s="26">
        <v>311</v>
      </c>
    </row>
    <row r="2622" spans="1:22" x14ac:dyDescent="0.3">
      <c r="A2622" s="26" t="s">
        <v>155</v>
      </c>
      <c r="B2622" s="26">
        <v>1360</v>
      </c>
      <c r="C2622" s="51">
        <v>44596</v>
      </c>
      <c r="D2622" s="26">
        <v>4295</v>
      </c>
      <c r="E2622" s="26">
        <v>2</v>
      </c>
      <c r="F2622" s="26">
        <v>10</v>
      </c>
      <c r="G2622" s="26">
        <v>10</v>
      </c>
      <c r="H2622" s="26">
        <v>174819</v>
      </c>
      <c r="I2622" s="26">
        <v>748</v>
      </c>
      <c r="J2622" s="26">
        <v>-17817</v>
      </c>
      <c r="K2622" s="26">
        <v>14836</v>
      </c>
      <c r="L2622" s="26">
        <v>2482</v>
      </c>
      <c r="M2622" s="26">
        <v>-30</v>
      </c>
      <c r="N2622" s="26">
        <v>-23</v>
      </c>
      <c r="O2622" s="26">
        <v>-177</v>
      </c>
      <c r="P2622" s="26">
        <v>0</v>
      </c>
      <c r="Q2622" s="26">
        <v>0</v>
      </c>
      <c r="R2622" s="26">
        <v>2500</v>
      </c>
      <c r="S2622" s="26">
        <v>212</v>
      </c>
      <c r="T2622" s="26">
        <v>0</v>
      </c>
      <c r="U2622" s="26">
        <v>455</v>
      </c>
      <c r="V2622" s="26">
        <v>44</v>
      </c>
    </row>
    <row r="2623" spans="1:22" x14ac:dyDescent="0.3">
      <c r="A2623" s="26" t="s">
        <v>155</v>
      </c>
      <c r="B2623" s="26">
        <v>1360</v>
      </c>
      <c r="C2623" s="51">
        <v>44595</v>
      </c>
      <c r="D2623" s="26">
        <v>4285</v>
      </c>
      <c r="E2623" s="26">
        <v>2</v>
      </c>
      <c r="F2623" s="26">
        <v>185</v>
      </c>
      <c r="G2623" s="26">
        <v>185</v>
      </c>
      <c r="H2623" s="26">
        <v>332374</v>
      </c>
      <c r="I2623" s="26">
        <v>1416</v>
      </c>
      <c r="J2623" s="26">
        <v>-123776</v>
      </c>
      <c r="K2623" s="26">
        <v>120897</v>
      </c>
      <c r="L2623" s="26">
        <v>-75</v>
      </c>
      <c r="M2623" s="26">
        <v>-184</v>
      </c>
      <c r="N2623" s="26">
        <v>20</v>
      </c>
      <c r="O2623" s="26">
        <v>89</v>
      </c>
      <c r="P2623" s="26">
        <v>0</v>
      </c>
      <c r="Q2623" s="26">
        <v>0</v>
      </c>
      <c r="R2623" s="26">
        <v>0</v>
      </c>
      <c r="S2623" s="26">
        <v>0</v>
      </c>
      <c r="T2623" s="26">
        <v>0</v>
      </c>
      <c r="U2623" s="26">
        <v>0</v>
      </c>
      <c r="V2623" s="26">
        <v>2954</v>
      </c>
    </row>
    <row r="2624" spans="1:22" x14ac:dyDescent="0.3">
      <c r="A2624" s="26" t="s">
        <v>155</v>
      </c>
      <c r="B2624" s="26">
        <v>1360</v>
      </c>
      <c r="C2624" s="51">
        <v>44589</v>
      </c>
      <c r="D2624" s="26">
        <v>4100</v>
      </c>
      <c r="E2624" s="26">
        <v>2</v>
      </c>
      <c r="F2624" s="26">
        <v>235</v>
      </c>
      <c r="G2624" s="26">
        <v>235</v>
      </c>
      <c r="H2624" s="26">
        <v>489868</v>
      </c>
      <c r="I2624" s="26">
        <v>1957</v>
      </c>
      <c r="J2624" s="26">
        <v>-226262</v>
      </c>
      <c r="K2624" s="26">
        <v>225756</v>
      </c>
      <c r="L2624" s="26">
        <v>623</v>
      </c>
      <c r="M2624" s="26">
        <v>126</v>
      </c>
      <c r="N2624" s="26">
        <v>0</v>
      </c>
      <c r="O2624" s="26">
        <v>16</v>
      </c>
      <c r="P2624" s="26">
        <v>0</v>
      </c>
      <c r="Q2624" s="26">
        <v>0</v>
      </c>
      <c r="R2624" s="26">
        <v>2</v>
      </c>
      <c r="S2624" s="26">
        <v>479</v>
      </c>
      <c r="T2624" s="26">
        <v>0</v>
      </c>
      <c r="U2624" s="26">
        <v>300</v>
      </c>
      <c r="V2624" s="26">
        <v>-417</v>
      </c>
    </row>
    <row r="2625" spans="1:22" x14ac:dyDescent="0.3">
      <c r="A2625" s="26" t="s">
        <v>155</v>
      </c>
      <c r="B2625" s="26">
        <v>1360</v>
      </c>
      <c r="C2625" s="51">
        <v>44588</v>
      </c>
      <c r="D2625" s="26">
        <v>3865</v>
      </c>
      <c r="E2625" s="26">
        <v>5</v>
      </c>
      <c r="F2625" s="26">
        <v>-245</v>
      </c>
      <c r="G2625" s="26">
        <v>-245</v>
      </c>
      <c r="H2625" s="26">
        <v>487412</v>
      </c>
      <c r="I2625" s="26">
        <v>1914</v>
      </c>
      <c r="J2625" s="26">
        <v>102664</v>
      </c>
      <c r="K2625" s="26">
        <v>-98981</v>
      </c>
      <c r="L2625" s="26">
        <v>-6107</v>
      </c>
      <c r="M2625" s="26">
        <v>-928</v>
      </c>
      <c r="N2625" s="26">
        <v>-1108</v>
      </c>
      <c r="O2625" s="26">
        <v>-1311</v>
      </c>
      <c r="P2625" s="26">
        <v>0</v>
      </c>
      <c r="Q2625" s="26">
        <v>0</v>
      </c>
      <c r="R2625" s="26">
        <v>-1822</v>
      </c>
      <c r="S2625" s="26">
        <v>-938</v>
      </c>
      <c r="T2625" s="26">
        <v>0</v>
      </c>
      <c r="U2625" s="26">
        <v>1601</v>
      </c>
      <c r="V2625" s="26">
        <v>823</v>
      </c>
    </row>
    <row r="2626" spans="1:22" x14ac:dyDescent="0.3">
      <c r="A2626" s="26" t="s">
        <v>155</v>
      </c>
      <c r="B2626" s="26">
        <v>1360</v>
      </c>
      <c r="C2626" s="51">
        <v>44587</v>
      </c>
      <c r="D2626" s="26">
        <v>4110</v>
      </c>
      <c r="E2626" s="26">
        <v>2</v>
      </c>
      <c r="F2626" s="26">
        <v>110</v>
      </c>
      <c r="G2626" s="26">
        <v>110</v>
      </c>
      <c r="H2626" s="26">
        <v>374001</v>
      </c>
      <c r="I2626" s="26">
        <v>1532</v>
      </c>
      <c r="J2626" s="26">
        <v>-139741</v>
      </c>
      <c r="K2626" s="26">
        <v>138391</v>
      </c>
      <c r="L2626" s="26">
        <v>1369</v>
      </c>
      <c r="M2626" s="26">
        <v>872</v>
      </c>
      <c r="N2626" s="26">
        <v>-156</v>
      </c>
      <c r="O2626" s="26">
        <v>0</v>
      </c>
      <c r="P2626" s="26">
        <v>0</v>
      </c>
      <c r="Q2626" s="26">
        <v>0</v>
      </c>
      <c r="R2626" s="26">
        <v>0</v>
      </c>
      <c r="S2626" s="26">
        <v>653</v>
      </c>
      <c r="T2626" s="26">
        <v>0</v>
      </c>
      <c r="U2626" s="26">
        <v>-125</v>
      </c>
      <c r="V2626" s="26">
        <v>106</v>
      </c>
    </row>
    <row r="2627" spans="1:22" x14ac:dyDescent="0.3">
      <c r="A2627" s="26" t="s">
        <v>155</v>
      </c>
      <c r="B2627" s="26">
        <v>1360</v>
      </c>
      <c r="C2627" s="51">
        <v>44586</v>
      </c>
      <c r="D2627" s="26">
        <v>4000</v>
      </c>
      <c r="E2627" s="26">
        <v>5</v>
      </c>
      <c r="F2627" s="26">
        <v>-165</v>
      </c>
      <c r="G2627" s="26">
        <v>-165</v>
      </c>
      <c r="H2627" s="26">
        <v>451210</v>
      </c>
      <c r="I2627" s="26">
        <v>1813</v>
      </c>
      <c r="J2627" s="26">
        <v>-45213</v>
      </c>
      <c r="K2627" s="26">
        <v>47766</v>
      </c>
      <c r="L2627" s="26">
        <v>830</v>
      </c>
      <c r="M2627" s="26">
        <v>437</v>
      </c>
      <c r="N2627" s="26">
        <v>-15</v>
      </c>
      <c r="O2627" s="26">
        <v>0</v>
      </c>
      <c r="P2627" s="26">
        <v>0</v>
      </c>
      <c r="Q2627" s="26">
        <v>0</v>
      </c>
      <c r="R2627" s="26">
        <v>-62</v>
      </c>
      <c r="S2627" s="26">
        <v>470</v>
      </c>
      <c r="T2627" s="26">
        <v>0</v>
      </c>
      <c r="U2627" s="26">
        <v>-3401</v>
      </c>
      <c r="V2627" s="26">
        <v>18</v>
      </c>
    </row>
    <row r="2628" spans="1:22" x14ac:dyDescent="0.3">
      <c r="A2628" s="26" t="s">
        <v>155</v>
      </c>
      <c r="B2628" s="26">
        <v>1360</v>
      </c>
      <c r="C2628" s="51">
        <v>44585</v>
      </c>
      <c r="D2628" s="26">
        <v>4165</v>
      </c>
      <c r="E2628" s="26">
        <v>5</v>
      </c>
      <c r="F2628" s="26">
        <v>-265</v>
      </c>
      <c r="G2628" s="26">
        <v>-265</v>
      </c>
      <c r="H2628" s="26">
        <v>463019</v>
      </c>
      <c r="I2628" s="26">
        <v>1951</v>
      </c>
      <c r="J2628" s="26">
        <v>163970</v>
      </c>
      <c r="K2628" s="26">
        <v>-164445</v>
      </c>
      <c r="L2628" s="26">
        <v>292</v>
      </c>
      <c r="M2628" s="26">
        <v>205</v>
      </c>
      <c r="N2628" s="26">
        <v>-80</v>
      </c>
      <c r="O2628" s="26">
        <v>0</v>
      </c>
      <c r="P2628" s="26">
        <v>0</v>
      </c>
      <c r="Q2628" s="26">
        <v>0</v>
      </c>
      <c r="R2628" s="26">
        <v>0</v>
      </c>
      <c r="S2628" s="26">
        <v>167</v>
      </c>
      <c r="T2628" s="26">
        <v>0</v>
      </c>
      <c r="U2628" s="26">
        <v>2</v>
      </c>
      <c r="V2628" s="26">
        <v>181</v>
      </c>
    </row>
    <row r="2629" spans="1:22" x14ac:dyDescent="0.3">
      <c r="A2629" s="26" t="s">
        <v>155</v>
      </c>
      <c r="B2629" s="26">
        <v>1360</v>
      </c>
      <c r="C2629" s="51">
        <v>44582</v>
      </c>
      <c r="D2629" s="26">
        <v>4430</v>
      </c>
      <c r="E2629" s="26">
        <v>5</v>
      </c>
      <c r="F2629" s="26">
        <v>-65</v>
      </c>
      <c r="G2629" s="26">
        <v>-65</v>
      </c>
      <c r="H2629" s="26">
        <v>228441</v>
      </c>
      <c r="I2629" s="26">
        <v>1019</v>
      </c>
      <c r="J2629" s="26">
        <v>2594</v>
      </c>
      <c r="K2629" s="26">
        <v>-5213</v>
      </c>
      <c r="L2629" s="26">
        <v>3021</v>
      </c>
      <c r="M2629" s="26">
        <v>589</v>
      </c>
      <c r="N2629" s="26">
        <v>0</v>
      </c>
      <c r="O2629" s="26">
        <v>0</v>
      </c>
      <c r="P2629" s="26">
        <v>0</v>
      </c>
      <c r="Q2629" s="26">
        <v>0</v>
      </c>
      <c r="R2629" s="26">
        <v>-3</v>
      </c>
      <c r="S2629" s="26">
        <v>2435</v>
      </c>
      <c r="T2629" s="26">
        <v>0</v>
      </c>
      <c r="U2629" s="26">
        <v>0</v>
      </c>
      <c r="V2629" s="26">
        <v>-402</v>
      </c>
    </row>
    <row r="2630" spans="1:22" x14ac:dyDescent="0.3">
      <c r="A2630" s="26" t="s">
        <v>155</v>
      </c>
      <c r="B2630" s="26">
        <v>1360</v>
      </c>
      <c r="C2630" s="51">
        <v>44581</v>
      </c>
      <c r="D2630" s="26">
        <v>4495</v>
      </c>
      <c r="E2630" s="26">
        <v>2</v>
      </c>
      <c r="F2630" s="26">
        <v>210</v>
      </c>
      <c r="G2630" s="26">
        <v>210</v>
      </c>
      <c r="H2630" s="26">
        <v>399888</v>
      </c>
      <c r="I2630" s="26">
        <v>1756</v>
      </c>
      <c r="J2630" s="26">
        <v>-161212</v>
      </c>
      <c r="K2630" s="26">
        <v>166331</v>
      </c>
      <c r="L2630" s="26">
        <v>87</v>
      </c>
      <c r="M2630" s="26">
        <v>-303</v>
      </c>
      <c r="N2630" s="26">
        <v>0</v>
      </c>
      <c r="O2630" s="26">
        <v>0</v>
      </c>
      <c r="P2630" s="26">
        <v>0</v>
      </c>
      <c r="Q2630" s="26">
        <v>0</v>
      </c>
      <c r="R2630" s="26">
        <v>0</v>
      </c>
      <c r="S2630" s="26">
        <v>390</v>
      </c>
      <c r="T2630" s="26">
        <v>0</v>
      </c>
      <c r="U2630" s="26">
        <v>-10</v>
      </c>
      <c r="V2630" s="26">
        <v>-5196</v>
      </c>
    </row>
    <row r="2631" spans="1:22" x14ac:dyDescent="0.3">
      <c r="A2631" s="26" t="s">
        <v>155</v>
      </c>
      <c r="B2631" s="26">
        <v>1360</v>
      </c>
      <c r="C2631" s="51">
        <v>44580</v>
      </c>
      <c r="D2631" s="26">
        <v>4285</v>
      </c>
      <c r="E2631" s="26">
        <v>5</v>
      </c>
      <c r="F2631" s="26">
        <v>-200</v>
      </c>
      <c r="G2631" s="26">
        <v>-200</v>
      </c>
      <c r="H2631" s="26">
        <v>491973</v>
      </c>
      <c r="I2631" s="26">
        <v>2145</v>
      </c>
      <c r="J2631" s="26">
        <v>41905</v>
      </c>
      <c r="K2631" s="26">
        <v>-40905</v>
      </c>
      <c r="L2631" s="26">
        <v>614</v>
      </c>
      <c r="M2631" s="26">
        <v>233</v>
      </c>
      <c r="N2631" s="26">
        <v>144</v>
      </c>
      <c r="O2631" s="26">
        <v>0</v>
      </c>
      <c r="P2631" s="26">
        <v>0</v>
      </c>
      <c r="Q2631" s="26">
        <v>0</v>
      </c>
      <c r="R2631" s="26">
        <v>-249</v>
      </c>
      <c r="S2631" s="26">
        <v>486</v>
      </c>
      <c r="T2631" s="26">
        <v>0</v>
      </c>
      <c r="U2631" s="26">
        <v>10</v>
      </c>
      <c r="V2631" s="26">
        <v>-1624</v>
      </c>
    </row>
    <row r="2632" spans="1:22" x14ac:dyDescent="0.3">
      <c r="A2632" s="26" t="s">
        <v>155</v>
      </c>
      <c r="B2632" s="26">
        <v>1360</v>
      </c>
      <c r="C2632" s="51">
        <v>44579</v>
      </c>
      <c r="D2632" s="26">
        <v>4485</v>
      </c>
      <c r="E2632" s="26">
        <v>5</v>
      </c>
      <c r="F2632" s="26">
        <v>-105</v>
      </c>
      <c r="G2632" s="26">
        <v>-105</v>
      </c>
      <c r="H2632" s="26">
        <v>595301</v>
      </c>
      <c r="I2632" s="26">
        <v>2741</v>
      </c>
      <c r="J2632" s="26">
        <v>135681</v>
      </c>
      <c r="K2632" s="26">
        <v>-140610</v>
      </c>
      <c r="L2632" s="26">
        <v>111</v>
      </c>
      <c r="M2632" s="26">
        <v>164</v>
      </c>
      <c r="N2632" s="26">
        <v>-149</v>
      </c>
      <c r="O2632" s="26">
        <v>-3</v>
      </c>
      <c r="P2632" s="26">
        <v>0</v>
      </c>
      <c r="Q2632" s="26">
        <v>0</v>
      </c>
      <c r="R2632" s="26">
        <v>0</v>
      </c>
      <c r="S2632" s="26">
        <v>99</v>
      </c>
      <c r="T2632" s="26">
        <v>0</v>
      </c>
      <c r="U2632" s="26">
        <v>5507</v>
      </c>
      <c r="V2632" s="26">
        <v>-689</v>
      </c>
    </row>
    <row r="2633" spans="1:22" x14ac:dyDescent="0.3">
      <c r="A2633" s="26" t="s">
        <v>155</v>
      </c>
      <c r="B2633" s="26">
        <v>1360</v>
      </c>
      <c r="C2633" s="51">
        <v>44578</v>
      </c>
      <c r="D2633" s="26">
        <v>4590</v>
      </c>
      <c r="E2633" s="26">
        <v>2</v>
      </c>
      <c r="F2633" s="26">
        <v>25</v>
      </c>
      <c r="G2633" s="26">
        <v>25</v>
      </c>
      <c r="H2633" s="26">
        <v>812923</v>
      </c>
      <c r="I2633" s="26">
        <v>3852</v>
      </c>
      <c r="J2633" s="26">
        <v>25547</v>
      </c>
      <c r="K2633" s="26">
        <v>-28270</v>
      </c>
      <c r="L2633" s="26">
        <v>914</v>
      </c>
      <c r="M2633" s="26">
        <v>39</v>
      </c>
      <c r="N2633" s="26">
        <v>0</v>
      </c>
      <c r="O2633" s="26">
        <v>0</v>
      </c>
      <c r="P2633" s="26">
        <v>0</v>
      </c>
      <c r="Q2633" s="26">
        <v>0</v>
      </c>
      <c r="R2633" s="26">
        <v>0</v>
      </c>
      <c r="S2633" s="26">
        <v>875</v>
      </c>
      <c r="T2633" s="26">
        <v>0</v>
      </c>
      <c r="U2633" s="26">
        <v>-3</v>
      </c>
      <c r="V2633" s="26">
        <v>1812</v>
      </c>
    </row>
    <row r="2634" spans="1:22" x14ac:dyDescent="0.3">
      <c r="A2634" s="26" t="s">
        <v>155</v>
      </c>
      <c r="B2634" s="26">
        <v>1360</v>
      </c>
      <c r="C2634" s="51">
        <v>44575</v>
      </c>
      <c r="D2634" s="26">
        <v>4565</v>
      </c>
      <c r="E2634" s="26">
        <v>5</v>
      </c>
      <c r="F2634" s="26">
        <v>-100</v>
      </c>
      <c r="G2634" s="26">
        <v>-100</v>
      </c>
      <c r="H2634" s="26">
        <v>386998</v>
      </c>
      <c r="I2634" s="26">
        <v>1772</v>
      </c>
      <c r="J2634" s="26">
        <v>103287</v>
      </c>
      <c r="K2634" s="26">
        <v>-106743</v>
      </c>
      <c r="L2634" s="26">
        <v>536</v>
      </c>
      <c r="M2634" s="26">
        <v>145</v>
      </c>
      <c r="N2634" s="26">
        <v>0</v>
      </c>
      <c r="O2634" s="26">
        <v>0</v>
      </c>
      <c r="P2634" s="26">
        <v>0</v>
      </c>
      <c r="Q2634" s="26">
        <v>0</v>
      </c>
      <c r="R2634" s="26">
        <v>0</v>
      </c>
      <c r="S2634" s="26">
        <v>391</v>
      </c>
      <c r="T2634" s="26">
        <v>0</v>
      </c>
      <c r="U2634" s="26">
        <v>1166</v>
      </c>
      <c r="V2634" s="26">
        <v>1754</v>
      </c>
    </row>
    <row r="2635" spans="1:22" x14ac:dyDescent="0.3">
      <c r="A2635" s="26" t="s">
        <v>155</v>
      </c>
      <c r="B2635" s="26">
        <v>1360</v>
      </c>
      <c r="C2635" s="51">
        <v>44574</v>
      </c>
      <c r="D2635" s="26">
        <v>4665</v>
      </c>
      <c r="E2635" s="26">
        <v>5</v>
      </c>
      <c r="F2635" s="26">
        <v>-60</v>
      </c>
      <c r="G2635" s="26">
        <v>-60</v>
      </c>
      <c r="H2635" s="26">
        <v>252538</v>
      </c>
      <c r="I2635" s="26">
        <v>1179</v>
      </c>
      <c r="J2635" s="26">
        <v>36395</v>
      </c>
      <c r="K2635" s="26">
        <v>-37727</v>
      </c>
      <c r="L2635" s="26">
        <v>443</v>
      </c>
      <c r="M2635" s="26">
        <v>-96</v>
      </c>
      <c r="N2635" s="26">
        <v>0</v>
      </c>
      <c r="O2635" s="26">
        <v>0</v>
      </c>
      <c r="P2635" s="26">
        <v>0</v>
      </c>
      <c r="Q2635" s="26">
        <v>0</v>
      </c>
      <c r="R2635" s="26">
        <v>0</v>
      </c>
      <c r="S2635" s="26">
        <v>539</v>
      </c>
      <c r="T2635" s="26">
        <v>0</v>
      </c>
      <c r="U2635" s="26">
        <v>1</v>
      </c>
      <c r="V2635" s="26">
        <v>888</v>
      </c>
    </row>
    <row r="2636" spans="1:22" x14ac:dyDescent="0.3">
      <c r="A2636" s="26" t="s">
        <v>155</v>
      </c>
      <c r="B2636" s="26">
        <v>1360</v>
      </c>
      <c r="C2636" s="51">
        <v>44573</v>
      </c>
      <c r="D2636" s="26">
        <v>4725</v>
      </c>
      <c r="E2636" s="26">
        <v>2</v>
      </c>
      <c r="F2636" s="26">
        <v>75</v>
      </c>
      <c r="G2636" s="26">
        <v>75</v>
      </c>
      <c r="H2636" s="26">
        <v>273805</v>
      </c>
      <c r="I2636" s="26">
        <v>1298</v>
      </c>
      <c r="J2636" s="26">
        <v>-136194</v>
      </c>
      <c r="K2636" s="26">
        <v>139494</v>
      </c>
      <c r="L2636" s="26">
        <v>-390</v>
      </c>
      <c r="M2636" s="26">
        <v>-343</v>
      </c>
      <c r="N2636" s="26">
        <v>0</v>
      </c>
      <c r="O2636" s="26">
        <v>0</v>
      </c>
      <c r="P2636" s="26">
        <v>0</v>
      </c>
      <c r="Q2636" s="26">
        <v>0</v>
      </c>
      <c r="R2636" s="26">
        <v>0</v>
      </c>
      <c r="S2636" s="26">
        <v>-47</v>
      </c>
      <c r="T2636" s="26">
        <v>0</v>
      </c>
      <c r="U2636" s="26">
        <v>-2881</v>
      </c>
      <c r="V2636" s="26">
        <v>-29</v>
      </c>
    </row>
    <row r="2637" spans="1:22" x14ac:dyDescent="0.3">
      <c r="A2637" s="26" t="s">
        <v>155</v>
      </c>
      <c r="B2637" s="26">
        <v>1360</v>
      </c>
      <c r="C2637" s="51">
        <v>44572</v>
      </c>
      <c r="D2637" s="26">
        <v>4650</v>
      </c>
      <c r="E2637" s="26">
        <v>5</v>
      </c>
      <c r="F2637" s="26">
        <v>-85</v>
      </c>
      <c r="G2637" s="26">
        <v>-85</v>
      </c>
      <c r="H2637" s="26">
        <v>324619</v>
      </c>
      <c r="I2637" s="26">
        <v>1518</v>
      </c>
      <c r="J2637" s="26">
        <v>124577</v>
      </c>
      <c r="K2637" s="26">
        <v>-109936</v>
      </c>
      <c r="L2637" s="26">
        <v>273</v>
      </c>
      <c r="M2637" s="26">
        <v>-69</v>
      </c>
      <c r="N2637" s="26">
        <v>0</v>
      </c>
      <c r="O2637" s="26">
        <v>0</v>
      </c>
      <c r="P2637" s="26">
        <v>0</v>
      </c>
      <c r="Q2637" s="26">
        <v>0</v>
      </c>
      <c r="R2637" s="26">
        <v>-48</v>
      </c>
      <c r="S2637" s="26">
        <v>390</v>
      </c>
      <c r="T2637" s="26">
        <v>0</v>
      </c>
      <c r="U2637" s="26">
        <v>-9899</v>
      </c>
      <c r="V2637" s="26">
        <v>-5015</v>
      </c>
    </row>
    <row r="2638" spans="1:22" x14ac:dyDescent="0.3">
      <c r="A2638" s="26" t="s">
        <v>155</v>
      </c>
      <c r="B2638" s="26">
        <v>1360</v>
      </c>
      <c r="C2638" s="51">
        <v>44571</v>
      </c>
      <c r="D2638" s="26">
        <v>4735</v>
      </c>
      <c r="E2638" s="26">
        <v>5</v>
      </c>
      <c r="F2638" s="26">
        <v>-135</v>
      </c>
      <c r="G2638" s="26">
        <v>-135</v>
      </c>
      <c r="H2638" s="26">
        <v>394788</v>
      </c>
      <c r="I2638" s="26">
        <v>1875</v>
      </c>
      <c r="J2638" s="26">
        <v>137018</v>
      </c>
      <c r="K2638" s="26">
        <v>-153525</v>
      </c>
      <c r="L2638" s="26">
        <v>40</v>
      </c>
      <c r="M2638" s="26">
        <v>-452</v>
      </c>
      <c r="N2638" s="26">
        <v>21</v>
      </c>
      <c r="O2638" s="26">
        <v>0</v>
      </c>
      <c r="P2638" s="26">
        <v>0</v>
      </c>
      <c r="Q2638" s="26">
        <v>0</v>
      </c>
      <c r="R2638" s="26">
        <v>0</v>
      </c>
      <c r="S2638" s="26">
        <v>471</v>
      </c>
      <c r="T2638" s="26">
        <v>0</v>
      </c>
      <c r="U2638" s="26">
        <v>16000</v>
      </c>
      <c r="V2638" s="26">
        <v>467</v>
      </c>
    </row>
    <row r="2639" spans="1:22" x14ac:dyDescent="0.3">
      <c r="A2639" s="26" t="s">
        <v>155</v>
      </c>
      <c r="B2639" s="26">
        <v>1360</v>
      </c>
      <c r="C2639" s="51">
        <v>44568</v>
      </c>
      <c r="D2639" s="26">
        <v>4870</v>
      </c>
      <c r="E2639" s="26">
        <v>2</v>
      </c>
      <c r="F2639" s="26">
        <v>85</v>
      </c>
      <c r="G2639" s="26">
        <v>85</v>
      </c>
      <c r="H2639" s="26">
        <v>252575</v>
      </c>
      <c r="I2639" s="26">
        <v>1231</v>
      </c>
      <c r="J2639" s="26">
        <v>-98547</v>
      </c>
      <c r="K2639" s="26">
        <v>98636</v>
      </c>
      <c r="L2639" s="26">
        <v>-1080</v>
      </c>
      <c r="M2639" s="26">
        <v>-1505</v>
      </c>
      <c r="N2639" s="26">
        <v>0</v>
      </c>
      <c r="O2639" s="26">
        <v>0</v>
      </c>
      <c r="P2639" s="26">
        <v>0</v>
      </c>
      <c r="Q2639" s="26">
        <v>0</v>
      </c>
      <c r="R2639" s="26">
        <v>48</v>
      </c>
      <c r="S2639" s="26">
        <v>377</v>
      </c>
      <c r="T2639" s="26">
        <v>0</v>
      </c>
      <c r="U2639" s="26">
        <v>-99</v>
      </c>
      <c r="V2639" s="26">
        <v>1090</v>
      </c>
    </row>
    <row r="2640" spans="1:22" x14ac:dyDescent="0.3">
      <c r="A2640" s="26" t="s">
        <v>155</v>
      </c>
      <c r="B2640" s="26">
        <v>1360</v>
      </c>
      <c r="C2640" s="51">
        <v>44567</v>
      </c>
      <c r="D2640" s="26">
        <v>4785</v>
      </c>
      <c r="E2640" s="26">
        <v>5</v>
      </c>
      <c r="F2640" s="26">
        <v>-105</v>
      </c>
      <c r="G2640" s="26">
        <v>-105</v>
      </c>
      <c r="H2640" s="26">
        <v>368518</v>
      </c>
      <c r="I2640" s="26">
        <v>1776</v>
      </c>
      <c r="J2640" s="26">
        <v>88718</v>
      </c>
      <c r="K2640" s="26">
        <v>-89608</v>
      </c>
      <c r="L2640" s="26">
        <v>-132</v>
      </c>
      <c r="M2640" s="26">
        <v>-522</v>
      </c>
      <c r="N2640" s="26">
        <v>0</v>
      </c>
      <c r="O2640" s="26">
        <v>0</v>
      </c>
      <c r="P2640" s="26">
        <v>0</v>
      </c>
      <c r="Q2640" s="26">
        <v>0</v>
      </c>
      <c r="R2640" s="26">
        <v>0</v>
      </c>
      <c r="S2640" s="26">
        <v>390</v>
      </c>
      <c r="T2640" s="26">
        <v>0</v>
      </c>
      <c r="U2640" s="26">
        <v>0</v>
      </c>
      <c r="V2640" s="26">
        <v>1022</v>
      </c>
    </row>
    <row r="2641" spans="1:22" x14ac:dyDescent="0.3">
      <c r="A2641" s="26" t="s">
        <v>155</v>
      </c>
      <c r="B2641" s="26">
        <v>1360</v>
      </c>
      <c r="C2641" s="51">
        <v>44566</v>
      </c>
      <c r="D2641" s="26">
        <v>4890</v>
      </c>
      <c r="E2641" s="26">
        <v>5</v>
      </c>
      <c r="F2641" s="26">
        <v>-105</v>
      </c>
      <c r="G2641" s="26">
        <v>-105</v>
      </c>
      <c r="H2641" s="26">
        <v>326039</v>
      </c>
      <c r="I2641" s="26">
        <v>1602</v>
      </c>
      <c r="J2641" s="26">
        <v>78646</v>
      </c>
      <c r="K2641" s="26">
        <v>-80560</v>
      </c>
      <c r="L2641" s="26">
        <v>726</v>
      </c>
      <c r="M2641" s="26">
        <v>-87</v>
      </c>
      <c r="N2641" s="26">
        <v>-14</v>
      </c>
      <c r="O2641" s="26">
        <v>0</v>
      </c>
      <c r="P2641" s="26">
        <v>0</v>
      </c>
      <c r="Q2641" s="26">
        <v>0</v>
      </c>
      <c r="R2641" s="26">
        <v>0</v>
      </c>
      <c r="S2641" s="26">
        <v>827</v>
      </c>
      <c r="T2641" s="26">
        <v>0</v>
      </c>
      <c r="U2641" s="26">
        <v>300</v>
      </c>
      <c r="V2641" s="26">
        <v>888</v>
      </c>
    </row>
    <row r="2642" spans="1:22" x14ac:dyDescent="0.3">
      <c r="A2642" s="26" t="s">
        <v>155</v>
      </c>
      <c r="B2642" s="26">
        <v>1360</v>
      </c>
      <c r="C2642" s="51">
        <v>44565</v>
      </c>
      <c r="D2642" s="26">
        <v>4995</v>
      </c>
      <c r="E2642" s="26">
        <v>2</v>
      </c>
      <c r="F2642" s="26">
        <v>25</v>
      </c>
      <c r="G2642" s="26">
        <v>25</v>
      </c>
      <c r="H2642" s="26">
        <v>190956</v>
      </c>
      <c r="I2642" s="26">
        <v>949</v>
      </c>
      <c r="J2642" s="26">
        <v>-2428</v>
      </c>
      <c r="K2642" s="26">
        <v>-810</v>
      </c>
      <c r="L2642" s="26">
        <v>812</v>
      </c>
      <c r="M2642" s="26">
        <v>32</v>
      </c>
      <c r="N2642" s="26">
        <v>0</v>
      </c>
      <c r="O2642" s="26">
        <v>0</v>
      </c>
      <c r="P2642" s="26">
        <v>0</v>
      </c>
      <c r="Q2642" s="26">
        <v>0</v>
      </c>
      <c r="R2642" s="26">
        <v>0</v>
      </c>
      <c r="S2642" s="26">
        <v>780</v>
      </c>
      <c r="T2642" s="26">
        <v>0</v>
      </c>
      <c r="U2642" s="26">
        <v>996</v>
      </c>
      <c r="V2642" s="26">
        <v>1430</v>
      </c>
    </row>
    <row r="2643" spans="1:22" x14ac:dyDescent="0.3">
      <c r="A2643" s="26" t="s">
        <v>155</v>
      </c>
      <c r="B2643" s="26">
        <v>1360</v>
      </c>
      <c r="C2643" s="51">
        <v>44564</v>
      </c>
      <c r="D2643" s="26">
        <v>4970</v>
      </c>
      <c r="E2643" s="26">
        <v>2</v>
      </c>
      <c r="F2643" s="26">
        <v>45</v>
      </c>
      <c r="G2643" s="26">
        <v>45</v>
      </c>
      <c r="H2643" s="26">
        <v>266665</v>
      </c>
      <c r="I2643" s="26">
        <v>1322</v>
      </c>
      <c r="J2643" s="26">
        <v>-65422</v>
      </c>
      <c r="K2643" s="26">
        <v>73814</v>
      </c>
      <c r="L2643" s="26">
        <v>-1330</v>
      </c>
      <c r="M2643" s="26">
        <v>-2110</v>
      </c>
      <c r="N2643" s="26">
        <v>0</v>
      </c>
      <c r="O2643" s="26">
        <v>0</v>
      </c>
      <c r="P2643" s="26">
        <v>0</v>
      </c>
      <c r="Q2643" s="26">
        <v>0</v>
      </c>
      <c r="R2643" s="26">
        <v>0</v>
      </c>
      <c r="S2643" s="26">
        <v>780</v>
      </c>
      <c r="T2643" s="26">
        <v>0</v>
      </c>
      <c r="U2643" s="26">
        <v>-100</v>
      </c>
      <c r="V2643" s="26">
        <v>-6962</v>
      </c>
    </row>
    <row r="2644" spans="1:22" x14ac:dyDescent="0.3">
      <c r="A2644" s="26" t="s">
        <v>155</v>
      </c>
      <c r="B2644" s="26">
        <v>1360</v>
      </c>
      <c r="C2644" s="51">
        <v>44560</v>
      </c>
      <c r="D2644" s="26">
        <v>4925</v>
      </c>
      <c r="E2644" s="26">
        <v>5</v>
      </c>
      <c r="F2644" s="26">
        <v>-25</v>
      </c>
      <c r="G2644" s="26">
        <v>-25</v>
      </c>
      <c r="H2644" s="26">
        <v>219489</v>
      </c>
      <c r="I2644" s="26">
        <v>1082</v>
      </c>
      <c r="J2644" s="26">
        <v>32856</v>
      </c>
      <c r="K2644" s="26">
        <v>-53163</v>
      </c>
      <c r="L2644" s="26">
        <v>2004</v>
      </c>
      <c r="M2644" s="26">
        <v>145</v>
      </c>
      <c r="N2644" s="26">
        <v>1492</v>
      </c>
      <c r="O2644" s="26">
        <v>0</v>
      </c>
      <c r="P2644" s="26">
        <v>0</v>
      </c>
      <c r="Q2644" s="26">
        <v>0</v>
      </c>
      <c r="R2644" s="26">
        <v>0</v>
      </c>
      <c r="S2644" s="26">
        <v>367</v>
      </c>
      <c r="T2644" s="26">
        <v>0</v>
      </c>
      <c r="U2644" s="26">
        <v>21000</v>
      </c>
      <c r="V2644" s="26">
        <v>-2697</v>
      </c>
    </row>
    <row r="2645" spans="1:22" x14ac:dyDescent="0.3">
      <c r="A2645" s="26" t="s">
        <v>155</v>
      </c>
      <c r="B2645" s="26">
        <v>1360</v>
      </c>
      <c r="C2645" s="51">
        <v>44559</v>
      </c>
      <c r="D2645" s="26">
        <v>4950</v>
      </c>
      <c r="E2645" s="26">
        <v>2</v>
      </c>
      <c r="F2645" s="26">
        <v>100</v>
      </c>
      <c r="G2645" s="26">
        <v>100</v>
      </c>
      <c r="H2645" s="26">
        <v>379125</v>
      </c>
      <c r="I2645" s="26">
        <v>1881</v>
      </c>
      <c r="J2645" s="26">
        <v>-124262</v>
      </c>
      <c r="K2645" s="26">
        <v>124655</v>
      </c>
      <c r="L2645" s="26">
        <v>690</v>
      </c>
      <c r="M2645" s="26">
        <v>193</v>
      </c>
      <c r="N2645" s="26">
        <v>0</v>
      </c>
      <c r="O2645" s="26">
        <v>0</v>
      </c>
      <c r="P2645" s="26">
        <v>0</v>
      </c>
      <c r="Q2645" s="26">
        <v>0</v>
      </c>
      <c r="R2645" s="26">
        <v>0</v>
      </c>
      <c r="S2645" s="26">
        <v>497</v>
      </c>
      <c r="T2645" s="26">
        <v>0</v>
      </c>
      <c r="U2645" s="26">
        <v>0</v>
      </c>
      <c r="V2645" s="26">
        <v>-1083</v>
      </c>
    </row>
    <row r="2646" spans="1:22" x14ac:dyDescent="0.3">
      <c r="A2646" s="26" t="s">
        <v>155</v>
      </c>
      <c r="B2646" s="26">
        <v>1360</v>
      </c>
      <c r="C2646" s="51">
        <v>44558</v>
      </c>
      <c r="D2646" s="26">
        <v>4850</v>
      </c>
      <c r="E2646" s="26">
        <v>5</v>
      </c>
      <c r="F2646" s="26">
        <v>-60</v>
      </c>
      <c r="G2646" s="26">
        <v>-60</v>
      </c>
      <c r="H2646" s="26">
        <v>350758</v>
      </c>
      <c r="I2646" s="26">
        <v>1708</v>
      </c>
      <c r="J2646" s="26">
        <v>90251</v>
      </c>
      <c r="K2646" s="26">
        <v>-60769</v>
      </c>
      <c r="L2646" s="26">
        <v>129</v>
      </c>
      <c r="M2646" s="26">
        <v>136</v>
      </c>
      <c r="N2646" s="26">
        <v>-7</v>
      </c>
      <c r="O2646" s="26">
        <v>0</v>
      </c>
      <c r="P2646" s="26">
        <v>0</v>
      </c>
      <c r="Q2646" s="26">
        <v>0</v>
      </c>
      <c r="R2646" s="26">
        <v>0</v>
      </c>
      <c r="S2646" s="26">
        <v>0</v>
      </c>
      <c r="T2646" s="26">
        <v>0</v>
      </c>
      <c r="U2646" s="26">
        <v>-30350</v>
      </c>
      <c r="V2646" s="26">
        <v>739</v>
      </c>
    </row>
    <row r="2647" spans="1:22" x14ac:dyDescent="0.3">
      <c r="A2647" s="26" t="s">
        <v>155</v>
      </c>
      <c r="B2647" s="26">
        <v>1360</v>
      </c>
      <c r="C2647" s="51">
        <v>44557</v>
      </c>
      <c r="D2647" s="26">
        <v>4910</v>
      </c>
      <c r="E2647" s="26">
        <v>2</v>
      </c>
      <c r="F2647" s="26">
        <v>60</v>
      </c>
      <c r="G2647" s="26">
        <v>60</v>
      </c>
      <c r="H2647" s="26">
        <v>348942</v>
      </c>
      <c r="I2647" s="26">
        <v>1719</v>
      </c>
      <c r="J2647" s="26">
        <v>-129614</v>
      </c>
      <c r="K2647" s="26">
        <v>121572</v>
      </c>
      <c r="L2647" s="26">
        <v>42</v>
      </c>
      <c r="M2647" s="26">
        <v>42</v>
      </c>
      <c r="N2647" s="26">
        <v>0</v>
      </c>
      <c r="O2647" s="26">
        <v>0</v>
      </c>
      <c r="P2647" s="26">
        <v>0</v>
      </c>
      <c r="Q2647" s="26">
        <v>0</v>
      </c>
      <c r="R2647" s="26">
        <v>0</v>
      </c>
      <c r="S2647" s="26">
        <v>0</v>
      </c>
      <c r="T2647" s="26">
        <v>0</v>
      </c>
      <c r="U2647" s="26">
        <v>0</v>
      </c>
      <c r="V2647" s="26">
        <v>8000</v>
      </c>
    </row>
    <row r="2648" spans="1:22" x14ac:dyDescent="0.3">
      <c r="A2648" s="26" t="s">
        <v>155</v>
      </c>
      <c r="B2648" s="26">
        <v>1360</v>
      </c>
      <c r="C2648" s="51">
        <v>44554</v>
      </c>
      <c r="D2648" s="26">
        <v>4850</v>
      </c>
      <c r="E2648" s="26">
        <v>5</v>
      </c>
      <c r="F2648" s="26">
        <v>-15</v>
      </c>
      <c r="G2648" s="26">
        <v>-15</v>
      </c>
      <c r="H2648" s="26">
        <v>178863</v>
      </c>
      <c r="I2648" s="26">
        <v>873</v>
      </c>
      <c r="J2648" s="26">
        <v>-6511</v>
      </c>
      <c r="K2648" s="26">
        <v>8411</v>
      </c>
      <c r="L2648" s="26">
        <v>103</v>
      </c>
      <c r="M2648" s="26">
        <v>77</v>
      </c>
      <c r="N2648" s="26">
        <v>-8</v>
      </c>
      <c r="O2648" s="26">
        <v>0</v>
      </c>
      <c r="P2648" s="26">
        <v>0</v>
      </c>
      <c r="Q2648" s="26">
        <v>0</v>
      </c>
      <c r="R2648" s="26">
        <v>0</v>
      </c>
      <c r="S2648" s="26">
        <v>34</v>
      </c>
      <c r="T2648" s="26">
        <v>0</v>
      </c>
      <c r="U2648" s="26">
        <v>0</v>
      </c>
      <c r="V2648" s="26">
        <v>-2003</v>
      </c>
    </row>
    <row r="2649" spans="1:22" x14ac:dyDescent="0.3">
      <c r="A2649" s="26" t="s">
        <v>155</v>
      </c>
      <c r="B2649" s="26">
        <v>1360</v>
      </c>
      <c r="C2649" s="51">
        <v>44553</v>
      </c>
      <c r="D2649" s="26">
        <v>4865</v>
      </c>
      <c r="E2649" s="26">
        <v>2</v>
      </c>
      <c r="F2649" s="26">
        <v>25</v>
      </c>
      <c r="G2649" s="26">
        <v>25</v>
      </c>
      <c r="H2649" s="26">
        <v>255471</v>
      </c>
      <c r="I2649" s="26">
        <v>1243</v>
      </c>
      <c r="J2649" s="26">
        <v>-32015</v>
      </c>
      <c r="K2649" s="26">
        <v>31423</v>
      </c>
      <c r="L2649" s="26">
        <v>58</v>
      </c>
      <c r="M2649" s="26">
        <v>58</v>
      </c>
      <c r="N2649" s="26">
        <v>0</v>
      </c>
      <c r="O2649" s="26">
        <v>0</v>
      </c>
      <c r="P2649" s="26">
        <v>0</v>
      </c>
      <c r="Q2649" s="26">
        <v>0</v>
      </c>
      <c r="R2649" s="26">
        <v>0</v>
      </c>
      <c r="S2649" s="26">
        <v>0</v>
      </c>
      <c r="T2649" s="26">
        <v>0</v>
      </c>
      <c r="U2649" s="26">
        <v>0</v>
      </c>
      <c r="V2649" s="26">
        <v>534</v>
      </c>
    </row>
    <row r="2650" spans="1:22" x14ac:dyDescent="0.3">
      <c r="A2650" s="26" t="s">
        <v>155</v>
      </c>
      <c r="B2650" s="26">
        <v>1360</v>
      </c>
      <c r="C2650" s="51">
        <v>44552</v>
      </c>
      <c r="D2650" s="26">
        <v>4840</v>
      </c>
      <c r="E2650" s="26">
        <v>5</v>
      </c>
      <c r="F2650" s="26">
        <v>-10</v>
      </c>
      <c r="G2650" s="26">
        <v>-10</v>
      </c>
      <c r="H2650" s="26">
        <v>263804</v>
      </c>
      <c r="I2650" s="26">
        <v>1274</v>
      </c>
      <c r="J2650" s="26">
        <v>52761</v>
      </c>
      <c r="K2650" s="26">
        <v>-53676</v>
      </c>
      <c r="L2650" s="26">
        <v>517</v>
      </c>
      <c r="M2650" s="26">
        <v>57</v>
      </c>
      <c r="N2650" s="26">
        <v>1</v>
      </c>
      <c r="O2650" s="26">
        <v>0</v>
      </c>
      <c r="P2650" s="26">
        <v>0</v>
      </c>
      <c r="Q2650" s="26">
        <v>0</v>
      </c>
      <c r="R2650" s="26">
        <v>0</v>
      </c>
      <c r="S2650" s="26">
        <v>459</v>
      </c>
      <c r="T2650" s="26">
        <v>0</v>
      </c>
      <c r="U2650" s="26">
        <v>-349</v>
      </c>
      <c r="V2650" s="26">
        <v>747</v>
      </c>
    </row>
    <row r="2651" spans="1:22" x14ac:dyDescent="0.3">
      <c r="A2651" s="26" t="s">
        <v>155</v>
      </c>
      <c r="B2651" s="26">
        <v>1360</v>
      </c>
      <c r="C2651" s="51">
        <v>44551</v>
      </c>
      <c r="D2651" s="26">
        <v>4850</v>
      </c>
      <c r="E2651" s="26">
        <v>5</v>
      </c>
      <c r="F2651" s="26">
        <v>-80</v>
      </c>
      <c r="G2651" s="26">
        <v>-80</v>
      </c>
      <c r="H2651" s="26">
        <v>279261</v>
      </c>
      <c r="I2651" s="26">
        <v>1355</v>
      </c>
      <c r="J2651" s="26">
        <v>50175</v>
      </c>
      <c r="K2651" s="26">
        <v>-52010</v>
      </c>
      <c r="L2651" s="26">
        <v>65</v>
      </c>
      <c r="M2651" s="26">
        <v>16</v>
      </c>
      <c r="N2651" s="26">
        <v>0</v>
      </c>
      <c r="O2651" s="26">
        <v>0</v>
      </c>
      <c r="P2651" s="26">
        <v>0</v>
      </c>
      <c r="Q2651" s="26">
        <v>0</v>
      </c>
      <c r="R2651" s="26">
        <v>0</v>
      </c>
      <c r="S2651" s="26">
        <v>49</v>
      </c>
      <c r="T2651" s="26">
        <v>0</v>
      </c>
      <c r="U2651" s="26">
        <v>950</v>
      </c>
      <c r="V2651" s="26">
        <v>820</v>
      </c>
    </row>
    <row r="2652" spans="1:22" x14ac:dyDescent="0.3">
      <c r="A2652" s="26" t="s">
        <v>155</v>
      </c>
      <c r="B2652" s="26">
        <v>1360</v>
      </c>
      <c r="C2652" s="51">
        <v>44550</v>
      </c>
      <c r="D2652" s="26">
        <v>4930</v>
      </c>
      <c r="E2652" s="26">
        <v>5</v>
      </c>
      <c r="F2652" s="26">
        <v>-90</v>
      </c>
      <c r="G2652" s="26">
        <v>-90</v>
      </c>
      <c r="H2652" s="26">
        <v>270656</v>
      </c>
      <c r="I2652" s="26">
        <v>1341</v>
      </c>
      <c r="J2652" s="26">
        <v>58871</v>
      </c>
      <c r="K2652" s="26">
        <v>-61014</v>
      </c>
      <c r="L2652" s="26">
        <v>810</v>
      </c>
      <c r="M2652" s="26">
        <v>-643</v>
      </c>
      <c r="N2652" s="26">
        <v>0</v>
      </c>
      <c r="O2652" s="26">
        <v>968</v>
      </c>
      <c r="P2652" s="26">
        <v>0</v>
      </c>
      <c r="Q2652" s="26">
        <v>0</v>
      </c>
      <c r="R2652" s="26">
        <v>0</v>
      </c>
      <c r="S2652" s="26">
        <v>485</v>
      </c>
      <c r="T2652" s="26">
        <v>0</v>
      </c>
      <c r="U2652" s="26">
        <v>200</v>
      </c>
      <c r="V2652" s="26">
        <v>1133</v>
      </c>
    </row>
    <row r="2653" spans="1:22" x14ac:dyDescent="0.3">
      <c r="A2653" s="26" t="s">
        <v>155</v>
      </c>
      <c r="B2653" s="26">
        <v>1360</v>
      </c>
      <c r="C2653" s="51">
        <v>44547</v>
      </c>
      <c r="D2653" s="26">
        <v>5020</v>
      </c>
      <c r="E2653" s="26">
        <v>5</v>
      </c>
      <c r="F2653" s="26">
        <v>-20</v>
      </c>
      <c r="G2653" s="26">
        <v>-20</v>
      </c>
      <c r="H2653" s="26">
        <v>232783</v>
      </c>
      <c r="I2653" s="26">
        <v>1170</v>
      </c>
      <c r="J2653" s="26">
        <v>-37584</v>
      </c>
      <c r="K2653" s="26">
        <v>38002</v>
      </c>
      <c r="L2653" s="26">
        <v>-345</v>
      </c>
      <c r="M2653" s="26">
        <v>-735</v>
      </c>
      <c r="N2653" s="26">
        <v>0</v>
      </c>
      <c r="O2653" s="26">
        <v>0</v>
      </c>
      <c r="P2653" s="26">
        <v>0</v>
      </c>
      <c r="Q2653" s="26">
        <v>0</v>
      </c>
      <c r="R2653" s="26">
        <v>0</v>
      </c>
      <c r="S2653" s="26">
        <v>390</v>
      </c>
      <c r="T2653" s="26">
        <v>0</v>
      </c>
      <c r="U2653" s="26">
        <v>100</v>
      </c>
      <c r="V2653" s="26">
        <v>-173</v>
      </c>
    </row>
    <row r="2654" spans="1:22" x14ac:dyDescent="0.3">
      <c r="A2654" s="26" t="s">
        <v>155</v>
      </c>
      <c r="B2654" s="26">
        <v>1360</v>
      </c>
      <c r="C2654" s="51">
        <v>44546</v>
      </c>
      <c r="D2654" s="26">
        <v>5040</v>
      </c>
      <c r="E2654" s="26">
        <v>5</v>
      </c>
      <c r="F2654" s="26">
        <v>-160</v>
      </c>
      <c r="G2654" s="26">
        <v>-160</v>
      </c>
      <c r="H2654" s="26">
        <v>383999</v>
      </c>
      <c r="I2654" s="26">
        <v>1950</v>
      </c>
      <c r="J2654" s="26">
        <v>141602</v>
      </c>
      <c r="K2654" s="26">
        <v>-143655</v>
      </c>
      <c r="L2654" s="26">
        <v>119</v>
      </c>
      <c r="M2654" s="26">
        <v>15</v>
      </c>
      <c r="N2654" s="26">
        <v>0</v>
      </c>
      <c r="O2654" s="26">
        <v>0</v>
      </c>
      <c r="P2654" s="26">
        <v>0</v>
      </c>
      <c r="Q2654" s="26">
        <v>0</v>
      </c>
      <c r="R2654" s="26">
        <v>0</v>
      </c>
      <c r="S2654" s="26">
        <v>104</v>
      </c>
      <c r="T2654" s="26">
        <v>0</v>
      </c>
      <c r="U2654" s="26">
        <v>1800</v>
      </c>
      <c r="V2654" s="26">
        <v>134</v>
      </c>
    </row>
    <row r="2655" spans="1:22" x14ac:dyDescent="0.3">
      <c r="A2655" s="26" t="s">
        <v>155</v>
      </c>
      <c r="B2655" s="26">
        <v>1360</v>
      </c>
      <c r="C2655" s="51">
        <v>44545</v>
      </c>
      <c r="D2655" s="26">
        <v>5200</v>
      </c>
      <c r="E2655" s="26">
        <v>2</v>
      </c>
      <c r="F2655" s="26">
        <v>30</v>
      </c>
      <c r="G2655" s="26">
        <v>30</v>
      </c>
      <c r="H2655" s="26">
        <v>428060</v>
      </c>
      <c r="I2655" s="26">
        <v>2220</v>
      </c>
      <c r="J2655" s="26">
        <v>33792</v>
      </c>
      <c r="K2655" s="26">
        <v>-33178</v>
      </c>
      <c r="L2655" s="26">
        <v>602</v>
      </c>
      <c r="M2655" s="26">
        <v>117</v>
      </c>
      <c r="N2655" s="26">
        <v>0</v>
      </c>
      <c r="O2655" s="26">
        <v>0</v>
      </c>
      <c r="P2655" s="26">
        <v>0</v>
      </c>
      <c r="Q2655" s="26">
        <v>0</v>
      </c>
      <c r="R2655" s="26">
        <v>0</v>
      </c>
      <c r="S2655" s="26">
        <v>485</v>
      </c>
      <c r="T2655" s="26">
        <v>0</v>
      </c>
      <c r="U2655" s="26">
        <v>-950</v>
      </c>
      <c r="V2655" s="26">
        <v>-266</v>
      </c>
    </row>
    <row r="2656" spans="1:22" x14ac:dyDescent="0.3">
      <c r="A2656" s="26" t="s">
        <v>155</v>
      </c>
      <c r="B2656" s="26">
        <v>1360</v>
      </c>
      <c r="C2656" s="51">
        <v>44544</v>
      </c>
      <c r="D2656" s="26">
        <v>5170</v>
      </c>
      <c r="E2656" s="26">
        <v>2</v>
      </c>
      <c r="F2656" s="26">
        <v>60</v>
      </c>
      <c r="G2656" s="26">
        <v>60</v>
      </c>
      <c r="H2656" s="26">
        <v>276030</v>
      </c>
      <c r="I2656" s="26">
        <v>1417</v>
      </c>
      <c r="J2656" s="26">
        <v>-53702</v>
      </c>
      <c r="K2656" s="26">
        <v>53148</v>
      </c>
      <c r="L2656" s="26">
        <v>54</v>
      </c>
      <c r="M2656" s="26">
        <v>54</v>
      </c>
      <c r="N2656" s="26">
        <v>0</v>
      </c>
      <c r="O2656" s="26">
        <v>0</v>
      </c>
      <c r="P2656" s="26">
        <v>0</v>
      </c>
      <c r="Q2656" s="26">
        <v>0</v>
      </c>
      <c r="R2656" s="26">
        <v>0</v>
      </c>
      <c r="S2656" s="26">
        <v>0</v>
      </c>
      <c r="T2656" s="26">
        <v>0</v>
      </c>
      <c r="U2656" s="26">
        <v>180</v>
      </c>
      <c r="V2656" s="26">
        <v>320</v>
      </c>
    </row>
    <row r="2657" spans="1:22" x14ac:dyDescent="0.3">
      <c r="A2657" s="26" t="s">
        <v>155</v>
      </c>
      <c r="B2657" s="26">
        <v>1360</v>
      </c>
      <c r="C2657" s="51">
        <v>44543</v>
      </c>
      <c r="D2657" s="26">
        <v>5110</v>
      </c>
      <c r="E2657" s="26">
        <v>5</v>
      </c>
      <c r="F2657" s="26">
        <v>-80</v>
      </c>
      <c r="G2657" s="26">
        <v>-80</v>
      </c>
      <c r="H2657" s="26">
        <v>371433</v>
      </c>
      <c r="I2657" s="26">
        <v>1901</v>
      </c>
      <c r="J2657" s="26">
        <v>-95812</v>
      </c>
      <c r="K2657" s="26">
        <v>100941</v>
      </c>
      <c r="L2657" s="26">
        <v>-270</v>
      </c>
      <c r="M2657" s="26">
        <v>-176</v>
      </c>
      <c r="N2657" s="26">
        <v>0</v>
      </c>
      <c r="O2657" s="26">
        <v>-432</v>
      </c>
      <c r="P2657" s="26">
        <v>0</v>
      </c>
      <c r="Q2657" s="26">
        <v>0</v>
      </c>
      <c r="R2657" s="26">
        <v>0</v>
      </c>
      <c r="S2657" s="26">
        <v>338</v>
      </c>
      <c r="T2657" s="26">
        <v>0</v>
      </c>
      <c r="U2657" s="26">
        <v>-2850</v>
      </c>
      <c r="V2657" s="26">
        <v>-2009</v>
      </c>
    </row>
    <row r="2658" spans="1:22" x14ac:dyDescent="0.3">
      <c r="A2658" s="26" t="s">
        <v>155</v>
      </c>
      <c r="B2658" s="26">
        <v>1360</v>
      </c>
      <c r="C2658" s="51">
        <v>44540</v>
      </c>
      <c r="D2658" s="26">
        <v>5190</v>
      </c>
      <c r="E2658" s="26">
        <v>2</v>
      </c>
      <c r="F2658" s="26">
        <v>10</v>
      </c>
      <c r="G2658" s="26">
        <v>10</v>
      </c>
      <c r="H2658" s="26">
        <v>244729</v>
      </c>
      <c r="I2658" s="26">
        <v>1271</v>
      </c>
      <c r="J2658" s="26">
        <v>26320</v>
      </c>
      <c r="K2658" s="26">
        <v>-26287</v>
      </c>
      <c r="L2658" s="26">
        <v>-166</v>
      </c>
      <c r="M2658" s="26">
        <v>-173</v>
      </c>
      <c r="N2658" s="26">
        <v>0</v>
      </c>
      <c r="O2658" s="26">
        <v>0</v>
      </c>
      <c r="P2658" s="26">
        <v>0</v>
      </c>
      <c r="Q2658" s="26">
        <v>0</v>
      </c>
      <c r="R2658" s="26">
        <v>0</v>
      </c>
      <c r="S2658" s="26">
        <v>7</v>
      </c>
      <c r="T2658" s="26">
        <v>0</v>
      </c>
      <c r="U2658" s="26">
        <v>0</v>
      </c>
      <c r="V2658" s="26">
        <v>133</v>
      </c>
    </row>
    <row r="2659" spans="1:22" x14ac:dyDescent="0.3">
      <c r="A2659" s="26" t="s">
        <v>155</v>
      </c>
      <c r="B2659" s="26">
        <v>1360</v>
      </c>
      <c r="C2659" s="51">
        <v>44539</v>
      </c>
      <c r="D2659" s="26">
        <v>5180</v>
      </c>
      <c r="E2659" s="26">
        <v>2</v>
      </c>
      <c r="F2659" s="26">
        <v>90</v>
      </c>
      <c r="G2659" s="26">
        <v>90</v>
      </c>
      <c r="H2659" s="26">
        <v>309334</v>
      </c>
      <c r="I2659" s="26">
        <v>1599</v>
      </c>
      <c r="J2659" s="26">
        <v>-54900</v>
      </c>
      <c r="K2659" s="26">
        <v>70681</v>
      </c>
      <c r="L2659" s="26">
        <v>-401</v>
      </c>
      <c r="M2659" s="26">
        <v>41</v>
      </c>
      <c r="N2659" s="26">
        <v>-80</v>
      </c>
      <c r="O2659" s="26">
        <v>-10</v>
      </c>
      <c r="P2659" s="26">
        <v>0</v>
      </c>
      <c r="Q2659" s="26">
        <v>0</v>
      </c>
      <c r="R2659" s="26">
        <v>0</v>
      </c>
      <c r="S2659" s="26">
        <v>-352</v>
      </c>
      <c r="T2659" s="26">
        <v>0</v>
      </c>
      <c r="U2659" s="26">
        <v>30</v>
      </c>
      <c r="V2659" s="26">
        <v>-15410</v>
      </c>
    </row>
    <row r="2660" spans="1:22" x14ac:dyDescent="0.3">
      <c r="A2660" s="26" t="s">
        <v>155</v>
      </c>
      <c r="B2660" s="26">
        <v>1360</v>
      </c>
      <c r="C2660" s="51">
        <v>44538</v>
      </c>
      <c r="D2660" s="26">
        <v>5090</v>
      </c>
      <c r="E2660" s="26">
        <v>5</v>
      </c>
      <c r="F2660" s="26">
        <v>-10</v>
      </c>
      <c r="G2660" s="26">
        <v>-10</v>
      </c>
      <c r="H2660" s="26">
        <v>244965</v>
      </c>
      <c r="I2660" s="26">
        <v>1255</v>
      </c>
      <c r="J2660" s="26">
        <v>-26922</v>
      </c>
      <c r="K2660" s="26">
        <v>27558</v>
      </c>
      <c r="L2660" s="26">
        <v>-468</v>
      </c>
      <c r="M2660" s="26">
        <v>-196</v>
      </c>
      <c r="N2660" s="26">
        <v>-198</v>
      </c>
      <c r="O2660" s="26">
        <v>2</v>
      </c>
      <c r="P2660" s="26">
        <v>0</v>
      </c>
      <c r="Q2660" s="26">
        <v>0</v>
      </c>
      <c r="R2660" s="26">
        <v>252</v>
      </c>
      <c r="S2660" s="26">
        <v>-328</v>
      </c>
      <c r="T2660" s="26">
        <v>0</v>
      </c>
      <c r="U2660" s="26">
        <v>25</v>
      </c>
      <c r="V2660" s="26">
        <v>-193</v>
      </c>
    </row>
    <row r="2661" spans="1:22" x14ac:dyDescent="0.3">
      <c r="A2661" s="26" t="s">
        <v>155</v>
      </c>
      <c r="B2661" s="26">
        <v>1360</v>
      </c>
      <c r="C2661" s="51">
        <v>44537</v>
      </c>
      <c r="D2661" s="26">
        <v>5100</v>
      </c>
      <c r="E2661" s="26">
        <v>2</v>
      </c>
      <c r="F2661" s="26">
        <v>70</v>
      </c>
      <c r="G2661" s="26">
        <v>70</v>
      </c>
      <c r="H2661" s="26">
        <v>1067649</v>
      </c>
      <c r="I2661" s="26">
        <v>5532</v>
      </c>
      <c r="J2661" s="26">
        <v>120445</v>
      </c>
      <c r="K2661" s="26">
        <v>-118122</v>
      </c>
      <c r="L2661" s="26">
        <v>3</v>
      </c>
      <c r="M2661" s="26">
        <v>-92</v>
      </c>
      <c r="N2661" s="26">
        <v>0</v>
      </c>
      <c r="O2661" s="26">
        <v>0</v>
      </c>
      <c r="P2661" s="26">
        <v>0</v>
      </c>
      <c r="Q2661" s="26">
        <v>0</v>
      </c>
      <c r="R2661" s="26">
        <v>0</v>
      </c>
      <c r="S2661" s="26">
        <v>95</v>
      </c>
      <c r="T2661" s="26">
        <v>0</v>
      </c>
      <c r="U2661" s="26">
        <v>-1</v>
      </c>
      <c r="V2661" s="26">
        <v>-2325</v>
      </c>
    </row>
    <row r="2662" spans="1:22" x14ac:dyDescent="0.3">
      <c r="A2662" s="26" t="s">
        <v>155</v>
      </c>
      <c r="B2662" s="26">
        <v>1360</v>
      </c>
      <c r="C2662" s="51">
        <v>44536</v>
      </c>
      <c r="D2662" s="26">
        <v>5030</v>
      </c>
      <c r="E2662" s="26">
        <v>5</v>
      </c>
      <c r="F2662" s="26">
        <v>-10</v>
      </c>
      <c r="G2662" s="26">
        <v>-10</v>
      </c>
      <c r="H2662" s="26">
        <v>246397</v>
      </c>
      <c r="I2662" s="26">
        <v>1230</v>
      </c>
      <c r="J2662" s="26">
        <v>-37390</v>
      </c>
      <c r="K2662" s="26">
        <v>35927</v>
      </c>
      <c r="L2662" s="26">
        <v>-245</v>
      </c>
      <c r="M2662" s="26">
        <v>-2</v>
      </c>
      <c r="N2662" s="26">
        <v>-284</v>
      </c>
      <c r="O2662" s="26">
        <v>41</v>
      </c>
      <c r="P2662" s="26">
        <v>0</v>
      </c>
      <c r="Q2662" s="26">
        <v>0</v>
      </c>
      <c r="R2662" s="26">
        <v>0</v>
      </c>
      <c r="S2662" s="26">
        <v>0</v>
      </c>
      <c r="T2662" s="26">
        <v>0</v>
      </c>
      <c r="U2662" s="26">
        <v>1000</v>
      </c>
      <c r="V2662" s="26">
        <v>708</v>
      </c>
    </row>
    <row r="2663" spans="1:22" x14ac:dyDescent="0.3">
      <c r="A2663" s="26" t="s">
        <v>155</v>
      </c>
      <c r="B2663" s="26">
        <v>1360</v>
      </c>
      <c r="C2663" s="51">
        <v>44533</v>
      </c>
      <c r="D2663" s="26">
        <v>5040</v>
      </c>
      <c r="E2663" s="26">
        <v>2</v>
      </c>
      <c r="F2663" s="26">
        <v>100</v>
      </c>
      <c r="G2663" s="26">
        <v>100</v>
      </c>
      <c r="H2663" s="26">
        <v>323903</v>
      </c>
      <c r="I2663" s="26">
        <v>1618</v>
      </c>
      <c r="J2663" s="26">
        <v>-88469</v>
      </c>
      <c r="K2663" s="26">
        <v>85504</v>
      </c>
      <c r="L2663" s="26">
        <v>2194</v>
      </c>
      <c r="M2663" s="26">
        <v>603</v>
      </c>
      <c r="N2663" s="26">
        <v>0</v>
      </c>
      <c r="O2663" s="26">
        <v>-3</v>
      </c>
      <c r="P2663" s="26">
        <v>0</v>
      </c>
      <c r="Q2663" s="26">
        <v>0</v>
      </c>
      <c r="R2663" s="26">
        <v>0</v>
      </c>
      <c r="S2663" s="26">
        <v>1594</v>
      </c>
      <c r="T2663" s="26">
        <v>0</v>
      </c>
      <c r="U2663" s="26">
        <v>0</v>
      </c>
      <c r="V2663" s="26">
        <v>771</v>
      </c>
    </row>
    <row r="2664" spans="1:22" x14ac:dyDescent="0.3">
      <c r="A2664" s="26" t="s">
        <v>156</v>
      </c>
      <c r="B2664" s="26">
        <v>32500</v>
      </c>
      <c r="C2664" s="51">
        <v>44680</v>
      </c>
      <c r="D2664" s="26">
        <v>32400</v>
      </c>
      <c r="E2664" s="26">
        <v>2</v>
      </c>
      <c r="F2664" s="26">
        <v>200</v>
      </c>
      <c r="G2664" s="26">
        <v>200</v>
      </c>
      <c r="H2664" s="26">
        <v>38635</v>
      </c>
      <c r="I2664" s="26">
        <v>1251</v>
      </c>
      <c r="J2664" s="26">
        <v>0</v>
      </c>
      <c r="K2664" s="26">
        <v>0</v>
      </c>
      <c r="L2664" s="26">
        <v>0</v>
      </c>
      <c r="M2664" s="26">
        <v>0</v>
      </c>
      <c r="N2664" s="26">
        <v>0</v>
      </c>
      <c r="O2664" s="26">
        <v>0</v>
      </c>
      <c r="P2664" s="26">
        <v>0</v>
      </c>
      <c r="Q2664" s="26">
        <v>0</v>
      </c>
      <c r="R2664" s="26">
        <v>0</v>
      </c>
      <c r="S2664" s="26">
        <v>0</v>
      </c>
      <c r="T2664" s="26">
        <v>0</v>
      </c>
      <c r="U2664" s="26">
        <v>0</v>
      </c>
      <c r="V2664" s="26">
        <v>0</v>
      </c>
    </row>
    <row r="2665" spans="1:22" x14ac:dyDescent="0.3">
      <c r="A2665" s="26" t="s">
        <v>156</v>
      </c>
      <c r="B2665" s="26">
        <v>32500</v>
      </c>
      <c r="C2665" s="51">
        <v>44679</v>
      </c>
      <c r="D2665" s="26">
        <v>32200</v>
      </c>
      <c r="E2665" s="26">
        <v>2</v>
      </c>
      <c r="F2665" s="26">
        <v>100</v>
      </c>
      <c r="G2665" s="26">
        <v>100</v>
      </c>
      <c r="H2665" s="26">
        <v>81446</v>
      </c>
      <c r="I2665" s="26">
        <v>2618</v>
      </c>
      <c r="J2665" s="26">
        <v>-16617</v>
      </c>
      <c r="K2665" s="26">
        <v>1594</v>
      </c>
      <c r="L2665" s="26">
        <v>14354</v>
      </c>
      <c r="M2665" s="26">
        <v>14111</v>
      </c>
      <c r="N2665" s="26">
        <v>0</v>
      </c>
      <c r="O2665" s="26">
        <v>952</v>
      </c>
      <c r="P2665" s="26">
        <v>0</v>
      </c>
      <c r="Q2665" s="26">
        <v>0</v>
      </c>
      <c r="R2665" s="26">
        <v>-325</v>
      </c>
      <c r="S2665" s="26">
        <v>-384</v>
      </c>
      <c r="T2665" s="26">
        <v>0</v>
      </c>
      <c r="U2665" s="26">
        <v>714</v>
      </c>
      <c r="V2665" s="26">
        <v>-45</v>
      </c>
    </row>
    <row r="2666" spans="1:22" x14ac:dyDescent="0.3">
      <c r="A2666" s="26" t="s">
        <v>156</v>
      </c>
      <c r="B2666" s="26">
        <v>32500</v>
      </c>
      <c r="C2666" s="51">
        <v>44678</v>
      </c>
      <c r="D2666" s="26">
        <v>32100</v>
      </c>
      <c r="E2666" s="26">
        <v>2</v>
      </c>
      <c r="F2666" s="26">
        <v>150</v>
      </c>
      <c r="G2666" s="26">
        <v>150</v>
      </c>
      <c r="H2666" s="26">
        <v>86490</v>
      </c>
      <c r="I2666" s="26">
        <v>2727</v>
      </c>
      <c r="J2666" s="26">
        <v>-14569</v>
      </c>
      <c r="K2666" s="26">
        <v>5790</v>
      </c>
      <c r="L2666" s="26">
        <v>9163</v>
      </c>
      <c r="M2666" s="26">
        <v>-2319</v>
      </c>
      <c r="N2666" s="26">
        <v>0</v>
      </c>
      <c r="O2666" s="26">
        <v>8208</v>
      </c>
      <c r="P2666" s="26">
        <v>0</v>
      </c>
      <c r="Q2666" s="26">
        <v>0</v>
      </c>
      <c r="R2666" s="26">
        <v>0</v>
      </c>
      <c r="S2666" s="26">
        <v>3274</v>
      </c>
      <c r="T2666" s="26">
        <v>0</v>
      </c>
      <c r="U2666" s="26">
        <v>-404</v>
      </c>
      <c r="V2666" s="26">
        <v>20</v>
      </c>
    </row>
    <row r="2667" spans="1:22" x14ac:dyDescent="0.3">
      <c r="A2667" s="26" t="s">
        <v>156</v>
      </c>
      <c r="B2667" s="26">
        <v>32500</v>
      </c>
      <c r="C2667" s="51">
        <v>44677</v>
      </c>
      <c r="D2667" s="26">
        <v>31950</v>
      </c>
      <c r="E2667" s="26">
        <v>2</v>
      </c>
      <c r="F2667" s="26">
        <v>850</v>
      </c>
      <c r="G2667" s="26">
        <v>850</v>
      </c>
      <c r="H2667" s="26">
        <v>78478</v>
      </c>
      <c r="I2667" s="26">
        <v>2488</v>
      </c>
      <c r="J2667" s="26">
        <v>-40492</v>
      </c>
      <c r="K2667" s="26">
        <v>22213</v>
      </c>
      <c r="L2667" s="26">
        <v>19171</v>
      </c>
      <c r="M2667" s="26">
        <v>17979</v>
      </c>
      <c r="N2667" s="26">
        <v>0</v>
      </c>
      <c r="O2667" s="26">
        <v>1192</v>
      </c>
      <c r="P2667" s="26">
        <v>0</v>
      </c>
      <c r="Q2667" s="26">
        <v>0</v>
      </c>
      <c r="R2667" s="26">
        <v>0</v>
      </c>
      <c r="S2667" s="26">
        <v>0</v>
      </c>
      <c r="T2667" s="26">
        <v>0</v>
      </c>
      <c r="U2667" s="26">
        <v>-2</v>
      </c>
      <c r="V2667" s="26">
        <v>-890</v>
      </c>
    </row>
    <row r="2668" spans="1:22" x14ac:dyDescent="0.3">
      <c r="A2668" s="26" t="s">
        <v>156</v>
      </c>
      <c r="B2668" s="26">
        <v>32500</v>
      </c>
      <c r="C2668" s="51">
        <v>44676</v>
      </c>
      <c r="D2668" s="26">
        <v>31100</v>
      </c>
      <c r="E2668" s="26">
        <v>5</v>
      </c>
      <c r="F2668" s="26">
        <v>-850</v>
      </c>
      <c r="G2668" s="26">
        <v>-850</v>
      </c>
      <c r="H2668" s="26">
        <v>112462</v>
      </c>
      <c r="I2668" s="26">
        <v>3506</v>
      </c>
      <c r="J2668" s="26">
        <v>4470</v>
      </c>
      <c r="K2668" s="26">
        <v>14081</v>
      </c>
      <c r="L2668" s="26">
        <v>-19000</v>
      </c>
      <c r="M2668" s="26">
        <v>-4000</v>
      </c>
      <c r="N2668" s="26">
        <v>0</v>
      </c>
      <c r="O2668" s="26">
        <v>0</v>
      </c>
      <c r="P2668" s="26">
        <v>0</v>
      </c>
      <c r="Q2668" s="26">
        <v>0</v>
      </c>
      <c r="R2668" s="26">
        <v>-15000</v>
      </c>
      <c r="S2668" s="26">
        <v>0</v>
      </c>
      <c r="T2668" s="26">
        <v>0</v>
      </c>
      <c r="U2668" s="26">
        <v>671</v>
      </c>
      <c r="V2668" s="26">
        <v>-222</v>
      </c>
    </row>
    <row r="2669" spans="1:22" x14ac:dyDescent="0.3">
      <c r="A2669" s="26" t="s">
        <v>156</v>
      </c>
      <c r="B2669" s="26">
        <v>32500</v>
      </c>
      <c r="C2669" s="51">
        <v>44673</v>
      </c>
      <c r="D2669" s="26">
        <v>31950</v>
      </c>
      <c r="E2669" s="26">
        <v>5</v>
      </c>
      <c r="F2669" s="26">
        <v>-250</v>
      </c>
      <c r="G2669" s="26">
        <v>-250</v>
      </c>
      <c r="H2669" s="26">
        <v>103314</v>
      </c>
      <c r="I2669" s="26">
        <v>3294</v>
      </c>
      <c r="J2669" s="26">
        <v>20436</v>
      </c>
      <c r="K2669" s="26">
        <v>14015</v>
      </c>
      <c r="L2669" s="26">
        <v>-33763</v>
      </c>
      <c r="M2669" s="26">
        <v>-31220</v>
      </c>
      <c r="N2669" s="26">
        <v>0</v>
      </c>
      <c r="O2669" s="26">
        <v>0</v>
      </c>
      <c r="P2669" s="26">
        <v>0</v>
      </c>
      <c r="Q2669" s="26">
        <v>0</v>
      </c>
      <c r="R2669" s="26">
        <v>0</v>
      </c>
      <c r="S2669" s="26">
        <v>-2543</v>
      </c>
      <c r="T2669" s="26">
        <v>0</v>
      </c>
      <c r="U2669" s="26">
        <v>-501</v>
      </c>
      <c r="V2669" s="26">
        <v>-187</v>
      </c>
    </row>
    <row r="2670" spans="1:22" x14ac:dyDescent="0.3">
      <c r="A2670" s="26" t="s">
        <v>156</v>
      </c>
      <c r="B2670" s="26">
        <v>32500</v>
      </c>
      <c r="C2670" s="51">
        <v>44672</v>
      </c>
      <c r="D2670" s="26">
        <v>32200</v>
      </c>
      <c r="E2670" s="26">
        <v>5</v>
      </c>
      <c r="F2670" s="26">
        <v>-300</v>
      </c>
      <c r="G2670" s="26">
        <v>-300</v>
      </c>
      <c r="H2670" s="26">
        <v>93524</v>
      </c>
      <c r="I2670" s="26">
        <v>3036</v>
      </c>
      <c r="J2670" s="26">
        <v>8104</v>
      </c>
      <c r="K2670" s="26">
        <v>10523</v>
      </c>
      <c r="L2670" s="26">
        <v>-18961</v>
      </c>
      <c r="M2670" s="26">
        <v>3662</v>
      </c>
      <c r="N2670" s="26">
        <v>-10557</v>
      </c>
      <c r="O2670" s="26">
        <v>-47</v>
      </c>
      <c r="P2670" s="26">
        <v>0</v>
      </c>
      <c r="Q2670" s="26">
        <v>0</v>
      </c>
      <c r="R2670" s="26">
        <v>-2355</v>
      </c>
      <c r="S2670" s="26">
        <v>-9664</v>
      </c>
      <c r="T2670" s="26">
        <v>0</v>
      </c>
      <c r="U2670" s="26">
        <v>373</v>
      </c>
      <c r="V2670" s="26">
        <v>-39</v>
      </c>
    </row>
    <row r="2671" spans="1:22" x14ac:dyDescent="0.3">
      <c r="A2671" s="26" t="s">
        <v>156</v>
      </c>
      <c r="B2671" s="26">
        <v>32500</v>
      </c>
      <c r="C2671" s="51">
        <v>44671</v>
      </c>
      <c r="D2671" s="26">
        <v>32500</v>
      </c>
      <c r="E2671" s="26">
        <v>5</v>
      </c>
      <c r="F2671" s="26">
        <v>-200</v>
      </c>
      <c r="G2671" s="26">
        <v>-200</v>
      </c>
      <c r="H2671" s="26">
        <v>68939</v>
      </c>
      <c r="I2671" s="26">
        <v>2248</v>
      </c>
      <c r="J2671" s="26">
        <v>14089</v>
      </c>
      <c r="K2671" s="26">
        <v>1143</v>
      </c>
      <c r="L2671" s="26">
        <v>-15316</v>
      </c>
      <c r="M2671" s="26">
        <v>-2361</v>
      </c>
      <c r="N2671" s="26">
        <v>0</v>
      </c>
      <c r="O2671" s="26">
        <v>-2861</v>
      </c>
      <c r="P2671" s="26">
        <v>0</v>
      </c>
      <c r="Q2671" s="26">
        <v>0</v>
      </c>
      <c r="R2671" s="26">
        <v>814</v>
      </c>
      <c r="S2671" s="26">
        <v>-10908</v>
      </c>
      <c r="T2671" s="26">
        <v>0</v>
      </c>
      <c r="U2671" s="26">
        <v>61</v>
      </c>
      <c r="V2671" s="26">
        <v>23</v>
      </c>
    </row>
    <row r="2672" spans="1:22" x14ac:dyDescent="0.3">
      <c r="A2672" s="26" t="s">
        <v>156</v>
      </c>
      <c r="B2672" s="26">
        <v>32500</v>
      </c>
      <c r="C2672" s="51">
        <v>44670</v>
      </c>
      <c r="D2672" s="26">
        <v>32700</v>
      </c>
      <c r="E2672" s="26">
        <v>2</v>
      </c>
      <c r="F2672" s="26">
        <v>700</v>
      </c>
      <c r="G2672" s="26">
        <v>700</v>
      </c>
      <c r="H2672" s="26">
        <v>111589</v>
      </c>
      <c r="I2672" s="26">
        <v>3656</v>
      </c>
      <c r="J2672" s="26">
        <v>-40607</v>
      </c>
      <c r="K2672" s="26">
        <v>19928</v>
      </c>
      <c r="L2672" s="26">
        <v>20104</v>
      </c>
      <c r="M2672" s="26">
        <v>29665</v>
      </c>
      <c r="N2672" s="26">
        <v>0</v>
      </c>
      <c r="O2672" s="26">
        <v>607</v>
      </c>
      <c r="P2672" s="26">
        <v>0</v>
      </c>
      <c r="Q2672" s="26">
        <v>0</v>
      </c>
      <c r="R2672" s="26">
        <v>0</v>
      </c>
      <c r="S2672" s="26">
        <v>-10168</v>
      </c>
      <c r="T2672" s="26">
        <v>0</v>
      </c>
      <c r="U2672" s="26">
        <v>586</v>
      </c>
      <c r="V2672" s="26">
        <v>-11</v>
      </c>
    </row>
    <row r="2673" spans="1:22" x14ac:dyDescent="0.3">
      <c r="A2673" s="26" t="s">
        <v>156</v>
      </c>
      <c r="B2673" s="26">
        <v>32500</v>
      </c>
      <c r="C2673" s="51">
        <v>44669</v>
      </c>
      <c r="D2673" s="26">
        <v>32000</v>
      </c>
      <c r="E2673" s="26">
        <v>5</v>
      </c>
      <c r="F2673" s="26">
        <v>-250</v>
      </c>
      <c r="G2673" s="26">
        <v>-250</v>
      </c>
      <c r="H2673" s="26">
        <v>74613</v>
      </c>
      <c r="I2673" s="26">
        <v>2397</v>
      </c>
      <c r="J2673" s="26">
        <v>-6614</v>
      </c>
      <c r="K2673" s="26">
        <v>4953</v>
      </c>
      <c r="L2673" s="26">
        <v>1725</v>
      </c>
      <c r="M2673" s="26">
        <v>1746</v>
      </c>
      <c r="N2673" s="26">
        <v>0</v>
      </c>
      <c r="O2673" s="26">
        <v>11</v>
      </c>
      <c r="P2673" s="26">
        <v>0</v>
      </c>
      <c r="Q2673" s="26">
        <v>0</v>
      </c>
      <c r="R2673" s="26">
        <v>29</v>
      </c>
      <c r="S2673" s="26">
        <v>-61</v>
      </c>
      <c r="T2673" s="26">
        <v>0</v>
      </c>
      <c r="U2673" s="26">
        <v>2</v>
      </c>
      <c r="V2673" s="26">
        <v>-66</v>
      </c>
    </row>
    <row r="2674" spans="1:22" x14ac:dyDescent="0.3">
      <c r="A2674" s="26" t="s">
        <v>156</v>
      </c>
      <c r="B2674" s="26">
        <v>32500</v>
      </c>
      <c r="C2674" s="51">
        <v>44666</v>
      </c>
      <c r="D2674" s="26">
        <v>32250</v>
      </c>
      <c r="E2674" s="26">
        <v>2</v>
      </c>
      <c r="F2674" s="26">
        <v>450</v>
      </c>
      <c r="G2674" s="26">
        <v>450</v>
      </c>
      <c r="H2674" s="26">
        <v>110732</v>
      </c>
      <c r="I2674" s="26">
        <v>3530</v>
      </c>
      <c r="J2674" s="26">
        <v>-24003</v>
      </c>
      <c r="K2674" s="26">
        <v>15721</v>
      </c>
      <c r="L2674" s="26">
        <v>7884</v>
      </c>
      <c r="M2674" s="26">
        <v>-13359</v>
      </c>
      <c r="N2674" s="26">
        <v>-75</v>
      </c>
      <c r="O2674" s="26">
        <v>1557</v>
      </c>
      <c r="P2674" s="26">
        <v>0</v>
      </c>
      <c r="Q2674" s="26">
        <v>0</v>
      </c>
      <c r="R2674" s="26">
        <v>5055</v>
      </c>
      <c r="S2674" s="26">
        <v>14706</v>
      </c>
      <c r="T2674" s="26">
        <v>0</v>
      </c>
      <c r="U2674" s="26">
        <v>350</v>
      </c>
      <c r="V2674" s="26">
        <v>48</v>
      </c>
    </row>
    <row r="2675" spans="1:22" x14ac:dyDescent="0.3">
      <c r="A2675" s="26" t="s">
        <v>156</v>
      </c>
      <c r="B2675" s="26">
        <v>32500</v>
      </c>
      <c r="C2675" s="51">
        <v>44665</v>
      </c>
      <c r="D2675" s="26">
        <v>31800</v>
      </c>
      <c r="E2675" s="26">
        <v>5</v>
      </c>
      <c r="F2675" s="26">
        <v>-150</v>
      </c>
      <c r="G2675" s="26">
        <v>-150</v>
      </c>
      <c r="H2675" s="26">
        <v>75499</v>
      </c>
      <c r="I2675" s="26">
        <v>2403</v>
      </c>
      <c r="J2675" s="26">
        <v>6190</v>
      </c>
      <c r="K2675" s="26">
        <v>-1922</v>
      </c>
      <c r="L2675" s="26">
        <v>-3799</v>
      </c>
      <c r="M2675" s="26">
        <v>-1528</v>
      </c>
      <c r="N2675" s="26">
        <v>0</v>
      </c>
      <c r="O2675" s="26">
        <v>0</v>
      </c>
      <c r="P2675" s="26">
        <v>0</v>
      </c>
      <c r="Q2675" s="26">
        <v>0</v>
      </c>
      <c r="R2675" s="26">
        <v>-2000</v>
      </c>
      <c r="S2675" s="26">
        <v>-271</v>
      </c>
      <c r="T2675" s="26">
        <v>0</v>
      </c>
      <c r="U2675" s="26">
        <v>-540</v>
      </c>
      <c r="V2675" s="26">
        <v>71</v>
      </c>
    </row>
    <row r="2676" spans="1:22" x14ac:dyDescent="0.3">
      <c r="A2676" s="26" t="s">
        <v>156</v>
      </c>
      <c r="B2676" s="26">
        <v>32500</v>
      </c>
      <c r="C2676" s="51">
        <v>44664</v>
      </c>
      <c r="D2676" s="26">
        <v>31950</v>
      </c>
      <c r="E2676" s="26">
        <v>2</v>
      </c>
      <c r="F2676" s="26">
        <v>1000</v>
      </c>
      <c r="G2676" s="26">
        <v>1000</v>
      </c>
      <c r="H2676" s="26">
        <v>104024</v>
      </c>
      <c r="I2676" s="26">
        <v>3270</v>
      </c>
      <c r="J2676" s="26">
        <v>-24231</v>
      </c>
      <c r="K2676" s="26">
        <v>7004</v>
      </c>
      <c r="L2676" s="26">
        <v>17104</v>
      </c>
      <c r="M2676" s="26">
        <v>20850</v>
      </c>
      <c r="N2676" s="26">
        <v>0</v>
      </c>
      <c r="O2676" s="26">
        <v>10</v>
      </c>
      <c r="P2676" s="26">
        <v>0</v>
      </c>
      <c r="Q2676" s="26">
        <v>0</v>
      </c>
      <c r="R2676" s="26">
        <v>35</v>
      </c>
      <c r="S2676" s="26">
        <v>-3791</v>
      </c>
      <c r="T2676" s="26">
        <v>0</v>
      </c>
      <c r="U2676" s="26">
        <v>110</v>
      </c>
      <c r="V2676" s="26">
        <v>13</v>
      </c>
    </row>
    <row r="2677" spans="1:22" x14ac:dyDescent="0.3">
      <c r="A2677" s="26" t="s">
        <v>156</v>
      </c>
      <c r="B2677" s="26">
        <v>32500</v>
      </c>
      <c r="C2677" s="51">
        <v>44663</v>
      </c>
      <c r="D2677" s="26">
        <v>30950</v>
      </c>
      <c r="E2677" s="26">
        <v>5</v>
      </c>
      <c r="F2677" s="26">
        <v>-600</v>
      </c>
      <c r="G2677" s="26">
        <v>-600</v>
      </c>
      <c r="H2677" s="26">
        <v>139351</v>
      </c>
      <c r="I2677" s="26">
        <v>4312</v>
      </c>
      <c r="J2677" s="26">
        <v>41229</v>
      </c>
      <c r="K2677" s="26">
        <v>-26561</v>
      </c>
      <c r="L2677" s="26">
        <v>-15288</v>
      </c>
      <c r="M2677" s="26">
        <v>642</v>
      </c>
      <c r="N2677" s="26">
        <v>0</v>
      </c>
      <c r="O2677" s="26">
        <v>-19</v>
      </c>
      <c r="P2677" s="26">
        <v>0</v>
      </c>
      <c r="Q2677" s="26">
        <v>0</v>
      </c>
      <c r="R2677" s="26">
        <v>702</v>
      </c>
      <c r="S2677" s="26">
        <v>-16613</v>
      </c>
      <c r="T2677" s="26">
        <v>0</v>
      </c>
      <c r="U2677" s="26">
        <v>445</v>
      </c>
      <c r="V2677" s="26">
        <v>175</v>
      </c>
    </row>
    <row r="2678" spans="1:22" x14ac:dyDescent="0.3">
      <c r="A2678" s="26" t="s">
        <v>156</v>
      </c>
      <c r="B2678" s="26">
        <v>32500</v>
      </c>
      <c r="C2678" s="51">
        <v>44662</v>
      </c>
      <c r="D2678" s="26">
        <v>31550</v>
      </c>
      <c r="E2678" s="26">
        <v>5</v>
      </c>
      <c r="F2678" s="26">
        <v>-1150</v>
      </c>
      <c r="G2678" s="26">
        <v>-1150</v>
      </c>
      <c r="H2678" s="26">
        <v>145826</v>
      </c>
      <c r="I2678" s="26">
        <v>4629</v>
      </c>
      <c r="J2678" s="26">
        <v>60059</v>
      </c>
      <c r="K2678" s="26">
        <v>-43783</v>
      </c>
      <c r="L2678" s="26">
        <v>-17312</v>
      </c>
      <c r="M2678" s="26">
        <v>-15443</v>
      </c>
      <c r="N2678" s="26">
        <v>0</v>
      </c>
      <c r="O2678" s="26">
        <v>-300</v>
      </c>
      <c r="P2678" s="26">
        <v>0</v>
      </c>
      <c r="Q2678" s="26">
        <v>0</v>
      </c>
      <c r="R2678" s="26">
        <v>0</v>
      </c>
      <c r="S2678" s="26">
        <v>-1569</v>
      </c>
      <c r="T2678" s="26">
        <v>0</v>
      </c>
      <c r="U2678" s="26">
        <v>762</v>
      </c>
      <c r="V2678" s="26">
        <v>274</v>
      </c>
    </row>
    <row r="2679" spans="1:22" x14ac:dyDescent="0.3">
      <c r="A2679" s="26" t="s">
        <v>156</v>
      </c>
      <c r="B2679" s="26">
        <v>32500</v>
      </c>
      <c r="C2679" s="51">
        <v>44659</v>
      </c>
      <c r="D2679" s="26">
        <v>32700</v>
      </c>
      <c r="E2679" s="26">
        <v>5</v>
      </c>
      <c r="F2679" s="26">
        <v>-200</v>
      </c>
      <c r="G2679" s="26">
        <v>-200</v>
      </c>
      <c r="H2679" s="26">
        <v>107192</v>
      </c>
      <c r="I2679" s="26">
        <v>3492</v>
      </c>
      <c r="J2679" s="26">
        <v>12492</v>
      </c>
      <c r="K2679" s="26">
        <v>-19250</v>
      </c>
      <c r="L2679" s="26">
        <v>7103</v>
      </c>
      <c r="M2679" s="26">
        <v>7706</v>
      </c>
      <c r="N2679" s="26">
        <v>0</v>
      </c>
      <c r="O2679" s="26">
        <v>171</v>
      </c>
      <c r="P2679" s="26">
        <v>0</v>
      </c>
      <c r="Q2679" s="26">
        <v>0</v>
      </c>
      <c r="R2679" s="26">
        <v>0</v>
      </c>
      <c r="S2679" s="26">
        <v>-774</v>
      </c>
      <c r="T2679" s="26">
        <v>0</v>
      </c>
      <c r="U2679" s="26">
        <v>-453</v>
      </c>
      <c r="V2679" s="26">
        <v>108</v>
      </c>
    </row>
    <row r="2680" spans="1:22" x14ac:dyDescent="0.3">
      <c r="A2680" s="26" t="s">
        <v>156</v>
      </c>
      <c r="B2680" s="26">
        <v>32500</v>
      </c>
      <c r="C2680" s="51">
        <v>44658</v>
      </c>
      <c r="D2680" s="26">
        <v>32900</v>
      </c>
      <c r="E2680" s="26">
        <v>5</v>
      </c>
      <c r="F2680" s="26">
        <v>-350</v>
      </c>
      <c r="G2680" s="26">
        <v>-350</v>
      </c>
      <c r="H2680" s="26">
        <v>133129</v>
      </c>
      <c r="I2680" s="26">
        <v>4378</v>
      </c>
      <c r="J2680" s="26">
        <v>21561</v>
      </c>
      <c r="K2680" s="26">
        <v>-4538</v>
      </c>
      <c r="L2680" s="26">
        <v>-16866</v>
      </c>
      <c r="M2680" s="26">
        <v>1408</v>
      </c>
      <c r="N2680" s="26">
        <v>150</v>
      </c>
      <c r="O2680" s="26">
        <v>-1500</v>
      </c>
      <c r="P2680" s="26">
        <v>0</v>
      </c>
      <c r="Q2680" s="26">
        <v>0</v>
      </c>
      <c r="R2680" s="26">
        <v>0</v>
      </c>
      <c r="S2680" s="26">
        <v>-16924</v>
      </c>
      <c r="T2680" s="26">
        <v>0</v>
      </c>
      <c r="U2680" s="26">
        <v>96</v>
      </c>
      <c r="V2680" s="26">
        <v>-253</v>
      </c>
    </row>
    <row r="2681" spans="1:22" x14ac:dyDescent="0.3">
      <c r="A2681" s="26" t="s">
        <v>156</v>
      </c>
      <c r="B2681" s="26">
        <v>32500</v>
      </c>
      <c r="C2681" s="51">
        <v>44657</v>
      </c>
      <c r="D2681" s="26">
        <v>33250</v>
      </c>
      <c r="E2681" s="26">
        <v>5</v>
      </c>
      <c r="F2681" s="26">
        <v>-1500</v>
      </c>
      <c r="G2681" s="26">
        <v>-1500</v>
      </c>
      <c r="H2681" s="26">
        <v>231819</v>
      </c>
      <c r="I2681" s="26">
        <v>7793</v>
      </c>
      <c r="J2681" s="26">
        <v>90746</v>
      </c>
      <c r="K2681" s="26">
        <v>-53455</v>
      </c>
      <c r="L2681" s="26">
        <v>-35670</v>
      </c>
      <c r="M2681" s="26">
        <v>-33418</v>
      </c>
      <c r="N2681" s="26">
        <v>0</v>
      </c>
      <c r="O2681" s="26">
        <v>-680</v>
      </c>
      <c r="P2681" s="26">
        <v>0</v>
      </c>
      <c r="Q2681" s="26">
        <v>0</v>
      </c>
      <c r="R2681" s="26">
        <v>0</v>
      </c>
      <c r="S2681" s="26">
        <v>-1572</v>
      </c>
      <c r="T2681" s="26">
        <v>0</v>
      </c>
      <c r="U2681" s="26">
        <v>-2294</v>
      </c>
      <c r="V2681" s="26">
        <v>673</v>
      </c>
    </row>
    <row r="2682" spans="1:22" x14ac:dyDescent="0.3">
      <c r="A2682" s="26" t="s">
        <v>156</v>
      </c>
      <c r="B2682" s="26">
        <v>32500</v>
      </c>
      <c r="C2682" s="51">
        <v>44656</v>
      </c>
      <c r="D2682" s="26">
        <v>34750</v>
      </c>
      <c r="E2682" s="26">
        <v>2</v>
      </c>
      <c r="F2682" s="26">
        <v>150</v>
      </c>
      <c r="G2682" s="26">
        <v>150</v>
      </c>
      <c r="H2682" s="26">
        <v>238988</v>
      </c>
      <c r="I2682" s="26">
        <v>8367</v>
      </c>
      <c r="J2682" s="26">
        <v>28701</v>
      </c>
      <c r="K2682" s="26">
        <v>-39237</v>
      </c>
      <c r="L2682" s="26">
        <v>7992</v>
      </c>
      <c r="M2682" s="26">
        <v>-1688</v>
      </c>
      <c r="N2682" s="26">
        <v>10557</v>
      </c>
      <c r="O2682" s="26">
        <v>-2282</v>
      </c>
      <c r="P2682" s="26">
        <v>0</v>
      </c>
      <c r="Q2682" s="26">
        <v>0</v>
      </c>
      <c r="R2682" s="26">
        <v>2326</v>
      </c>
      <c r="S2682" s="26">
        <v>-921</v>
      </c>
      <c r="T2682" s="26">
        <v>0</v>
      </c>
      <c r="U2682" s="26">
        <v>2844</v>
      </c>
      <c r="V2682" s="26">
        <v>-300</v>
      </c>
    </row>
    <row r="2683" spans="1:22" x14ac:dyDescent="0.3">
      <c r="A2683" s="26" t="s">
        <v>156</v>
      </c>
      <c r="B2683" s="26">
        <v>32500</v>
      </c>
      <c r="C2683" s="51">
        <v>44655</v>
      </c>
      <c r="D2683" s="26">
        <v>34600</v>
      </c>
      <c r="E2683" s="26">
        <v>2</v>
      </c>
      <c r="F2683" s="26">
        <v>250</v>
      </c>
      <c r="G2683" s="26">
        <v>250</v>
      </c>
      <c r="H2683" s="26">
        <v>140438</v>
      </c>
      <c r="I2683" s="26">
        <v>4852</v>
      </c>
      <c r="J2683" s="26">
        <v>35375</v>
      </c>
      <c r="K2683" s="26">
        <v>-44812</v>
      </c>
      <c r="L2683" s="26">
        <v>8633</v>
      </c>
      <c r="M2683" s="26">
        <v>8231</v>
      </c>
      <c r="N2683" s="26">
        <v>0</v>
      </c>
      <c r="O2683" s="26">
        <v>-500</v>
      </c>
      <c r="P2683" s="26">
        <v>0</v>
      </c>
      <c r="Q2683" s="26">
        <v>0</v>
      </c>
      <c r="R2683" s="26">
        <v>0</v>
      </c>
      <c r="S2683" s="26">
        <v>902</v>
      </c>
      <c r="T2683" s="26">
        <v>0</v>
      </c>
      <c r="U2683" s="26">
        <v>551</v>
      </c>
      <c r="V2683" s="26">
        <v>253</v>
      </c>
    </row>
    <row r="2684" spans="1:22" x14ac:dyDescent="0.3">
      <c r="A2684" s="26" t="s">
        <v>156</v>
      </c>
      <c r="B2684" s="26">
        <v>32500</v>
      </c>
      <c r="C2684" s="51">
        <v>44652</v>
      </c>
      <c r="D2684" s="26">
        <v>34350</v>
      </c>
      <c r="E2684" s="26">
        <v>5</v>
      </c>
      <c r="F2684" s="26">
        <v>-500</v>
      </c>
      <c r="G2684" s="26">
        <v>-500</v>
      </c>
      <c r="H2684" s="26">
        <v>188324</v>
      </c>
      <c r="I2684" s="26">
        <v>6492</v>
      </c>
      <c r="J2684" s="26">
        <v>39855</v>
      </c>
      <c r="K2684" s="26">
        <v>-31945</v>
      </c>
      <c r="L2684" s="26">
        <v>-8741</v>
      </c>
      <c r="M2684" s="26">
        <v>-7411</v>
      </c>
      <c r="N2684" s="26">
        <v>0</v>
      </c>
      <c r="O2684" s="26">
        <v>506</v>
      </c>
      <c r="P2684" s="26">
        <v>0</v>
      </c>
      <c r="Q2684" s="26">
        <v>0</v>
      </c>
      <c r="R2684" s="26">
        <v>0</v>
      </c>
      <c r="S2684" s="26">
        <v>-1836</v>
      </c>
      <c r="T2684" s="26">
        <v>0</v>
      </c>
      <c r="U2684" s="26">
        <v>426</v>
      </c>
      <c r="V2684" s="26">
        <v>405</v>
      </c>
    </row>
    <row r="2685" spans="1:22" x14ac:dyDescent="0.3">
      <c r="A2685" s="26" t="s">
        <v>156</v>
      </c>
      <c r="B2685" s="26">
        <v>32500</v>
      </c>
      <c r="C2685" s="51">
        <v>44651</v>
      </c>
      <c r="D2685" s="26">
        <v>34850</v>
      </c>
      <c r="E2685" s="26">
        <v>2</v>
      </c>
      <c r="F2685" s="26">
        <v>1850</v>
      </c>
      <c r="G2685" s="26">
        <v>1850</v>
      </c>
      <c r="H2685" s="26">
        <v>554689</v>
      </c>
      <c r="I2685" s="26">
        <v>18937</v>
      </c>
      <c r="J2685" s="26">
        <v>-127495</v>
      </c>
      <c r="K2685" s="26">
        <v>72887</v>
      </c>
      <c r="L2685" s="26">
        <v>52956</v>
      </c>
      <c r="M2685" s="26">
        <v>6587</v>
      </c>
      <c r="N2685" s="26">
        <v>457</v>
      </c>
      <c r="O2685" s="26">
        <v>4500</v>
      </c>
      <c r="P2685" s="26">
        <v>0</v>
      </c>
      <c r="Q2685" s="26">
        <v>0</v>
      </c>
      <c r="R2685" s="26">
        <v>50927</v>
      </c>
      <c r="S2685" s="26">
        <v>-9515</v>
      </c>
      <c r="T2685" s="26">
        <v>0</v>
      </c>
      <c r="U2685" s="26">
        <v>1788</v>
      </c>
      <c r="V2685" s="26">
        <v>-136</v>
      </c>
    </row>
    <row r="2686" spans="1:22" x14ac:dyDescent="0.3">
      <c r="A2686" s="26" t="s">
        <v>156</v>
      </c>
      <c r="B2686" s="26">
        <v>32500</v>
      </c>
      <c r="C2686" s="51">
        <v>44650</v>
      </c>
      <c r="D2686" s="26">
        <v>33000</v>
      </c>
      <c r="E2686" s="26">
        <v>3</v>
      </c>
      <c r="F2686" s="26">
        <v>0</v>
      </c>
      <c r="G2686" s="26">
        <v>0</v>
      </c>
      <c r="H2686" s="26">
        <v>140163</v>
      </c>
      <c r="I2686" s="26">
        <v>4617</v>
      </c>
      <c r="J2686" s="26">
        <v>-15624</v>
      </c>
      <c r="K2686" s="26">
        <v>19584</v>
      </c>
      <c r="L2686" s="26">
        <v>-3422</v>
      </c>
      <c r="M2686" s="26">
        <v>-1805</v>
      </c>
      <c r="N2686" s="26">
        <v>0</v>
      </c>
      <c r="O2686" s="26">
        <v>-560</v>
      </c>
      <c r="P2686" s="26">
        <v>0</v>
      </c>
      <c r="Q2686" s="26">
        <v>0</v>
      </c>
      <c r="R2686" s="26">
        <v>0</v>
      </c>
      <c r="S2686" s="26">
        <v>-1057</v>
      </c>
      <c r="T2686" s="26">
        <v>0</v>
      </c>
      <c r="U2686" s="26">
        <v>-650</v>
      </c>
      <c r="V2686" s="26">
        <v>112</v>
      </c>
    </row>
    <row r="2687" spans="1:22" x14ac:dyDescent="0.3">
      <c r="A2687" s="26" t="s">
        <v>156</v>
      </c>
      <c r="B2687" s="26">
        <v>32500</v>
      </c>
      <c r="C2687" s="51">
        <v>44649</v>
      </c>
      <c r="D2687" s="26">
        <v>33000</v>
      </c>
      <c r="E2687" s="26">
        <v>2</v>
      </c>
      <c r="F2687" s="26">
        <v>1550</v>
      </c>
      <c r="G2687" s="26">
        <v>1550</v>
      </c>
      <c r="H2687" s="26">
        <v>266753</v>
      </c>
      <c r="I2687" s="26">
        <v>8697</v>
      </c>
      <c r="J2687" s="26">
        <v>-101221</v>
      </c>
      <c r="K2687" s="26">
        <v>93578</v>
      </c>
      <c r="L2687" s="26">
        <v>9694</v>
      </c>
      <c r="M2687" s="26">
        <v>9206</v>
      </c>
      <c r="N2687" s="26">
        <v>-167</v>
      </c>
      <c r="O2687" s="26">
        <v>0</v>
      </c>
      <c r="P2687" s="26">
        <v>0</v>
      </c>
      <c r="Q2687" s="26">
        <v>0</v>
      </c>
      <c r="R2687" s="26">
        <v>0</v>
      </c>
      <c r="S2687" s="26">
        <v>655</v>
      </c>
      <c r="T2687" s="26">
        <v>0</v>
      </c>
      <c r="U2687" s="26">
        <v>-749</v>
      </c>
      <c r="V2687" s="26">
        <v>-1302</v>
      </c>
    </row>
    <row r="2688" spans="1:22" x14ac:dyDescent="0.3">
      <c r="A2688" s="26" t="s">
        <v>156</v>
      </c>
      <c r="B2688" s="26">
        <v>32500</v>
      </c>
      <c r="C2688" s="51">
        <v>44648</v>
      </c>
      <c r="D2688" s="26">
        <v>31450</v>
      </c>
      <c r="E2688" s="26">
        <v>5</v>
      </c>
      <c r="F2688" s="26">
        <v>-700</v>
      </c>
      <c r="G2688" s="26">
        <v>-700</v>
      </c>
      <c r="H2688" s="26">
        <v>108562</v>
      </c>
      <c r="I2688" s="26">
        <v>3431</v>
      </c>
      <c r="J2688" s="26">
        <v>41572</v>
      </c>
      <c r="K2688" s="26">
        <v>-21181</v>
      </c>
      <c r="L2688" s="26">
        <v>-26138</v>
      </c>
      <c r="M2688" s="26">
        <v>-25669</v>
      </c>
      <c r="N2688" s="26">
        <v>-49</v>
      </c>
      <c r="O2688" s="26">
        <v>0</v>
      </c>
      <c r="P2688" s="26">
        <v>0</v>
      </c>
      <c r="Q2688" s="26">
        <v>0</v>
      </c>
      <c r="R2688" s="26">
        <v>0</v>
      </c>
      <c r="S2688" s="26">
        <v>-420</v>
      </c>
      <c r="T2688" s="26">
        <v>0</v>
      </c>
      <c r="U2688" s="26">
        <v>5273</v>
      </c>
      <c r="V2688" s="26">
        <v>474</v>
      </c>
    </row>
    <row r="2689" spans="1:22" x14ac:dyDescent="0.3">
      <c r="A2689" s="26" t="s">
        <v>156</v>
      </c>
      <c r="B2689" s="26">
        <v>32500</v>
      </c>
      <c r="C2689" s="51">
        <v>44645</v>
      </c>
      <c r="D2689" s="26">
        <v>32150</v>
      </c>
      <c r="E2689" s="26">
        <v>2</v>
      </c>
      <c r="F2689" s="26">
        <v>150</v>
      </c>
      <c r="G2689" s="26">
        <v>150</v>
      </c>
      <c r="H2689" s="26">
        <v>115581</v>
      </c>
      <c r="I2689" s="26">
        <v>3708</v>
      </c>
      <c r="J2689" s="26">
        <v>-1908</v>
      </c>
      <c r="K2689" s="26">
        <v>20242</v>
      </c>
      <c r="L2689" s="26">
        <v>-19723</v>
      </c>
      <c r="M2689" s="26">
        <v>-4177</v>
      </c>
      <c r="N2689" s="26">
        <v>-4346</v>
      </c>
      <c r="O2689" s="26">
        <v>-9460</v>
      </c>
      <c r="P2689" s="26">
        <v>0</v>
      </c>
      <c r="Q2689" s="26">
        <v>0</v>
      </c>
      <c r="R2689" s="26">
        <v>0</v>
      </c>
      <c r="S2689" s="26">
        <v>-1740</v>
      </c>
      <c r="T2689" s="26">
        <v>0</v>
      </c>
      <c r="U2689" s="26">
        <v>948</v>
      </c>
      <c r="V2689" s="26">
        <v>441</v>
      </c>
    </row>
    <row r="2690" spans="1:22" x14ac:dyDescent="0.3">
      <c r="A2690" s="26" t="s">
        <v>156</v>
      </c>
      <c r="B2690" s="26">
        <v>32500</v>
      </c>
      <c r="C2690" s="51">
        <v>44644</v>
      </c>
      <c r="D2690" s="26">
        <v>32000</v>
      </c>
      <c r="E2690" s="26">
        <v>5</v>
      </c>
      <c r="F2690" s="26">
        <v>-450</v>
      </c>
      <c r="G2690" s="26">
        <v>-450</v>
      </c>
      <c r="H2690" s="26">
        <v>89356</v>
      </c>
      <c r="I2690" s="26">
        <v>2852</v>
      </c>
      <c r="J2690" s="26">
        <v>17748</v>
      </c>
      <c r="K2690" s="26">
        <v>-10040</v>
      </c>
      <c r="L2690" s="26">
        <v>-8383</v>
      </c>
      <c r="M2690" s="26">
        <v>-4214</v>
      </c>
      <c r="N2690" s="26">
        <v>0</v>
      </c>
      <c r="O2690" s="26">
        <v>-11</v>
      </c>
      <c r="P2690" s="26">
        <v>0</v>
      </c>
      <c r="Q2690" s="26">
        <v>0</v>
      </c>
      <c r="R2690" s="26">
        <v>-3572</v>
      </c>
      <c r="S2690" s="26">
        <v>-586</v>
      </c>
      <c r="T2690" s="26">
        <v>0</v>
      </c>
      <c r="U2690" s="26">
        <v>572</v>
      </c>
      <c r="V2690" s="26">
        <v>103</v>
      </c>
    </row>
    <row r="2691" spans="1:22" x14ac:dyDescent="0.3">
      <c r="A2691" s="26" t="s">
        <v>156</v>
      </c>
      <c r="B2691" s="26">
        <v>32500</v>
      </c>
      <c r="C2691" s="51">
        <v>44643</v>
      </c>
      <c r="D2691" s="26">
        <v>32450</v>
      </c>
      <c r="E2691" s="26">
        <v>2</v>
      </c>
      <c r="F2691" s="26">
        <v>50</v>
      </c>
      <c r="G2691" s="26">
        <v>50</v>
      </c>
      <c r="H2691" s="26">
        <v>87781</v>
      </c>
      <c r="I2691" s="26">
        <v>2854</v>
      </c>
      <c r="J2691" s="26">
        <v>4123</v>
      </c>
      <c r="K2691" s="26">
        <v>-4396</v>
      </c>
      <c r="L2691" s="26">
        <v>4269</v>
      </c>
      <c r="M2691" s="26">
        <v>404</v>
      </c>
      <c r="N2691" s="26">
        <v>0</v>
      </c>
      <c r="O2691" s="26">
        <v>849</v>
      </c>
      <c r="P2691" s="26">
        <v>0</v>
      </c>
      <c r="Q2691" s="26">
        <v>0</v>
      </c>
      <c r="R2691" s="26">
        <v>0</v>
      </c>
      <c r="S2691" s="26">
        <v>3016</v>
      </c>
      <c r="T2691" s="26">
        <v>0</v>
      </c>
      <c r="U2691" s="26">
        <v>-4171</v>
      </c>
      <c r="V2691" s="26">
        <v>175</v>
      </c>
    </row>
    <row r="2692" spans="1:22" x14ac:dyDescent="0.3">
      <c r="A2692" s="26" t="s">
        <v>156</v>
      </c>
      <c r="B2692" s="26">
        <v>32500</v>
      </c>
      <c r="C2692" s="51">
        <v>44642</v>
      </c>
      <c r="D2692" s="26">
        <v>32400</v>
      </c>
      <c r="E2692" s="26">
        <v>5</v>
      </c>
      <c r="F2692" s="26">
        <v>-50</v>
      </c>
      <c r="G2692" s="26">
        <v>-50</v>
      </c>
      <c r="H2692" s="26">
        <v>82852</v>
      </c>
      <c r="I2692" s="26">
        <v>2681</v>
      </c>
      <c r="J2692" s="26">
        <v>7832</v>
      </c>
      <c r="K2692" s="26">
        <v>-7034</v>
      </c>
      <c r="L2692" s="26">
        <v>-1848</v>
      </c>
      <c r="M2692" s="26">
        <v>-2625</v>
      </c>
      <c r="N2692" s="26">
        <v>107</v>
      </c>
      <c r="O2692" s="26">
        <v>1058</v>
      </c>
      <c r="P2692" s="26">
        <v>0</v>
      </c>
      <c r="Q2692" s="26">
        <v>0</v>
      </c>
      <c r="R2692" s="26">
        <v>0</v>
      </c>
      <c r="S2692" s="26">
        <v>-388</v>
      </c>
      <c r="T2692" s="26">
        <v>0</v>
      </c>
      <c r="U2692" s="26">
        <v>1055</v>
      </c>
      <c r="V2692" s="26">
        <v>-5</v>
      </c>
    </row>
    <row r="2693" spans="1:22" x14ac:dyDescent="0.3">
      <c r="A2693" s="26" t="s">
        <v>156</v>
      </c>
      <c r="B2693" s="26">
        <v>32500</v>
      </c>
      <c r="C2693" s="51">
        <v>44641</v>
      </c>
      <c r="D2693" s="26">
        <v>32450</v>
      </c>
      <c r="E2693" s="26">
        <v>5</v>
      </c>
      <c r="F2693" s="26">
        <v>-450</v>
      </c>
      <c r="G2693" s="26">
        <v>-450</v>
      </c>
      <c r="H2693" s="26">
        <v>83852</v>
      </c>
      <c r="I2693" s="26">
        <v>2751</v>
      </c>
      <c r="J2693" s="26">
        <v>6744</v>
      </c>
      <c r="K2693" s="26">
        <v>-1802</v>
      </c>
      <c r="L2693" s="26">
        <v>-5054</v>
      </c>
      <c r="M2693" s="26">
        <v>-6754</v>
      </c>
      <c r="N2693" s="26">
        <v>0</v>
      </c>
      <c r="O2693" s="26">
        <v>-24</v>
      </c>
      <c r="P2693" s="26">
        <v>0</v>
      </c>
      <c r="Q2693" s="26">
        <v>0</v>
      </c>
      <c r="R2693" s="26">
        <v>2000</v>
      </c>
      <c r="S2693" s="26">
        <v>-276</v>
      </c>
      <c r="T2693" s="26">
        <v>0</v>
      </c>
      <c r="U2693" s="26">
        <v>57</v>
      </c>
      <c r="V2693" s="26">
        <v>55</v>
      </c>
    </row>
    <row r="2694" spans="1:22" x14ac:dyDescent="0.3">
      <c r="A2694" s="26" t="s">
        <v>156</v>
      </c>
      <c r="B2694" s="26">
        <v>32500</v>
      </c>
      <c r="C2694" s="51">
        <v>44638</v>
      </c>
      <c r="D2694" s="26">
        <v>32900</v>
      </c>
      <c r="E2694" s="26">
        <v>2</v>
      </c>
      <c r="F2694" s="26">
        <v>100</v>
      </c>
      <c r="G2694" s="26">
        <v>100</v>
      </c>
      <c r="H2694" s="26">
        <v>95083</v>
      </c>
      <c r="I2694" s="26">
        <v>3098</v>
      </c>
      <c r="J2694" s="26">
        <v>5234</v>
      </c>
      <c r="K2694" s="26">
        <v>1261</v>
      </c>
      <c r="L2694" s="26">
        <v>-9484</v>
      </c>
      <c r="M2694" s="26">
        <v>-8697</v>
      </c>
      <c r="N2694" s="26">
        <v>-187</v>
      </c>
      <c r="O2694" s="26">
        <v>-517</v>
      </c>
      <c r="P2694" s="26">
        <v>0</v>
      </c>
      <c r="Q2694" s="26">
        <v>0</v>
      </c>
      <c r="R2694" s="26">
        <v>0</v>
      </c>
      <c r="S2694" s="26">
        <v>-83</v>
      </c>
      <c r="T2694" s="26">
        <v>0</v>
      </c>
      <c r="U2694" s="26">
        <v>2998</v>
      </c>
      <c r="V2694" s="26">
        <v>-9</v>
      </c>
    </row>
    <row r="2695" spans="1:22" x14ac:dyDescent="0.3">
      <c r="A2695" s="26" t="s">
        <v>156</v>
      </c>
      <c r="B2695" s="26">
        <v>32500</v>
      </c>
      <c r="C2695" s="51">
        <v>44637</v>
      </c>
      <c r="D2695" s="26">
        <v>32800</v>
      </c>
      <c r="E2695" s="26">
        <v>2</v>
      </c>
      <c r="F2695" s="26">
        <v>500</v>
      </c>
      <c r="G2695" s="26">
        <v>500</v>
      </c>
      <c r="H2695" s="26">
        <v>153355</v>
      </c>
      <c r="I2695" s="26">
        <v>5015</v>
      </c>
      <c r="J2695" s="26">
        <v>-37954</v>
      </c>
      <c r="K2695" s="26">
        <v>11805</v>
      </c>
      <c r="L2695" s="26">
        <v>26539</v>
      </c>
      <c r="M2695" s="26">
        <v>20455</v>
      </c>
      <c r="N2695" s="26">
        <v>2136</v>
      </c>
      <c r="O2695" s="26">
        <v>4683</v>
      </c>
      <c r="P2695" s="26">
        <v>0</v>
      </c>
      <c r="Q2695" s="26">
        <v>0</v>
      </c>
      <c r="R2695" s="26">
        <v>0</v>
      </c>
      <c r="S2695" s="26">
        <v>-735</v>
      </c>
      <c r="T2695" s="26">
        <v>0</v>
      </c>
      <c r="U2695" s="26">
        <v>-206</v>
      </c>
      <c r="V2695" s="26">
        <v>-184</v>
      </c>
    </row>
    <row r="2696" spans="1:22" x14ac:dyDescent="0.3">
      <c r="A2696" s="26" t="s">
        <v>156</v>
      </c>
      <c r="B2696" s="26">
        <v>32500</v>
      </c>
      <c r="C2696" s="51">
        <v>44636</v>
      </c>
      <c r="D2696" s="26">
        <v>32300</v>
      </c>
      <c r="E2696" s="26">
        <v>2</v>
      </c>
      <c r="F2696" s="26">
        <v>1750</v>
      </c>
      <c r="G2696" s="26">
        <v>1750</v>
      </c>
      <c r="H2696" s="26">
        <v>248244</v>
      </c>
      <c r="I2696" s="26">
        <v>7930</v>
      </c>
      <c r="J2696" s="26">
        <v>-85315</v>
      </c>
      <c r="K2696" s="26">
        <v>54878</v>
      </c>
      <c r="L2696" s="26">
        <v>30946</v>
      </c>
      <c r="M2696" s="26">
        <v>22784</v>
      </c>
      <c r="N2696" s="26">
        <v>2216</v>
      </c>
      <c r="O2696" s="26">
        <v>5207</v>
      </c>
      <c r="P2696" s="26">
        <v>0</v>
      </c>
      <c r="Q2696" s="26">
        <v>0</v>
      </c>
      <c r="R2696" s="26">
        <v>0</v>
      </c>
      <c r="S2696" s="26">
        <v>739</v>
      </c>
      <c r="T2696" s="26">
        <v>0</v>
      </c>
      <c r="U2696" s="26">
        <v>36</v>
      </c>
      <c r="V2696" s="26">
        <v>-545</v>
      </c>
    </row>
    <row r="2697" spans="1:22" x14ac:dyDescent="0.3">
      <c r="A2697" s="26" t="s">
        <v>156</v>
      </c>
      <c r="B2697" s="26">
        <v>32500</v>
      </c>
      <c r="C2697" s="51">
        <v>44635</v>
      </c>
      <c r="D2697" s="26">
        <v>30550</v>
      </c>
      <c r="E2697" s="26">
        <v>2</v>
      </c>
      <c r="F2697" s="26">
        <v>250</v>
      </c>
      <c r="G2697" s="26">
        <v>250</v>
      </c>
      <c r="H2697" s="26">
        <v>96852</v>
      </c>
      <c r="I2697" s="26">
        <v>2967</v>
      </c>
      <c r="J2697" s="26">
        <v>-17042</v>
      </c>
      <c r="K2697" s="26">
        <v>24905</v>
      </c>
      <c r="L2697" s="26">
        <v>-8114</v>
      </c>
      <c r="M2697" s="26">
        <v>-5512</v>
      </c>
      <c r="N2697" s="26">
        <v>0</v>
      </c>
      <c r="O2697" s="26">
        <v>-2373</v>
      </c>
      <c r="P2697" s="26">
        <v>0</v>
      </c>
      <c r="Q2697" s="26">
        <v>0</v>
      </c>
      <c r="R2697" s="26">
        <v>0</v>
      </c>
      <c r="S2697" s="26">
        <v>-229</v>
      </c>
      <c r="T2697" s="26">
        <v>0</v>
      </c>
      <c r="U2697" s="26">
        <v>156</v>
      </c>
      <c r="V2697" s="26">
        <v>95</v>
      </c>
    </row>
    <row r="2698" spans="1:22" x14ac:dyDescent="0.3">
      <c r="A2698" s="26" t="s">
        <v>156</v>
      </c>
      <c r="B2698" s="26">
        <v>32500</v>
      </c>
      <c r="C2698" s="51">
        <v>44634</v>
      </c>
      <c r="D2698" s="26">
        <v>30300</v>
      </c>
      <c r="E2698" s="26">
        <v>5</v>
      </c>
      <c r="F2698" s="26">
        <v>-950</v>
      </c>
      <c r="G2698" s="26">
        <v>-950</v>
      </c>
      <c r="H2698" s="26">
        <v>117458</v>
      </c>
      <c r="I2698" s="26">
        <v>3587</v>
      </c>
      <c r="J2698" s="26">
        <v>33992</v>
      </c>
      <c r="K2698" s="26">
        <v>-15582</v>
      </c>
      <c r="L2698" s="26">
        <v>-17900</v>
      </c>
      <c r="M2698" s="26">
        <v>-16850</v>
      </c>
      <c r="N2698" s="26">
        <v>0</v>
      </c>
      <c r="O2698" s="26">
        <v>-900</v>
      </c>
      <c r="P2698" s="26">
        <v>0</v>
      </c>
      <c r="Q2698" s="26">
        <v>0</v>
      </c>
      <c r="R2698" s="26">
        <v>0</v>
      </c>
      <c r="S2698" s="26">
        <v>-150</v>
      </c>
      <c r="T2698" s="26">
        <v>0</v>
      </c>
      <c r="U2698" s="26">
        <v>-429</v>
      </c>
      <c r="V2698" s="26">
        <v>-81</v>
      </c>
    </row>
    <row r="2699" spans="1:22" x14ac:dyDescent="0.3">
      <c r="A2699" s="26" t="s">
        <v>156</v>
      </c>
      <c r="B2699" s="26">
        <v>32500</v>
      </c>
      <c r="C2699" s="51">
        <v>44631</v>
      </c>
      <c r="D2699" s="26">
        <v>31250</v>
      </c>
      <c r="E2699" s="26">
        <v>2</v>
      </c>
      <c r="F2699" s="26">
        <v>350</v>
      </c>
      <c r="G2699" s="26">
        <v>350</v>
      </c>
      <c r="H2699" s="26">
        <v>91327</v>
      </c>
      <c r="I2699" s="26">
        <v>2835</v>
      </c>
      <c r="J2699" s="26">
        <v>-14051</v>
      </c>
      <c r="K2699" s="26">
        <v>-993</v>
      </c>
      <c r="L2699" s="26">
        <v>18889</v>
      </c>
      <c r="M2699" s="26">
        <v>9835</v>
      </c>
      <c r="N2699" s="26">
        <v>0</v>
      </c>
      <c r="O2699" s="26">
        <v>-4395</v>
      </c>
      <c r="P2699" s="26">
        <v>0</v>
      </c>
      <c r="Q2699" s="26">
        <v>0</v>
      </c>
      <c r="R2699" s="26">
        <v>15000</v>
      </c>
      <c r="S2699" s="26">
        <v>-1551</v>
      </c>
      <c r="T2699" s="26">
        <v>0</v>
      </c>
      <c r="U2699" s="26">
        <v>-4000</v>
      </c>
      <c r="V2699" s="26">
        <v>155</v>
      </c>
    </row>
    <row r="2700" spans="1:22" x14ac:dyDescent="0.3">
      <c r="A2700" s="26" t="s">
        <v>156</v>
      </c>
      <c r="B2700" s="26">
        <v>32500</v>
      </c>
      <c r="C2700" s="51">
        <v>44630</v>
      </c>
      <c r="D2700" s="26">
        <v>30900</v>
      </c>
      <c r="E2700" s="26">
        <v>2</v>
      </c>
      <c r="F2700" s="26">
        <v>700</v>
      </c>
      <c r="G2700" s="26">
        <v>700</v>
      </c>
      <c r="H2700" s="26">
        <v>213711</v>
      </c>
      <c r="I2700" s="26">
        <v>6655</v>
      </c>
      <c r="J2700" s="26">
        <v>-17009</v>
      </c>
      <c r="K2700" s="26">
        <v>8822</v>
      </c>
      <c r="L2700" s="26">
        <v>8220</v>
      </c>
      <c r="M2700" s="26">
        <v>52759</v>
      </c>
      <c r="N2700" s="26">
        <v>0</v>
      </c>
      <c r="O2700" s="26">
        <v>-37026</v>
      </c>
      <c r="P2700" s="26">
        <v>0</v>
      </c>
      <c r="Q2700" s="26">
        <v>0</v>
      </c>
      <c r="R2700" s="26">
        <v>1860</v>
      </c>
      <c r="S2700" s="26">
        <v>-9373</v>
      </c>
      <c r="T2700" s="26">
        <v>0</v>
      </c>
      <c r="U2700" s="26">
        <v>-3</v>
      </c>
      <c r="V2700" s="26">
        <v>-30</v>
      </c>
    </row>
    <row r="2701" spans="1:22" x14ac:dyDescent="0.3">
      <c r="A2701" s="26" t="s">
        <v>156</v>
      </c>
      <c r="B2701" s="26">
        <v>32500</v>
      </c>
      <c r="C2701" s="51">
        <v>44628</v>
      </c>
      <c r="D2701" s="26">
        <v>30200</v>
      </c>
      <c r="E2701" s="26">
        <v>5</v>
      </c>
      <c r="F2701" s="26">
        <v>-700</v>
      </c>
      <c r="G2701" s="26">
        <v>-700</v>
      </c>
      <c r="H2701" s="26">
        <v>115463</v>
      </c>
      <c r="I2701" s="26">
        <v>3505</v>
      </c>
      <c r="J2701" s="26">
        <v>19950</v>
      </c>
      <c r="K2701" s="26">
        <v>-6701</v>
      </c>
      <c r="L2701" s="26">
        <v>-13466</v>
      </c>
      <c r="M2701" s="26">
        <v>-7100</v>
      </c>
      <c r="N2701" s="26">
        <v>0</v>
      </c>
      <c r="O2701" s="26">
        <v>-4633</v>
      </c>
      <c r="P2701" s="26">
        <v>0</v>
      </c>
      <c r="Q2701" s="26">
        <v>0</v>
      </c>
      <c r="R2701" s="26">
        <v>0</v>
      </c>
      <c r="S2701" s="26">
        <v>-1733</v>
      </c>
      <c r="T2701" s="26">
        <v>0</v>
      </c>
      <c r="U2701" s="26">
        <v>92</v>
      </c>
      <c r="V2701" s="26">
        <v>125</v>
      </c>
    </row>
    <row r="2702" spans="1:22" x14ac:dyDescent="0.3">
      <c r="A2702" s="26" t="s">
        <v>156</v>
      </c>
      <c r="B2702" s="26">
        <v>32500</v>
      </c>
      <c r="C2702" s="51">
        <v>44627</v>
      </c>
      <c r="D2702" s="26">
        <v>30900</v>
      </c>
      <c r="E2702" s="26">
        <v>5</v>
      </c>
      <c r="F2702" s="26">
        <v>-1400</v>
      </c>
      <c r="G2702" s="26">
        <v>-1400</v>
      </c>
      <c r="H2702" s="26">
        <v>151200</v>
      </c>
      <c r="I2702" s="26">
        <v>4711</v>
      </c>
      <c r="J2702" s="26">
        <v>52879</v>
      </c>
      <c r="K2702" s="26">
        <v>-39691</v>
      </c>
      <c r="L2702" s="26">
        <v>-9017</v>
      </c>
      <c r="M2702" s="26">
        <v>-9374</v>
      </c>
      <c r="N2702" s="26">
        <v>0</v>
      </c>
      <c r="O2702" s="26">
        <v>-4</v>
      </c>
      <c r="P2702" s="26">
        <v>0</v>
      </c>
      <c r="Q2702" s="26">
        <v>0</v>
      </c>
      <c r="R2702" s="26">
        <v>0</v>
      </c>
      <c r="S2702" s="26">
        <v>361</v>
      </c>
      <c r="T2702" s="26">
        <v>0</v>
      </c>
      <c r="U2702" s="26">
        <v>-4162</v>
      </c>
      <c r="V2702" s="26">
        <v>-9</v>
      </c>
    </row>
    <row r="2703" spans="1:22" x14ac:dyDescent="0.3">
      <c r="A2703" s="26" t="s">
        <v>156</v>
      </c>
      <c r="B2703" s="26">
        <v>32500</v>
      </c>
      <c r="C2703" s="51">
        <v>44624</v>
      </c>
      <c r="D2703" s="26">
        <v>32300</v>
      </c>
      <c r="E2703" s="26">
        <v>2</v>
      </c>
      <c r="F2703" s="26">
        <v>300</v>
      </c>
      <c r="G2703" s="26">
        <v>300</v>
      </c>
      <c r="H2703" s="26">
        <v>181065</v>
      </c>
      <c r="I2703" s="26">
        <v>5850</v>
      </c>
      <c r="J2703" s="26">
        <v>2421</v>
      </c>
      <c r="K2703" s="26">
        <v>21073</v>
      </c>
      <c r="L2703" s="26">
        <v>-24569</v>
      </c>
      <c r="M2703" s="26">
        <v>-28315</v>
      </c>
      <c r="N2703" s="26">
        <v>0</v>
      </c>
      <c r="O2703" s="26">
        <v>5976</v>
      </c>
      <c r="P2703" s="26">
        <v>0</v>
      </c>
      <c r="Q2703" s="26">
        <v>0</v>
      </c>
      <c r="R2703" s="26">
        <v>-3643</v>
      </c>
      <c r="S2703" s="26">
        <v>1413</v>
      </c>
      <c r="T2703" s="26">
        <v>0</v>
      </c>
      <c r="U2703" s="26">
        <v>1150</v>
      </c>
      <c r="V2703" s="26">
        <v>-75</v>
      </c>
    </row>
    <row r="2704" spans="1:22" x14ac:dyDescent="0.3">
      <c r="A2704" s="26" t="s">
        <v>156</v>
      </c>
      <c r="B2704" s="26">
        <v>32500</v>
      </c>
      <c r="C2704" s="51">
        <v>44623</v>
      </c>
      <c r="D2704" s="26">
        <v>32000</v>
      </c>
      <c r="E2704" s="26">
        <v>2</v>
      </c>
      <c r="F2704" s="26">
        <v>600</v>
      </c>
      <c r="G2704" s="26">
        <v>600</v>
      </c>
      <c r="H2704" s="26">
        <v>108074</v>
      </c>
      <c r="I2704" s="26">
        <v>3450</v>
      </c>
      <c r="J2704" s="26">
        <v>-10852</v>
      </c>
      <c r="K2704" s="26">
        <v>6170</v>
      </c>
      <c r="L2704" s="26">
        <v>5352</v>
      </c>
      <c r="M2704" s="26">
        <v>5586</v>
      </c>
      <c r="N2704" s="26">
        <v>-91</v>
      </c>
      <c r="O2704" s="26">
        <v>884</v>
      </c>
      <c r="P2704" s="26">
        <v>0</v>
      </c>
      <c r="Q2704" s="26">
        <v>0</v>
      </c>
      <c r="R2704" s="26">
        <v>0</v>
      </c>
      <c r="S2704" s="26">
        <v>-1027</v>
      </c>
      <c r="T2704" s="26">
        <v>0</v>
      </c>
      <c r="U2704" s="26">
        <v>-612</v>
      </c>
      <c r="V2704" s="26">
        <v>-58</v>
      </c>
    </row>
    <row r="2705" spans="1:22" x14ac:dyDescent="0.3">
      <c r="A2705" s="26" t="s">
        <v>156</v>
      </c>
      <c r="B2705" s="26">
        <v>32500</v>
      </c>
      <c r="C2705" s="51">
        <v>44622</v>
      </c>
      <c r="D2705" s="26">
        <v>31400</v>
      </c>
      <c r="E2705" s="26">
        <v>2</v>
      </c>
      <c r="F2705" s="26">
        <v>350</v>
      </c>
      <c r="G2705" s="26">
        <v>350</v>
      </c>
      <c r="H2705" s="26">
        <v>145760</v>
      </c>
      <c r="I2705" s="26">
        <v>4558</v>
      </c>
      <c r="J2705" s="26">
        <v>-2192</v>
      </c>
      <c r="K2705" s="26">
        <v>9670</v>
      </c>
      <c r="L2705" s="26">
        <v>-7247</v>
      </c>
      <c r="M2705" s="26">
        <v>-3623</v>
      </c>
      <c r="N2705" s="26">
        <v>0</v>
      </c>
      <c r="O2705" s="26">
        <v>-566</v>
      </c>
      <c r="P2705" s="26">
        <v>0</v>
      </c>
      <c r="Q2705" s="26">
        <v>0</v>
      </c>
      <c r="R2705" s="26">
        <v>0</v>
      </c>
      <c r="S2705" s="26">
        <v>-3058</v>
      </c>
      <c r="T2705" s="26">
        <v>0</v>
      </c>
      <c r="U2705" s="26">
        <v>-391</v>
      </c>
      <c r="V2705" s="26">
        <v>160</v>
      </c>
    </row>
    <row r="2706" spans="1:22" x14ac:dyDescent="0.3">
      <c r="A2706" s="26" t="s">
        <v>156</v>
      </c>
      <c r="B2706" s="26">
        <v>32500</v>
      </c>
      <c r="C2706" s="51">
        <v>44620</v>
      </c>
      <c r="D2706" s="26">
        <v>31050</v>
      </c>
      <c r="E2706" s="26">
        <v>5</v>
      </c>
      <c r="F2706" s="26">
        <v>-50</v>
      </c>
      <c r="G2706" s="26">
        <v>-50</v>
      </c>
      <c r="H2706" s="26">
        <v>98420</v>
      </c>
      <c r="I2706" s="26">
        <v>3036</v>
      </c>
      <c r="J2706" s="26">
        <v>6173</v>
      </c>
      <c r="K2706" s="26">
        <v>14325</v>
      </c>
      <c r="L2706" s="26">
        <v>-20257</v>
      </c>
      <c r="M2706" s="26">
        <v>-20043</v>
      </c>
      <c r="N2706" s="26">
        <v>0</v>
      </c>
      <c r="O2706" s="26">
        <v>0</v>
      </c>
      <c r="P2706" s="26">
        <v>0</v>
      </c>
      <c r="Q2706" s="26">
        <v>0</v>
      </c>
      <c r="R2706" s="26">
        <v>0</v>
      </c>
      <c r="S2706" s="26">
        <v>-214</v>
      </c>
      <c r="T2706" s="26">
        <v>0</v>
      </c>
      <c r="U2706" s="26">
        <v>-280</v>
      </c>
      <c r="V2706" s="26">
        <v>39</v>
      </c>
    </row>
    <row r="2707" spans="1:22" x14ac:dyDescent="0.3">
      <c r="A2707" s="26" t="s">
        <v>156</v>
      </c>
      <c r="B2707" s="26">
        <v>32500</v>
      </c>
      <c r="C2707" s="51">
        <v>44617</v>
      </c>
      <c r="D2707" s="26">
        <v>31100</v>
      </c>
      <c r="E2707" s="26">
        <v>2</v>
      </c>
      <c r="F2707" s="26">
        <v>1100</v>
      </c>
      <c r="G2707" s="26">
        <v>1100</v>
      </c>
      <c r="H2707" s="26">
        <v>170919</v>
      </c>
      <c r="I2707" s="26">
        <v>5271</v>
      </c>
      <c r="J2707" s="26">
        <v>-96353</v>
      </c>
      <c r="K2707" s="26">
        <v>95563</v>
      </c>
      <c r="L2707" s="26">
        <v>6363</v>
      </c>
      <c r="M2707" s="26">
        <v>8740</v>
      </c>
      <c r="N2707" s="26">
        <v>-12</v>
      </c>
      <c r="O2707" s="26">
        <v>2113</v>
      </c>
      <c r="P2707" s="26">
        <v>0</v>
      </c>
      <c r="Q2707" s="26">
        <v>0</v>
      </c>
      <c r="R2707" s="26">
        <v>0</v>
      </c>
      <c r="S2707" s="26">
        <v>-4478</v>
      </c>
      <c r="T2707" s="26">
        <v>0</v>
      </c>
      <c r="U2707" s="26">
        <v>-5574</v>
      </c>
      <c r="V2707" s="26">
        <v>1</v>
      </c>
    </row>
    <row r="2708" spans="1:22" x14ac:dyDescent="0.3">
      <c r="A2708" s="26" t="s">
        <v>156</v>
      </c>
      <c r="B2708" s="26">
        <v>32500</v>
      </c>
      <c r="C2708" s="51">
        <v>44616</v>
      </c>
      <c r="D2708" s="26">
        <v>30000</v>
      </c>
      <c r="E2708" s="26">
        <v>5</v>
      </c>
      <c r="F2708" s="26">
        <v>-1150</v>
      </c>
      <c r="G2708" s="26">
        <v>-1150</v>
      </c>
      <c r="H2708" s="26">
        <v>237827</v>
      </c>
      <c r="I2708" s="26">
        <v>7159</v>
      </c>
      <c r="J2708" s="26">
        <v>47583</v>
      </c>
      <c r="K2708" s="26">
        <v>-30478</v>
      </c>
      <c r="L2708" s="26">
        <v>-18601</v>
      </c>
      <c r="M2708" s="26">
        <v>7570</v>
      </c>
      <c r="N2708" s="26">
        <v>0</v>
      </c>
      <c r="O2708" s="26">
        <v>-2199</v>
      </c>
      <c r="P2708" s="26">
        <v>0</v>
      </c>
      <c r="Q2708" s="26">
        <v>0</v>
      </c>
      <c r="R2708" s="26">
        <v>-2864</v>
      </c>
      <c r="S2708" s="26">
        <v>-21108</v>
      </c>
      <c r="T2708" s="26">
        <v>0</v>
      </c>
      <c r="U2708" s="26">
        <v>1363</v>
      </c>
      <c r="V2708" s="26">
        <v>133</v>
      </c>
    </row>
    <row r="2709" spans="1:22" x14ac:dyDescent="0.3">
      <c r="A2709" s="26" t="s">
        <v>156</v>
      </c>
      <c r="B2709" s="26">
        <v>32500</v>
      </c>
      <c r="C2709" s="51">
        <v>44615</v>
      </c>
      <c r="D2709" s="26">
        <v>31150</v>
      </c>
      <c r="E2709" s="26">
        <v>2</v>
      </c>
      <c r="F2709" s="26">
        <v>400</v>
      </c>
      <c r="G2709" s="26">
        <v>400</v>
      </c>
      <c r="H2709" s="26">
        <v>99622</v>
      </c>
      <c r="I2709" s="26">
        <v>3075</v>
      </c>
      <c r="J2709" s="26">
        <v>-6995</v>
      </c>
      <c r="K2709" s="26">
        <v>19368</v>
      </c>
      <c r="L2709" s="26">
        <v>-12378</v>
      </c>
      <c r="M2709" s="26">
        <v>-12016</v>
      </c>
      <c r="N2709" s="26">
        <v>0</v>
      </c>
      <c r="O2709" s="26">
        <v>0</v>
      </c>
      <c r="P2709" s="26">
        <v>0</v>
      </c>
      <c r="Q2709" s="26">
        <v>0</v>
      </c>
      <c r="R2709" s="26">
        <v>0</v>
      </c>
      <c r="S2709" s="26">
        <v>-362</v>
      </c>
      <c r="T2709" s="26">
        <v>0</v>
      </c>
      <c r="U2709" s="26">
        <v>0</v>
      </c>
      <c r="V2709" s="26">
        <v>5</v>
      </c>
    </row>
    <row r="2710" spans="1:22" x14ac:dyDescent="0.3">
      <c r="A2710" s="26" t="s">
        <v>156</v>
      </c>
      <c r="B2710" s="26">
        <v>32500</v>
      </c>
      <c r="C2710" s="51">
        <v>44614</v>
      </c>
      <c r="D2710" s="26">
        <v>30750</v>
      </c>
      <c r="E2710" s="26">
        <v>5</v>
      </c>
      <c r="F2710" s="26">
        <v>-900</v>
      </c>
      <c r="G2710" s="26">
        <v>-900</v>
      </c>
      <c r="H2710" s="26">
        <v>117840</v>
      </c>
      <c r="I2710" s="26">
        <v>3642</v>
      </c>
      <c r="J2710" s="26">
        <v>27464</v>
      </c>
      <c r="K2710" s="26">
        <v>-5103</v>
      </c>
      <c r="L2710" s="26">
        <v>-22730</v>
      </c>
      <c r="M2710" s="26">
        <v>-11796</v>
      </c>
      <c r="N2710" s="26">
        <v>0</v>
      </c>
      <c r="O2710" s="26">
        <v>0</v>
      </c>
      <c r="P2710" s="26">
        <v>0</v>
      </c>
      <c r="Q2710" s="26">
        <v>0</v>
      </c>
      <c r="R2710" s="26">
        <v>0</v>
      </c>
      <c r="S2710" s="26">
        <v>-10934</v>
      </c>
      <c r="T2710" s="26">
        <v>0</v>
      </c>
      <c r="U2710" s="26">
        <v>392</v>
      </c>
      <c r="V2710" s="26">
        <v>-23</v>
      </c>
    </row>
    <row r="2711" spans="1:22" x14ac:dyDescent="0.3">
      <c r="A2711" s="26" t="s">
        <v>156</v>
      </c>
      <c r="B2711" s="26">
        <v>32500</v>
      </c>
      <c r="C2711" s="51">
        <v>44613</v>
      </c>
      <c r="D2711" s="26">
        <v>31650</v>
      </c>
      <c r="E2711" s="26">
        <v>3</v>
      </c>
      <c r="F2711" s="26">
        <v>0</v>
      </c>
      <c r="G2711" s="26">
        <v>0</v>
      </c>
      <c r="H2711" s="26">
        <v>75091</v>
      </c>
      <c r="I2711" s="26">
        <v>2357</v>
      </c>
      <c r="J2711" s="26">
        <v>2333</v>
      </c>
      <c r="K2711" s="26">
        <v>1656</v>
      </c>
      <c r="L2711" s="26">
        <v>-4503</v>
      </c>
      <c r="M2711" s="26">
        <v>-4468</v>
      </c>
      <c r="N2711" s="26">
        <v>0</v>
      </c>
      <c r="O2711" s="26">
        <v>0</v>
      </c>
      <c r="P2711" s="26">
        <v>0</v>
      </c>
      <c r="Q2711" s="26">
        <v>0</v>
      </c>
      <c r="R2711" s="26">
        <v>0</v>
      </c>
      <c r="S2711" s="26">
        <v>-35</v>
      </c>
      <c r="T2711" s="26">
        <v>0</v>
      </c>
      <c r="U2711" s="26">
        <v>350</v>
      </c>
      <c r="V2711" s="26">
        <v>164</v>
      </c>
    </row>
    <row r="2712" spans="1:22" x14ac:dyDescent="0.3">
      <c r="A2712" s="26" t="s">
        <v>156</v>
      </c>
      <c r="B2712" s="26">
        <v>32500</v>
      </c>
      <c r="C2712" s="51">
        <v>44610</v>
      </c>
      <c r="D2712" s="26">
        <v>31650</v>
      </c>
      <c r="E2712" s="26">
        <v>2</v>
      </c>
      <c r="F2712" s="26">
        <v>150</v>
      </c>
      <c r="G2712" s="26">
        <v>150</v>
      </c>
      <c r="H2712" s="26">
        <v>103758</v>
      </c>
      <c r="I2712" s="26">
        <v>3255</v>
      </c>
      <c r="J2712" s="26">
        <v>-20358</v>
      </c>
      <c r="K2712" s="26">
        <v>20101</v>
      </c>
      <c r="L2712" s="26">
        <v>602</v>
      </c>
      <c r="M2712" s="26">
        <v>187</v>
      </c>
      <c r="N2712" s="26">
        <v>434</v>
      </c>
      <c r="O2712" s="26">
        <v>0</v>
      </c>
      <c r="P2712" s="26">
        <v>0</v>
      </c>
      <c r="Q2712" s="26">
        <v>0</v>
      </c>
      <c r="R2712" s="26">
        <v>0</v>
      </c>
      <c r="S2712" s="26">
        <v>-19</v>
      </c>
      <c r="T2712" s="26">
        <v>0</v>
      </c>
      <c r="U2712" s="26">
        <v>-160</v>
      </c>
      <c r="V2712" s="26">
        <v>-185</v>
      </c>
    </row>
    <row r="2713" spans="1:22" x14ac:dyDescent="0.3">
      <c r="A2713" s="26" t="s">
        <v>156</v>
      </c>
      <c r="B2713" s="26">
        <v>32500</v>
      </c>
      <c r="C2713" s="51">
        <v>44609</v>
      </c>
      <c r="D2713" s="26">
        <v>31500</v>
      </c>
      <c r="E2713" s="26">
        <v>5</v>
      </c>
      <c r="F2713" s="26">
        <v>-50</v>
      </c>
      <c r="G2713" s="26">
        <v>-50</v>
      </c>
      <c r="H2713" s="26">
        <v>156246</v>
      </c>
      <c r="I2713" s="26">
        <v>4959</v>
      </c>
      <c r="J2713" s="26">
        <v>-16815</v>
      </c>
      <c r="K2713" s="26">
        <v>21788</v>
      </c>
      <c r="L2713" s="26">
        <v>-5065</v>
      </c>
      <c r="M2713" s="26">
        <v>-4781</v>
      </c>
      <c r="N2713" s="26">
        <v>0</v>
      </c>
      <c r="O2713" s="26">
        <v>331</v>
      </c>
      <c r="P2713" s="26">
        <v>-6</v>
      </c>
      <c r="Q2713" s="26">
        <v>0</v>
      </c>
      <c r="R2713" s="26">
        <v>0</v>
      </c>
      <c r="S2713" s="26">
        <v>-609</v>
      </c>
      <c r="T2713" s="26">
        <v>0</v>
      </c>
      <c r="U2713" s="26">
        <v>79</v>
      </c>
      <c r="V2713" s="26">
        <v>13</v>
      </c>
    </row>
    <row r="2714" spans="1:22" x14ac:dyDescent="0.3">
      <c r="A2714" s="26" t="s">
        <v>156</v>
      </c>
      <c r="B2714" s="26">
        <v>32500</v>
      </c>
      <c r="C2714" s="51">
        <v>44608</v>
      </c>
      <c r="D2714" s="26">
        <v>31550</v>
      </c>
      <c r="E2714" s="26">
        <v>2</v>
      </c>
      <c r="F2714" s="26">
        <v>1200</v>
      </c>
      <c r="G2714" s="26">
        <v>1200</v>
      </c>
      <c r="H2714" s="26">
        <v>102297</v>
      </c>
      <c r="I2714" s="26">
        <v>3193</v>
      </c>
      <c r="J2714" s="26">
        <v>-31862</v>
      </c>
      <c r="K2714" s="26">
        <v>38308</v>
      </c>
      <c r="L2714" s="26">
        <v>-5786</v>
      </c>
      <c r="M2714" s="26">
        <v>529</v>
      </c>
      <c r="N2714" s="26">
        <v>0</v>
      </c>
      <c r="O2714" s="26">
        <v>3450</v>
      </c>
      <c r="P2714" s="26">
        <v>3</v>
      </c>
      <c r="Q2714" s="26">
        <v>0</v>
      </c>
      <c r="R2714" s="26">
        <v>-103</v>
      </c>
      <c r="S2714" s="26">
        <v>-9665</v>
      </c>
      <c r="T2714" s="26">
        <v>0</v>
      </c>
      <c r="U2714" s="26">
        <v>-753</v>
      </c>
      <c r="V2714" s="26">
        <v>93</v>
      </c>
    </row>
    <row r="2715" spans="1:22" x14ac:dyDescent="0.3">
      <c r="A2715" s="26" t="s">
        <v>156</v>
      </c>
      <c r="B2715" s="26">
        <v>32500</v>
      </c>
      <c r="C2715" s="51">
        <v>44607</v>
      </c>
      <c r="D2715" s="26">
        <v>30350</v>
      </c>
      <c r="E2715" s="26">
        <v>5</v>
      </c>
      <c r="F2715" s="26">
        <v>-150</v>
      </c>
      <c r="G2715" s="26">
        <v>-150</v>
      </c>
      <c r="H2715" s="26">
        <v>90651</v>
      </c>
      <c r="I2715" s="26">
        <v>2773</v>
      </c>
      <c r="J2715" s="26">
        <v>-33229</v>
      </c>
      <c r="K2715" s="26">
        <v>24254</v>
      </c>
      <c r="L2715" s="26">
        <v>8838</v>
      </c>
      <c r="M2715" s="26">
        <v>10698</v>
      </c>
      <c r="N2715" s="26">
        <v>0</v>
      </c>
      <c r="O2715" s="26">
        <v>-1500</v>
      </c>
      <c r="P2715" s="26">
        <v>0</v>
      </c>
      <c r="Q2715" s="26">
        <v>0</v>
      </c>
      <c r="R2715" s="26">
        <v>-245</v>
      </c>
      <c r="S2715" s="26">
        <v>-115</v>
      </c>
      <c r="T2715" s="26">
        <v>0</v>
      </c>
      <c r="U2715" s="26">
        <v>130</v>
      </c>
      <c r="V2715" s="26">
        <v>7</v>
      </c>
    </row>
    <row r="2716" spans="1:22" x14ac:dyDescent="0.3">
      <c r="A2716" s="26" t="s">
        <v>156</v>
      </c>
      <c r="B2716" s="26">
        <v>32500</v>
      </c>
      <c r="C2716" s="51">
        <v>44606</v>
      </c>
      <c r="D2716" s="26">
        <v>30500</v>
      </c>
      <c r="E2716" s="26">
        <v>5</v>
      </c>
      <c r="F2716" s="26">
        <v>-950</v>
      </c>
      <c r="G2716" s="26">
        <v>-950</v>
      </c>
      <c r="H2716" s="26">
        <v>158435</v>
      </c>
      <c r="I2716" s="26">
        <v>4840</v>
      </c>
      <c r="J2716" s="26">
        <v>-48680</v>
      </c>
      <c r="K2716" s="26">
        <v>38128</v>
      </c>
      <c r="L2716" s="26">
        <v>11623</v>
      </c>
      <c r="M2716" s="26">
        <v>12837</v>
      </c>
      <c r="N2716" s="26">
        <v>0</v>
      </c>
      <c r="O2716" s="26">
        <v>810</v>
      </c>
      <c r="P2716" s="26">
        <v>0</v>
      </c>
      <c r="Q2716" s="26">
        <v>0</v>
      </c>
      <c r="R2716" s="26">
        <v>-3328</v>
      </c>
      <c r="S2716" s="26">
        <v>1304</v>
      </c>
      <c r="T2716" s="26">
        <v>0</v>
      </c>
      <c r="U2716" s="26">
        <v>-485</v>
      </c>
      <c r="V2716" s="26">
        <v>-586</v>
      </c>
    </row>
    <row r="2717" spans="1:22" x14ac:dyDescent="0.3">
      <c r="A2717" s="26" t="s">
        <v>156</v>
      </c>
      <c r="B2717" s="26">
        <v>32500</v>
      </c>
      <c r="C2717" s="51">
        <v>44603</v>
      </c>
      <c r="D2717" s="26">
        <v>31450</v>
      </c>
      <c r="E2717" s="26">
        <v>5</v>
      </c>
      <c r="F2717" s="26">
        <v>-1150</v>
      </c>
      <c r="G2717" s="26">
        <v>-1150</v>
      </c>
      <c r="H2717" s="26">
        <v>143129</v>
      </c>
      <c r="I2717" s="26">
        <v>4526</v>
      </c>
      <c r="J2717" s="26">
        <v>28609</v>
      </c>
      <c r="K2717" s="26">
        <v>-11751</v>
      </c>
      <c r="L2717" s="26">
        <v>-18606</v>
      </c>
      <c r="M2717" s="26">
        <v>-18016</v>
      </c>
      <c r="N2717" s="26">
        <v>-497</v>
      </c>
      <c r="O2717" s="26">
        <v>367</v>
      </c>
      <c r="P2717" s="26">
        <v>0</v>
      </c>
      <c r="Q2717" s="26">
        <v>0</v>
      </c>
      <c r="R2717" s="26">
        <v>0</v>
      </c>
      <c r="S2717" s="26">
        <v>-460</v>
      </c>
      <c r="T2717" s="26">
        <v>0</v>
      </c>
      <c r="U2717" s="26">
        <v>1733</v>
      </c>
      <c r="V2717" s="26">
        <v>15</v>
      </c>
    </row>
    <row r="2718" spans="1:22" x14ac:dyDescent="0.3">
      <c r="A2718" s="26" t="s">
        <v>156</v>
      </c>
      <c r="B2718" s="26">
        <v>32500</v>
      </c>
      <c r="C2718" s="51">
        <v>44602</v>
      </c>
      <c r="D2718" s="26">
        <v>32600</v>
      </c>
      <c r="E2718" s="26">
        <v>3</v>
      </c>
      <c r="F2718" s="26">
        <v>0</v>
      </c>
      <c r="G2718" s="26">
        <v>0</v>
      </c>
      <c r="H2718" s="26">
        <v>111063</v>
      </c>
      <c r="I2718" s="26">
        <v>3619</v>
      </c>
      <c r="J2718" s="26">
        <v>-7383</v>
      </c>
      <c r="K2718" s="26">
        <v>2614</v>
      </c>
      <c r="L2718" s="26">
        <v>4385</v>
      </c>
      <c r="M2718" s="26">
        <v>4496</v>
      </c>
      <c r="N2718" s="26">
        <v>-1</v>
      </c>
      <c r="O2718" s="26">
        <v>-494</v>
      </c>
      <c r="P2718" s="26">
        <v>0</v>
      </c>
      <c r="Q2718" s="26">
        <v>0</v>
      </c>
      <c r="R2718" s="26">
        <v>719</v>
      </c>
      <c r="S2718" s="26">
        <v>-335</v>
      </c>
      <c r="T2718" s="26">
        <v>0</v>
      </c>
      <c r="U2718" s="26">
        <v>0</v>
      </c>
      <c r="V2718" s="26">
        <v>384</v>
      </c>
    </row>
    <row r="2719" spans="1:22" x14ac:dyDescent="0.3">
      <c r="A2719" s="26" t="s">
        <v>156</v>
      </c>
      <c r="B2719" s="26">
        <v>32500</v>
      </c>
      <c r="C2719" s="51">
        <v>44601</v>
      </c>
      <c r="D2719" s="26">
        <v>32600</v>
      </c>
      <c r="E2719" s="26">
        <v>2</v>
      </c>
      <c r="F2719" s="26">
        <v>850</v>
      </c>
      <c r="G2719" s="26">
        <v>850</v>
      </c>
      <c r="H2719" s="26">
        <v>108072</v>
      </c>
      <c r="I2719" s="26">
        <v>3473</v>
      </c>
      <c r="J2719" s="26">
        <v>-33044</v>
      </c>
      <c r="K2719" s="26">
        <v>32025</v>
      </c>
      <c r="L2719" s="26">
        <v>603</v>
      </c>
      <c r="M2719" s="26">
        <v>1880</v>
      </c>
      <c r="N2719" s="26">
        <v>-6</v>
      </c>
      <c r="O2719" s="26">
        <v>2700</v>
      </c>
      <c r="P2719" s="26">
        <v>3</v>
      </c>
      <c r="Q2719" s="26">
        <v>0</v>
      </c>
      <c r="R2719" s="26">
        <v>-3910</v>
      </c>
      <c r="S2719" s="26">
        <v>-64</v>
      </c>
      <c r="T2719" s="26">
        <v>0</v>
      </c>
      <c r="U2719" s="26">
        <v>416</v>
      </c>
      <c r="V2719" s="26">
        <v>0</v>
      </c>
    </row>
    <row r="2720" spans="1:22" x14ac:dyDescent="0.3">
      <c r="A2720" s="26" t="s">
        <v>156</v>
      </c>
      <c r="B2720" s="26">
        <v>32500</v>
      </c>
      <c r="C2720" s="51">
        <v>44600</v>
      </c>
      <c r="D2720" s="26">
        <v>31750</v>
      </c>
      <c r="E2720" s="26">
        <v>5</v>
      </c>
      <c r="F2720" s="26">
        <v>-100</v>
      </c>
      <c r="G2720" s="26">
        <v>-100</v>
      </c>
      <c r="H2720" s="26">
        <v>105970</v>
      </c>
      <c r="I2720" s="26">
        <v>3383</v>
      </c>
      <c r="J2720" s="26">
        <v>12908</v>
      </c>
      <c r="K2720" s="26">
        <v>4545</v>
      </c>
      <c r="L2720" s="26">
        <v>-17191</v>
      </c>
      <c r="M2720" s="26">
        <v>-10450</v>
      </c>
      <c r="N2720" s="26">
        <v>-6</v>
      </c>
      <c r="O2720" s="26">
        <v>-6459</v>
      </c>
      <c r="P2720" s="26">
        <v>0</v>
      </c>
      <c r="Q2720" s="26">
        <v>0</v>
      </c>
      <c r="R2720" s="26">
        <v>0</v>
      </c>
      <c r="S2720" s="26">
        <v>-276</v>
      </c>
      <c r="T2720" s="26">
        <v>0</v>
      </c>
      <c r="U2720" s="26">
        <v>8</v>
      </c>
      <c r="V2720" s="26">
        <v>-270</v>
      </c>
    </row>
    <row r="2721" spans="1:22" x14ac:dyDescent="0.3">
      <c r="A2721" s="26" t="s">
        <v>156</v>
      </c>
      <c r="B2721" s="26">
        <v>32500</v>
      </c>
      <c r="C2721" s="51">
        <v>44599</v>
      </c>
      <c r="D2721" s="26">
        <v>31850</v>
      </c>
      <c r="E2721" s="26">
        <v>5</v>
      </c>
      <c r="F2721" s="26">
        <v>-950</v>
      </c>
      <c r="G2721" s="26">
        <v>-950</v>
      </c>
      <c r="H2721" s="26">
        <v>111316</v>
      </c>
      <c r="I2721" s="26">
        <v>3554</v>
      </c>
      <c r="J2721" s="26">
        <v>50054</v>
      </c>
      <c r="K2721" s="26">
        <v>-27347</v>
      </c>
      <c r="L2721" s="26">
        <v>-24457</v>
      </c>
      <c r="M2721" s="26">
        <v>-23136</v>
      </c>
      <c r="N2721" s="26">
        <v>-109</v>
      </c>
      <c r="O2721" s="26">
        <v>-1616</v>
      </c>
      <c r="P2721" s="26">
        <v>0</v>
      </c>
      <c r="Q2721" s="26">
        <v>0</v>
      </c>
      <c r="R2721" s="26">
        <v>0</v>
      </c>
      <c r="S2721" s="26">
        <v>404</v>
      </c>
      <c r="T2721" s="26">
        <v>0</v>
      </c>
      <c r="U2721" s="26">
        <v>1449</v>
      </c>
      <c r="V2721" s="26">
        <v>301</v>
      </c>
    </row>
    <row r="2722" spans="1:22" x14ac:dyDescent="0.3">
      <c r="A2722" s="26" t="s">
        <v>156</v>
      </c>
      <c r="B2722" s="26">
        <v>32500</v>
      </c>
      <c r="C2722" s="51">
        <v>44596</v>
      </c>
      <c r="D2722" s="26">
        <v>32800</v>
      </c>
      <c r="E2722" s="26">
        <v>2</v>
      </c>
      <c r="F2722" s="26">
        <v>600</v>
      </c>
      <c r="G2722" s="26">
        <v>600</v>
      </c>
      <c r="H2722" s="26">
        <v>118678</v>
      </c>
      <c r="I2722" s="26">
        <v>3859</v>
      </c>
      <c r="J2722" s="26">
        <v>-22177</v>
      </c>
      <c r="K2722" s="26">
        <v>18136</v>
      </c>
      <c r="L2722" s="26">
        <v>2997</v>
      </c>
      <c r="M2722" s="26">
        <v>-2694</v>
      </c>
      <c r="N2722" s="26">
        <v>-160</v>
      </c>
      <c r="O2722" s="26">
        <v>6151</v>
      </c>
      <c r="P2722" s="26">
        <v>0</v>
      </c>
      <c r="Q2722" s="26">
        <v>0</v>
      </c>
      <c r="R2722" s="26">
        <v>0</v>
      </c>
      <c r="S2722" s="26">
        <v>-300</v>
      </c>
      <c r="T2722" s="26">
        <v>0</v>
      </c>
      <c r="U2722" s="26">
        <v>1001</v>
      </c>
      <c r="V2722" s="26">
        <v>43</v>
      </c>
    </row>
    <row r="2723" spans="1:22" x14ac:dyDescent="0.3">
      <c r="A2723" s="26" t="s">
        <v>156</v>
      </c>
      <c r="B2723" s="26">
        <v>32500</v>
      </c>
      <c r="C2723" s="51">
        <v>44595</v>
      </c>
      <c r="D2723" s="26">
        <v>32200</v>
      </c>
      <c r="E2723" s="26">
        <v>2</v>
      </c>
      <c r="F2723" s="26">
        <v>100</v>
      </c>
      <c r="G2723" s="26">
        <v>100</v>
      </c>
      <c r="H2723" s="26">
        <v>164084</v>
      </c>
      <c r="I2723" s="26">
        <v>5305</v>
      </c>
      <c r="J2723" s="26">
        <v>36851</v>
      </c>
      <c r="K2723" s="26">
        <v>3118</v>
      </c>
      <c r="L2723" s="26">
        <v>-39994</v>
      </c>
      <c r="M2723" s="26">
        <v>-18437</v>
      </c>
      <c r="N2723" s="26">
        <v>0</v>
      </c>
      <c r="O2723" s="26">
        <v>6664</v>
      </c>
      <c r="P2723" s="26">
        <v>0</v>
      </c>
      <c r="Q2723" s="26">
        <v>0</v>
      </c>
      <c r="R2723" s="26">
        <v>-3126</v>
      </c>
      <c r="S2723" s="26">
        <v>-25095</v>
      </c>
      <c r="T2723" s="26">
        <v>0</v>
      </c>
      <c r="U2723" s="26">
        <v>20</v>
      </c>
      <c r="V2723" s="26">
        <v>5</v>
      </c>
    </row>
    <row r="2724" spans="1:22" x14ac:dyDescent="0.3">
      <c r="A2724" s="26" t="s">
        <v>156</v>
      </c>
      <c r="B2724" s="26">
        <v>32500</v>
      </c>
      <c r="C2724" s="51">
        <v>44589</v>
      </c>
      <c r="D2724" s="26">
        <v>32100</v>
      </c>
      <c r="E2724" s="26">
        <v>2</v>
      </c>
      <c r="F2724" s="26">
        <v>950</v>
      </c>
      <c r="G2724" s="26">
        <v>950</v>
      </c>
      <c r="H2724" s="26">
        <v>220828</v>
      </c>
      <c r="I2724" s="26">
        <v>6956</v>
      </c>
      <c r="J2724" s="26">
        <v>-38641</v>
      </c>
      <c r="K2724" s="26">
        <v>20495</v>
      </c>
      <c r="L2724" s="26">
        <v>18713</v>
      </c>
      <c r="M2724" s="26">
        <v>12507</v>
      </c>
      <c r="N2724" s="26">
        <v>-1052</v>
      </c>
      <c r="O2724" s="26">
        <v>10706</v>
      </c>
      <c r="P2724" s="26">
        <v>0</v>
      </c>
      <c r="Q2724" s="26">
        <v>0</v>
      </c>
      <c r="R2724" s="26">
        <v>-3126</v>
      </c>
      <c r="S2724" s="26">
        <v>-322</v>
      </c>
      <c r="T2724" s="26">
        <v>0</v>
      </c>
      <c r="U2724" s="26">
        <v>-545</v>
      </c>
      <c r="V2724" s="26">
        <v>-22</v>
      </c>
    </row>
    <row r="2725" spans="1:22" x14ac:dyDescent="0.3">
      <c r="A2725" s="26" t="s">
        <v>156</v>
      </c>
      <c r="B2725" s="26">
        <v>32500</v>
      </c>
      <c r="C2725" s="51">
        <v>44588</v>
      </c>
      <c r="D2725" s="26">
        <v>31150</v>
      </c>
      <c r="E2725" s="26">
        <v>5</v>
      </c>
      <c r="F2725" s="26">
        <v>-3000</v>
      </c>
      <c r="G2725" s="26">
        <v>-3000</v>
      </c>
      <c r="H2725" s="26">
        <v>431838</v>
      </c>
      <c r="I2725" s="26">
        <v>13908</v>
      </c>
      <c r="J2725" s="26">
        <v>21398</v>
      </c>
      <c r="K2725" s="26">
        <v>-18419</v>
      </c>
      <c r="L2725" s="26">
        <v>-7611</v>
      </c>
      <c r="M2725" s="26">
        <v>12503</v>
      </c>
      <c r="N2725" s="26">
        <v>-15</v>
      </c>
      <c r="O2725" s="26">
        <v>-2265</v>
      </c>
      <c r="P2725" s="26">
        <v>0</v>
      </c>
      <c r="Q2725" s="26">
        <v>0</v>
      </c>
      <c r="R2725" s="26">
        <v>0</v>
      </c>
      <c r="S2725" s="26">
        <v>-17834</v>
      </c>
      <c r="T2725" s="26">
        <v>0</v>
      </c>
      <c r="U2725" s="26">
        <v>4027</v>
      </c>
      <c r="V2725" s="26">
        <v>605</v>
      </c>
    </row>
    <row r="2726" spans="1:22" x14ac:dyDescent="0.3">
      <c r="A2726" s="26" t="s">
        <v>156</v>
      </c>
      <c r="B2726" s="26">
        <v>32500</v>
      </c>
      <c r="C2726" s="51">
        <v>44587</v>
      </c>
      <c r="D2726" s="26">
        <v>34150</v>
      </c>
      <c r="E2726" s="26">
        <v>5</v>
      </c>
      <c r="F2726" s="26">
        <v>-650</v>
      </c>
      <c r="G2726" s="26">
        <v>-650</v>
      </c>
      <c r="H2726" s="26">
        <v>161049</v>
      </c>
      <c r="I2726" s="26">
        <v>5555</v>
      </c>
      <c r="J2726" s="26">
        <v>-11784</v>
      </c>
      <c r="K2726" s="26">
        <v>-15416</v>
      </c>
      <c r="L2726" s="26">
        <v>26162</v>
      </c>
      <c r="M2726" s="26">
        <v>22684</v>
      </c>
      <c r="N2726" s="26">
        <v>-116</v>
      </c>
      <c r="O2726" s="26">
        <v>6186</v>
      </c>
      <c r="P2726" s="26">
        <v>0</v>
      </c>
      <c r="Q2726" s="26">
        <v>0</v>
      </c>
      <c r="R2726" s="26">
        <v>-2452</v>
      </c>
      <c r="S2726" s="26">
        <v>-140</v>
      </c>
      <c r="T2726" s="26">
        <v>0</v>
      </c>
      <c r="U2726" s="26">
        <v>1061</v>
      </c>
      <c r="V2726" s="26">
        <v>-23</v>
      </c>
    </row>
    <row r="2727" spans="1:22" x14ac:dyDescent="0.3">
      <c r="A2727" s="26" t="s">
        <v>156</v>
      </c>
      <c r="B2727" s="26">
        <v>32500</v>
      </c>
      <c r="C2727" s="51">
        <v>44586</v>
      </c>
      <c r="D2727" s="26">
        <v>34800</v>
      </c>
      <c r="E2727" s="26">
        <v>5</v>
      </c>
      <c r="F2727" s="26">
        <v>-700</v>
      </c>
      <c r="G2727" s="26">
        <v>-700</v>
      </c>
      <c r="H2727" s="26">
        <v>222347</v>
      </c>
      <c r="I2727" s="26">
        <v>7812</v>
      </c>
      <c r="J2727" s="26">
        <v>-41876</v>
      </c>
      <c r="K2727" s="26">
        <v>-7638</v>
      </c>
      <c r="L2727" s="26">
        <v>48834</v>
      </c>
      <c r="M2727" s="26">
        <v>29154</v>
      </c>
      <c r="N2727" s="26">
        <v>0</v>
      </c>
      <c r="O2727" s="26">
        <v>6734</v>
      </c>
      <c r="P2727" s="26">
        <v>0</v>
      </c>
      <c r="Q2727" s="26">
        <v>0</v>
      </c>
      <c r="R2727" s="26">
        <v>0</v>
      </c>
      <c r="S2727" s="26">
        <v>12946</v>
      </c>
      <c r="T2727" s="26">
        <v>0</v>
      </c>
      <c r="U2727" s="26">
        <v>812</v>
      </c>
      <c r="V2727" s="26">
        <v>-132</v>
      </c>
    </row>
    <row r="2728" spans="1:22" x14ac:dyDescent="0.3">
      <c r="A2728" s="26" t="s">
        <v>156</v>
      </c>
      <c r="B2728" s="26">
        <v>32500</v>
      </c>
      <c r="C2728" s="51">
        <v>44585</v>
      </c>
      <c r="D2728" s="26">
        <v>35500</v>
      </c>
      <c r="E2728" s="26">
        <v>5</v>
      </c>
      <c r="F2728" s="26">
        <v>-350</v>
      </c>
      <c r="G2728" s="26">
        <v>-350</v>
      </c>
      <c r="H2728" s="26">
        <v>164455</v>
      </c>
      <c r="I2728" s="26">
        <v>5901</v>
      </c>
      <c r="J2728" s="26">
        <v>-26710</v>
      </c>
      <c r="K2728" s="26">
        <v>-15124</v>
      </c>
      <c r="L2728" s="26">
        <v>41033</v>
      </c>
      <c r="M2728" s="26">
        <v>43296</v>
      </c>
      <c r="N2728" s="26">
        <v>-2782</v>
      </c>
      <c r="O2728" s="26">
        <v>837</v>
      </c>
      <c r="P2728" s="26">
        <v>-328</v>
      </c>
      <c r="Q2728" s="26">
        <v>0</v>
      </c>
      <c r="R2728" s="26">
        <v>0</v>
      </c>
      <c r="S2728" s="26">
        <v>10</v>
      </c>
      <c r="T2728" s="26">
        <v>0</v>
      </c>
      <c r="U2728" s="26">
        <v>820</v>
      </c>
      <c r="V2728" s="26">
        <v>-19</v>
      </c>
    </row>
    <row r="2729" spans="1:22" x14ac:dyDescent="0.3">
      <c r="A2729" s="26" t="s">
        <v>156</v>
      </c>
      <c r="B2729" s="26">
        <v>32500</v>
      </c>
      <c r="C2729" s="51">
        <v>44582</v>
      </c>
      <c r="D2729" s="26">
        <v>35850</v>
      </c>
      <c r="E2729" s="26">
        <v>5</v>
      </c>
      <c r="F2729" s="26">
        <v>-400</v>
      </c>
      <c r="G2729" s="26">
        <v>-400</v>
      </c>
      <c r="H2729" s="26">
        <v>150908</v>
      </c>
      <c r="I2729" s="26">
        <v>5384</v>
      </c>
      <c r="J2729" s="26">
        <v>40640</v>
      </c>
      <c r="K2729" s="26">
        <v>-37235</v>
      </c>
      <c r="L2729" s="26">
        <v>-5992</v>
      </c>
      <c r="M2729" s="26">
        <v>-8163</v>
      </c>
      <c r="N2729" s="26">
        <v>0</v>
      </c>
      <c r="O2729" s="26">
        <v>3107</v>
      </c>
      <c r="P2729" s="26">
        <v>0</v>
      </c>
      <c r="Q2729" s="26">
        <v>0</v>
      </c>
      <c r="R2729" s="26">
        <v>0</v>
      </c>
      <c r="S2729" s="26">
        <v>-936</v>
      </c>
      <c r="T2729" s="26">
        <v>0</v>
      </c>
      <c r="U2729" s="26">
        <v>2163</v>
      </c>
      <c r="V2729" s="26">
        <v>424</v>
      </c>
    </row>
    <row r="2730" spans="1:22" x14ac:dyDescent="0.3">
      <c r="A2730" s="26" t="s">
        <v>156</v>
      </c>
      <c r="B2730" s="26">
        <v>32500</v>
      </c>
      <c r="C2730" s="51">
        <v>44581</v>
      </c>
      <c r="D2730" s="26">
        <v>36250</v>
      </c>
      <c r="E2730" s="26">
        <v>2</v>
      </c>
      <c r="F2730" s="26">
        <v>1050</v>
      </c>
      <c r="G2730" s="26">
        <v>1050</v>
      </c>
      <c r="H2730" s="26">
        <v>125438</v>
      </c>
      <c r="I2730" s="26">
        <v>4464</v>
      </c>
      <c r="J2730" s="26">
        <v>-21116</v>
      </c>
      <c r="K2730" s="26">
        <v>653</v>
      </c>
      <c r="L2730" s="26">
        <v>20068</v>
      </c>
      <c r="M2730" s="26">
        <v>14734</v>
      </c>
      <c r="N2730" s="26">
        <v>0</v>
      </c>
      <c r="O2730" s="26">
        <v>5186</v>
      </c>
      <c r="P2730" s="26">
        <v>0</v>
      </c>
      <c r="Q2730" s="26">
        <v>0</v>
      </c>
      <c r="R2730" s="26">
        <v>0</v>
      </c>
      <c r="S2730" s="26">
        <v>148</v>
      </c>
      <c r="T2730" s="26">
        <v>0</v>
      </c>
      <c r="U2730" s="26">
        <v>239</v>
      </c>
      <c r="V2730" s="26">
        <v>156</v>
      </c>
    </row>
    <row r="2731" spans="1:22" x14ac:dyDescent="0.3">
      <c r="A2731" s="26" t="s">
        <v>156</v>
      </c>
      <c r="B2731" s="26">
        <v>32500</v>
      </c>
      <c r="C2731" s="51">
        <v>44580</v>
      </c>
      <c r="D2731" s="26">
        <v>35200</v>
      </c>
      <c r="E2731" s="26">
        <v>5</v>
      </c>
      <c r="F2731" s="26">
        <v>-400</v>
      </c>
      <c r="G2731" s="26">
        <v>-400</v>
      </c>
      <c r="H2731" s="26">
        <v>145264</v>
      </c>
      <c r="I2731" s="26">
        <v>5113</v>
      </c>
      <c r="J2731" s="26">
        <v>-5556</v>
      </c>
      <c r="K2731" s="26">
        <v>-3354</v>
      </c>
      <c r="L2731" s="26">
        <v>8795</v>
      </c>
      <c r="M2731" s="26">
        <v>1331</v>
      </c>
      <c r="N2731" s="26">
        <v>0</v>
      </c>
      <c r="O2731" s="26">
        <v>7802</v>
      </c>
      <c r="P2731" s="26">
        <v>0</v>
      </c>
      <c r="Q2731" s="26">
        <v>0</v>
      </c>
      <c r="R2731" s="26">
        <v>0</v>
      </c>
      <c r="S2731" s="26">
        <v>-338</v>
      </c>
      <c r="T2731" s="26">
        <v>0</v>
      </c>
      <c r="U2731" s="26">
        <v>-134</v>
      </c>
      <c r="V2731" s="26">
        <v>249</v>
      </c>
    </row>
    <row r="2732" spans="1:22" x14ac:dyDescent="0.3">
      <c r="A2732" s="26" t="s">
        <v>156</v>
      </c>
      <c r="B2732" s="26">
        <v>32500</v>
      </c>
      <c r="C2732" s="51">
        <v>44579</v>
      </c>
      <c r="D2732" s="26">
        <v>35600</v>
      </c>
      <c r="E2732" s="26">
        <v>5</v>
      </c>
      <c r="F2732" s="26">
        <v>-850</v>
      </c>
      <c r="G2732" s="26">
        <v>-850</v>
      </c>
      <c r="H2732" s="26">
        <v>172096</v>
      </c>
      <c r="I2732" s="26">
        <v>6204</v>
      </c>
      <c r="J2732" s="26">
        <v>40905</v>
      </c>
      <c r="K2732" s="26">
        <v>-45834</v>
      </c>
      <c r="L2732" s="26">
        <v>2816</v>
      </c>
      <c r="M2732" s="26">
        <v>5240</v>
      </c>
      <c r="N2732" s="26">
        <v>-160</v>
      </c>
      <c r="O2732" s="26">
        <v>30</v>
      </c>
      <c r="P2732" s="26">
        <v>0</v>
      </c>
      <c r="Q2732" s="26">
        <v>0</v>
      </c>
      <c r="R2732" s="26">
        <v>-496</v>
      </c>
      <c r="S2732" s="26">
        <v>-1798</v>
      </c>
      <c r="T2732" s="26">
        <v>0</v>
      </c>
      <c r="U2732" s="26">
        <v>661</v>
      </c>
      <c r="V2732" s="26">
        <v>1452</v>
      </c>
    </row>
    <row r="2733" spans="1:22" x14ac:dyDescent="0.3">
      <c r="A2733" s="26" t="s">
        <v>156</v>
      </c>
      <c r="B2733" s="26">
        <v>32500</v>
      </c>
      <c r="C2733" s="51">
        <v>44578</v>
      </c>
      <c r="D2733" s="26">
        <v>36450</v>
      </c>
      <c r="E2733" s="26">
        <v>5</v>
      </c>
      <c r="F2733" s="26">
        <v>-900</v>
      </c>
      <c r="G2733" s="26">
        <v>-900</v>
      </c>
      <c r="H2733" s="26">
        <v>163722</v>
      </c>
      <c r="I2733" s="26">
        <v>6008</v>
      </c>
      <c r="J2733" s="26">
        <v>5229</v>
      </c>
      <c r="K2733" s="26">
        <v>-21876</v>
      </c>
      <c r="L2733" s="26">
        <v>16477</v>
      </c>
      <c r="M2733" s="26">
        <v>16701</v>
      </c>
      <c r="N2733" s="26">
        <v>0</v>
      </c>
      <c r="O2733" s="26">
        <v>-12</v>
      </c>
      <c r="P2733" s="26">
        <v>0</v>
      </c>
      <c r="Q2733" s="26">
        <v>0</v>
      </c>
      <c r="R2733" s="26">
        <v>0</v>
      </c>
      <c r="S2733" s="26">
        <v>-212</v>
      </c>
      <c r="T2733" s="26">
        <v>0</v>
      </c>
      <c r="U2733" s="26">
        <v>304</v>
      </c>
      <c r="V2733" s="26">
        <v>-134</v>
      </c>
    </row>
    <row r="2734" spans="1:22" x14ac:dyDescent="0.3">
      <c r="A2734" s="26" t="s">
        <v>156</v>
      </c>
      <c r="B2734" s="26">
        <v>32500</v>
      </c>
      <c r="C2734" s="51">
        <v>44575</v>
      </c>
      <c r="D2734" s="26">
        <v>37350</v>
      </c>
      <c r="E2734" s="26">
        <v>5</v>
      </c>
      <c r="F2734" s="26">
        <v>-950</v>
      </c>
      <c r="G2734" s="26">
        <v>-950</v>
      </c>
      <c r="H2734" s="26">
        <v>167255</v>
      </c>
      <c r="I2734" s="26">
        <v>6262</v>
      </c>
      <c r="J2734" s="26">
        <v>51837</v>
      </c>
      <c r="K2734" s="26">
        <v>-44578</v>
      </c>
      <c r="L2734" s="26">
        <v>-8540</v>
      </c>
      <c r="M2734" s="26">
        <v>-5394</v>
      </c>
      <c r="N2734" s="26">
        <v>247</v>
      </c>
      <c r="O2734" s="26">
        <v>146</v>
      </c>
      <c r="P2734" s="26">
        <v>0</v>
      </c>
      <c r="Q2734" s="26">
        <v>0</v>
      </c>
      <c r="R2734" s="26">
        <v>-1628</v>
      </c>
      <c r="S2734" s="26">
        <v>-1911</v>
      </c>
      <c r="T2734" s="26">
        <v>0</v>
      </c>
      <c r="U2734" s="26">
        <v>1219</v>
      </c>
      <c r="V2734" s="26">
        <v>62</v>
      </c>
    </row>
    <row r="2735" spans="1:22" x14ac:dyDescent="0.3">
      <c r="A2735" s="26" t="s">
        <v>156</v>
      </c>
      <c r="B2735" s="26">
        <v>32500</v>
      </c>
      <c r="C2735" s="51">
        <v>44574</v>
      </c>
      <c r="D2735" s="26">
        <v>38300</v>
      </c>
      <c r="E2735" s="26">
        <v>5</v>
      </c>
      <c r="F2735" s="26">
        <v>-200</v>
      </c>
      <c r="G2735" s="26">
        <v>-200</v>
      </c>
      <c r="H2735" s="26">
        <v>97948</v>
      </c>
      <c r="I2735" s="26">
        <v>3737</v>
      </c>
      <c r="J2735" s="26">
        <v>5120</v>
      </c>
      <c r="K2735" s="26">
        <v>3317</v>
      </c>
      <c r="L2735" s="26">
        <v>-8125</v>
      </c>
      <c r="M2735" s="26">
        <v>-6805</v>
      </c>
      <c r="N2735" s="26">
        <v>-1044</v>
      </c>
      <c r="O2735" s="26">
        <v>0</v>
      </c>
      <c r="P2735" s="26">
        <v>0</v>
      </c>
      <c r="Q2735" s="26">
        <v>0</v>
      </c>
      <c r="R2735" s="26">
        <v>0</v>
      </c>
      <c r="S2735" s="26">
        <v>-276</v>
      </c>
      <c r="T2735" s="26">
        <v>0</v>
      </c>
      <c r="U2735" s="26">
        <v>-798</v>
      </c>
      <c r="V2735" s="26">
        <v>486</v>
      </c>
    </row>
    <row r="2736" spans="1:22" x14ac:dyDescent="0.3">
      <c r="A2736" s="26" t="s">
        <v>156</v>
      </c>
      <c r="B2736" s="26">
        <v>32500</v>
      </c>
      <c r="C2736" s="51">
        <v>44573</v>
      </c>
      <c r="D2736" s="26">
        <v>38500</v>
      </c>
      <c r="E2736" s="26">
        <v>2</v>
      </c>
      <c r="F2736" s="26">
        <v>950</v>
      </c>
      <c r="G2736" s="26">
        <v>950</v>
      </c>
      <c r="H2736" s="26">
        <v>150030</v>
      </c>
      <c r="I2736" s="26">
        <v>5722</v>
      </c>
      <c r="J2736" s="26">
        <v>-10436</v>
      </c>
      <c r="K2736" s="26">
        <v>21526</v>
      </c>
      <c r="L2736" s="26">
        <v>-10835</v>
      </c>
      <c r="M2736" s="26">
        <v>1487</v>
      </c>
      <c r="N2736" s="26">
        <v>-2183</v>
      </c>
      <c r="O2736" s="26">
        <v>5423</v>
      </c>
      <c r="P2736" s="26">
        <v>0</v>
      </c>
      <c r="Q2736" s="26">
        <v>0</v>
      </c>
      <c r="R2736" s="26">
        <v>-724</v>
      </c>
      <c r="S2736" s="26">
        <v>-14838</v>
      </c>
      <c r="T2736" s="26">
        <v>0</v>
      </c>
      <c r="U2736" s="26">
        <v>-238</v>
      </c>
      <c r="V2736" s="26">
        <v>-17</v>
      </c>
    </row>
    <row r="2737" spans="1:22" x14ac:dyDescent="0.3">
      <c r="A2737" s="26" t="s">
        <v>156</v>
      </c>
      <c r="B2737" s="26">
        <v>32500</v>
      </c>
      <c r="C2737" s="51">
        <v>44572</v>
      </c>
      <c r="D2737" s="26">
        <v>37550</v>
      </c>
      <c r="E2737" s="26">
        <v>5</v>
      </c>
      <c r="F2737" s="26">
        <v>-350</v>
      </c>
      <c r="G2737" s="26">
        <v>-350</v>
      </c>
      <c r="H2737" s="26">
        <v>145528</v>
      </c>
      <c r="I2737" s="26">
        <v>5471</v>
      </c>
      <c r="J2737" s="26">
        <v>13703</v>
      </c>
      <c r="K2737" s="26">
        <v>-12109</v>
      </c>
      <c r="L2737" s="26">
        <v>-1613</v>
      </c>
      <c r="M2737" s="26">
        <v>-1585</v>
      </c>
      <c r="N2737" s="26">
        <v>0</v>
      </c>
      <c r="O2737" s="26">
        <v>-2</v>
      </c>
      <c r="P2737" s="26">
        <v>0</v>
      </c>
      <c r="Q2737" s="26">
        <v>0</v>
      </c>
      <c r="R2737" s="26">
        <v>0</v>
      </c>
      <c r="S2737" s="26">
        <v>-26</v>
      </c>
      <c r="T2737" s="26">
        <v>0</v>
      </c>
      <c r="U2737" s="26">
        <v>211</v>
      </c>
      <c r="V2737" s="26">
        <v>-192</v>
      </c>
    </row>
    <row r="2738" spans="1:22" x14ac:dyDescent="0.3">
      <c r="A2738" s="26" t="s">
        <v>156</v>
      </c>
      <c r="B2738" s="26">
        <v>32500</v>
      </c>
      <c r="C2738" s="51">
        <v>44571</v>
      </c>
      <c r="D2738" s="26">
        <v>37900</v>
      </c>
      <c r="E2738" s="26">
        <v>5</v>
      </c>
      <c r="F2738" s="26">
        <v>-850</v>
      </c>
      <c r="G2738" s="26">
        <v>-850</v>
      </c>
      <c r="H2738" s="26">
        <v>149231</v>
      </c>
      <c r="I2738" s="26">
        <v>5663</v>
      </c>
      <c r="J2738" s="26">
        <v>37760</v>
      </c>
      <c r="K2738" s="26">
        <v>-6414</v>
      </c>
      <c r="L2738" s="26">
        <v>-32978</v>
      </c>
      <c r="M2738" s="26">
        <v>-10410</v>
      </c>
      <c r="N2738" s="26">
        <v>0</v>
      </c>
      <c r="O2738" s="26">
        <v>-1263</v>
      </c>
      <c r="P2738" s="26">
        <v>0</v>
      </c>
      <c r="Q2738" s="26">
        <v>0</v>
      </c>
      <c r="R2738" s="26">
        <v>0</v>
      </c>
      <c r="S2738" s="26">
        <v>-21305</v>
      </c>
      <c r="T2738" s="26">
        <v>0</v>
      </c>
      <c r="U2738" s="26">
        <v>1403</v>
      </c>
      <c r="V2738" s="26">
        <v>229</v>
      </c>
    </row>
    <row r="2739" spans="1:22" x14ac:dyDescent="0.3">
      <c r="A2739" s="26" t="s">
        <v>156</v>
      </c>
      <c r="B2739" s="26">
        <v>32500</v>
      </c>
      <c r="C2739" s="51">
        <v>44568</v>
      </c>
      <c r="D2739" s="26">
        <v>38750</v>
      </c>
      <c r="E2739" s="26">
        <v>2</v>
      </c>
      <c r="F2739" s="26">
        <v>250</v>
      </c>
      <c r="G2739" s="26">
        <v>250</v>
      </c>
      <c r="H2739" s="26">
        <v>122063</v>
      </c>
      <c r="I2739" s="26">
        <v>4725</v>
      </c>
      <c r="J2739" s="26">
        <v>18337</v>
      </c>
      <c r="K2739" s="26">
        <v>-5906</v>
      </c>
      <c r="L2739" s="26">
        <v>-12312</v>
      </c>
      <c r="M2739" s="26">
        <v>-13272</v>
      </c>
      <c r="N2739" s="26">
        <v>0</v>
      </c>
      <c r="O2739" s="26">
        <v>2184</v>
      </c>
      <c r="P2739" s="26">
        <v>0</v>
      </c>
      <c r="Q2739" s="26">
        <v>0</v>
      </c>
      <c r="R2739" s="26">
        <v>-686</v>
      </c>
      <c r="S2739" s="26">
        <v>-538</v>
      </c>
      <c r="T2739" s="26">
        <v>0</v>
      </c>
      <c r="U2739" s="26">
        <v>122</v>
      </c>
      <c r="V2739" s="26">
        <v>-241</v>
      </c>
    </row>
    <row r="2740" spans="1:22" x14ac:dyDescent="0.3">
      <c r="A2740" s="26" t="s">
        <v>156</v>
      </c>
      <c r="B2740" s="26">
        <v>32500</v>
      </c>
      <c r="C2740" s="51">
        <v>44567</v>
      </c>
      <c r="D2740" s="26">
        <v>38500</v>
      </c>
      <c r="E2740" s="26">
        <v>5</v>
      </c>
      <c r="F2740" s="26">
        <v>-1500</v>
      </c>
      <c r="G2740" s="26">
        <v>-1500</v>
      </c>
      <c r="H2740" s="26">
        <v>270000</v>
      </c>
      <c r="I2740" s="26">
        <v>10543</v>
      </c>
      <c r="J2740" s="26">
        <v>71926</v>
      </c>
      <c r="K2740" s="26">
        <v>-78875</v>
      </c>
      <c r="L2740" s="26">
        <v>6626</v>
      </c>
      <c r="M2740" s="26">
        <v>10030</v>
      </c>
      <c r="N2740" s="26">
        <v>-420</v>
      </c>
      <c r="O2740" s="26">
        <v>-1915</v>
      </c>
      <c r="P2740" s="26">
        <v>0</v>
      </c>
      <c r="Q2740" s="26">
        <v>0</v>
      </c>
      <c r="R2740" s="26">
        <v>-664</v>
      </c>
      <c r="S2740" s="26">
        <v>-405</v>
      </c>
      <c r="T2740" s="26">
        <v>0</v>
      </c>
      <c r="U2740" s="26">
        <v>613</v>
      </c>
      <c r="V2740" s="26">
        <v>-290</v>
      </c>
    </row>
    <row r="2741" spans="1:22" x14ac:dyDescent="0.3">
      <c r="A2741" s="26" t="s">
        <v>156</v>
      </c>
      <c r="B2741" s="26">
        <v>32500</v>
      </c>
      <c r="C2741" s="51">
        <v>44566</v>
      </c>
      <c r="D2741" s="26">
        <v>40000</v>
      </c>
      <c r="E2741" s="26">
        <v>5</v>
      </c>
      <c r="F2741" s="26">
        <v>-1050</v>
      </c>
      <c r="G2741" s="26">
        <v>-1050</v>
      </c>
      <c r="H2741" s="26">
        <v>219215</v>
      </c>
      <c r="I2741" s="26">
        <v>8842</v>
      </c>
      <c r="J2741" s="26">
        <v>41813</v>
      </c>
      <c r="K2741" s="26">
        <v>-48250</v>
      </c>
      <c r="L2741" s="26">
        <v>3269</v>
      </c>
      <c r="M2741" s="26">
        <v>4009</v>
      </c>
      <c r="N2741" s="26">
        <v>0</v>
      </c>
      <c r="O2741" s="26">
        <v>0</v>
      </c>
      <c r="P2741" s="26">
        <v>0</v>
      </c>
      <c r="Q2741" s="26">
        <v>0</v>
      </c>
      <c r="R2741" s="26">
        <v>-606</v>
      </c>
      <c r="S2741" s="26">
        <v>-134</v>
      </c>
      <c r="T2741" s="26">
        <v>0</v>
      </c>
      <c r="U2741" s="26">
        <v>3435</v>
      </c>
      <c r="V2741" s="26">
        <v>-267</v>
      </c>
    </row>
    <row r="2742" spans="1:22" x14ac:dyDescent="0.3">
      <c r="A2742" s="26" t="s">
        <v>156</v>
      </c>
      <c r="B2742" s="26">
        <v>32500</v>
      </c>
      <c r="C2742" s="51">
        <v>44565</v>
      </c>
      <c r="D2742" s="26">
        <v>41050</v>
      </c>
      <c r="E2742" s="26">
        <v>2</v>
      </c>
      <c r="F2742" s="26">
        <v>200</v>
      </c>
      <c r="G2742" s="26">
        <v>200</v>
      </c>
      <c r="H2742" s="26">
        <v>197148</v>
      </c>
      <c r="I2742" s="26">
        <v>8053</v>
      </c>
      <c r="J2742" s="26">
        <v>24976</v>
      </c>
      <c r="K2742" s="26">
        <v>-17399</v>
      </c>
      <c r="L2742" s="26">
        <v>-8870</v>
      </c>
      <c r="M2742" s="26">
        <v>-5431</v>
      </c>
      <c r="N2742" s="26">
        <v>0</v>
      </c>
      <c r="O2742" s="26">
        <v>613</v>
      </c>
      <c r="P2742" s="26">
        <v>0</v>
      </c>
      <c r="Q2742" s="26">
        <v>0</v>
      </c>
      <c r="R2742" s="26">
        <v>-3302</v>
      </c>
      <c r="S2742" s="26">
        <v>-750</v>
      </c>
      <c r="T2742" s="26">
        <v>0</v>
      </c>
      <c r="U2742" s="26">
        <v>2153</v>
      </c>
      <c r="V2742" s="26">
        <v>-860</v>
      </c>
    </row>
    <row r="2743" spans="1:22" x14ac:dyDescent="0.3">
      <c r="A2743" s="26" t="s">
        <v>156</v>
      </c>
      <c r="B2743" s="26">
        <v>32500</v>
      </c>
      <c r="C2743" s="51">
        <v>44564</v>
      </c>
      <c r="D2743" s="26">
        <v>40850</v>
      </c>
      <c r="E2743" s="26">
        <v>5</v>
      </c>
      <c r="F2743" s="26">
        <v>-300</v>
      </c>
      <c r="G2743" s="26">
        <v>-300</v>
      </c>
      <c r="H2743" s="26">
        <v>176250</v>
      </c>
      <c r="I2743" s="26">
        <v>7182</v>
      </c>
      <c r="J2743" s="26">
        <v>23362</v>
      </c>
      <c r="K2743" s="26">
        <v>-19164</v>
      </c>
      <c r="L2743" s="26">
        <v>-6980</v>
      </c>
      <c r="M2743" s="26">
        <v>-6029</v>
      </c>
      <c r="N2743" s="26">
        <v>54</v>
      </c>
      <c r="O2743" s="26">
        <v>-82</v>
      </c>
      <c r="P2743" s="26">
        <v>0</v>
      </c>
      <c r="Q2743" s="26">
        <v>0</v>
      </c>
      <c r="R2743" s="26">
        <v>0</v>
      </c>
      <c r="S2743" s="26">
        <v>-923</v>
      </c>
      <c r="T2743" s="26">
        <v>0</v>
      </c>
      <c r="U2743" s="26">
        <v>2394</v>
      </c>
      <c r="V2743" s="26">
        <v>388</v>
      </c>
    </row>
    <row r="2744" spans="1:22" x14ac:dyDescent="0.3">
      <c r="A2744" s="26" t="s">
        <v>156</v>
      </c>
      <c r="B2744" s="26">
        <v>32500</v>
      </c>
      <c r="C2744" s="51">
        <v>44560</v>
      </c>
      <c r="D2744" s="26">
        <v>41150</v>
      </c>
      <c r="E2744" s="26">
        <v>5</v>
      </c>
      <c r="F2744" s="26">
        <v>-150</v>
      </c>
      <c r="G2744" s="26">
        <v>-150</v>
      </c>
      <c r="H2744" s="26">
        <v>195674</v>
      </c>
      <c r="I2744" s="26">
        <v>8000</v>
      </c>
      <c r="J2744" s="26">
        <v>46963</v>
      </c>
      <c r="K2744" s="26">
        <v>-24799</v>
      </c>
      <c r="L2744" s="26">
        <v>-21530</v>
      </c>
      <c r="M2744" s="26">
        <v>-21032</v>
      </c>
      <c r="N2744" s="26">
        <v>702</v>
      </c>
      <c r="O2744" s="26">
        <v>0</v>
      </c>
      <c r="P2744" s="26">
        <v>0</v>
      </c>
      <c r="Q2744" s="26">
        <v>0</v>
      </c>
      <c r="R2744" s="26">
        <v>-150</v>
      </c>
      <c r="S2744" s="26">
        <v>-1050</v>
      </c>
      <c r="T2744" s="26">
        <v>0</v>
      </c>
      <c r="U2744" s="26">
        <v>7</v>
      </c>
      <c r="V2744" s="26">
        <v>-641</v>
      </c>
    </row>
    <row r="2745" spans="1:22" x14ac:dyDescent="0.3">
      <c r="A2745" s="26" t="s">
        <v>156</v>
      </c>
      <c r="B2745" s="26">
        <v>32500</v>
      </c>
      <c r="C2745" s="51">
        <v>44559</v>
      </c>
      <c r="D2745" s="26">
        <v>41300</v>
      </c>
      <c r="E2745" s="26">
        <v>5</v>
      </c>
      <c r="F2745" s="26">
        <v>-900</v>
      </c>
      <c r="G2745" s="26">
        <v>-900</v>
      </c>
      <c r="H2745" s="26">
        <v>350418</v>
      </c>
      <c r="I2745" s="26">
        <v>14552</v>
      </c>
      <c r="J2745" s="26">
        <v>174146</v>
      </c>
      <c r="K2745" s="26">
        <v>-101144</v>
      </c>
      <c r="L2745" s="26">
        <v>-75384</v>
      </c>
      <c r="M2745" s="26">
        <v>-77856</v>
      </c>
      <c r="N2745" s="26">
        <v>-1460</v>
      </c>
      <c r="O2745" s="26">
        <v>5996</v>
      </c>
      <c r="P2745" s="26">
        <v>0</v>
      </c>
      <c r="Q2745" s="26">
        <v>0</v>
      </c>
      <c r="R2745" s="26">
        <v>0</v>
      </c>
      <c r="S2745" s="26">
        <v>-2064</v>
      </c>
      <c r="T2745" s="26">
        <v>0</v>
      </c>
      <c r="U2745" s="26">
        <v>2152</v>
      </c>
      <c r="V2745" s="26">
        <v>230</v>
      </c>
    </row>
    <row r="2746" spans="1:22" x14ac:dyDescent="0.3">
      <c r="A2746" s="26" t="s">
        <v>156</v>
      </c>
      <c r="B2746" s="26">
        <v>32500</v>
      </c>
      <c r="C2746" s="51">
        <v>44558</v>
      </c>
      <c r="D2746" s="26">
        <v>42200</v>
      </c>
      <c r="E2746" s="26">
        <v>2</v>
      </c>
      <c r="F2746" s="26">
        <v>1600</v>
      </c>
      <c r="G2746" s="26">
        <v>1600</v>
      </c>
      <c r="H2746" s="26">
        <v>625709</v>
      </c>
      <c r="I2746" s="26">
        <v>26126</v>
      </c>
      <c r="J2746" s="26">
        <v>-197003</v>
      </c>
      <c r="K2746" s="26">
        <v>103311</v>
      </c>
      <c r="L2746" s="26">
        <v>94438</v>
      </c>
      <c r="M2746" s="26">
        <v>84163</v>
      </c>
      <c r="N2746" s="26">
        <v>418</v>
      </c>
      <c r="O2746" s="26">
        <v>6329</v>
      </c>
      <c r="P2746" s="26">
        <v>0</v>
      </c>
      <c r="Q2746" s="26">
        <v>0</v>
      </c>
      <c r="R2746" s="26">
        <v>3523</v>
      </c>
      <c r="S2746" s="26">
        <v>5</v>
      </c>
      <c r="T2746" s="26">
        <v>0</v>
      </c>
      <c r="U2746" s="26">
        <v>-292</v>
      </c>
      <c r="V2746" s="26">
        <v>-454</v>
      </c>
    </row>
    <row r="2747" spans="1:22" x14ac:dyDescent="0.3">
      <c r="A2747" s="26" t="s">
        <v>156</v>
      </c>
      <c r="B2747" s="26">
        <v>32500</v>
      </c>
      <c r="C2747" s="51">
        <v>44557</v>
      </c>
      <c r="D2747" s="26">
        <v>40600</v>
      </c>
      <c r="E2747" s="26">
        <v>2</v>
      </c>
      <c r="F2747" s="26">
        <v>300</v>
      </c>
      <c r="G2747" s="26">
        <v>300</v>
      </c>
      <c r="H2747" s="26">
        <v>222814</v>
      </c>
      <c r="I2747" s="26">
        <v>8973</v>
      </c>
      <c r="J2747" s="26">
        <v>-85090</v>
      </c>
      <c r="K2747" s="26">
        <v>55146</v>
      </c>
      <c r="L2747" s="26">
        <v>40109</v>
      </c>
      <c r="M2747" s="26">
        <v>25065</v>
      </c>
      <c r="N2747" s="26">
        <v>116</v>
      </c>
      <c r="O2747" s="26">
        <v>0</v>
      </c>
      <c r="P2747" s="26">
        <v>0</v>
      </c>
      <c r="Q2747" s="26">
        <v>0</v>
      </c>
      <c r="R2747" s="26">
        <v>14954</v>
      </c>
      <c r="S2747" s="26">
        <v>-26</v>
      </c>
      <c r="T2747" s="26">
        <v>0</v>
      </c>
      <c r="U2747" s="26">
        <v>-10406</v>
      </c>
      <c r="V2747" s="26">
        <v>241</v>
      </c>
    </row>
    <row r="2748" spans="1:22" x14ac:dyDescent="0.3">
      <c r="A2748" s="26" t="s">
        <v>156</v>
      </c>
      <c r="B2748" s="26">
        <v>32500</v>
      </c>
      <c r="C2748" s="51">
        <v>44554</v>
      </c>
      <c r="D2748" s="26">
        <v>40300</v>
      </c>
      <c r="E2748" s="26">
        <v>5</v>
      </c>
      <c r="F2748" s="26">
        <v>-250</v>
      </c>
      <c r="G2748" s="26">
        <v>-250</v>
      </c>
      <c r="H2748" s="26">
        <v>122630</v>
      </c>
      <c r="I2748" s="26">
        <v>4953</v>
      </c>
      <c r="J2748" s="26">
        <v>-12352</v>
      </c>
      <c r="K2748" s="26">
        <v>289</v>
      </c>
      <c r="L2748" s="26">
        <v>17969</v>
      </c>
      <c r="M2748" s="26">
        <v>16701</v>
      </c>
      <c r="N2748" s="26">
        <v>0</v>
      </c>
      <c r="O2748" s="26">
        <v>-3</v>
      </c>
      <c r="P2748" s="26">
        <v>0</v>
      </c>
      <c r="Q2748" s="26">
        <v>0</v>
      </c>
      <c r="R2748" s="26">
        <v>1325</v>
      </c>
      <c r="S2748" s="26">
        <v>-54</v>
      </c>
      <c r="T2748" s="26">
        <v>0</v>
      </c>
      <c r="U2748" s="26">
        <v>-5962</v>
      </c>
      <c r="V2748" s="26">
        <v>56</v>
      </c>
    </row>
    <row r="2749" spans="1:22" x14ac:dyDescent="0.3">
      <c r="A2749" s="26" t="s">
        <v>156</v>
      </c>
      <c r="B2749" s="26">
        <v>32500</v>
      </c>
      <c r="C2749" s="51">
        <v>44553</v>
      </c>
      <c r="D2749" s="26">
        <v>40550</v>
      </c>
      <c r="E2749" s="26">
        <v>2</v>
      </c>
      <c r="F2749" s="26">
        <v>1200</v>
      </c>
      <c r="G2749" s="26">
        <v>1200</v>
      </c>
      <c r="H2749" s="26">
        <v>238550</v>
      </c>
      <c r="I2749" s="26">
        <v>9648</v>
      </c>
      <c r="J2749" s="26">
        <v>-103713</v>
      </c>
      <c r="K2749" s="26">
        <v>83824</v>
      </c>
      <c r="L2749" s="26">
        <v>20790</v>
      </c>
      <c r="M2749" s="26">
        <v>20669</v>
      </c>
      <c r="N2749" s="26">
        <v>0</v>
      </c>
      <c r="O2749" s="26">
        <v>-80</v>
      </c>
      <c r="P2749" s="26">
        <v>0</v>
      </c>
      <c r="Q2749" s="26">
        <v>0</v>
      </c>
      <c r="R2749" s="26">
        <v>300</v>
      </c>
      <c r="S2749" s="26">
        <v>-99</v>
      </c>
      <c r="T2749" s="26">
        <v>0</v>
      </c>
      <c r="U2749" s="26">
        <v>-647</v>
      </c>
      <c r="V2749" s="26">
        <v>-254</v>
      </c>
    </row>
    <row r="2750" spans="1:22" x14ac:dyDescent="0.3">
      <c r="A2750" s="26" t="s">
        <v>156</v>
      </c>
      <c r="B2750" s="26">
        <v>32500</v>
      </c>
      <c r="C2750" s="51">
        <v>44552</v>
      </c>
      <c r="D2750" s="26">
        <v>39350</v>
      </c>
      <c r="E2750" s="26">
        <v>3</v>
      </c>
      <c r="F2750" s="26">
        <v>0</v>
      </c>
      <c r="G2750" s="26">
        <v>0</v>
      </c>
      <c r="H2750" s="26">
        <v>87337</v>
      </c>
      <c r="I2750" s="26">
        <v>3455</v>
      </c>
      <c r="J2750" s="26">
        <v>-8384</v>
      </c>
      <c r="K2750" s="26">
        <v>9621</v>
      </c>
      <c r="L2750" s="26">
        <v>-1486</v>
      </c>
      <c r="M2750" s="26">
        <v>-1036</v>
      </c>
      <c r="N2750" s="26">
        <v>0</v>
      </c>
      <c r="O2750" s="26">
        <v>0</v>
      </c>
      <c r="P2750" s="26">
        <v>0</v>
      </c>
      <c r="Q2750" s="26">
        <v>0</v>
      </c>
      <c r="R2750" s="26">
        <v>-150</v>
      </c>
      <c r="S2750" s="26">
        <v>-300</v>
      </c>
      <c r="T2750" s="26">
        <v>0</v>
      </c>
      <c r="U2750" s="26">
        <v>157</v>
      </c>
      <c r="V2750" s="26">
        <v>92</v>
      </c>
    </row>
    <row r="2751" spans="1:22" x14ac:dyDescent="0.3">
      <c r="A2751" s="26" t="s">
        <v>156</v>
      </c>
      <c r="B2751" s="26">
        <v>32500</v>
      </c>
      <c r="C2751" s="51">
        <v>44551</v>
      </c>
      <c r="D2751" s="26">
        <v>39350</v>
      </c>
      <c r="E2751" s="26">
        <v>2</v>
      </c>
      <c r="F2751" s="26">
        <v>400</v>
      </c>
      <c r="G2751" s="26">
        <v>400</v>
      </c>
      <c r="H2751" s="26">
        <v>105643</v>
      </c>
      <c r="I2751" s="26">
        <v>4140</v>
      </c>
      <c r="J2751" s="26">
        <v>-26052</v>
      </c>
      <c r="K2751" s="26">
        <v>22293</v>
      </c>
      <c r="L2751" s="26">
        <v>4541</v>
      </c>
      <c r="M2751" s="26">
        <v>4118</v>
      </c>
      <c r="N2751" s="26">
        <v>0</v>
      </c>
      <c r="O2751" s="26">
        <v>123</v>
      </c>
      <c r="P2751" s="26">
        <v>0</v>
      </c>
      <c r="Q2751" s="26">
        <v>0</v>
      </c>
      <c r="R2751" s="26">
        <v>300</v>
      </c>
      <c r="S2751" s="26">
        <v>0</v>
      </c>
      <c r="T2751" s="26">
        <v>0</v>
      </c>
      <c r="U2751" s="26">
        <v>-238</v>
      </c>
      <c r="V2751" s="26">
        <v>-544</v>
      </c>
    </row>
    <row r="2752" spans="1:22" x14ac:dyDescent="0.3">
      <c r="A2752" s="26" t="s">
        <v>156</v>
      </c>
      <c r="B2752" s="26">
        <v>32500</v>
      </c>
      <c r="C2752" s="51">
        <v>44550</v>
      </c>
      <c r="D2752" s="26">
        <v>38950</v>
      </c>
      <c r="E2752" s="26">
        <v>5</v>
      </c>
      <c r="F2752" s="26">
        <v>-1450</v>
      </c>
      <c r="G2752" s="26">
        <v>-1450</v>
      </c>
      <c r="H2752" s="26">
        <v>189824</v>
      </c>
      <c r="I2752" s="26">
        <v>7469</v>
      </c>
      <c r="J2752" s="26">
        <v>-2344</v>
      </c>
      <c r="K2752" s="26">
        <v>1926</v>
      </c>
      <c r="L2752" s="26">
        <v>585</v>
      </c>
      <c r="M2752" s="26">
        <v>585</v>
      </c>
      <c r="N2752" s="26">
        <v>0</v>
      </c>
      <c r="O2752" s="26">
        <v>0</v>
      </c>
      <c r="P2752" s="26">
        <v>0</v>
      </c>
      <c r="Q2752" s="26">
        <v>0</v>
      </c>
      <c r="R2752" s="26">
        <v>300</v>
      </c>
      <c r="S2752" s="26">
        <v>-300</v>
      </c>
      <c r="T2752" s="26">
        <v>0</v>
      </c>
      <c r="U2752" s="26">
        <v>-30</v>
      </c>
      <c r="V2752" s="26">
        <v>-137</v>
      </c>
    </row>
    <row r="2753" spans="1:22" x14ac:dyDescent="0.3">
      <c r="A2753" s="26" t="s">
        <v>156</v>
      </c>
      <c r="B2753" s="26">
        <v>32500</v>
      </c>
      <c r="C2753" s="51">
        <v>44547</v>
      </c>
      <c r="D2753" s="26">
        <v>40400</v>
      </c>
      <c r="E2753" s="26">
        <v>5</v>
      </c>
      <c r="F2753" s="26">
        <v>-200</v>
      </c>
      <c r="G2753" s="26">
        <v>-200</v>
      </c>
      <c r="H2753" s="26">
        <v>152576</v>
      </c>
      <c r="I2753" s="26">
        <v>6127</v>
      </c>
      <c r="J2753" s="26">
        <v>14124</v>
      </c>
      <c r="K2753" s="26">
        <v>-13967</v>
      </c>
      <c r="L2753" s="26">
        <v>-14068</v>
      </c>
      <c r="M2753" s="26">
        <v>-12418</v>
      </c>
      <c r="N2753" s="26">
        <v>160</v>
      </c>
      <c r="O2753" s="26">
        <v>0</v>
      </c>
      <c r="P2753" s="26">
        <v>0</v>
      </c>
      <c r="Q2753" s="26">
        <v>0</v>
      </c>
      <c r="R2753" s="26">
        <v>-972</v>
      </c>
      <c r="S2753" s="26">
        <v>-838</v>
      </c>
      <c r="T2753" s="26">
        <v>0</v>
      </c>
      <c r="U2753" s="26">
        <v>13755</v>
      </c>
      <c r="V2753" s="26">
        <v>156</v>
      </c>
    </row>
    <row r="2754" spans="1:22" x14ac:dyDescent="0.3">
      <c r="A2754" s="26" t="s">
        <v>156</v>
      </c>
      <c r="B2754" s="26">
        <v>32500</v>
      </c>
      <c r="C2754" s="51">
        <v>44546</v>
      </c>
      <c r="D2754" s="26">
        <v>40600</v>
      </c>
      <c r="E2754" s="26">
        <v>2</v>
      </c>
      <c r="F2754" s="26">
        <v>250</v>
      </c>
      <c r="G2754" s="26">
        <v>250</v>
      </c>
      <c r="H2754" s="26">
        <v>173049</v>
      </c>
      <c r="I2754" s="26">
        <v>7044</v>
      </c>
      <c r="J2754" s="26">
        <v>2273</v>
      </c>
      <c r="K2754" s="26">
        <v>8984</v>
      </c>
      <c r="L2754" s="26">
        <v>4643</v>
      </c>
      <c r="M2754" s="26">
        <v>4672</v>
      </c>
      <c r="N2754" s="26">
        <v>0</v>
      </c>
      <c r="O2754" s="26">
        <v>0</v>
      </c>
      <c r="P2754" s="26">
        <v>0</v>
      </c>
      <c r="Q2754" s="26">
        <v>0</v>
      </c>
      <c r="R2754" s="26">
        <v>0</v>
      </c>
      <c r="S2754" s="26">
        <v>-29</v>
      </c>
      <c r="T2754" s="26">
        <v>0</v>
      </c>
      <c r="U2754" s="26">
        <v>-15900</v>
      </c>
      <c r="V2754" s="26">
        <v>0</v>
      </c>
    </row>
    <row r="2755" spans="1:22" x14ac:dyDescent="0.3">
      <c r="A2755" s="26" t="s">
        <v>156</v>
      </c>
      <c r="B2755" s="26">
        <v>32500</v>
      </c>
      <c r="C2755" s="51">
        <v>44545</v>
      </c>
      <c r="D2755" s="26">
        <v>40350</v>
      </c>
      <c r="E2755" s="26">
        <v>3</v>
      </c>
      <c r="F2755" s="26">
        <v>0</v>
      </c>
      <c r="G2755" s="26">
        <v>0</v>
      </c>
      <c r="H2755" s="26">
        <v>129435</v>
      </c>
      <c r="I2755" s="26">
        <v>5181</v>
      </c>
      <c r="J2755" s="26">
        <v>-16392</v>
      </c>
      <c r="K2755" s="26">
        <v>13657</v>
      </c>
      <c r="L2755" s="26">
        <v>4892</v>
      </c>
      <c r="M2755" s="26">
        <v>3034</v>
      </c>
      <c r="N2755" s="26">
        <v>0</v>
      </c>
      <c r="O2755" s="26">
        <v>1863</v>
      </c>
      <c r="P2755" s="26">
        <v>0</v>
      </c>
      <c r="Q2755" s="26">
        <v>0</v>
      </c>
      <c r="R2755" s="26">
        <v>300</v>
      </c>
      <c r="S2755" s="26">
        <v>-305</v>
      </c>
      <c r="T2755" s="26">
        <v>0</v>
      </c>
      <c r="U2755" s="26">
        <v>-2166</v>
      </c>
      <c r="V2755" s="26">
        <v>9</v>
      </c>
    </row>
    <row r="2756" spans="1:22" x14ac:dyDescent="0.3">
      <c r="A2756" s="26" t="s">
        <v>156</v>
      </c>
      <c r="B2756" s="26">
        <v>32500</v>
      </c>
      <c r="C2756" s="51">
        <v>44544</v>
      </c>
      <c r="D2756" s="26">
        <v>40350</v>
      </c>
      <c r="E2756" s="26">
        <v>5</v>
      </c>
      <c r="F2756" s="26">
        <v>-300</v>
      </c>
      <c r="G2756" s="26">
        <v>-300</v>
      </c>
      <c r="H2756" s="26">
        <v>149241</v>
      </c>
      <c r="I2756" s="26">
        <v>6043</v>
      </c>
      <c r="J2756" s="26">
        <v>-16928</v>
      </c>
      <c r="K2756" s="26">
        <v>27920</v>
      </c>
      <c r="L2756" s="26">
        <v>-11555</v>
      </c>
      <c r="M2756" s="26">
        <v>-12497</v>
      </c>
      <c r="N2756" s="26">
        <v>-34</v>
      </c>
      <c r="O2756" s="26">
        <v>10</v>
      </c>
      <c r="P2756" s="26">
        <v>0</v>
      </c>
      <c r="Q2756" s="26">
        <v>0</v>
      </c>
      <c r="R2756" s="26">
        <v>966</v>
      </c>
      <c r="S2756" s="26">
        <v>0</v>
      </c>
      <c r="T2756" s="26">
        <v>0</v>
      </c>
      <c r="U2756" s="26">
        <v>419</v>
      </c>
      <c r="V2756" s="26">
        <v>144</v>
      </c>
    </row>
    <row r="2757" spans="1:22" x14ac:dyDescent="0.3">
      <c r="A2757" s="26" t="s">
        <v>156</v>
      </c>
      <c r="B2757" s="26">
        <v>32500</v>
      </c>
      <c r="C2757" s="51">
        <v>44543</v>
      </c>
      <c r="D2757" s="26">
        <v>40650</v>
      </c>
      <c r="E2757" s="26">
        <v>5</v>
      </c>
      <c r="F2757" s="26">
        <v>-400</v>
      </c>
      <c r="G2757" s="26">
        <v>-400</v>
      </c>
      <c r="H2757" s="26">
        <v>194980</v>
      </c>
      <c r="I2757" s="26">
        <v>7985</v>
      </c>
      <c r="J2757" s="26">
        <v>16980</v>
      </c>
      <c r="K2757" s="26">
        <v>-14102</v>
      </c>
      <c r="L2757" s="26">
        <v>-4484</v>
      </c>
      <c r="M2757" s="26">
        <v>253</v>
      </c>
      <c r="N2757" s="26">
        <v>-688</v>
      </c>
      <c r="O2757" s="26">
        <v>4</v>
      </c>
      <c r="P2757" s="26">
        <v>0</v>
      </c>
      <c r="Q2757" s="26">
        <v>0</v>
      </c>
      <c r="R2757" s="26">
        <v>0</v>
      </c>
      <c r="S2757" s="26">
        <v>-4053</v>
      </c>
      <c r="T2757" s="26">
        <v>0</v>
      </c>
      <c r="U2757" s="26">
        <v>1654</v>
      </c>
      <c r="V2757" s="26">
        <v>-48</v>
      </c>
    </row>
    <row r="2758" spans="1:22" x14ac:dyDescent="0.3">
      <c r="A2758" s="26" t="s">
        <v>156</v>
      </c>
      <c r="B2758" s="26">
        <v>32500</v>
      </c>
      <c r="C2758" s="51">
        <v>44540</v>
      </c>
      <c r="D2758" s="26">
        <v>41050</v>
      </c>
      <c r="E2758" s="26">
        <v>5</v>
      </c>
      <c r="F2758" s="26">
        <v>-100</v>
      </c>
      <c r="G2758" s="26">
        <v>-100</v>
      </c>
      <c r="H2758" s="26">
        <v>483844</v>
      </c>
      <c r="I2758" s="26">
        <v>20230</v>
      </c>
      <c r="J2758" s="26">
        <v>61206</v>
      </c>
      <c r="K2758" s="26">
        <v>-25766</v>
      </c>
      <c r="L2758" s="26">
        <v>-35222</v>
      </c>
      <c r="M2758" s="26">
        <v>-10571</v>
      </c>
      <c r="N2758" s="26">
        <v>-199</v>
      </c>
      <c r="O2758" s="26">
        <v>-19853</v>
      </c>
      <c r="P2758" s="26">
        <v>0</v>
      </c>
      <c r="Q2758" s="26">
        <v>0</v>
      </c>
      <c r="R2758" s="26">
        <v>-2991</v>
      </c>
      <c r="S2758" s="26">
        <v>-1608</v>
      </c>
      <c r="T2758" s="26">
        <v>0</v>
      </c>
      <c r="U2758" s="26">
        <v>662</v>
      </c>
      <c r="V2758" s="26">
        <v>-880</v>
      </c>
    </row>
    <row r="2759" spans="1:22" x14ac:dyDescent="0.3">
      <c r="A2759" s="26" t="s">
        <v>156</v>
      </c>
      <c r="B2759" s="26">
        <v>32500</v>
      </c>
      <c r="C2759" s="51">
        <v>44539</v>
      </c>
      <c r="D2759" s="26">
        <v>41150</v>
      </c>
      <c r="E2759" s="26">
        <v>2</v>
      </c>
      <c r="F2759" s="26">
        <v>850</v>
      </c>
      <c r="G2759" s="26">
        <v>850</v>
      </c>
      <c r="H2759" s="26">
        <v>325519</v>
      </c>
      <c r="I2759" s="26">
        <v>13385</v>
      </c>
      <c r="J2759" s="26">
        <v>-6424</v>
      </c>
      <c r="K2759" s="26">
        <v>-25732</v>
      </c>
      <c r="L2759" s="26">
        <v>27732</v>
      </c>
      <c r="M2759" s="26">
        <v>42061</v>
      </c>
      <c r="N2759" s="26">
        <v>0</v>
      </c>
      <c r="O2759" s="26">
        <v>-13722</v>
      </c>
      <c r="P2759" s="26">
        <v>0</v>
      </c>
      <c r="Q2759" s="26">
        <v>0</v>
      </c>
      <c r="R2759" s="26">
        <v>-1715</v>
      </c>
      <c r="S2759" s="26">
        <v>1108</v>
      </c>
      <c r="T2759" s="26">
        <v>0</v>
      </c>
      <c r="U2759" s="26">
        <v>3559</v>
      </c>
      <c r="V2759" s="26">
        <v>865</v>
      </c>
    </row>
    <row r="2760" spans="1:22" x14ac:dyDescent="0.3">
      <c r="A2760" s="26" t="s">
        <v>156</v>
      </c>
      <c r="B2760" s="26">
        <v>32500</v>
      </c>
      <c r="C2760" s="51">
        <v>44538</v>
      </c>
      <c r="D2760" s="26">
        <v>40300</v>
      </c>
      <c r="E2760" s="26">
        <v>5</v>
      </c>
      <c r="F2760" s="26">
        <v>-400</v>
      </c>
      <c r="G2760" s="26">
        <v>-400</v>
      </c>
      <c r="H2760" s="26">
        <v>349536</v>
      </c>
      <c r="I2760" s="26">
        <v>14239</v>
      </c>
      <c r="J2760" s="26">
        <v>-39442</v>
      </c>
      <c r="K2760" s="26">
        <v>34994</v>
      </c>
      <c r="L2760" s="26">
        <v>8101</v>
      </c>
      <c r="M2760" s="26">
        <v>13758</v>
      </c>
      <c r="N2760" s="26">
        <v>0</v>
      </c>
      <c r="O2760" s="26">
        <v>-5657</v>
      </c>
      <c r="P2760" s="26">
        <v>0</v>
      </c>
      <c r="Q2760" s="26">
        <v>0</v>
      </c>
      <c r="R2760" s="26">
        <v>0</v>
      </c>
      <c r="S2760" s="26">
        <v>0</v>
      </c>
      <c r="T2760" s="26">
        <v>0</v>
      </c>
      <c r="U2760" s="26">
        <v>-3353</v>
      </c>
      <c r="V2760" s="26">
        <v>-300</v>
      </c>
    </row>
    <row r="2761" spans="1:22" x14ac:dyDescent="0.3">
      <c r="A2761" s="26" t="s">
        <v>156</v>
      </c>
      <c r="B2761" s="26">
        <v>32500</v>
      </c>
      <c r="C2761" s="51">
        <v>44537</v>
      </c>
      <c r="D2761" s="26">
        <v>40700</v>
      </c>
      <c r="E2761" s="26">
        <v>2</v>
      </c>
      <c r="F2761" s="26">
        <v>2500</v>
      </c>
      <c r="G2761" s="26">
        <v>2500</v>
      </c>
      <c r="H2761" s="26">
        <v>749113</v>
      </c>
      <c r="I2761" s="26">
        <v>30173</v>
      </c>
      <c r="J2761" s="26">
        <v>16778</v>
      </c>
      <c r="K2761" s="26">
        <v>-23538</v>
      </c>
      <c r="L2761" s="26">
        <v>9868</v>
      </c>
      <c r="M2761" s="26">
        <v>9476</v>
      </c>
      <c r="N2761" s="26">
        <v>0</v>
      </c>
      <c r="O2761" s="26">
        <v>0</v>
      </c>
      <c r="P2761" s="26">
        <v>0</v>
      </c>
      <c r="Q2761" s="26">
        <v>0</v>
      </c>
      <c r="R2761" s="26">
        <v>392</v>
      </c>
      <c r="S2761" s="26">
        <v>0</v>
      </c>
      <c r="T2761" s="26">
        <v>0</v>
      </c>
      <c r="U2761" s="26">
        <v>-1508</v>
      </c>
      <c r="V2761" s="26">
        <v>-1600</v>
      </c>
    </row>
    <row r="2762" spans="1:22" x14ac:dyDescent="0.3">
      <c r="A2762" s="26" t="s">
        <v>156</v>
      </c>
      <c r="B2762" s="26">
        <v>32500</v>
      </c>
      <c r="C2762" s="51">
        <v>44536</v>
      </c>
      <c r="D2762" s="26">
        <v>38200</v>
      </c>
      <c r="E2762" s="26">
        <v>2</v>
      </c>
      <c r="F2762" s="26">
        <v>550</v>
      </c>
      <c r="G2762" s="26">
        <v>550</v>
      </c>
      <c r="H2762" s="26">
        <v>230489</v>
      </c>
      <c r="I2762" s="26">
        <v>8704</v>
      </c>
      <c r="J2762" s="26">
        <v>45380</v>
      </c>
      <c r="K2762" s="26">
        <v>-38268</v>
      </c>
      <c r="L2762" s="26">
        <v>-12004</v>
      </c>
      <c r="M2762" s="26">
        <v>-12004</v>
      </c>
      <c r="N2762" s="26">
        <v>0</v>
      </c>
      <c r="O2762" s="26">
        <v>0</v>
      </c>
      <c r="P2762" s="26">
        <v>0</v>
      </c>
      <c r="Q2762" s="26">
        <v>0</v>
      </c>
      <c r="R2762" s="26">
        <v>0</v>
      </c>
      <c r="S2762" s="26">
        <v>0</v>
      </c>
      <c r="T2762" s="26">
        <v>0</v>
      </c>
      <c r="U2762" s="26">
        <v>5004</v>
      </c>
      <c r="V2762" s="26">
        <v>-112</v>
      </c>
    </row>
    <row r="2763" spans="1:22" x14ac:dyDescent="0.3">
      <c r="A2763" s="26" t="s">
        <v>156</v>
      </c>
      <c r="B2763" s="26">
        <v>32500</v>
      </c>
      <c r="C2763" s="51">
        <v>44533</v>
      </c>
      <c r="D2763" s="26">
        <v>37650</v>
      </c>
      <c r="E2763" s="26">
        <v>2</v>
      </c>
      <c r="F2763" s="26">
        <v>650</v>
      </c>
      <c r="G2763" s="26">
        <v>650</v>
      </c>
      <c r="H2763" s="26">
        <v>196450</v>
      </c>
      <c r="I2763" s="26">
        <v>7343</v>
      </c>
      <c r="J2763" s="26">
        <v>2960</v>
      </c>
      <c r="K2763" s="26">
        <v>-8680</v>
      </c>
      <c r="L2763" s="26">
        <v>9704</v>
      </c>
      <c r="M2763" s="26">
        <v>9099</v>
      </c>
      <c r="N2763" s="26">
        <v>-23</v>
      </c>
      <c r="O2763" s="26">
        <v>500</v>
      </c>
      <c r="P2763" s="26">
        <v>0</v>
      </c>
      <c r="Q2763" s="26">
        <v>0</v>
      </c>
      <c r="R2763" s="26">
        <v>0</v>
      </c>
      <c r="S2763" s="26">
        <v>128</v>
      </c>
      <c r="T2763" s="26">
        <v>0</v>
      </c>
      <c r="U2763" s="26">
        <v>-2711</v>
      </c>
      <c r="V2763" s="26">
        <v>-1273</v>
      </c>
    </row>
    <row r="2764" spans="1:22" x14ac:dyDescent="0.3">
      <c r="A2764" s="26" t="s">
        <v>157</v>
      </c>
      <c r="B2764" s="26">
        <v>6400</v>
      </c>
      <c r="C2764" s="51">
        <v>44680</v>
      </c>
      <c r="D2764" s="26">
        <v>615000</v>
      </c>
      <c r="E2764" s="26">
        <v>2</v>
      </c>
      <c r="F2764" s="26">
        <v>17000</v>
      </c>
      <c r="G2764" s="26">
        <v>17000</v>
      </c>
      <c r="H2764" s="26">
        <v>271364</v>
      </c>
      <c r="I2764" s="26">
        <v>167670</v>
      </c>
      <c r="J2764" s="26">
        <v>0</v>
      </c>
      <c r="K2764" s="26">
        <v>11000</v>
      </c>
      <c r="L2764" s="26">
        <v>-2000</v>
      </c>
      <c r="M2764" s="26">
        <v>0</v>
      </c>
      <c r="N2764" s="26">
        <v>0</v>
      </c>
      <c r="O2764" s="26">
        <v>-4000</v>
      </c>
      <c r="P2764" s="26">
        <v>0</v>
      </c>
      <c r="Q2764" s="26">
        <v>0</v>
      </c>
      <c r="R2764" s="26">
        <v>2000</v>
      </c>
      <c r="S2764" s="26">
        <v>0</v>
      </c>
      <c r="T2764" s="26">
        <v>0</v>
      </c>
      <c r="U2764" s="26">
        <v>0</v>
      </c>
      <c r="V2764" s="26">
        <v>0</v>
      </c>
    </row>
    <row r="2765" spans="1:22" x14ac:dyDescent="0.3">
      <c r="A2765" s="26" t="s">
        <v>157</v>
      </c>
      <c r="B2765" s="26">
        <v>6400</v>
      </c>
      <c r="C2765" s="51">
        <v>44679</v>
      </c>
      <c r="D2765" s="26">
        <v>598000</v>
      </c>
      <c r="E2765" s="26">
        <v>2</v>
      </c>
      <c r="F2765" s="26">
        <v>8000</v>
      </c>
      <c r="G2765" s="26">
        <v>8000</v>
      </c>
      <c r="H2765" s="26">
        <v>301269</v>
      </c>
      <c r="I2765" s="26">
        <v>179050</v>
      </c>
      <c r="J2765" s="26">
        <v>-31172</v>
      </c>
      <c r="K2765" s="26">
        <v>14220</v>
      </c>
      <c r="L2765" s="26">
        <v>17955</v>
      </c>
      <c r="M2765" s="26">
        <v>-306</v>
      </c>
      <c r="N2765" s="26">
        <v>4373</v>
      </c>
      <c r="O2765" s="26">
        <v>11854</v>
      </c>
      <c r="P2765" s="26">
        <v>12</v>
      </c>
      <c r="Q2765" s="26">
        <v>583</v>
      </c>
      <c r="R2765" s="26">
        <v>8500</v>
      </c>
      <c r="S2765" s="26">
        <v>-7061</v>
      </c>
      <c r="T2765" s="26">
        <v>0</v>
      </c>
      <c r="U2765" s="26">
        <v>-979</v>
      </c>
      <c r="V2765" s="26">
        <v>-24</v>
      </c>
    </row>
    <row r="2766" spans="1:22" x14ac:dyDescent="0.3">
      <c r="A2766" s="26" t="s">
        <v>157</v>
      </c>
      <c r="B2766" s="26">
        <v>6400</v>
      </c>
      <c r="C2766" s="51">
        <v>44678</v>
      </c>
      <c r="D2766" s="26">
        <v>590000</v>
      </c>
      <c r="E2766" s="26">
        <v>2</v>
      </c>
      <c r="F2766" s="26">
        <v>9000</v>
      </c>
      <c r="G2766" s="26">
        <v>9000</v>
      </c>
      <c r="H2766" s="26">
        <v>264329</v>
      </c>
      <c r="I2766" s="26">
        <v>152603</v>
      </c>
      <c r="J2766" s="26">
        <v>-23233</v>
      </c>
      <c r="K2766" s="26">
        <v>-11612</v>
      </c>
      <c r="L2766" s="26">
        <v>35143</v>
      </c>
      <c r="M2766" s="26">
        <v>5720</v>
      </c>
      <c r="N2766" s="26">
        <v>-1076</v>
      </c>
      <c r="O2766" s="26">
        <v>-3829</v>
      </c>
      <c r="P2766" s="26">
        <v>-1345</v>
      </c>
      <c r="Q2766" s="26">
        <v>0</v>
      </c>
      <c r="R2766" s="26">
        <v>18301</v>
      </c>
      <c r="S2766" s="26">
        <v>17372</v>
      </c>
      <c r="T2766" s="26">
        <v>0</v>
      </c>
      <c r="U2766" s="26">
        <v>71</v>
      </c>
      <c r="V2766" s="26">
        <v>-369</v>
      </c>
    </row>
    <row r="2767" spans="1:22" x14ac:dyDescent="0.3">
      <c r="A2767" s="26" t="s">
        <v>157</v>
      </c>
      <c r="B2767" s="26">
        <v>6400</v>
      </c>
      <c r="C2767" s="51">
        <v>44677</v>
      </c>
      <c r="D2767" s="26">
        <v>581000</v>
      </c>
      <c r="E2767" s="26">
        <v>2</v>
      </c>
      <c r="F2767" s="26">
        <v>3000</v>
      </c>
      <c r="G2767" s="26">
        <v>3000</v>
      </c>
      <c r="H2767" s="26">
        <v>144403</v>
      </c>
      <c r="I2767" s="26">
        <v>84445</v>
      </c>
      <c r="J2767" s="26">
        <v>-24086</v>
      </c>
      <c r="K2767" s="26">
        <v>3631</v>
      </c>
      <c r="L2767" s="26">
        <v>21121</v>
      </c>
      <c r="M2767" s="26">
        <v>8748</v>
      </c>
      <c r="N2767" s="26">
        <v>-407</v>
      </c>
      <c r="O2767" s="26">
        <v>-465</v>
      </c>
      <c r="P2767" s="26">
        <v>57</v>
      </c>
      <c r="Q2767" s="26">
        <v>3</v>
      </c>
      <c r="R2767" s="26">
        <v>4967</v>
      </c>
      <c r="S2767" s="26">
        <v>8218</v>
      </c>
      <c r="T2767" s="26">
        <v>0</v>
      </c>
      <c r="U2767" s="26">
        <v>-717</v>
      </c>
      <c r="V2767" s="26">
        <v>51</v>
      </c>
    </row>
    <row r="2768" spans="1:22" x14ac:dyDescent="0.3">
      <c r="A2768" s="26" t="s">
        <v>157</v>
      </c>
      <c r="B2768" s="26">
        <v>6400</v>
      </c>
      <c r="C2768" s="51">
        <v>44676</v>
      </c>
      <c r="D2768" s="26">
        <v>578000</v>
      </c>
      <c r="E2768" s="26">
        <v>5</v>
      </c>
      <c r="F2768" s="26">
        <v>-18000</v>
      </c>
      <c r="G2768" s="26">
        <v>-18000</v>
      </c>
      <c r="H2768" s="26">
        <v>247639</v>
      </c>
      <c r="I2768" s="26">
        <v>143466</v>
      </c>
      <c r="J2768" s="26">
        <v>31270</v>
      </c>
      <c r="K2768" s="26">
        <v>11600</v>
      </c>
      <c r="L2768" s="26">
        <v>-42173</v>
      </c>
      <c r="M2768" s="26">
        <v>-20130</v>
      </c>
      <c r="N2768" s="26">
        <v>-1699</v>
      </c>
      <c r="O2768" s="26">
        <v>-11349</v>
      </c>
      <c r="P2768" s="26">
        <v>-634</v>
      </c>
      <c r="Q2768" s="26">
        <v>0</v>
      </c>
      <c r="R2768" s="26">
        <v>967</v>
      </c>
      <c r="S2768" s="26">
        <v>-9328</v>
      </c>
      <c r="T2768" s="26">
        <v>0</v>
      </c>
      <c r="U2768" s="26">
        <v>-801</v>
      </c>
      <c r="V2768" s="26">
        <v>104</v>
      </c>
    </row>
    <row r="2769" spans="1:22" x14ac:dyDescent="0.3">
      <c r="A2769" s="26" t="s">
        <v>157</v>
      </c>
      <c r="B2769" s="26">
        <v>6400</v>
      </c>
      <c r="C2769" s="51">
        <v>44673</v>
      </c>
      <c r="D2769" s="26">
        <v>596000</v>
      </c>
      <c r="E2769" s="26">
        <v>5</v>
      </c>
      <c r="F2769" s="26">
        <v>-14000</v>
      </c>
      <c r="G2769" s="26">
        <v>-14000</v>
      </c>
      <c r="H2769" s="26">
        <v>198306</v>
      </c>
      <c r="I2769" s="26">
        <v>118387</v>
      </c>
      <c r="J2769" s="26">
        <v>57092</v>
      </c>
      <c r="K2769" s="26">
        <v>-28734</v>
      </c>
      <c r="L2769" s="26">
        <v>-28930</v>
      </c>
      <c r="M2769" s="26">
        <v>-26402</v>
      </c>
      <c r="N2769" s="26">
        <v>-116</v>
      </c>
      <c r="O2769" s="26">
        <v>1541</v>
      </c>
      <c r="P2769" s="26">
        <v>-39</v>
      </c>
      <c r="Q2769" s="26">
        <v>0</v>
      </c>
      <c r="R2769" s="26">
        <v>-6087</v>
      </c>
      <c r="S2769" s="26">
        <v>2173</v>
      </c>
      <c r="T2769" s="26">
        <v>0</v>
      </c>
      <c r="U2769" s="26">
        <v>1033</v>
      </c>
      <c r="V2769" s="26">
        <v>-461</v>
      </c>
    </row>
    <row r="2770" spans="1:22" x14ac:dyDescent="0.3">
      <c r="A2770" s="26" t="s">
        <v>157</v>
      </c>
      <c r="B2770" s="26">
        <v>6400</v>
      </c>
      <c r="C2770" s="51">
        <v>44672</v>
      </c>
      <c r="D2770" s="26">
        <v>610000</v>
      </c>
      <c r="E2770" s="26">
        <v>2</v>
      </c>
      <c r="F2770" s="26">
        <v>3000</v>
      </c>
      <c r="G2770" s="26">
        <v>3000</v>
      </c>
      <c r="H2770" s="26">
        <v>175316</v>
      </c>
      <c r="I2770" s="26">
        <v>107616</v>
      </c>
      <c r="J2770" s="26">
        <v>-36024</v>
      </c>
      <c r="K2770" s="26">
        <v>-4554</v>
      </c>
      <c r="L2770" s="26">
        <v>41705</v>
      </c>
      <c r="M2770" s="26">
        <v>25708</v>
      </c>
      <c r="N2770" s="26">
        <v>1166</v>
      </c>
      <c r="O2770" s="26">
        <v>7364</v>
      </c>
      <c r="P2770" s="26">
        <v>52</v>
      </c>
      <c r="Q2770" s="26">
        <v>0</v>
      </c>
      <c r="R2770" s="26">
        <v>403</v>
      </c>
      <c r="S2770" s="26">
        <v>7012</v>
      </c>
      <c r="T2770" s="26">
        <v>0</v>
      </c>
      <c r="U2770" s="26">
        <v>-580</v>
      </c>
      <c r="V2770" s="26">
        <v>-547</v>
      </c>
    </row>
    <row r="2771" spans="1:22" x14ac:dyDescent="0.3">
      <c r="A2771" s="26" t="s">
        <v>157</v>
      </c>
      <c r="B2771" s="26">
        <v>6400</v>
      </c>
      <c r="C2771" s="51">
        <v>44671</v>
      </c>
      <c r="D2771" s="26">
        <v>607000</v>
      </c>
      <c r="E2771" s="26">
        <v>5</v>
      </c>
      <c r="F2771" s="26">
        <v>-3000</v>
      </c>
      <c r="G2771" s="26">
        <v>-3000</v>
      </c>
      <c r="H2771" s="26">
        <v>171244</v>
      </c>
      <c r="I2771" s="26">
        <v>103695</v>
      </c>
      <c r="J2771" s="26">
        <v>-7625</v>
      </c>
      <c r="K2771" s="26">
        <v>30704</v>
      </c>
      <c r="L2771" s="26">
        <v>-22327</v>
      </c>
      <c r="M2771" s="26">
        <v>-17463</v>
      </c>
      <c r="N2771" s="26">
        <v>-1020</v>
      </c>
      <c r="O2771" s="26">
        <v>320</v>
      </c>
      <c r="P2771" s="26">
        <v>0</v>
      </c>
      <c r="Q2771" s="26">
        <v>0</v>
      </c>
      <c r="R2771" s="26">
        <v>-1857</v>
      </c>
      <c r="S2771" s="26">
        <v>-2307</v>
      </c>
      <c r="T2771" s="26">
        <v>0</v>
      </c>
      <c r="U2771" s="26">
        <v>-686</v>
      </c>
      <c r="V2771" s="26">
        <v>-66</v>
      </c>
    </row>
    <row r="2772" spans="1:22" x14ac:dyDescent="0.3">
      <c r="A2772" s="26" t="s">
        <v>157</v>
      </c>
      <c r="B2772" s="26">
        <v>6400</v>
      </c>
      <c r="C2772" s="51">
        <v>44670</v>
      </c>
      <c r="D2772" s="26">
        <v>610000</v>
      </c>
      <c r="E2772" s="26">
        <v>2</v>
      </c>
      <c r="F2772" s="26">
        <v>9000</v>
      </c>
      <c r="G2772" s="26">
        <v>9000</v>
      </c>
      <c r="H2772" s="26">
        <v>117792</v>
      </c>
      <c r="I2772" s="26">
        <v>71736</v>
      </c>
      <c r="J2772" s="26">
        <v>-28598</v>
      </c>
      <c r="K2772" s="26">
        <v>12462</v>
      </c>
      <c r="L2772" s="26">
        <v>16562</v>
      </c>
      <c r="M2772" s="26">
        <v>6424</v>
      </c>
      <c r="N2772" s="26">
        <v>-3</v>
      </c>
      <c r="O2772" s="26">
        <v>1499</v>
      </c>
      <c r="P2772" s="26">
        <v>-555</v>
      </c>
      <c r="Q2772" s="26">
        <v>0</v>
      </c>
      <c r="R2772" s="26">
        <v>4956</v>
      </c>
      <c r="S2772" s="26">
        <v>4241</v>
      </c>
      <c r="T2772" s="26">
        <v>0</v>
      </c>
      <c r="U2772" s="26">
        <v>-378</v>
      </c>
      <c r="V2772" s="26">
        <v>-48</v>
      </c>
    </row>
    <row r="2773" spans="1:22" x14ac:dyDescent="0.3">
      <c r="A2773" s="26" t="s">
        <v>157</v>
      </c>
      <c r="B2773" s="26">
        <v>6400</v>
      </c>
      <c r="C2773" s="51">
        <v>44669</v>
      </c>
      <c r="D2773" s="26">
        <v>601000</v>
      </c>
      <c r="E2773" s="26">
        <v>5</v>
      </c>
      <c r="F2773" s="26">
        <v>-12000</v>
      </c>
      <c r="G2773" s="26">
        <v>-12000</v>
      </c>
      <c r="H2773" s="26">
        <v>165229</v>
      </c>
      <c r="I2773" s="26">
        <v>99839</v>
      </c>
      <c r="J2773" s="26">
        <v>31830</v>
      </c>
      <c r="K2773" s="26">
        <v>6626</v>
      </c>
      <c r="L2773" s="26">
        <v>-37456</v>
      </c>
      <c r="M2773" s="26">
        <v>-19746</v>
      </c>
      <c r="N2773" s="26">
        <v>-547</v>
      </c>
      <c r="O2773" s="26">
        <v>-109</v>
      </c>
      <c r="P2773" s="26">
        <v>6</v>
      </c>
      <c r="Q2773" s="26">
        <v>-60</v>
      </c>
      <c r="R2773" s="26">
        <v>-11736</v>
      </c>
      <c r="S2773" s="26">
        <v>-5264</v>
      </c>
      <c r="T2773" s="26">
        <v>0</v>
      </c>
      <c r="U2773" s="26">
        <v>-1048</v>
      </c>
      <c r="V2773" s="26">
        <v>48</v>
      </c>
    </row>
    <row r="2774" spans="1:22" x14ac:dyDescent="0.3">
      <c r="A2774" s="26" t="s">
        <v>157</v>
      </c>
      <c r="B2774" s="26">
        <v>6400</v>
      </c>
      <c r="C2774" s="51">
        <v>44666</v>
      </c>
      <c r="D2774" s="26">
        <v>613000</v>
      </c>
      <c r="E2774" s="26">
        <v>5</v>
      </c>
      <c r="F2774" s="26">
        <v>-7000</v>
      </c>
      <c r="G2774" s="26">
        <v>-7000</v>
      </c>
      <c r="H2774" s="26">
        <v>229976</v>
      </c>
      <c r="I2774" s="26">
        <v>141422</v>
      </c>
      <c r="J2774" s="26">
        <v>-18417</v>
      </c>
      <c r="K2774" s="26">
        <v>-63400</v>
      </c>
      <c r="L2774" s="26">
        <v>84176</v>
      </c>
      <c r="M2774" s="26">
        <v>-21502</v>
      </c>
      <c r="N2774" s="26">
        <v>11796</v>
      </c>
      <c r="O2774" s="26">
        <v>31251</v>
      </c>
      <c r="P2774" s="26">
        <v>245</v>
      </c>
      <c r="Q2774" s="26">
        <v>1288</v>
      </c>
      <c r="R2774" s="26">
        <v>55902</v>
      </c>
      <c r="S2774" s="26">
        <v>5196</v>
      </c>
      <c r="T2774" s="26">
        <v>0</v>
      </c>
      <c r="U2774" s="26">
        <v>-2050</v>
      </c>
      <c r="V2774" s="26">
        <v>-309</v>
      </c>
    </row>
    <row r="2775" spans="1:22" x14ac:dyDescent="0.3">
      <c r="A2775" s="26" t="s">
        <v>157</v>
      </c>
      <c r="B2775" s="26">
        <v>6400</v>
      </c>
      <c r="C2775" s="51">
        <v>44665</v>
      </c>
      <c r="D2775" s="26">
        <v>620000</v>
      </c>
      <c r="E2775" s="26">
        <v>2</v>
      </c>
      <c r="F2775" s="26">
        <v>21000</v>
      </c>
      <c r="G2775" s="26">
        <v>21000</v>
      </c>
      <c r="H2775" s="26">
        <v>530368</v>
      </c>
      <c r="I2775" s="26">
        <v>325199</v>
      </c>
      <c r="J2775" s="26">
        <v>-207255</v>
      </c>
      <c r="K2775" s="26">
        <v>-27090</v>
      </c>
      <c r="L2775" s="26">
        <v>237110</v>
      </c>
      <c r="M2775" s="26">
        <v>-156</v>
      </c>
      <c r="N2775" s="26">
        <v>11570</v>
      </c>
      <c r="O2775" s="26">
        <v>46515</v>
      </c>
      <c r="P2775" s="26">
        <v>157</v>
      </c>
      <c r="Q2775" s="26">
        <v>857</v>
      </c>
      <c r="R2775" s="26">
        <v>107534</v>
      </c>
      <c r="S2775" s="26">
        <v>70633</v>
      </c>
      <c r="T2775" s="26">
        <v>0</v>
      </c>
      <c r="U2775" s="26">
        <v>-1461</v>
      </c>
      <c r="V2775" s="26">
        <v>-1304</v>
      </c>
    </row>
    <row r="2776" spans="1:22" x14ac:dyDescent="0.3">
      <c r="A2776" s="26" t="s">
        <v>157</v>
      </c>
      <c r="B2776" s="26">
        <v>6400</v>
      </c>
      <c r="C2776" s="51">
        <v>44664</v>
      </c>
      <c r="D2776" s="26">
        <v>599000</v>
      </c>
      <c r="E2776" s="26">
        <v>2</v>
      </c>
      <c r="F2776" s="26">
        <v>22000</v>
      </c>
      <c r="G2776" s="26">
        <v>22000</v>
      </c>
      <c r="H2776" s="26">
        <v>362650</v>
      </c>
      <c r="I2776" s="26">
        <v>215263</v>
      </c>
      <c r="J2776" s="26">
        <v>-79252</v>
      </c>
      <c r="K2776" s="26">
        <v>-82527</v>
      </c>
      <c r="L2776" s="26">
        <v>160794</v>
      </c>
      <c r="M2776" s="26">
        <v>17829</v>
      </c>
      <c r="N2776" s="26">
        <v>5105</v>
      </c>
      <c r="O2776" s="26">
        <v>38042</v>
      </c>
      <c r="P2776" s="26">
        <v>1055</v>
      </c>
      <c r="Q2776" s="26">
        <v>764</v>
      </c>
      <c r="R2776" s="26">
        <v>51109</v>
      </c>
      <c r="S2776" s="26">
        <v>46890</v>
      </c>
      <c r="T2776" s="26">
        <v>0</v>
      </c>
      <c r="U2776" s="26">
        <v>1097</v>
      </c>
      <c r="V2776" s="26">
        <v>-112</v>
      </c>
    </row>
    <row r="2777" spans="1:22" x14ac:dyDescent="0.3">
      <c r="A2777" s="26" t="s">
        <v>157</v>
      </c>
      <c r="B2777" s="26">
        <v>6400</v>
      </c>
      <c r="C2777" s="51">
        <v>44663</v>
      </c>
      <c r="D2777" s="26">
        <v>577000</v>
      </c>
      <c r="E2777" s="26">
        <v>5</v>
      </c>
      <c r="F2777" s="26">
        <v>-8000</v>
      </c>
      <c r="G2777" s="26">
        <v>-8000</v>
      </c>
      <c r="H2777" s="26">
        <v>298986</v>
      </c>
      <c r="I2777" s="26">
        <v>172203</v>
      </c>
      <c r="J2777" s="26">
        <v>-4428</v>
      </c>
      <c r="K2777" s="26">
        <v>-19565</v>
      </c>
      <c r="L2777" s="26">
        <v>23525</v>
      </c>
      <c r="M2777" s="26">
        <v>18</v>
      </c>
      <c r="N2777" s="26">
        <v>-1621</v>
      </c>
      <c r="O2777" s="26">
        <v>8901</v>
      </c>
      <c r="P2777" s="26">
        <v>847</v>
      </c>
      <c r="Q2777" s="26">
        <v>914</v>
      </c>
      <c r="R2777" s="26">
        <v>-7213</v>
      </c>
      <c r="S2777" s="26">
        <v>21679</v>
      </c>
      <c r="T2777" s="26">
        <v>0</v>
      </c>
      <c r="U2777" s="26">
        <v>252</v>
      </c>
      <c r="V2777" s="26">
        <v>216</v>
      </c>
    </row>
    <row r="2778" spans="1:22" x14ac:dyDescent="0.3">
      <c r="A2778" s="26" t="s">
        <v>157</v>
      </c>
      <c r="B2778" s="26">
        <v>6400</v>
      </c>
      <c r="C2778" s="51">
        <v>44662</v>
      </c>
      <c r="D2778" s="26">
        <v>585000</v>
      </c>
      <c r="E2778" s="26">
        <v>5</v>
      </c>
      <c r="F2778" s="26">
        <v>-16000</v>
      </c>
      <c r="G2778" s="26">
        <v>-16000</v>
      </c>
      <c r="H2778" s="26">
        <v>233199</v>
      </c>
      <c r="I2778" s="26">
        <v>136781</v>
      </c>
      <c r="J2778" s="26">
        <v>50774</v>
      </c>
      <c r="K2778" s="26">
        <v>-33005</v>
      </c>
      <c r="L2778" s="26">
        <v>-16720</v>
      </c>
      <c r="M2778" s="26">
        <v>-1233</v>
      </c>
      <c r="N2778" s="26">
        <v>99</v>
      </c>
      <c r="O2778" s="26">
        <v>6705</v>
      </c>
      <c r="P2778" s="26">
        <v>-230</v>
      </c>
      <c r="Q2778" s="26">
        <v>0</v>
      </c>
      <c r="R2778" s="26">
        <v>-13538</v>
      </c>
      <c r="S2778" s="26">
        <v>-8523</v>
      </c>
      <c r="T2778" s="26">
        <v>0</v>
      </c>
      <c r="U2778" s="26">
        <v>-1421</v>
      </c>
      <c r="V2778" s="26">
        <v>372</v>
      </c>
    </row>
    <row r="2779" spans="1:22" x14ac:dyDescent="0.3">
      <c r="A2779" s="26" t="s">
        <v>157</v>
      </c>
      <c r="B2779" s="26">
        <v>6400</v>
      </c>
      <c r="C2779" s="51">
        <v>44659</v>
      </c>
      <c r="D2779" s="26">
        <v>601000</v>
      </c>
      <c r="E2779" s="26">
        <v>2</v>
      </c>
      <c r="F2779" s="26">
        <v>18000</v>
      </c>
      <c r="G2779" s="26">
        <v>18000</v>
      </c>
      <c r="H2779" s="26">
        <v>257178</v>
      </c>
      <c r="I2779" s="26">
        <v>153542</v>
      </c>
      <c r="J2779" s="26">
        <v>-75072</v>
      </c>
      <c r="K2779" s="26">
        <v>29061</v>
      </c>
      <c r="L2779" s="26">
        <v>46978</v>
      </c>
      <c r="M2779" s="26">
        <v>-7071</v>
      </c>
      <c r="N2779" s="26">
        <v>6444</v>
      </c>
      <c r="O2779" s="26">
        <v>19575</v>
      </c>
      <c r="P2779" s="26">
        <v>0</v>
      </c>
      <c r="Q2779" s="26">
        <v>85</v>
      </c>
      <c r="R2779" s="26">
        <v>21502</v>
      </c>
      <c r="S2779" s="26">
        <v>6443</v>
      </c>
      <c r="T2779" s="26">
        <v>0</v>
      </c>
      <c r="U2779" s="26">
        <v>-611</v>
      </c>
      <c r="V2779" s="26">
        <v>-356</v>
      </c>
    </row>
    <row r="2780" spans="1:22" x14ac:dyDescent="0.3">
      <c r="A2780" s="26" t="s">
        <v>157</v>
      </c>
      <c r="B2780" s="26">
        <v>6400</v>
      </c>
      <c r="C2780" s="51">
        <v>44658</v>
      </c>
      <c r="D2780" s="26">
        <v>583000</v>
      </c>
      <c r="E2780" s="26">
        <v>5</v>
      </c>
      <c r="F2780" s="26">
        <v>-15000</v>
      </c>
      <c r="G2780" s="26">
        <v>-15000</v>
      </c>
      <c r="H2780" s="26">
        <v>251110</v>
      </c>
      <c r="I2780" s="26">
        <v>146664</v>
      </c>
      <c r="J2780" s="26">
        <v>20647</v>
      </c>
      <c r="K2780" s="26">
        <v>14852</v>
      </c>
      <c r="L2780" s="26">
        <v>-34472</v>
      </c>
      <c r="M2780" s="26">
        <v>-25570</v>
      </c>
      <c r="N2780" s="26">
        <v>-1262</v>
      </c>
      <c r="O2780" s="26">
        <v>-5861</v>
      </c>
      <c r="P2780" s="26">
        <v>0</v>
      </c>
      <c r="Q2780" s="26">
        <v>-650</v>
      </c>
      <c r="R2780" s="26">
        <v>4020</v>
      </c>
      <c r="S2780" s="26">
        <v>-5149</v>
      </c>
      <c r="T2780" s="26">
        <v>0</v>
      </c>
      <c r="U2780" s="26">
        <v>-799</v>
      </c>
      <c r="V2780" s="26">
        <v>-228</v>
      </c>
    </row>
    <row r="2781" spans="1:22" x14ac:dyDescent="0.3">
      <c r="A2781" s="26" t="s">
        <v>157</v>
      </c>
      <c r="B2781" s="26">
        <v>6400</v>
      </c>
      <c r="C2781" s="51">
        <v>44657</v>
      </c>
      <c r="D2781" s="26">
        <v>598000</v>
      </c>
      <c r="E2781" s="26">
        <v>5</v>
      </c>
      <c r="F2781" s="26">
        <v>-2000</v>
      </c>
      <c r="G2781" s="26">
        <v>-2000</v>
      </c>
      <c r="H2781" s="26">
        <v>236192</v>
      </c>
      <c r="I2781" s="26">
        <v>141317</v>
      </c>
      <c r="J2781" s="26">
        <v>-11285</v>
      </c>
      <c r="K2781" s="26">
        <v>13433</v>
      </c>
      <c r="L2781" s="26">
        <v>-3141</v>
      </c>
      <c r="M2781" s="26">
        <v>-14178</v>
      </c>
      <c r="N2781" s="26">
        <v>2537</v>
      </c>
      <c r="O2781" s="26">
        <v>8366</v>
      </c>
      <c r="P2781" s="26">
        <v>375</v>
      </c>
      <c r="Q2781" s="26">
        <v>93</v>
      </c>
      <c r="R2781" s="26">
        <v>733</v>
      </c>
      <c r="S2781" s="26">
        <v>-1067</v>
      </c>
      <c r="T2781" s="26">
        <v>0</v>
      </c>
      <c r="U2781" s="26">
        <v>877</v>
      </c>
      <c r="V2781" s="26">
        <v>116</v>
      </c>
    </row>
    <row r="2782" spans="1:22" x14ac:dyDescent="0.3">
      <c r="A2782" s="26" t="s">
        <v>157</v>
      </c>
      <c r="B2782" s="26">
        <v>6400</v>
      </c>
      <c r="C2782" s="51">
        <v>44656</v>
      </c>
      <c r="D2782" s="26">
        <v>600000</v>
      </c>
      <c r="E2782" s="26">
        <v>2</v>
      </c>
      <c r="F2782" s="26">
        <v>15000</v>
      </c>
      <c r="G2782" s="26">
        <v>15000</v>
      </c>
      <c r="H2782" s="26">
        <v>357713</v>
      </c>
      <c r="I2782" s="26">
        <v>214771</v>
      </c>
      <c r="J2782" s="26">
        <v>-71922</v>
      </c>
      <c r="K2782" s="26">
        <v>29565</v>
      </c>
      <c r="L2782" s="26">
        <v>44459</v>
      </c>
      <c r="M2782" s="26">
        <v>-7437</v>
      </c>
      <c r="N2782" s="26">
        <v>3809</v>
      </c>
      <c r="O2782" s="26">
        <v>6560</v>
      </c>
      <c r="P2782" s="26">
        <v>-28</v>
      </c>
      <c r="Q2782" s="26">
        <v>-3363</v>
      </c>
      <c r="R2782" s="26">
        <v>41550</v>
      </c>
      <c r="S2782" s="26">
        <v>3368</v>
      </c>
      <c r="T2782" s="26">
        <v>0</v>
      </c>
      <c r="U2782" s="26">
        <v>-1982</v>
      </c>
      <c r="V2782" s="26">
        <v>-120</v>
      </c>
    </row>
    <row r="2783" spans="1:22" x14ac:dyDescent="0.3">
      <c r="A2783" s="26" t="s">
        <v>157</v>
      </c>
      <c r="B2783" s="26">
        <v>6400</v>
      </c>
      <c r="C2783" s="51">
        <v>44655</v>
      </c>
      <c r="D2783" s="26">
        <v>585000</v>
      </c>
      <c r="E2783" s="26">
        <v>5</v>
      </c>
      <c r="F2783" s="26">
        <v>-2000</v>
      </c>
      <c r="G2783" s="26">
        <v>-2000</v>
      </c>
      <c r="H2783" s="26">
        <v>314618</v>
      </c>
      <c r="I2783" s="26">
        <v>181308</v>
      </c>
      <c r="J2783" s="26">
        <v>12217</v>
      </c>
      <c r="K2783" s="26">
        <v>-19043</v>
      </c>
      <c r="L2783" s="26">
        <v>5794</v>
      </c>
      <c r="M2783" s="26">
        <v>3195</v>
      </c>
      <c r="N2783" s="26">
        <v>-61</v>
      </c>
      <c r="O2783" s="26">
        <v>11578</v>
      </c>
      <c r="P2783" s="26">
        <v>34</v>
      </c>
      <c r="Q2783" s="26">
        <v>-121</v>
      </c>
      <c r="R2783" s="26">
        <v>-9971</v>
      </c>
      <c r="S2783" s="26">
        <v>1140</v>
      </c>
      <c r="T2783" s="26">
        <v>0</v>
      </c>
      <c r="U2783" s="26">
        <v>1046</v>
      </c>
      <c r="V2783" s="26">
        <v>-14</v>
      </c>
    </row>
    <row r="2784" spans="1:22" x14ac:dyDescent="0.3">
      <c r="A2784" s="26" t="s">
        <v>157</v>
      </c>
      <c r="B2784" s="26">
        <v>6400</v>
      </c>
      <c r="C2784" s="51">
        <v>44652</v>
      </c>
      <c r="D2784" s="26">
        <v>587000</v>
      </c>
      <c r="E2784" s="26">
        <v>5</v>
      </c>
      <c r="F2784" s="26">
        <v>-9000</v>
      </c>
      <c r="G2784" s="26">
        <v>-9000</v>
      </c>
      <c r="H2784" s="26">
        <v>346173</v>
      </c>
      <c r="I2784" s="26">
        <v>204102</v>
      </c>
      <c r="J2784" s="26">
        <v>20390</v>
      </c>
      <c r="K2784" s="26">
        <v>13090</v>
      </c>
      <c r="L2784" s="26">
        <v>-34126</v>
      </c>
      <c r="M2784" s="26">
        <v>-22793</v>
      </c>
      <c r="N2784" s="26">
        <v>-974</v>
      </c>
      <c r="O2784" s="26">
        <v>-2462</v>
      </c>
      <c r="P2784" s="26">
        <v>-42</v>
      </c>
      <c r="Q2784" s="26">
        <v>-104</v>
      </c>
      <c r="R2784" s="26">
        <v>-8096</v>
      </c>
      <c r="S2784" s="26">
        <v>345</v>
      </c>
      <c r="T2784" s="26">
        <v>0</v>
      </c>
      <c r="U2784" s="26">
        <v>712</v>
      </c>
      <c r="V2784" s="26">
        <v>-66</v>
      </c>
    </row>
    <row r="2785" spans="1:22" x14ac:dyDescent="0.3">
      <c r="A2785" s="26" t="s">
        <v>157</v>
      </c>
      <c r="B2785" s="26">
        <v>6400</v>
      </c>
      <c r="C2785" s="51">
        <v>44651</v>
      </c>
      <c r="D2785" s="26">
        <v>596000</v>
      </c>
      <c r="E2785" s="26">
        <v>2</v>
      </c>
      <c r="F2785" s="26">
        <v>35000</v>
      </c>
      <c r="G2785" s="26">
        <v>35000</v>
      </c>
      <c r="H2785" s="26">
        <v>655161</v>
      </c>
      <c r="I2785" s="26">
        <v>384282</v>
      </c>
      <c r="J2785" s="26">
        <v>-171794</v>
      </c>
      <c r="K2785" s="26">
        <v>137139</v>
      </c>
      <c r="L2785" s="26">
        <v>39981</v>
      </c>
      <c r="M2785" s="26">
        <v>4419</v>
      </c>
      <c r="N2785" s="26">
        <v>823</v>
      </c>
      <c r="O2785" s="26">
        <v>22896</v>
      </c>
      <c r="P2785" s="26">
        <v>2389</v>
      </c>
      <c r="Q2785" s="26">
        <v>-1200</v>
      </c>
      <c r="R2785" s="26">
        <v>9324</v>
      </c>
      <c r="S2785" s="26">
        <v>1330</v>
      </c>
      <c r="T2785" s="26">
        <v>0</v>
      </c>
      <c r="U2785" s="26">
        <v>-3174</v>
      </c>
      <c r="V2785" s="26">
        <v>-2152</v>
      </c>
    </row>
    <row r="2786" spans="1:22" x14ac:dyDescent="0.3">
      <c r="A2786" s="26" t="s">
        <v>157</v>
      </c>
      <c r="B2786" s="26">
        <v>6400</v>
      </c>
      <c r="C2786" s="51">
        <v>44650</v>
      </c>
      <c r="D2786" s="26">
        <v>561000</v>
      </c>
      <c r="E2786" s="26">
        <v>2</v>
      </c>
      <c r="F2786" s="26">
        <v>19000</v>
      </c>
      <c r="G2786" s="26">
        <v>19000</v>
      </c>
      <c r="H2786" s="26">
        <v>553893</v>
      </c>
      <c r="I2786" s="26">
        <v>311427</v>
      </c>
      <c r="J2786" s="26">
        <v>-129691</v>
      </c>
      <c r="K2786" s="26">
        <v>59114</v>
      </c>
      <c r="L2786" s="26">
        <v>89140</v>
      </c>
      <c r="M2786" s="26">
        <v>33215</v>
      </c>
      <c r="N2786" s="26">
        <v>2967</v>
      </c>
      <c r="O2786" s="26">
        <v>19546</v>
      </c>
      <c r="P2786" s="26">
        <v>458</v>
      </c>
      <c r="Q2786" s="26">
        <v>-50</v>
      </c>
      <c r="R2786" s="26">
        <v>19106</v>
      </c>
      <c r="S2786" s="26">
        <v>13898</v>
      </c>
      <c r="T2786" s="26">
        <v>0</v>
      </c>
      <c r="U2786" s="26">
        <v>-16383</v>
      </c>
      <c r="V2786" s="26">
        <v>-2180</v>
      </c>
    </row>
    <row r="2787" spans="1:22" x14ac:dyDescent="0.3">
      <c r="A2787" s="26" t="s">
        <v>157</v>
      </c>
      <c r="B2787" s="26">
        <v>6400</v>
      </c>
      <c r="C2787" s="51">
        <v>44649</v>
      </c>
      <c r="D2787" s="26">
        <v>542000</v>
      </c>
      <c r="E2787" s="26">
        <v>2</v>
      </c>
      <c r="F2787" s="26">
        <v>9000</v>
      </c>
      <c r="G2787" s="26">
        <v>9000</v>
      </c>
      <c r="H2787" s="26">
        <v>215431</v>
      </c>
      <c r="I2787" s="26">
        <v>116050</v>
      </c>
      <c r="J2787" s="26">
        <v>23662</v>
      </c>
      <c r="K2787" s="26">
        <v>-41585</v>
      </c>
      <c r="L2787" s="26">
        <v>18961</v>
      </c>
      <c r="M2787" s="26">
        <v>14739</v>
      </c>
      <c r="N2787" s="26">
        <v>271</v>
      </c>
      <c r="O2787" s="26">
        <v>4110</v>
      </c>
      <c r="P2787" s="26">
        <v>0</v>
      </c>
      <c r="Q2787" s="26">
        <v>0</v>
      </c>
      <c r="R2787" s="26">
        <v>6771</v>
      </c>
      <c r="S2787" s="26">
        <v>-6930</v>
      </c>
      <c r="T2787" s="26">
        <v>0</v>
      </c>
      <c r="U2787" s="26">
        <v>-1144</v>
      </c>
      <c r="V2787" s="26">
        <v>106</v>
      </c>
    </row>
    <row r="2788" spans="1:22" x14ac:dyDescent="0.3">
      <c r="A2788" s="26" t="s">
        <v>157</v>
      </c>
      <c r="B2788" s="26">
        <v>6400</v>
      </c>
      <c r="C2788" s="51">
        <v>44648</v>
      </c>
      <c r="D2788" s="26">
        <v>533000</v>
      </c>
      <c r="E2788" s="26">
        <v>5</v>
      </c>
      <c r="F2788" s="26">
        <v>-8000</v>
      </c>
      <c r="G2788" s="26">
        <v>-8000</v>
      </c>
      <c r="H2788" s="26">
        <v>206013</v>
      </c>
      <c r="I2788" s="26">
        <v>109770</v>
      </c>
      <c r="J2788" s="26">
        <v>30153</v>
      </c>
      <c r="K2788" s="26">
        <v>-46411</v>
      </c>
      <c r="L2788" s="26">
        <v>15287</v>
      </c>
      <c r="M2788" s="26">
        <v>6674</v>
      </c>
      <c r="N2788" s="26">
        <v>1401</v>
      </c>
      <c r="O2788" s="26">
        <v>6429</v>
      </c>
      <c r="P2788" s="26">
        <v>167</v>
      </c>
      <c r="Q2788" s="26">
        <v>10</v>
      </c>
      <c r="R2788" s="26">
        <v>149</v>
      </c>
      <c r="S2788" s="26">
        <v>457</v>
      </c>
      <c r="T2788" s="26">
        <v>0</v>
      </c>
      <c r="U2788" s="26">
        <v>2039</v>
      </c>
      <c r="V2788" s="26">
        <v>-1068</v>
      </c>
    </row>
    <row r="2789" spans="1:22" x14ac:dyDescent="0.3">
      <c r="A2789" s="26" t="s">
        <v>157</v>
      </c>
      <c r="B2789" s="26">
        <v>6400</v>
      </c>
      <c r="C2789" s="51">
        <v>44645</v>
      </c>
      <c r="D2789" s="26">
        <v>541000</v>
      </c>
      <c r="E2789" s="26">
        <v>2</v>
      </c>
      <c r="F2789" s="26">
        <v>10000</v>
      </c>
      <c r="G2789" s="26">
        <v>10000</v>
      </c>
      <c r="H2789" s="26">
        <v>426757</v>
      </c>
      <c r="I2789" s="26">
        <v>231137</v>
      </c>
      <c r="J2789" s="26">
        <v>-26324</v>
      </c>
      <c r="K2789" s="26">
        <v>-78001</v>
      </c>
      <c r="L2789" s="26">
        <v>104560</v>
      </c>
      <c r="M2789" s="26">
        <v>3026</v>
      </c>
      <c r="N2789" s="26">
        <v>12080</v>
      </c>
      <c r="O2789" s="26">
        <v>16857</v>
      </c>
      <c r="P2789" s="26">
        <v>6000</v>
      </c>
      <c r="Q2789" s="26">
        <v>100</v>
      </c>
      <c r="R2789" s="26">
        <v>59873</v>
      </c>
      <c r="S2789" s="26">
        <v>6624</v>
      </c>
      <c r="T2789" s="26">
        <v>0</v>
      </c>
      <c r="U2789" s="26">
        <v>-358</v>
      </c>
      <c r="V2789" s="26">
        <v>123</v>
      </c>
    </row>
    <row r="2790" spans="1:22" x14ac:dyDescent="0.3">
      <c r="A2790" s="26" t="s">
        <v>157</v>
      </c>
      <c r="B2790" s="26">
        <v>6400</v>
      </c>
      <c r="C2790" s="51">
        <v>44644</v>
      </c>
      <c r="D2790" s="26">
        <v>531000</v>
      </c>
      <c r="E2790" s="26">
        <v>2</v>
      </c>
      <c r="F2790" s="26">
        <v>11000</v>
      </c>
      <c r="G2790" s="26">
        <v>11000</v>
      </c>
      <c r="H2790" s="26">
        <v>323285</v>
      </c>
      <c r="I2790" s="26">
        <v>169569</v>
      </c>
      <c r="J2790" s="26">
        <v>-28657</v>
      </c>
      <c r="K2790" s="26">
        <v>-19048</v>
      </c>
      <c r="L2790" s="26">
        <v>46305</v>
      </c>
      <c r="M2790" s="26">
        <v>-6632</v>
      </c>
      <c r="N2790" s="26">
        <v>6131</v>
      </c>
      <c r="O2790" s="26">
        <v>18977</v>
      </c>
      <c r="P2790" s="26">
        <v>56</v>
      </c>
      <c r="Q2790" s="26">
        <v>10</v>
      </c>
      <c r="R2790" s="26">
        <v>17651</v>
      </c>
      <c r="S2790" s="26">
        <v>10112</v>
      </c>
      <c r="T2790" s="26">
        <v>0</v>
      </c>
      <c r="U2790" s="26">
        <v>1480</v>
      </c>
      <c r="V2790" s="26">
        <v>-80</v>
      </c>
    </row>
    <row r="2791" spans="1:22" x14ac:dyDescent="0.3">
      <c r="A2791" s="26" t="s">
        <v>157</v>
      </c>
      <c r="B2791" s="26">
        <v>6400</v>
      </c>
      <c r="C2791" s="51">
        <v>44643</v>
      </c>
      <c r="D2791" s="26">
        <v>520000</v>
      </c>
      <c r="E2791" s="26">
        <v>2</v>
      </c>
      <c r="F2791" s="26">
        <v>11000</v>
      </c>
      <c r="G2791" s="26">
        <v>11000</v>
      </c>
      <c r="H2791" s="26">
        <v>389211</v>
      </c>
      <c r="I2791" s="26">
        <v>202583</v>
      </c>
      <c r="J2791" s="26">
        <v>-45345</v>
      </c>
      <c r="K2791" s="26">
        <v>-13189</v>
      </c>
      <c r="L2791" s="26">
        <v>63669</v>
      </c>
      <c r="M2791" s="26">
        <v>12017</v>
      </c>
      <c r="N2791" s="26">
        <v>4189</v>
      </c>
      <c r="O2791" s="26">
        <v>16018</v>
      </c>
      <c r="P2791" s="26">
        <v>0</v>
      </c>
      <c r="Q2791" s="26">
        <v>0</v>
      </c>
      <c r="R2791" s="26">
        <v>15889</v>
      </c>
      <c r="S2791" s="26">
        <v>15556</v>
      </c>
      <c r="T2791" s="26">
        <v>0</v>
      </c>
      <c r="U2791" s="26">
        <v>-5055</v>
      </c>
      <c r="V2791" s="26">
        <v>-80</v>
      </c>
    </row>
    <row r="2792" spans="1:22" x14ac:dyDescent="0.3">
      <c r="A2792" s="26" t="s">
        <v>157</v>
      </c>
      <c r="B2792" s="26">
        <v>6400</v>
      </c>
      <c r="C2792" s="51">
        <v>44642</v>
      </c>
      <c r="D2792" s="26">
        <v>509000</v>
      </c>
      <c r="E2792" s="26">
        <v>2</v>
      </c>
      <c r="F2792" s="26">
        <v>5000</v>
      </c>
      <c r="G2792" s="26">
        <v>5000</v>
      </c>
      <c r="H2792" s="26">
        <v>176727</v>
      </c>
      <c r="I2792" s="26">
        <v>89534</v>
      </c>
      <c r="J2792" s="26">
        <v>-19644</v>
      </c>
      <c r="K2792" s="26">
        <v>5882</v>
      </c>
      <c r="L2792" s="26">
        <v>13548</v>
      </c>
      <c r="M2792" s="26">
        <v>15527</v>
      </c>
      <c r="N2792" s="26">
        <v>-376</v>
      </c>
      <c r="O2792" s="26">
        <v>2666</v>
      </c>
      <c r="P2792" s="26">
        <v>0</v>
      </c>
      <c r="Q2792" s="26">
        <v>70</v>
      </c>
      <c r="R2792" s="26">
        <v>-5383</v>
      </c>
      <c r="S2792" s="26">
        <v>1044</v>
      </c>
      <c r="T2792" s="26">
        <v>0</v>
      </c>
      <c r="U2792" s="26">
        <v>224</v>
      </c>
      <c r="V2792" s="26">
        <v>-10</v>
      </c>
    </row>
    <row r="2793" spans="1:22" x14ac:dyDescent="0.3">
      <c r="A2793" s="26" t="s">
        <v>157</v>
      </c>
      <c r="B2793" s="26">
        <v>6400</v>
      </c>
      <c r="C2793" s="51">
        <v>44641</v>
      </c>
      <c r="D2793" s="26">
        <v>504000</v>
      </c>
      <c r="E2793" s="26">
        <v>3</v>
      </c>
      <c r="F2793" s="26">
        <v>0</v>
      </c>
      <c r="G2793" s="26">
        <v>0</v>
      </c>
      <c r="H2793" s="26">
        <v>230907</v>
      </c>
      <c r="I2793" s="26">
        <v>117401</v>
      </c>
      <c r="J2793" s="26">
        <v>-2724</v>
      </c>
      <c r="K2793" s="26">
        <v>-14026</v>
      </c>
      <c r="L2793" s="26">
        <v>18522</v>
      </c>
      <c r="M2793" s="26">
        <v>-361</v>
      </c>
      <c r="N2793" s="26">
        <v>757</v>
      </c>
      <c r="O2793" s="26">
        <v>4778</v>
      </c>
      <c r="P2793" s="26">
        <v>574</v>
      </c>
      <c r="Q2793" s="26">
        <v>-244</v>
      </c>
      <c r="R2793" s="26">
        <v>13221</v>
      </c>
      <c r="S2793" s="26">
        <v>-203</v>
      </c>
      <c r="T2793" s="26">
        <v>0</v>
      </c>
      <c r="U2793" s="26">
        <v>-1909</v>
      </c>
      <c r="V2793" s="26">
        <v>137</v>
      </c>
    </row>
    <row r="2794" spans="1:22" x14ac:dyDescent="0.3">
      <c r="A2794" s="26" t="s">
        <v>157</v>
      </c>
      <c r="B2794" s="26">
        <v>6400</v>
      </c>
      <c r="C2794" s="51">
        <v>44638</v>
      </c>
      <c r="D2794" s="26">
        <v>504000</v>
      </c>
      <c r="E2794" s="26">
        <v>5</v>
      </c>
      <c r="F2794" s="26">
        <v>-4000</v>
      </c>
      <c r="G2794" s="26">
        <v>-4000</v>
      </c>
      <c r="H2794" s="26">
        <v>340756</v>
      </c>
      <c r="I2794" s="26">
        <v>172469</v>
      </c>
      <c r="J2794" s="26">
        <v>48211</v>
      </c>
      <c r="K2794" s="26">
        <v>-71876</v>
      </c>
      <c r="L2794" s="26">
        <v>22816</v>
      </c>
      <c r="M2794" s="26">
        <v>6087</v>
      </c>
      <c r="N2794" s="26">
        <v>4856</v>
      </c>
      <c r="O2794" s="26">
        <v>4906</v>
      </c>
      <c r="P2794" s="26">
        <v>-71</v>
      </c>
      <c r="Q2794" s="26">
        <v>-27</v>
      </c>
      <c r="R2794" s="26">
        <v>5600</v>
      </c>
      <c r="S2794" s="26">
        <v>1465</v>
      </c>
      <c r="T2794" s="26">
        <v>0</v>
      </c>
      <c r="U2794" s="26">
        <v>795</v>
      </c>
      <c r="V2794" s="26">
        <v>54</v>
      </c>
    </row>
    <row r="2795" spans="1:22" x14ac:dyDescent="0.3">
      <c r="A2795" s="26" t="s">
        <v>157</v>
      </c>
      <c r="B2795" s="26">
        <v>6400</v>
      </c>
      <c r="C2795" s="51">
        <v>44637</v>
      </c>
      <c r="D2795" s="26">
        <v>508000</v>
      </c>
      <c r="E2795" s="26">
        <v>2</v>
      </c>
      <c r="F2795" s="26">
        <v>10000</v>
      </c>
      <c r="G2795" s="26">
        <v>10000</v>
      </c>
      <c r="H2795" s="26">
        <v>375000</v>
      </c>
      <c r="I2795" s="26">
        <v>191991</v>
      </c>
      <c r="J2795" s="26">
        <v>-12546</v>
      </c>
      <c r="K2795" s="26">
        <v>-15723</v>
      </c>
      <c r="L2795" s="26">
        <v>33534</v>
      </c>
      <c r="M2795" s="26">
        <v>20007</v>
      </c>
      <c r="N2795" s="26">
        <v>327</v>
      </c>
      <c r="O2795" s="26">
        <v>8391</v>
      </c>
      <c r="P2795" s="26">
        <v>0</v>
      </c>
      <c r="Q2795" s="26">
        <v>1270</v>
      </c>
      <c r="R2795" s="26">
        <v>-3940</v>
      </c>
      <c r="S2795" s="26">
        <v>7479</v>
      </c>
      <c r="T2795" s="26">
        <v>0</v>
      </c>
      <c r="U2795" s="26">
        <v>-5050</v>
      </c>
      <c r="V2795" s="26">
        <v>-215</v>
      </c>
    </row>
    <row r="2796" spans="1:22" x14ac:dyDescent="0.3">
      <c r="A2796" s="26" t="s">
        <v>157</v>
      </c>
      <c r="B2796" s="26">
        <v>6400</v>
      </c>
      <c r="C2796" s="51">
        <v>44636</v>
      </c>
      <c r="D2796" s="26">
        <v>498000</v>
      </c>
      <c r="E2796" s="26">
        <v>2</v>
      </c>
      <c r="F2796" s="26">
        <v>11000</v>
      </c>
      <c r="G2796" s="26">
        <v>11000</v>
      </c>
      <c r="H2796" s="26">
        <v>301513</v>
      </c>
      <c r="I2796" s="26">
        <v>148290</v>
      </c>
      <c r="J2796" s="26">
        <v>7481</v>
      </c>
      <c r="K2796" s="26">
        <v>-26552</v>
      </c>
      <c r="L2796" s="26">
        <v>23733</v>
      </c>
      <c r="M2796" s="26">
        <v>26335</v>
      </c>
      <c r="N2796" s="26">
        <v>308</v>
      </c>
      <c r="O2796" s="26">
        <v>1384</v>
      </c>
      <c r="P2796" s="26">
        <v>0</v>
      </c>
      <c r="Q2796" s="26">
        <v>0</v>
      </c>
      <c r="R2796" s="26">
        <v>-6225</v>
      </c>
      <c r="S2796" s="26">
        <v>1931</v>
      </c>
      <c r="T2796" s="26">
        <v>0</v>
      </c>
      <c r="U2796" s="26">
        <v>-4874</v>
      </c>
      <c r="V2796" s="26">
        <v>212</v>
      </c>
    </row>
    <row r="2797" spans="1:22" x14ac:dyDescent="0.3">
      <c r="A2797" s="26" t="s">
        <v>157</v>
      </c>
      <c r="B2797" s="26">
        <v>6400</v>
      </c>
      <c r="C2797" s="51">
        <v>44635</v>
      </c>
      <c r="D2797" s="26">
        <v>487000</v>
      </c>
      <c r="E2797" s="26">
        <v>5</v>
      </c>
      <c r="F2797" s="26">
        <v>-4000</v>
      </c>
      <c r="G2797" s="26">
        <v>-4000</v>
      </c>
      <c r="H2797" s="26">
        <v>275308</v>
      </c>
      <c r="I2797" s="26">
        <v>133389</v>
      </c>
      <c r="J2797" s="26">
        <v>19878</v>
      </c>
      <c r="K2797" s="26">
        <v>-68464</v>
      </c>
      <c r="L2797" s="26">
        <v>47386</v>
      </c>
      <c r="M2797" s="26">
        <v>-1090</v>
      </c>
      <c r="N2797" s="26">
        <v>1733</v>
      </c>
      <c r="O2797" s="26">
        <v>42856</v>
      </c>
      <c r="P2797" s="26">
        <v>0</v>
      </c>
      <c r="Q2797" s="26">
        <v>10</v>
      </c>
      <c r="R2797" s="26">
        <v>-587</v>
      </c>
      <c r="S2797" s="26">
        <v>4464</v>
      </c>
      <c r="T2797" s="26">
        <v>0</v>
      </c>
      <c r="U2797" s="26">
        <v>1085</v>
      </c>
      <c r="V2797" s="26">
        <v>115</v>
      </c>
    </row>
    <row r="2798" spans="1:22" x14ac:dyDescent="0.3">
      <c r="A2798" s="26" t="s">
        <v>157</v>
      </c>
      <c r="B2798" s="26">
        <v>6400</v>
      </c>
      <c r="C2798" s="51">
        <v>44634</v>
      </c>
      <c r="D2798" s="26">
        <v>491000</v>
      </c>
      <c r="E2798" s="26">
        <v>2</v>
      </c>
      <c r="F2798" s="26">
        <v>10000</v>
      </c>
      <c r="G2798" s="26">
        <v>10000</v>
      </c>
      <c r="H2798" s="26">
        <v>652287</v>
      </c>
      <c r="I2798" s="26">
        <v>310276</v>
      </c>
      <c r="J2798" s="26">
        <v>-16922</v>
      </c>
      <c r="K2798" s="26">
        <v>-52658</v>
      </c>
      <c r="L2798" s="26">
        <v>68050</v>
      </c>
      <c r="M2798" s="26">
        <v>21446</v>
      </c>
      <c r="N2798" s="26">
        <v>3355</v>
      </c>
      <c r="O2798" s="26">
        <v>39918</v>
      </c>
      <c r="P2798" s="26">
        <v>-144</v>
      </c>
      <c r="Q2798" s="26">
        <v>-78</v>
      </c>
      <c r="R2798" s="26">
        <v>-608</v>
      </c>
      <c r="S2798" s="26">
        <v>4161</v>
      </c>
      <c r="T2798" s="26">
        <v>0</v>
      </c>
      <c r="U2798" s="26">
        <v>1462</v>
      </c>
      <c r="V2798" s="26">
        <v>68</v>
      </c>
    </row>
    <row r="2799" spans="1:22" x14ac:dyDescent="0.3">
      <c r="A2799" s="26" t="s">
        <v>157</v>
      </c>
      <c r="B2799" s="26">
        <v>6400</v>
      </c>
      <c r="C2799" s="51">
        <v>44631</v>
      </c>
      <c r="D2799" s="26">
        <v>481000</v>
      </c>
      <c r="E2799" s="26">
        <v>5</v>
      </c>
      <c r="F2799" s="26">
        <v>-22000</v>
      </c>
      <c r="G2799" s="26">
        <v>-22000</v>
      </c>
      <c r="H2799" s="26">
        <v>607493</v>
      </c>
      <c r="I2799" s="26">
        <v>293878</v>
      </c>
      <c r="J2799" s="26">
        <v>193518</v>
      </c>
      <c r="K2799" s="26">
        <v>-141150</v>
      </c>
      <c r="L2799" s="26">
        <v>-60160</v>
      </c>
      <c r="M2799" s="26">
        <v>-27983</v>
      </c>
      <c r="N2799" s="26">
        <v>-3002</v>
      </c>
      <c r="O2799" s="26">
        <v>21780</v>
      </c>
      <c r="P2799" s="26">
        <v>-63</v>
      </c>
      <c r="Q2799" s="26">
        <v>615</v>
      </c>
      <c r="R2799" s="26">
        <v>-69556</v>
      </c>
      <c r="S2799" s="26">
        <v>18049</v>
      </c>
      <c r="T2799" s="26">
        <v>0</v>
      </c>
      <c r="U2799" s="26">
        <v>7021</v>
      </c>
      <c r="V2799" s="26">
        <v>771</v>
      </c>
    </row>
    <row r="2800" spans="1:22" x14ac:dyDescent="0.3">
      <c r="A2800" s="26" t="s">
        <v>157</v>
      </c>
      <c r="B2800" s="26">
        <v>6400</v>
      </c>
      <c r="C2800" s="51">
        <v>44630</v>
      </c>
      <c r="D2800" s="26">
        <v>503000</v>
      </c>
      <c r="E2800" s="26">
        <v>2</v>
      </c>
      <c r="F2800" s="26">
        <v>6000</v>
      </c>
      <c r="G2800" s="26">
        <v>6000</v>
      </c>
      <c r="H2800" s="26">
        <v>423412</v>
      </c>
      <c r="I2800" s="26">
        <v>212841</v>
      </c>
      <c r="J2800" s="26">
        <v>35448</v>
      </c>
      <c r="K2800" s="26">
        <v>-72115</v>
      </c>
      <c r="L2800" s="26">
        <v>37094</v>
      </c>
      <c r="M2800" s="26">
        <v>25466</v>
      </c>
      <c r="N2800" s="26">
        <v>-3529</v>
      </c>
      <c r="O2800" s="26">
        <v>26555</v>
      </c>
      <c r="P2800" s="26">
        <v>230</v>
      </c>
      <c r="Q2800" s="26">
        <v>-100</v>
      </c>
      <c r="R2800" s="26">
        <v>-16502</v>
      </c>
      <c r="S2800" s="26">
        <v>4974</v>
      </c>
      <c r="T2800" s="26">
        <v>0</v>
      </c>
      <c r="U2800" s="26">
        <v>-601</v>
      </c>
      <c r="V2800" s="26">
        <v>174</v>
      </c>
    </row>
    <row r="2801" spans="1:22" x14ac:dyDescent="0.3">
      <c r="A2801" s="26" t="s">
        <v>157</v>
      </c>
      <c r="B2801" s="26">
        <v>6400</v>
      </c>
      <c r="C2801" s="51">
        <v>44628</v>
      </c>
      <c r="D2801" s="26">
        <v>497000</v>
      </c>
      <c r="E2801" s="26">
        <v>5</v>
      </c>
      <c r="F2801" s="26">
        <v>-14000</v>
      </c>
      <c r="G2801" s="26">
        <v>-14000</v>
      </c>
      <c r="H2801" s="26">
        <v>403055</v>
      </c>
      <c r="I2801" s="26">
        <v>200706</v>
      </c>
      <c r="J2801" s="26">
        <v>101407</v>
      </c>
      <c r="K2801" s="26">
        <v>-57558</v>
      </c>
      <c r="L2801" s="26">
        <v>-49953</v>
      </c>
      <c r="M2801" s="26">
        <v>-11772</v>
      </c>
      <c r="N2801" s="26">
        <v>-6308</v>
      </c>
      <c r="O2801" s="26">
        <v>-9733</v>
      </c>
      <c r="P2801" s="26">
        <v>409</v>
      </c>
      <c r="Q2801" s="26">
        <v>-68</v>
      </c>
      <c r="R2801" s="26">
        <v>-22996</v>
      </c>
      <c r="S2801" s="26">
        <v>515</v>
      </c>
      <c r="T2801" s="26">
        <v>0</v>
      </c>
      <c r="U2801" s="26">
        <v>5495</v>
      </c>
      <c r="V2801" s="26">
        <v>609</v>
      </c>
    </row>
    <row r="2802" spans="1:22" x14ac:dyDescent="0.3">
      <c r="A2802" s="26" t="s">
        <v>157</v>
      </c>
      <c r="B2802" s="26">
        <v>6400</v>
      </c>
      <c r="C2802" s="51">
        <v>44627</v>
      </c>
      <c r="D2802" s="26">
        <v>511000</v>
      </c>
      <c r="E2802" s="26">
        <v>5</v>
      </c>
      <c r="F2802" s="26">
        <v>-17000</v>
      </c>
      <c r="G2802" s="26">
        <v>-17000</v>
      </c>
      <c r="H2802" s="26">
        <v>339783</v>
      </c>
      <c r="I2802" s="26">
        <v>173745</v>
      </c>
      <c r="J2802" s="26">
        <v>107938</v>
      </c>
      <c r="K2802" s="26">
        <v>-35069</v>
      </c>
      <c r="L2802" s="26">
        <v>-74347</v>
      </c>
      <c r="M2802" s="26">
        <v>-39516</v>
      </c>
      <c r="N2802" s="26">
        <v>101</v>
      </c>
      <c r="O2802" s="26">
        <v>-12653</v>
      </c>
      <c r="P2802" s="26">
        <v>-230</v>
      </c>
      <c r="Q2802" s="26">
        <v>326</v>
      </c>
      <c r="R2802" s="26">
        <v>-18448</v>
      </c>
      <c r="S2802" s="26">
        <v>-3927</v>
      </c>
      <c r="T2802" s="26">
        <v>0</v>
      </c>
      <c r="U2802" s="26">
        <v>1080</v>
      </c>
      <c r="V2802" s="26">
        <v>398</v>
      </c>
    </row>
    <row r="2803" spans="1:22" x14ac:dyDescent="0.3">
      <c r="A2803" s="26" t="s">
        <v>157</v>
      </c>
      <c r="B2803" s="26">
        <v>6400</v>
      </c>
      <c r="C2803" s="51">
        <v>44624</v>
      </c>
      <c r="D2803" s="26">
        <v>528000</v>
      </c>
      <c r="E2803" s="26">
        <v>5</v>
      </c>
      <c r="F2803" s="26">
        <v>-23000</v>
      </c>
      <c r="G2803" s="26">
        <v>-23000</v>
      </c>
      <c r="H2803" s="26">
        <v>324960</v>
      </c>
      <c r="I2803" s="26">
        <v>173241</v>
      </c>
      <c r="J2803" s="26">
        <v>134808</v>
      </c>
      <c r="K2803" s="26">
        <v>-74078</v>
      </c>
      <c r="L2803" s="26">
        <v>-65065</v>
      </c>
      <c r="M2803" s="26">
        <v>-14595</v>
      </c>
      <c r="N2803" s="26">
        <v>-1228</v>
      </c>
      <c r="O2803" s="26">
        <v>-6312</v>
      </c>
      <c r="P2803" s="26">
        <v>-40</v>
      </c>
      <c r="Q2803" s="26">
        <v>0</v>
      </c>
      <c r="R2803" s="26">
        <v>-42292</v>
      </c>
      <c r="S2803" s="26">
        <v>-598</v>
      </c>
      <c r="T2803" s="26">
        <v>0</v>
      </c>
      <c r="U2803" s="26">
        <v>4257</v>
      </c>
      <c r="V2803" s="26">
        <v>78</v>
      </c>
    </row>
    <row r="2804" spans="1:22" x14ac:dyDescent="0.3">
      <c r="A2804" s="26" t="s">
        <v>157</v>
      </c>
      <c r="B2804" s="26">
        <v>6400</v>
      </c>
      <c r="C2804" s="51">
        <v>44623</v>
      </c>
      <c r="D2804" s="26">
        <v>551000</v>
      </c>
      <c r="E2804" s="26">
        <v>2</v>
      </c>
      <c r="F2804" s="26">
        <v>4000</v>
      </c>
      <c r="G2804" s="26">
        <v>4000</v>
      </c>
      <c r="H2804" s="26">
        <v>149397</v>
      </c>
      <c r="I2804" s="26">
        <v>82522</v>
      </c>
      <c r="J2804" s="26">
        <v>4624</v>
      </c>
      <c r="K2804" s="26">
        <v>-11940</v>
      </c>
      <c r="L2804" s="26">
        <v>8014</v>
      </c>
      <c r="M2804" s="26">
        <v>3222</v>
      </c>
      <c r="N2804" s="26">
        <v>1765</v>
      </c>
      <c r="O2804" s="26">
        <v>-689</v>
      </c>
      <c r="P2804" s="26">
        <v>0</v>
      </c>
      <c r="Q2804" s="26">
        <v>0</v>
      </c>
      <c r="R2804" s="26">
        <v>2785</v>
      </c>
      <c r="S2804" s="26">
        <v>931</v>
      </c>
      <c r="T2804" s="26">
        <v>0</v>
      </c>
      <c r="U2804" s="26">
        <v>-756</v>
      </c>
      <c r="V2804" s="26">
        <v>58</v>
      </c>
    </row>
    <row r="2805" spans="1:22" x14ac:dyDescent="0.3">
      <c r="A2805" s="26" t="s">
        <v>157</v>
      </c>
      <c r="B2805" s="26">
        <v>6400</v>
      </c>
      <c r="C2805" s="51">
        <v>44622</v>
      </c>
      <c r="D2805" s="26">
        <v>547000</v>
      </c>
      <c r="E2805" s="26">
        <v>5</v>
      </c>
      <c r="F2805" s="26">
        <v>-1000</v>
      </c>
      <c r="G2805" s="26">
        <v>-1000</v>
      </c>
      <c r="H2805" s="26">
        <v>277236</v>
      </c>
      <c r="I2805" s="26">
        <v>152321</v>
      </c>
      <c r="J2805" s="26">
        <v>23541</v>
      </c>
      <c r="K2805" s="26">
        <v>-56588</v>
      </c>
      <c r="L2805" s="26">
        <v>32977</v>
      </c>
      <c r="M2805" s="26">
        <v>-3846</v>
      </c>
      <c r="N2805" s="26">
        <v>3094</v>
      </c>
      <c r="O2805" s="26">
        <v>6299</v>
      </c>
      <c r="P2805" s="26">
        <v>-17</v>
      </c>
      <c r="Q2805" s="26">
        <v>-8</v>
      </c>
      <c r="R2805" s="26">
        <v>24078</v>
      </c>
      <c r="S2805" s="26">
        <v>3377</v>
      </c>
      <c r="T2805" s="26">
        <v>0</v>
      </c>
      <c r="U2805" s="26">
        <v>216</v>
      </c>
      <c r="V2805" s="26">
        <v>-146</v>
      </c>
    </row>
    <row r="2806" spans="1:22" x14ac:dyDescent="0.3">
      <c r="A2806" s="26" t="s">
        <v>157</v>
      </c>
      <c r="B2806" s="26">
        <v>6400</v>
      </c>
      <c r="C2806" s="51">
        <v>44620</v>
      </c>
      <c r="D2806" s="26">
        <v>548000</v>
      </c>
      <c r="E2806" s="26">
        <v>2</v>
      </c>
      <c r="F2806" s="26">
        <v>9000</v>
      </c>
      <c r="G2806" s="26">
        <v>9000</v>
      </c>
      <c r="H2806" s="26">
        <v>247980</v>
      </c>
      <c r="I2806" s="26">
        <v>135064</v>
      </c>
      <c r="J2806" s="26">
        <v>-23211</v>
      </c>
      <c r="K2806" s="26">
        <v>41530</v>
      </c>
      <c r="L2806" s="26">
        <v>-15132</v>
      </c>
      <c r="M2806" s="26">
        <v>-23476</v>
      </c>
      <c r="N2806" s="26">
        <v>-610</v>
      </c>
      <c r="O2806" s="26">
        <v>1172</v>
      </c>
      <c r="P2806" s="26">
        <v>-207</v>
      </c>
      <c r="Q2806" s="26">
        <v>-20</v>
      </c>
      <c r="R2806" s="26">
        <v>7311</v>
      </c>
      <c r="S2806" s="26">
        <v>698</v>
      </c>
      <c r="T2806" s="26">
        <v>0</v>
      </c>
      <c r="U2806" s="26">
        <v>-3198</v>
      </c>
      <c r="V2806" s="26">
        <v>11</v>
      </c>
    </row>
    <row r="2807" spans="1:22" x14ac:dyDescent="0.3">
      <c r="A2807" s="26" t="s">
        <v>157</v>
      </c>
      <c r="B2807" s="26">
        <v>6400</v>
      </c>
      <c r="C2807" s="51">
        <v>44617</v>
      </c>
      <c r="D2807" s="26">
        <v>539000</v>
      </c>
      <c r="E2807" s="26">
        <v>2</v>
      </c>
      <c r="F2807" s="26">
        <v>23000</v>
      </c>
      <c r="G2807" s="26">
        <v>23000</v>
      </c>
      <c r="H2807" s="26">
        <v>249930</v>
      </c>
      <c r="I2807" s="26">
        <v>133395</v>
      </c>
      <c r="J2807" s="26">
        <v>-70414</v>
      </c>
      <c r="K2807" s="26">
        <v>54780</v>
      </c>
      <c r="L2807" s="26">
        <v>17102</v>
      </c>
      <c r="M2807" s="26">
        <v>14016</v>
      </c>
      <c r="N2807" s="26">
        <v>-35</v>
      </c>
      <c r="O2807" s="26">
        <v>1928</v>
      </c>
      <c r="P2807" s="26">
        <v>0</v>
      </c>
      <c r="Q2807" s="26">
        <v>3</v>
      </c>
      <c r="R2807" s="26">
        <v>-2391</v>
      </c>
      <c r="S2807" s="26">
        <v>3581</v>
      </c>
      <c r="T2807" s="26">
        <v>0</v>
      </c>
      <c r="U2807" s="26">
        <v>-1599</v>
      </c>
      <c r="V2807" s="26">
        <v>131</v>
      </c>
    </row>
    <row r="2808" spans="1:22" x14ac:dyDescent="0.3">
      <c r="A2808" s="26" t="s">
        <v>157</v>
      </c>
      <c r="B2808" s="26">
        <v>6400</v>
      </c>
      <c r="C2808" s="51">
        <v>44616</v>
      </c>
      <c r="D2808" s="26">
        <v>516000</v>
      </c>
      <c r="E2808" s="26">
        <v>5</v>
      </c>
      <c r="F2808" s="26">
        <v>-33000</v>
      </c>
      <c r="G2808" s="26">
        <v>-33000</v>
      </c>
      <c r="H2808" s="26">
        <v>382354</v>
      </c>
      <c r="I2808" s="26">
        <v>200277</v>
      </c>
      <c r="J2808" s="26">
        <v>137632</v>
      </c>
      <c r="K2808" s="26">
        <v>-76214</v>
      </c>
      <c r="L2808" s="26">
        <v>-63803</v>
      </c>
      <c r="M2808" s="26">
        <v>-27125</v>
      </c>
      <c r="N2808" s="26">
        <v>-3163</v>
      </c>
      <c r="O2808" s="26">
        <v>-12252</v>
      </c>
      <c r="P2808" s="26">
        <v>-117</v>
      </c>
      <c r="Q2808" s="26">
        <v>854</v>
      </c>
      <c r="R2808" s="26">
        <v>-14203</v>
      </c>
      <c r="S2808" s="26">
        <v>-7797</v>
      </c>
      <c r="T2808" s="26">
        <v>0</v>
      </c>
      <c r="U2808" s="26">
        <v>1920</v>
      </c>
      <c r="V2808" s="26">
        <v>465</v>
      </c>
    </row>
    <row r="2809" spans="1:22" x14ac:dyDescent="0.3">
      <c r="A2809" s="26" t="s">
        <v>157</v>
      </c>
      <c r="B2809" s="26">
        <v>6400</v>
      </c>
      <c r="C2809" s="51">
        <v>44615</v>
      </c>
      <c r="D2809" s="26">
        <v>549000</v>
      </c>
      <c r="E2809" s="26">
        <v>2</v>
      </c>
      <c r="F2809" s="26">
        <v>8000</v>
      </c>
      <c r="G2809" s="26">
        <v>8000</v>
      </c>
      <c r="H2809" s="26">
        <v>151387</v>
      </c>
      <c r="I2809" s="26">
        <v>82511</v>
      </c>
      <c r="J2809" s="26">
        <v>-14038</v>
      </c>
      <c r="K2809" s="26">
        <v>209</v>
      </c>
      <c r="L2809" s="26">
        <v>17088</v>
      </c>
      <c r="M2809" s="26">
        <v>10565</v>
      </c>
      <c r="N2809" s="26">
        <v>-1307</v>
      </c>
      <c r="O2809" s="26">
        <v>257</v>
      </c>
      <c r="P2809" s="26">
        <v>-298</v>
      </c>
      <c r="Q2809" s="26">
        <v>-164</v>
      </c>
      <c r="R2809" s="26">
        <v>8470</v>
      </c>
      <c r="S2809" s="26">
        <v>-435</v>
      </c>
      <c r="T2809" s="26">
        <v>0</v>
      </c>
      <c r="U2809" s="26">
        <v>-4131</v>
      </c>
      <c r="V2809" s="26">
        <v>872</v>
      </c>
    </row>
    <row r="2810" spans="1:22" x14ac:dyDescent="0.3">
      <c r="A2810" s="26" t="s">
        <v>157</v>
      </c>
      <c r="B2810" s="26">
        <v>6400</v>
      </c>
      <c r="C2810" s="51">
        <v>44614</v>
      </c>
      <c r="D2810" s="26">
        <v>541000</v>
      </c>
      <c r="E2810" s="26">
        <v>5</v>
      </c>
      <c r="F2810" s="26">
        <v>-12000</v>
      </c>
      <c r="G2810" s="26">
        <v>-12000</v>
      </c>
      <c r="H2810" s="26">
        <v>196900</v>
      </c>
      <c r="I2810" s="26">
        <v>106423</v>
      </c>
      <c r="J2810" s="26">
        <v>26823</v>
      </c>
      <c r="K2810" s="26">
        <v>1839</v>
      </c>
      <c r="L2810" s="26">
        <v>-27011</v>
      </c>
      <c r="M2810" s="26">
        <v>-12892</v>
      </c>
      <c r="N2810" s="26">
        <v>-209</v>
      </c>
      <c r="O2810" s="26">
        <v>-2440</v>
      </c>
      <c r="P2810" s="26">
        <v>36</v>
      </c>
      <c r="Q2810" s="26">
        <v>0</v>
      </c>
      <c r="R2810" s="26">
        <v>-10190</v>
      </c>
      <c r="S2810" s="26">
        <v>-1316</v>
      </c>
      <c r="T2810" s="26">
        <v>0</v>
      </c>
      <c r="U2810" s="26">
        <v>-1767</v>
      </c>
      <c r="V2810" s="26">
        <v>116</v>
      </c>
    </row>
    <row r="2811" spans="1:22" x14ac:dyDescent="0.3">
      <c r="A2811" s="26" t="s">
        <v>157</v>
      </c>
      <c r="B2811" s="26">
        <v>6400</v>
      </c>
      <c r="C2811" s="51">
        <v>44613</v>
      </c>
      <c r="D2811" s="26">
        <v>553000</v>
      </c>
      <c r="E2811" s="26">
        <v>5</v>
      </c>
      <c r="F2811" s="26">
        <v>-2000</v>
      </c>
      <c r="G2811" s="26">
        <v>-2000</v>
      </c>
      <c r="H2811" s="26">
        <v>154813</v>
      </c>
      <c r="I2811" s="26">
        <v>84629</v>
      </c>
      <c r="J2811" s="26">
        <v>-4312</v>
      </c>
      <c r="K2811" s="26">
        <v>22473</v>
      </c>
      <c r="L2811" s="26">
        <v>-16825</v>
      </c>
      <c r="M2811" s="26">
        <v>-2664</v>
      </c>
      <c r="N2811" s="26">
        <v>35</v>
      </c>
      <c r="O2811" s="26">
        <v>-4067</v>
      </c>
      <c r="P2811" s="26">
        <v>0</v>
      </c>
      <c r="Q2811" s="26">
        <v>0</v>
      </c>
      <c r="R2811" s="26">
        <v>-9226</v>
      </c>
      <c r="S2811" s="26">
        <v>-903</v>
      </c>
      <c r="T2811" s="26">
        <v>0</v>
      </c>
      <c r="U2811" s="26">
        <v>-1174</v>
      </c>
      <c r="V2811" s="26">
        <v>-162</v>
      </c>
    </row>
    <row r="2812" spans="1:22" x14ac:dyDescent="0.3">
      <c r="A2812" s="26" t="s">
        <v>157</v>
      </c>
      <c r="B2812" s="26">
        <v>6400</v>
      </c>
      <c r="C2812" s="51">
        <v>44610</v>
      </c>
      <c r="D2812" s="26">
        <v>555000</v>
      </c>
      <c r="E2812" s="26">
        <v>5</v>
      </c>
      <c r="F2812" s="26">
        <v>-2000</v>
      </c>
      <c r="G2812" s="26">
        <v>-2000</v>
      </c>
      <c r="H2812" s="26">
        <v>178702</v>
      </c>
      <c r="I2812" s="26">
        <v>98954</v>
      </c>
      <c r="J2812" s="26">
        <v>8556</v>
      </c>
      <c r="K2812" s="26">
        <v>-12108</v>
      </c>
      <c r="L2812" s="26">
        <v>4872</v>
      </c>
      <c r="M2812" s="26">
        <v>7253</v>
      </c>
      <c r="N2812" s="26">
        <v>2408</v>
      </c>
      <c r="O2812" s="26">
        <v>-313</v>
      </c>
      <c r="P2812" s="26">
        <v>-130</v>
      </c>
      <c r="Q2812" s="26">
        <v>-57</v>
      </c>
      <c r="R2812" s="26">
        <v>-4805</v>
      </c>
      <c r="S2812" s="26">
        <v>516</v>
      </c>
      <c r="T2812" s="26">
        <v>0</v>
      </c>
      <c r="U2812" s="26">
        <v>-1430</v>
      </c>
      <c r="V2812" s="26">
        <v>110</v>
      </c>
    </row>
    <row r="2813" spans="1:22" x14ac:dyDescent="0.3">
      <c r="A2813" s="26" t="s">
        <v>157</v>
      </c>
      <c r="B2813" s="26">
        <v>6400</v>
      </c>
      <c r="C2813" s="51">
        <v>44609</v>
      </c>
      <c r="D2813" s="26">
        <v>557000</v>
      </c>
      <c r="E2813" s="26">
        <v>2</v>
      </c>
      <c r="F2813" s="26">
        <v>17000</v>
      </c>
      <c r="G2813" s="26">
        <v>17000</v>
      </c>
      <c r="H2813" s="26">
        <v>391192</v>
      </c>
      <c r="I2813" s="26">
        <v>218098</v>
      </c>
      <c r="J2813" s="26">
        <v>-89823</v>
      </c>
      <c r="K2813" s="26">
        <v>29198</v>
      </c>
      <c r="L2813" s="26">
        <v>61638</v>
      </c>
      <c r="M2813" s="26">
        <v>32751</v>
      </c>
      <c r="N2813" s="26">
        <v>1009</v>
      </c>
      <c r="O2813" s="26">
        <v>18463</v>
      </c>
      <c r="P2813" s="26">
        <v>0</v>
      </c>
      <c r="Q2813" s="26">
        <v>370</v>
      </c>
      <c r="R2813" s="26">
        <v>5546</v>
      </c>
      <c r="S2813" s="26">
        <v>3499</v>
      </c>
      <c r="T2813" s="26">
        <v>0</v>
      </c>
      <c r="U2813" s="26">
        <v>-2845</v>
      </c>
      <c r="V2813" s="26">
        <v>1832</v>
      </c>
    </row>
    <row r="2814" spans="1:22" x14ac:dyDescent="0.3">
      <c r="A2814" s="26" t="s">
        <v>157</v>
      </c>
      <c r="B2814" s="26">
        <v>6400</v>
      </c>
      <c r="C2814" s="51">
        <v>44608</v>
      </c>
      <c r="D2814" s="26">
        <v>540000</v>
      </c>
      <c r="E2814" s="26">
        <v>2</v>
      </c>
      <c r="F2814" s="26">
        <v>10000</v>
      </c>
      <c r="G2814" s="26">
        <v>10000</v>
      </c>
      <c r="H2814" s="26">
        <v>220846</v>
      </c>
      <c r="I2814" s="26">
        <v>119686</v>
      </c>
      <c r="J2814" s="26">
        <v>6935</v>
      </c>
      <c r="K2814" s="26">
        <v>-42515</v>
      </c>
      <c r="L2814" s="26">
        <v>34027</v>
      </c>
      <c r="M2814" s="26">
        <v>17526</v>
      </c>
      <c r="N2814" s="26">
        <v>847</v>
      </c>
      <c r="O2814" s="26">
        <v>8707</v>
      </c>
      <c r="P2814" s="26">
        <v>237</v>
      </c>
      <c r="Q2814" s="26">
        <v>0</v>
      </c>
      <c r="R2814" s="26">
        <v>7628</v>
      </c>
      <c r="S2814" s="26">
        <v>-918</v>
      </c>
      <c r="T2814" s="26">
        <v>0</v>
      </c>
      <c r="U2814" s="26">
        <v>1538</v>
      </c>
      <c r="V2814" s="26">
        <v>15</v>
      </c>
    </row>
    <row r="2815" spans="1:22" x14ac:dyDescent="0.3">
      <c r="A2815" s="26" t="s">
        <v>157</v>
      </c>
      <c r="B2815" s="26">
        <v>6400</v>
      </c>
      <c r="C2815" s="51">
        <v>44607</v>
      </c>
      <c r="D2815" s="26">
        <v>530000</v>
      </c>
      <c r="E2815" s="26">
        <v>2</v>
      </c>
      <c r="F2815" s="26">
        <v>4000</v>
      </c>
      <c r="G2815" s="26">
        <v>4000</v>
      </c>
      <c r="H2815" s="26">
        <v>231203</v>
      </c>
      <c r="I2815" s="26">
        <v>123261</v>
      </c>
      <c r="J2815" s="26">
        <v>-45726</v>
      </c>
      <c r="K2815" s="26">
        <v>32988</v>
      </c>
      <c r="L2815" s="26">
        <v>12088</v>
      </c>
      <c r="M2815" s="26">
        <v>6812</v>
      </c>
      <c r="N2815" s="26">
        <v>-556</v>
      </c>
      <c r="O2815" s="26">
        <v>1151</v>
      </c>
      <c r="P2815" s="26">
        <v>0</v>
      </c>
      <c r="Q2815" s="26">
        <v>-102</v>
      </c>
      <c r="R2815" s="26">
        <v>3110</v>
      </c>
      <c r="S2815" s="26">
        <v>1673</v>
      </c>
      <c r="T2815" s="26">
        <v>0</v>
      </c>
      <c r="U2815" s="26">
        <v>484</v>
      </c>
      <c r="V2815" s="26">
        <v>166</v>
      </c>
    </row>
    <row r="2816" spans="1:22" x14ac:dyDescent="0.3">
      <c r="A2816" s="26" t="s">
        <v>157</v>
      </c>
      <c r="B2816" s="26">
        <v>6400</v>
      </c>
      <c r="C2816" s="51">
        <v>44606</v>
      </c>
      <c r="D2816" s="26">
        <v>526000</v>
      </c>
      <c r="E2816" s="26">
        <v>5</v>
      </c>
      <c r="F2816" s="26">
        <v>-21000</v>
      </c>
      <c r="G2816" s="26">
        <v>-21000</v>
      </c>
      <c r="H2816" s="26">
        <v>441284</v>
      </c>
      <c r="I2816" s="26">
        <v>233046</v>
      </c>
      <c r="J2816" s="26">
        <v>30724</v>
      </c>
      <c r="K2816" s="26">
        <v>-16406</v>
      </c>
      <c r="L2816" s="26">
        <v>-24962</v>
      </c>
      <c r="M2816" s="26">
        <v>-3793</v>
      </c>
      <c r="N2816" s="26">
        <v>-537</v>
      </c>
      <c r="O2816" s="26">
        <v>-7764</v>
      </c>
      <c r="P2816" s="26">
        <v>-353</v>
      </c>
      <c r="Q2816" s="26">
        <v>214</v>
      </c>
      <c r="R2816" s="26">
        <v>-11220</v>
      </c>
      <c r="S2816" s="26">
        <v>-1509</v>
      </c>
      <c r="T2816" s="26">
        <v>0</v>
      </c>
      <c r="U2816" s="26">
        <v>10285</v>
      </c>
      <c r="V2816" s="26">
        <v>359</v>
      </c>
    </row>
    <row r="2817" spans="1:22" x14ac:dyDescent="0.3">
      <c r="A2817" s="26" t="s">
        <v>157</v>
      </c>
      <c r="B2817" s="26">
        <v>6400</v>
      </c>
      <c r="C2817" s="51">
        <v>44603</v>
      </c>
      <c r="D2817" s="26">
        <v>547000</v>
      </c>
      <c r="E2817" s="26">
        <v>5</v>
      </c>
      <c r="F2817" s="26">
        <v>-22000</v>
      </c>
      <c r="G2817" s="26">
        <v>-22000</v>
      </c>
      <c r="H2817" s="26">
        <v>365615</v>
      </c>
      <c r="I2817" s="26">
        <v>200915</v>
      </c>
      <c r="J2817" s="26">
        <v>92992</v>
      </c>
      <c r="K2817" s="26">
        <v>-71436</v>
      </c>
      <c r="L2817" s="26">
        <v>-25413</v>
      </c>
      <c r="M2817" s="26">
        <v>-5940</v>
      </c>
      <c r="N2817" s="26">
        <v>-1686</v>
      </c>
      <c r="O2817" s="26">
        <v>-5148</v>
      </c>
      <c r="P2817" s="26">
        <v>-147</v>
      </c>
      <c r="Q2817" s="26">
        <v>239</v>
      </c>
      <c r="R2817" s="26">
        <v>-9204</v>
      </c>
      <c r="S2817" s="26">
        <v>-3527</v>
      </c>
      <c r="T2817" s="26">
        <v>0</v>
      </c>
      <c r="U2817" s="26">
        <v>3475</v>
      </c>
      <c r="V2817" s="26">
        <v>382</v>
      </c>
    </row>
    <row r="2818" spans="1:22" x14ac:dyDescent="0.3">
      <c r="A2818" s="26" t="s">
        <v>157</v>
      </c>
      <c r="B2818" s="26">
        <v>6400</v>
      </c>
      <c r="C2818" s="51">
        <v>44602</v>
      </c>
      <c r="D2818" s="26">
        <v>569000</v>
      </c>
      <c r="E2818" s="26">
        <v>2</v>
      </c>
      <c r="F2818" s="26">
        <v>3000</v>
      </c>
      <c r="G2818" s="26">
        <v>3000</v>
      </c>
      <c r="H2818" s="26">
        <v>294896</v>
      </c>
      <c r="I2818" s="26">
        <v>168224</v>
      </c>
      <c r="J2818" s="26">
        <v>9447</v>
      </c>
      <c r="K2818" s="26">
        <v>-9529</v>
      </c>
      <c r="L2818" s="26">
        <v>-142</v>
      </c>
      <c r="M2818" s="26">
        <v>-3482</v>
      </c>
      <c r="N2818" s="26">
        <v>-495</v>
      </c>
      <c r="O2818" s="26">
        <v>1040</v>
      </c>
      <c r="P2818" s="26">
        <v>0</v>
      </c>
      <c r="Q2818" s="26">
        <v>0</v>
      </c>
      <c r="R2818" s="26">
        <v>2640</v>
      </c>
      <c r="S2818" s="26">
        <v>155</v>
      </c>
      <c r="T2818" s="26">
        <v>0</v>
      </c>
      <c r="U2818" s="26">
        <v>92</v>
      </c>
      <c r="V2818" s="26">
        <v>132</v>
      </c>
    </row>
    <row r="2819" spans="1:22" x14ac:dyDescent="0.3">
      <c r="A2819" s="26" t="s">
        <v>157</v>
      </c>
      <c r="B2819" s="26">
        <v>6400</v>
      </c>
      <c r="C2819" s="51">
        <v>44601</v>
      </c>
      <c r="D2819" s="26">
        <v>566000</v>
      </c>
      <c r="E2819" s="26">
        <v>2</v>
      </c>
      <c r="F2819" s="26">
        <v>10000</v>
      </c>
      <c r="G2819" s="26">
        <v>10000</v>
      </c>
      <c r="H2819" s="26">
        <v>330303</v>
      </c>
      <c r="I2819" s="26">
        <v>186549</v>
      </c>
      <c r="J2819" s="26">
        <v>4702</v>
      </c>
      <c r="K2819" s="26">
        <v>-29783</v>
      </c>
      <c r="L2819" s="26">
        <v>24276</v>
      </c>
      <c r="M2819" s="26">
        <v>17034</v>
      </c>
      <c r="N2819" s="26">
        <v>296</v>
      </c>
      <c r="O2819" s="26">
        <v>-6793</v>
      </c>
      <c r="P2819" s="26">
        <v>-1000</v>
      </c>
      <c r="Q2819" s="26">
        <v>0</v>
      </c>
      <c r="R2819" s="26">
        <v>4372</v>
      </c>
      <c r="S2819" s="26">
        <v>10367</v>
      </c>
      <c r="T2819" s="26">
        <v>0</v>
      </c>
      <c r="U2819" s="26">
        <v>816</v>
      </c>
      <c r="V2819" s="26">
        <v>-11</v>
      </c>
    </row>
    <row r="2820" spans="1:22" x14ac:dyDescent="0.3">
      <c r="A2820" s="26" t="s">
        <v>157</v>
      </c>
      <c r="B2820" s="26">
        <v>6400</v>
      </c>
      <c r="C2820" s="51">
        <v>44600</v>
      </c>
      <c r="D2820" s="26">
        <v>556000</v>
      </c>
      <c r="E2820" s="26">
        <v>5</v>
      </c>
      <c r="F2820" s="26">
        <v>-12000</v>
      </c>
      <c r="G2820" s="26">
        <v>-12000</v>
      </c>
      <c r="H2820" s="26">
        <v>665790</v>
      </c>
      <c r="I2820" s="26">
        <v>372029</v>
      </c>
      <c r="J2820" s="26">
        <v>131344</v>
      </c>
      <c r="K2820" s="26">
        <v>-124343</v>
      </c>
      <c r="L2820" s="26">
        <v>-17551</v>
      </c>
      <c r="M2820" s="26">
        <v>-11799</v>
      </c>
      <c r="N2820" s="26">
        <v>-3046</v>
      </c>
      <c r="O2820" s="26">
        <v>10255</v>
      </c>
      <c r="P2820" s="26">
        <v>1089</v>
      </c>
      <c r="Q2820" s="26">
        <v>75</v>
      </c>
      <c r="R2820" s="26">
        <v>-22396</v>
      </c>
      <c r="S2820" s="26">
        <v>8271</v>
      </c>
      <c r="T2820" s="26">
        <v>0</v>
      </c>
      <c r="U2820" s="26">
        <v>9996</v>
      </c>
      <c r="V2820" s="26">
        <v>554</v>
      </c>
    </row>
    <row r="2821" spans="1:22" x14ac:dyDescent="0.3">
      <c r="A2821" s="26" t="s">
        <v>157</v>
      </c>
      <c r="B2821" s="26">
        <v>6400</v>
      </c>
      <c r="C2821" s="51">
        <v>44599</v>
      </c>
      <c r="D2821" s="26">
        <v>568000</v>
      </c>
      <c r="E2821" s="26">
        <v>5</v>
      </c>
      <c r="F2821" s="26">
        <v>-19000</v>
      </c>
      <c r="G2821" s="26">
        <v>-19000</v>
      </c>
      <c r="H2821" s="26">
        <v>375857</v>
      </c>
      <c r="I2821" s="26">
        <v>215355</v>
      </c>
      <c r="J2821" s="26">
        <v>109218</v>
      </c>
      <c r="K2821" s="26">
        <v>-17045</v>
      </c>
      <c r="L2821" s="26">
        <v>-99291</v>
      </c>
      <c r="M2821" s="26">
        <v>-43935</v>
      </c>
      <c r="N2821" s="26">
        <v>-5989</v>
      </c>
      <c r="O2821" s="26">
        <v>-11907</v>
      </c>
      <c r="P2821" s="26">
        <v>0</v>
      </c>
      <c r="Q2821" s="26">
        <v>62</v>
      </c>
      <c r="R2821" s="26">
        <v>-31851</v>
      </c>
      <c r="S2821" s="26">
        <v>-5671</v>
      </c>
      <c r="T2821" s="26">
        <v>0</v>
      </c>
      <c r="U2821" s="26">
        <v>6797</v>
      </c>
      <c r="V2821" s="26">
        <v>321</v>
      </c>
    </row>
    <row r="2822" spans="1:22" x14ac:dyDescent="0.3">
      <c r="A2822" s="26" t="s">
        <v>157</v>
      </c>
      <c r="B2822" s="26">
        <v>6400</v>
      </c>
      <c r="C2822" s="51">
        <v>44596</v>
      </c>
      <c r="D2822" s="26">
        <v>587000</v>
      </c>
      <c r="E2822" s="26">
        <v>2</v>
      </c>
      <c r="F2822" s="26">
        <v>3000</v>
      </c>
      <c r="G2822" s="26">
        <v>3000</v>
      </c>
      <c r="H2822" s="26">
        <v>439674</v>
      </c>
      <c r="I2822" s="26">
        <v>256186</v>
      </c>
      <c r="J2822" s="26">
        <v>67131</v>
      </c>
      <c r="K2822" s="26">
        <v>-45641</v>
      </c>
      <c r="L2822" s="26">
        <v>-24762</v>
      </c>
      <c r="M2822" s="26">
        <v>14956</v>
      </c>
      <c r="N2822" s="26">
        <v>-7144</v>
      </c>
      <c r="O2822" s="26">
        <v>-6093</v>
      </c>
      <c r="P2822" s="26">
        <v>0</v>
      </c>
      <c r="Q2822" s="26">
        <v>-65</v>
      </c>
      <c r="R2822" s="26">
        <v>-28230</v>
      </c>
      <c r="S2822" s="26">
        <v>1814</v>
      </c>
      <c r="T2822" s="26">
        <v>0</v>
      </c>
      <c r="U2822" s="26">
        <v>3258</v>
      </c>
      <c r="V2822" s="26">
        <v>14</v>
      </c>
    </row>
    <row r="2823" spans="1:22" x14ac:dyDescent="0.3">
      <c r="A2823" s="26" t="s">
        <v>157</v>
      </c>
      <c r="B2823" s="26">
        <v>6400</v>
      </c>
      <c r="C2823" s="51">
        <v>44595</v>
      </c>
      <c r="D2823" s="26">
        <v>584000</v>
      </c>
      <c r="E2823" s="26">
        <v>3</v>
      </c>
      <c r="F2823" s="26">
        <v>0</v>
      </c>
      <c r="G2823" s="26">
        <v>0</v>
      </c>
      <c r="H2823" s="26">
        <v>536499</v>
      </c>
      <c r="I2823" s="26">
        <v>315433</v>
      </c>
      <c r="J2823" s="26">
        <v>104559</v>
      </c>
      <c r="K2823" s="26">
        <v>-89331</v>
      </c>
      <c r="L2823" s="26">
        <v>-18144</v>
      </c>
      <c r="M2823" s="26">
        <v>19555</v>
      </c>
      <c r="N2823" s="26">
        <v>-3849</v>
      </c>
      <c r="O2823" s="26">
        <v>-1167</v>
      </c>
      <c r="P2823" s="26">
        <v>0</v>
      </c>
      <c r="Q2823" s="26">
        <v>100</v>
      </c>
      <c r="R2823" s="26">
        <v>-32778</v>
      </c>
      <c r="S2823" s="26">
        <v>-5</v>
      </c>
      <c r="T2823" s="26">
        <v>0</v>
      </c>
      <c r="U2823" s="26">
        <v>2534</v>
      </c>
      <c r="V2823" s="26">
        <v>382</v>
      </c>
    </row>
    <row r="2824" spans="1:22" x14ac:dyDescent="0.3">
      <c r="A2824" s="26" t="s">
        <v>157</v>
      </c>
      <c r="B2824" s="26">
        <v>6400</v>
      </c>
      <c r="C2824" s="51">
        <v>44589</v>
      </c>
      <c r="D2824" s="26">
        <v>584000</v>
      </c>
      <c r="E2824" s="26">
        <v>5</v>
      </c>
      <c r="F2824" s="26">
        <v>-10000</v>
      </c>
      <c r="G2824" s="26">
        <v>-10000</v>
      </c>
      <c r="H2824" s="26">
        <v>874174</v>
      </c>
      <c r="I2824" s="26">
        <v>497870</v>
      </c>
      <c r="J2824" s="26">
        <v>205639</v>
      </c>
      <c r="K2824" s="26">
        <v>-141629</v>
      </c>
      <c r="L2824" s="26">
        <v>-77741</v>
      </c>
      <c r="M2824" s="26">
        <v>-8273</v>
      </c>
      <c r="N2824" s="26">
        <v>-13653</v>
      </c>
      <c r="O2824" s="26">
        <v>-20342</v>
      </c>
      <c r="P2824" s="26">
        <v>-211</v>
      </c>
      <c r="Q2824" s="26">
        <v>-942</v>
      </c>
      <c r="R2824" s="26">
        <v>-39668</v>
      </c>
      <c r="S2824" s="26">
        <v>5348</v>
      </c>
      <c r="T2824" s="26">
        <v>0</v>
      </c>
      <c r="U2824" s="26">
        <v>12668</v>
      </c>
      <c r="V2824" s="26">
        <v>1063</v>
      </c>
    </row>
    <row r="2825" spans="1:22" x14ac:dyDescent="0.3">
      <c r="A2825" s="26" t="s">
        <v>157</v>
      </c>
      <c r="B2825" s="26">
        <v>6400</v>
      </c>
      <c r="C2825" s="51">
        <v>44588</v>
      </c>
      <c r="D2825" s="26">
        <v>594000</v>
      </c>
      <c r="E2825" s="26">
        <v>5</v>
      </c>
      <c r="F2825" s="26">
        <v>-39000</v>
      </c>
      <c r="G2825" s="26">
        <v>-39000</v>
      </c>
      <c r="H2825" s="26">
        <v>600549</v>
      </c>
      <c r="I2825" s="26">
        <v>364408</v>
      </c>
      <c r="J2825" s="26">
        <v>152408</v>
      </c>
      <c r="K2825" s="26">
        <v>512</v>
      </c>
      <c r="L2825" s="26">
        <v>-161745</v>
      </c>
      <c r="M2825" s="26">
        <v>-36711</v>
      </c>
      <c r="N2825" s="26">
        <v>-12025</v>
      </c>
      <c r="O2825" s="26">
        <v>-18370</v>
      </c>
      <c r="P2825" s="26">
        <v>24</v>
      </c>
      <c r="Q2825" s="26">
        <v>197</v>
      </c>
      <c r="R2825" s="26">
        <v>-85870</v>
      </c>
      <c r="S2825" s="26">
        <v>-8990</v>
      </c>
      <c r="T2825" s="26">
        <v>0</v>
      </c>
      <c r="U2825" s="26">
        <v>7862</v>
      </c>
      <c r="V2825" s="26">
        <v>963</v>
      </c>
    </row>
    <row r="2826" spans="1:22" x14ac:dyDescent="0.3">
      <c r="A2826" s="26" t="s">
        <v>157</v>
      </c>
      <c r="B2826" s="26">
        <v>6400</v>
      </c>
      <c r="C2826" s="51">
        <v>44587</v>
      </c>
      <c r="D2826" s="26">
        <v>633000</v>
      </c>
      <c r="E2826" s="26">
        <v>5</v>
      </c>
      <c r="F2826" s="26">
        <v>-9000</v>
      </c>
      <c r="G2826" s="26">
        <v>-9000</v>
      </c>
      <c r="H2826" s="26">
        <v>329310</v>
      </c>
      <c r="I2826" s="26">
        <v>210759</v>
      </c>
      <c r="J2826" s="26">
        <v>45739</v>
      </c>
      <c r="K2826" s="26">
        <v>-67001</v>
      </c>
      <c r="L2826" s="26">
        <v>18664</v>
      </c>
      <c r="M2826" s="26">
        <v>25716</v>
      </c>
      <c r="N2826" s="26">
        <v>-3126</v>
      </c>
      <c r="O2826" s="26">
        <v>205</v>
      </c>
      <c r="P2826" s="26">
        <v>-5</v>
      </c>
      <c r="Q2826" s="26">
        <v>0</v>
      </c>
      <c r="R2826" s="26">
        <v>4263</v>
      </c>
      <c r="S2826" s="26">
        <v>-8389</v>
      </c>
      <c r="T2826" s="26">
        <v>0</v>
      </c>
      <c r="U2826" s="26">
        <v>2274</v>
      </c>
      <c r="V2826" s="26">
        <v>324</v>
      </c>
    </row>
    <row r="2827" spans="1:22" x14ac:dyDescent="0.3">
      <c r="A2827" s="26" t="s">
        <v>157</v>
      </c>
      <c r="B2827" s="26">
        <v>6400</v>
      </c>
      <c r="C2827" s="51">
        <v>44586</v>
      </c>
      <c r="D2827" s="26">
        <v>642000</v>
      </c>
      <c r="E2827" s="26">
        <v>5</v>
      </c>
      <c r="F2827" s="26">
        <v>-40000</v>
      </c>
      <c r="G2827" s="26">
        <v>-40000</v>
      </c>
      <c r="H2827" s="26">
        <v>463077</v>
      </c>
      <c r="I2827" s="26">
        <v>301668</v>
      </c>
      <c r="J2827" s="26">
        <v>113489</v>
      </c>
      <c r="K2827" s="26">
        <v>-87389</v>
      </c>
      <c r="L2827" s="26">
        <v>-25097</v>
      </c>
      <c r="M2827" s="26">
        <v>-17024</v>
      </c>
      <c r="N2827" s="26">
        <v>-866</v>
      </c>
      <c r="O2827" s="26">
        <v>1045</v>
      </c>
      <c r="P2827" s="26">
        <v>15</v>
      </c>
      <c r="Q2827" s="26">
        <v>48</v>
      </c>
      <c r="R2827" s="26">
        <v>1788</v>
      </c>
      <c r="S2827" s="26">
        <v>-10103</v>
      </c>
      <c r="T2827" s="26">
        <v>0</v>
      </c>
      <c r="U2827" s="26">
        <v>-3087</v>
      </c>
      <c r="V2827" s="26">
        <v>2084</v>
      </c>
    </row>
    <row r="2828" spans="1:22" x14ac:dyDescent="0.3">
      <c r="A2828" s="26" t="s">
        <v>157</v>
      </c>
      <c r="B2828" s="26">
        <v>6400</v>
      </c>
      <c r="C2828" s="51">
        <v>44585</v>
      </c>
      <c r="D2828" s="26">
        <v>682000</v>
      </c>
      <c r="E2828" s="26">
        <v>5</v>
      </c>
      <c r="F2828" s="26">
        <v>-2000</v>
      </c>
      <c r="G2828" s="26">
        <v>-2000</v>
      </c>
      <c r="H2828" s="26">
        <v>281941</v>
      </c>
      <c r="I2828" s="26">
        <v>190754</v>
      </c>
      <c r="J2828" s="26">
        <v>4636</v>
      </c>
      <c r="K2828" s="26">
        <v>-34848</v>
      </c>
      <c r="L2828" s="26">
        <v>25182</v>
      </c>
      <c r="M2828" s="26">
        <v>25355</v>
      </c>
      <c r="N2828" s="26">
        <v>-846</v>
      </c>
      <c r="O2828" s="26">
        <v>-4028</v>
      </c>
      <c r="P2828" s="26">
        <v>70</v>
      </c>
      <c r="Q2828" s="26">
        <v>54</v>
      </c>
      <c r="R2828" s="26">
        <v>4135</v>
      </c>
      <c r="S2828" s="26">
        <v>442</v>
      </c>
      <c r="T2828" s="26">
        <v>0</v>
      </c>
      <c r="U2828" s="26">
        <v>5087</v>
      </c>
      <c r="V2828" s="26">
        <v>-57</v>
      </c>
    </row>
    <row r="2829" spans="1:22" x14ac:dyDescent="0.3">
      <c r="A2829" s="26" t="s">
        <v>157</v>
      </c>
      <c r="B2829" s="26">
        <v>6400</v>
      </c>
      <c r="C2829" s="51">
        <v>44582</v>
      </c>
      <c r="D2829" s="26">
        <v>684000</v>
      </c>
      <c r="E2829" s="26">
        <v>5</v>
      </c>
      <c r="F2829" s="26">
        <v>-4000</v>
      </c>
      <c r="G2829" s="26">
        <v>-4000</v>
      </c>
      <c r="H2829" s="26">
        <v>261918</v>
      </c>
      <c r="I2829" s="26">
        <v>177816</v>
      </c>
      <c r="J2829" s="26">
        <v>2025</v>
      </c>
      <c r="K2829" s="26">
        <v>1525</v>
      </c>
      <c r="L2829" s="26">
        <v>-2495</v>
      </c>
      <c r="M2829" s="26">
        <v>-11854</v>
      </c>
      <c r="N2829" s="26">
        <v>1768</v>
      </c>
      <c r="O2829" s="26">
        <v>8398</v>
      </c>
      <c r="P2829" s="26">
        <v>52</v>
      </c>
      <c r="Q2829" s="26">
        <v>50</v>
      </c>
      <c r="R2829" s="26">
        <v>4404</v>
      </c>
      <c r="S2829" s="26">
        <v>-5313</v>
      </c>
      <c r="T2829" s="26">
        <v>0</v>
      </c>
      <c r="U2829" s="26">
        <v>-1130</v>
      </c>
      <c r="V2829" s="26">
        <v>75</v>
      </c>
    </row>
    <row r="2830" spans="1:22" x14ac:dyDescent="0.3">
      <c r="A2830" s="26" t="s">
        <v>157</v>
      </c>
      <c r="B2830" s="26">
        <v>6400</v>
      </c>
      <c r="C2830" s="51">
        <v>44581</v>
      </c>
      <c r="D2830" s="26">
        <v>688000</v>
      </c>
      <c r="E2830" s="26">
        <v>2</v>
      </c>
      <c r="F2830" s="26">
        <v>27000</v>
      </c>
      <c r="G2830" s="26">
        <v>27000</v>
      </c>
      <c r="H2830" s="26">
        <v>375814</v>
      </c>
      <c r="I2830" s="26">
        <v>255255</v>
      </c>
      <c r="J2830" s="26">
        <v>-86809</v>
      </c>
      <c r="K2830" s="26">
        <v>31427</v>
      </c>
      <c r="L2830" s="26">
        <v>55325</v>
      </c>
      <c r="M2830" s="26">
        <v>19245</v>
      </c>
      <c r="N2830" s="26">
        <v>2940</v>
      </c>
      <c r="O2830" s="26">
        <v>12425</v>
      </c>
      <c r="P2830" s="26">
        <v>110</v>
      </c>
      <c r="Q2830" s="26">
        <v>48</v>
      </c>
      <c r="R2830" s="26">
        <v>10673</v>
      </c>
      <c r="S2830" s="26">
        <v>9884</v>
      </c>
      <c r="T2830" s="26">
        <v>0</v>
      </c>
      <c r="U2830" s="26">
        <v>182</v>
      </c>
      <c r="V2830" s="26">
        <v>-125</v>
      </c>
    </row>
    <row r="2831" spans="1:22" x14ac:dyDescent="0.3">
      <c r="A2831" s="26" t="s">
        <v>157</v>
      </c>
      <c r="B2831" s="26">
        <v>6400</v>
      </c>
      <c r="C2831" s="51">
        <v>44580</v>
      </c>
      <c r="D2831" s="26">
        <v>661000</v>
      </c>
      <c r="E2831" s="26">
        <v>5</v>
      </c>
      <c r="F2831" s="26">
        <v>-14000</v>
      </c>
      <c r="G2831" s="26">
        <v>-14000</v>
      </c>
      <c r="H2831" s="26">
        <v>320317</v>
      </c>
      <c r="I2831" s="26">
        <v>214651</v>
      </c>
      <c r="J2831" s="26">
        <v>946</v>
      </c>
      <c r="K2831" s="26">
        <v>-20624</v>
      </c>
      <c r="L2831" s="26">
        <v>19535</v>
      </c>
      <c r="M2831" s="26">
        <v>13527</v>
      </c>
      <c r="N2831" s="26">
        <v>4218</v>
      </c>
      <c r="O2831" s="26">
        <v>4388</v>
      </c>
      <c r="P2831" s="26">
        <v>219</v>
      </c>
      <c r="Q2831" s="26">
        <v>-770</v>
      </c>
      <c r="R2831" s="26">
        <v>-502</v>
      </c>
      <c r="S2831" s="26">
        <v>-1545</v>
      </c>
      <c r="T2831" s="26">
        <v>0</v>
      </c>
      <c r="U2831" s="26">
        <v>326</v>
      </c>
      <c r="V2831" s="26">
        <v>-183</v>
      </c>
    </row>
    <row r="2832" spans="1:22" x14ac:dyDescent="0.3">
      <c r="A2832" s="26" t="s">
        <v>157</v>
      </c>
      <c r="B2832" s="26">
        <v>6400</v>
      </c>
      <c r="C2832" s="51">
        <v>44579</v>
      </c>
      <c r="D2832" s="26">
        <v>675000</v>
      </c>
      <c r="E2832" s="26">
        <v>2</v>
      </c>
      <c r="F2832" s="26">
        <v>34000</v>
      </c>
      <c r="G2832" s="26">
        <v>34000</v>
      </c>
      <c r="H2832" s="26">
        <v>487240</v>
      </c>
      <c r="I2832" s="26">
        <v>326070</v>
      </c>
      <c r="J2832" s="26">
        <v>-118175</v>
      </c>
      <c r="K2832" s="26">
        <v>64265</v>
      </c>
      <c r="L2832" s="26">
        <v>62137</v>
      </c>
      <c r="M2832" s="26">
        <v>340</v>
      </c>
      <c r="N2832" s="26">
        <v>9807</v>
      </c>
      <c r="O2832" s="26">
        <v>13301</v>
      </c>
      <c r="P2832" s="26">
        <v>275</v>
      </c>
      <c r="Q2832" s="26">
        <v>40</v>
      </c>
      <c r="R2832" s="26">
        <v>31524</v>
      </c>
      <c r="S2832" s="26">
        <v>6850</v>
      </c>
      <c r="T2832" s="26">
        <v>0</v>
      </c>
      <c r="U2832" s="26">
        <v>-7720</v>
      </c>
      <c r="V2832" s="26">
        <v>-507</v>
      </c>
    </row>
    <row r="2833" spans="1:22" x14ac:dyDescent="0.3">
      <c r="A2833" s="26" t="s">
        <v>157</v>
      </c>
      <c r="B2833" s="26">
        <v>6400</v>
      </c>
      <c r="C2833" s="51">
        <v>44578</v>
      </c>
      <c r="D2833" s="26">
        <v>641000</v>
      </c>
      <c r="E2833" s="26">
        <v>5</v>
      </c>
      <c r="F2833" s="26">
        <v>-6000</v>
      </c>
      <c r="G2833" s="26">
        <v>-6000</v>
      </c>
      <c r="H2833" s="26">
        <v>257927</v>
      </c>
      <c r="I2833" s="26">
        <v>166538</v>
      </c>
      <c r="J2833" s="26">
        <v>30208</v>
      </c>
      <c r="K2833" s="26">
        <v>-46637</v>
      </c>
      <c r="L2833" s="26">
        <v>14386</v>
      </c>
      <c r="M2833" s="26">
        <v>7980</v>
      </c>
      <c r="N2833" s="26">
        <v>1164</v>
      </c>
      <c r="O2833" s="26">
        <v>-475</v>
      </c>
      <c r="P2833" s="26">
        <v>-67</v>
      </c>
      <c r="Q2833" s="26">
        <v>0</v>
      </c>
      <c r="R2833" s="26">
        <v>11805</v>
      </c>
      <c r="S2833" s="26">
        <v>-6021</v>
      </c>
      <c r="T2833" s="26">
        <v>0</v>
      </c>
      <c r="U2833" s="26">
        <v>1974</v>
      </c>
      <c r="V2833" s="26">
        <v>69</v>
      </c>
    </row>
    <row r="2834" spans="1:22" x14ac:dyDescent="0.3">
      <c r="A2834" s="26" t="s">
        <v>157</v>
      </c>
      <c r="B2834" s="26">
        <v>6400</v>
      </c>
      <c r="C2834" s="51">
        <v>44575</v>
      </c>
      <c r="D2834" s="26">
        <v>647000</v>
      </c>
      <c r="E2834" s="26">
        <v>5</v>
      </c>
      <c r="F2834" s="26">
        <v>-19000</v>
      </c>
      <c r="G2834" s="26">
        <v>-19000</v>
      </c>
      <c r="H2834" s="26">
        <v>245855</v>
      </c>
      <c r="I2834" s="26">
        <v>160553</v>
      </c>
      <c r="J2834" s="26">
        <v>45693</v>
      </c>
      <c r="K2834" s="26">
        <v>-23287</v>
      </c>
      <c r="L2834" s="26">
        <v>-22716</v>
      </c>
      <c r="M2834" s="26">
        <v>-21344</v>
      </c>
      <c r="N2834" s="26">
        <v>-124</v>
      </c>
      <c r="O2834" s="26">
        <v>-1690</v>
      </c>
      <c r="P2834" s="26">
        <v>-631</v>
      </c>
      <c r="Q2834" s="26">
        <v>0</v>
      </c>
      <c r="R2834" s="26">
        <v>2693</v>
      </c>
      <c r="S2834" s="26">
        <v>-1620</v>
      </c>
      <c r="T2834" s="26">
        <v>0</v>
      </c>
      <c r="U2834" s="26">
        <v>74</v>
      </c>
      <c r="V2834" s="26">
        <v>236</v>
      </c>
    </row>
    <row r="2835" spans="1:22" x14ac:dyDescent="0.3">
      <c r="A2835" s="26" t="s">
        <v>157</v>
      </c>
      <c r="B2835" s="26">
        <v>6400</v>
      </c>
      <c r="C2835" s="51">
        <v>44574</v>
      </c>
      <c r="D2835" s="26">
        <v>666000</v>
      </c>
      <c r="E2835" s="26">
        <v>2</v>
      </c>
      <c r="F2835" s="26">
        <v>7000</v>
      </c>
      <c r="G2835" s="26">
        <v>7000</v>
      </c>
      <c r="H2835" s="26">
        <v>313767</v>
      </c>
      <c r="I2835" s="26">
        <v>208882</v>
      </c>
      <c r="J2835" s="26">
        <v>-11759</v>
      </c>
      <c r="K2835" s="26">
        <v>-11931</v>
      </c>
      <c r="L2835" s="26">
        <v>22520</v>
      </c>
      <c r="M2835" s="26">
        <v>-5039</v>
      </c>
      <c r="N2835" s="26">
        <v>3821</v>
      </c>
      <c r="O2835" s="26">
        <v>6755</v>
      </c>
      <c r="P2835" s="26">
        <v>26</v>
      </c>
      <c r="Q2835" s="26">
        <v>33</v>
      </c>
      <c r="R2835" s="26">
        <v>14781</v>
      </c>
      <c r="S2835" s="26">
        <v>2143</v>
      </c>
      <c r="T2835" s="26">
        <v>0</v>
      </c>
      <c r="U2835" s="26">
        <v>983</v>
      </c>
      <c r="V2835" s="26">
        <v>187</v>
      </c>
    </row>
    <row r="2836" spans="1:22" x14ac:dyDescent="0.3">
      <c r="A2836" s="26" t="s">
        <v>157</v>
      </c>
      <c r="B2836" s="26">
        <v>6400</v>
      </c>
      <c r="C2836" s="51">
        <v>44573</v>
      </c>
      <c r="D2836" s="26">
        <v>659000</v>
      </c>
      <c r="E2836" s="26">
        <v>2</v>
      </c>
      <c r="F2836" s="26">
        <v>32000</v>
      </c>
      <c r="G2836" s="26">
        <v>32000</v>
      </c>
      <c r="H2836" s="26">
        <v>437843</v>
      </c>
      <c r="I2836" s="26">
        <v>283623</v>
      </c>
      <c r="J2836" s="26">
        <v>-66633</v>
      </c>
      <c r="K2836" s="26">
        <v>-60462</v>
      </c>
      <c r="L2836" s="26">
        <v>127257</v>
      </c>
      <c r="M2836" s="26">
        <v>39388</v>
      </c>
      <c r="N2836" s="26">
        <v>8318</v>
      </c>
      <c r="O2836" s="26">
        <v>23312</v>
      </c>
      <c r="P2836" s="26">
        <v>244</v>
      </c>
      <c r="Q2836" s="26">
        <v>180</v>
      </c>
      <c r="R2836" s="26">
        <v>51896</v>
      </c>
      <c r="S2836" s="26">
        <v>3919</v>
      </c>
      <c r="T2836" s="26">
        <v>0</v>
      </c>
      <c r="U2836" s="26">
        <v>83</v>
      </c>
      <c r="V2836" s="26">
        <v>-245</v>
      </c>
    </row>
    <row r="2837" spans="1:22" x14ac:dyDescent="0.3">
      <c r="A2837" s="26" t="s">
        <v>157</v>
      </c>
      <c r="B2837" s="26">
        <v>6400</v>
      </c>
      <c r="C2837" s="51">
        <v>44572</v>
      </c>
      <c r="D2837" s="26">
        <v>627000</v>
      </c>
      <c r="E2837" s="26">
        <v>2</v>
      </c>
      <c r="F2837" s="26">
        <v>3000</v>
      </c>
      <c r="G2837" s="26">
        <v>3000</v>
      </c>
      <c r="H2837" s="26">
        <v>272004</v>
      </c>
      <c r="I2837" s="26">
        <v>171037</v>
      </c>
      <c r="J2837" s="26">
        <v>14112</v>
      </c>
      <c r="K2837" s="26">
        <v>-17209</v>
      </c>
      <c r="L2837" s="26">
        <v>4412</v>
      </c>
      <c r="M2837" s="26">
        <v>-18128</v>
      </c>
      <c r="N2837" s="26">
        <v>415</v>
      </c>
      <c r="O2837" s="26">
        <v>15557</v>
      </c>
      <c r="P2837" s="26">
        <v>0</v>
      </c>
      <c r="Q2837" s="26">
        <v>0</v>
      </c>
      <c r="R2837" s="26">
        <v>3674</v>
      </c>
      <c r="S2837" s="26">
        <v>2894</v>
      </c>
      <c r="T2837" s="26">
        <v>0</v>
      </c>
      <c r="U2837" s="26">
        <v>-1339</v>
      </c>
      <c r="V2837" s="26">
        <v>24</v>
      </c>
    </row>
    <row r="2838" spans="1:22" x14ac:dyDescent="0.3">
      <c r="A2838" s="26" t="s">
        <v>157</v>
      </c>
      <c r="B2838" s="26">
        <v>6400</v>
      </c>
      <c r="C2838" s="51">
        <v>44571</v>
      </c>
      <c r="D2838" s="26">
        <v>624000</v>
      </c>
      <c r="E2838" s="26">
        <v>5</v>
      </c>
      <c r="F2838" s="26">
        <v>-12000</v>
      </c>
      <c r="G2838" s="26">
        <v>-12000</v>
      </c>
      <c r="H2838" s="26">
        <v>261638</v>
      </c>
      <c r="I2838" s="26">
        <v>163978</v>
      </c>
      <c r="J2838" s="26">
        <v>70961</v>
      </c>
      <c r="K2838" s="26">
        <v>-49175</v>
      </c>
      <c r="L2838" s="26">
        <v>-22535</v>
      </c>
      <c r="M2838" s="26">
        <v>-16407</v>
      </c>
      <c r="N2838" s="26">
        <v>-791</v>
      </c>
      <c r="O2838" s="26">
        <v>-1649</v>
      </c>
      <c r="P2838" s="26">
        <v>-144</v>
      </c>
      <c r="Q2838" s="26">
        <v>-23</v>
      </c>
      <c r="R2838" s="26">
        <v>2359</v>
      </c>
      <c r="S2838" s="26">
        <v>-5880</v>
      </c>
      <c r="T2838" s="26">
        <v>0</v>
      </c>
      <c r="U2838" s="26">
        <v>582</v>
      </c>
      <c r="V2838" s="26">
        <v>167</v>
      </c>
    </row>
    <row r="2839" spans="1:22" x14ac:dyDescent="0.3">
      <c r="A2839" s="26" t="s">
        <v>157</v>
      </c>
      <c r="B2839" s="26">
        <v>6400</v>
      </c>
      <c r="C2839" s="51">
        <v>44568</v>
      </c>
      <c r="D2839" s="26">
        <v>636000</v>
      </c>
      <c r="E2839" s="26">
        <v>5</v>
      </c>
      <c r="F2839" s="26">
        <v>-6000</v>
      </c>
      <c r="G2839" s="26">
        <v>-6000</v>
      </c>
      <c r="H2839" s="26">
        <v>458320</v>
      </c>
      <c r="I2839" s="26">
        <v>291793</v>
      </c>
      <c r="J2839" s="26">
        <v>113080</v>
      </c>
      <c r="K2839" s="26">
        <v>-40856</v>
      </c>
      <c r="L2839" s="26">
        <v>-67126</v>
      </c>
      <c r="M2839" s="26">
        <v>-37992</v>
      </c>
      <c r="N2839" s="26">
        <v>-194</v>
      </c>
      <c r="O2839" s="26">
        <v>2500</v>
      </c>
      <c r="P2839" s="26">
        <v>2328</v>
      </c>
      <c r="Q2839" s="26">
        <v>-30</v>
      </c>
      <c r="R2839" s="26">
        <v>-26002</v>
      </c>
      <c r="S2839" s="26">
        <v>-7736</v>
      </c>
      <c r="T2839" s="26">
        <v>0</v>
      </c>
      <c r="U2839" s="26">
        <v>-5188</v>
      </c>
      <c r="V2839" s="26">
        <v>90</v>
      </c>
    </row>
    <row r="2840" spans="1:22" x14ac:dyDescent="0.3">
      <c r="A2840" s="26" t="s">
        <v>157</v>
      </c>
      <c r="B2840" s="26">
        <v>6400</v>
      </c>
      <c r="C2840" s="51">
        <v>44567</v>
      </c>
      <c r="D2840" s="26">
        <v>642000</v>
      </c>
      <c r="E2840" s="26">
        <v>5</v>
      </c>
      <c r="F2840" s="26">
        <v>-6000</v>
      </c>
      <c r="G2840" s="26">
        <v>-6000</v>
      </c>
      <c r="H2840" s="26">
        <v>235833</v>
      </c>
      <c r="I2840" s="26">
        <v>152723</v>
      </c>
      <c r="J2840" s="26">
        <v>412</v>
      </c>
      <c r="K2840" s="26">
        <v>957</v>
      </c>
      <c r="L2840" s="26">
        <v>2997</v>
      </c>
      <c r="M2840" s="26">
        <v>-5762</v>
      </c>
      <c r="N2840" s="26">
        <v>-1148</v>
      </c>
      <c r="O2840" s="26">
        <v>14209</v>
      </c>
      <c r="P2840" s="26">
        <v>3339</v>
      </c>
      <c r="Q2840" s="26">
        <v>0</v>
      </c>
      <c r="R2840" s="26">
        <v>-11930</v>
      </c>
      <c r="S2840" s="26">
        <v>4289</v>
      </c>
      <c r="T2840" s="26">
        <v>0</v>
      </c>
      <c r="U2840" s="26">
        <v>-4500</v>
      </c>
      <c r="V2840" s="26">
        <v>134</v>
      </c>
    </row>
    <row r="2841" spans="1:22" x14ac:dyDescent="0.3">
      <c r="A2841" s="26" t="s">
        <v>157</v>
      </c>
      <c r="B2841" s="26">
        <v>6400</v>
      </c>
      <c r="C2841" s="51">
        <v>44566</v>
      </c>
      <c r="D2841" s="26">
        <v>648000</v>
      </c>
      <c r="E2841" s="26">
        <v>5</v>
      </c>
      <c r="F2841" s="26">
        <v>-1000</v>
      </c>
      <c r="G2841" s="26">
        <v>-1000</v>
      </c>
      <c r="H2841" s="26">
        <v>336895</v>
      </c>
      <c r="I2841" s="26">
        <v>216066</v>
      </c>
      <c r="J2841" s="26">
        <v>27225</v>
      </c>
      <c r="K2841" s="26">
        <v>-2869</v>
      </c>
      <c r="L2841" s="26">
        <v>-21783</v>
      </c>
      <c r="M2841" s="26">
        <v>-30728</v>
      </c>
      <c r="N2841" s="26">
        <v>-580</v>
      </c>
      <c r="O2841" s="26">
        <v>4233</v>
      </c>
      <c r="P2841" s="26">
        <v>4</v>
      </c>
      <c r="Q2841" s="26">
        <v>0</v>
      </c>
      <c r="R2841" s="26">
        <v>-946</v>
      </c>
      <c r="S2841" s="26">
        <v>6234</v>
      </c>
      <c r="T2841" s="26">
        <v>0</v>
      </c>
      <c r="U2841" s="26">
        <v>-2659</v>
      </c>
      <c r="V2841" s="26">
        <v>86</v>
      </c>
    </row>
    <row r="2842" spans="1:22" x14ac:dyDescent="0.3">
      <c r="A2842" s="26" t="s">
        <v>157</v>
      </c>
      <c r="B2842" s="26">
        <v>6400</v>
      </c>
      <c r="C2842" s="51">
        <v>44565</v>
      </c>
      <c r="D2842" s="26">
        <v>649000</v>
      </c>
      <c r="E2842" s="26">
        <v>5</v>
      </c>
      <c r="F2842" s="26">
        <v>-1000</v>
      </c>
      <c r="G2842" s="26">
        <v>-1000</v>
      </c>
      <c r="H2842" s="26">
        <v>209259</v>
      </c>
      <c r="I2842" s="26">
        <v>135855</v>
      </c>
      <c r="J2842" s="26">
        <v>48906</v>
      </c>
      <c r="K2842" s="26">
        <v>-16134</v>
      </c>
      <c r="L2842" s="26">
        <v>-31432</v>
      </c>
      <c r="M2842" s="26">
        <v>-28165</v>
      </c>
      <c r="N2842" s="26">
        <v>-632</v>
      </c>
      <c r="O2842" s="26">
        <v>1510</v>
      </c>
      <c r="P2842" s="26">
        <v>36</v>
      </c>
      <c r="Q2842" s="26">
        <v>0</v>
      </c>
      <c r="R2842" s="26">
        <v>-6548</v>
      </c>
      <c r="S2842" s="26">
        <v>2367</v>
      </c>
      <c r="T2842" s="26">
        <v>0</v>
      </c>
      <c r="U2842" s="26">
        <v>-1419</v>
      </c>
      <c r="V2842" s="26">
        <v>79</v>
      </c>
    </row>
    <row r="2843" spans="1:22" x14ac:dyDescent="0.3">
      <c r="A2843" s="26" t="s">
        <v>157</v>
      </c>
      <c r="B2843" s="26">
        <v>6400</v>
      </c>
      <c r="C2843" s="51">
        <v>44564</v>
      </c>
      <c r="D2843" s="26">
        <v>650000</v>
      </c>
      <c r="E2843" s="26">
        <v>5</v>
      </c>
      <c r="F2843" s="26">
        <v>-5000</v>
      </c>
      <c r="G2843" s="26">
        <v>-5000</v>
      </c>
      <c r="H2843" s="26">
        <v>170091</v>
      </c>
      <c r="I2843" s="26">
        <v>110741</v>
      </c>
      <c r="J2843" s="26">
        <v>39880</v>
      </c>
      <c r="K2843" s="26">
        <v>13832</v>
      </c>
      <c r="L2843" s="26">
        <v>-55035</v>
      </c>
      <c r="M2843" s="26">
        <v>-18604</v>
      </c>
      <c r="N2843" s="26">
        <v>-1941</v>
      </c>
      <c r="O2843" s="26">
        <v>-8060</v>
      </c>
      <c r="P2843" s="26">
        <v>-678</v>
      </c>
      <c r="Q2843" s="26">
        <v>0</v>
      </c>
      <c r="R2843" s="26">
        <v>-19922</v>
      </c>
      <c r="S2843" s="26">
        <v>-5830</v>
      </c>
      <c r="T2843" s="26">
        <v>0</v>
      </c>
      <c r="U2843" s="26">
        <v>1344</v>
      </c>
      <c r="V2843" s="26">
        <v>-21</v>
      </c>
    </row>
    <row r="2844" spans="1:22" x14ac:dyDescent="0.3">
      <c r="A2844" s="26" t="s">
        <v>157</v>
      </c>
      <c r="B2844" s="26">
        <v>6400</v>
      </c>
      <c r="C2844" s="51">
        <v>44560</v>
      </c>
      <c r="D2844" s="26">
        <v>655000</v>
      </c>
      <c r="E2844" s="26">
        <v>5</v>
      </c>
      <c r="F2844" s="26">
        <v>-8000</v>
      </c>
      <c r="G2844" s="26">
        <v>-8000</v>
      </c>
      <c r="H2844" s="26">
        <v>147850</v>
      </c>
      <c r="I2844" s="26">
        <v>96857</v>
      </c>
      <c r="J2844" s="26">
        <v>40160</v>
      </c>
      <c r="K2844" s="26">
        <v>-8405</v>
      </c>
      <c r="L2844" s="26">
        <v>-33547</v>
      </c>
      <c r="M2844" s="26">
        <v>-33616</v>
      </c>
      <c r="N2844" s="26">
        <v>-73</v>
      </c>
      <c r="O2844" s="26">
        <v>4628</v>
      </c>
      <c r="P2844" s="26">
        <v>-4</v>
      </c>
      <c r="Q2844" s="26">
        <v>30</v>
      </c>
      <c r="R2844" s="26">
        <v>-4910</v>
      </c>
      <c r="S2844" s="26">
        <v>398</v>
      </c>
      <c r="T2844" s="26">
        <v>0</v>
      </c>
      <c r="U2844" s="26">
        <v>1242</v>
      </c>
      <c r="V2844" s="26">
        <v>550</v>
      </c>
    </row>
    <row r="2845" spans="1:22" x14ac:dyDescent="0.3">
      <c r="A2845" s="26" t="s">
        <v>157</v>
      </c>
      <c r="B2845" s="26">
        <v>6400</v>
      </c>
      <c r="C2845" s="51">
        <v>44559</v>
      </c>
      <c r="D2845" s="26">
        <v>663000</v>
      </c>
      <c r="E2845" s="26">
        <v>2</v>
      </c>
      <c r="F2845" s="26">
        <v>12000</v>
      </c>
      <c r="G2845" s="26">
        <v>12000</v>
      </c>
      <c r="H2845" s="26">
        <v>238556</v>
      </c>
      <c r="I2845" s="26">
        <v>157364</v>
      </c>
      <c r="J2845" s="26">
        <v>29052</v>
      </c>
      <c r="K2845" s="26">
        <v>-16282</v>
      </c>
      <c r="L2845" s="26">
        <v>-12875</v>
      </c>
      <c r="M2845" s="26">
        <v>-42007</v>
      </c>
      <c r="N2845" s="26">
        <v>-2613</v>
      </c>
      <c r="O2845" s="26">
        <v>3928</v>
      </c>
      <c r="P2845" s="26">
        <v>0</v>
      </c>
      <c r="Q2845" s="26">
        <v>0</v>
      </c>
      <c r="R2845" s="26">
        <v>27462</v>
      </c>
      <c r="S2845" s="26">
        <v>355</v>
      </c>
      <c r="T2845" s="26">
        <v>0</v>
      </c>
      <c r="U2845" s="26">
        <v>87</v>
      </c>
      <c r="V2845" s="26">
        <v>18</v>
      </c>
    </row>
    <row r="2846" spans="1:22" x14ac:dyDescent="0.3">
      <c r="A2846" s="26" t="s">
        <v>157</v>
      </c>
      <c r="B2846" s="26">
        <v>6400</v>
      </c>
      <c r="C2846" s="51">
        <v>44558</v>
      </c>
      <c r="D2846" s="26">
        <v>651000</v>
      </c>
      <c r="E2846" s="26">
        <v>2</v>
      </c>
      <c r="F2846" s="26">
        <v>7000</v>
      </c>
      <c r="G2846" s="26">
        <v>7000</v>
      </c>
      <c r="H2846" s="26">
        <v>229379</v>
      </c>
      <c r="I2846" s="26">
        <v>147893</v>
      </c>
      <c r="J2846" s="26">
        <v>-84830</v>
      </c>
      <c r="K2846" s="26">
        <v>36753</v>
      </c>
      <c r="L2846" s="26">
        <v>49661</v>
      </c>
      <c r="M2846" s="26">
        <v>50435</v>
      </c>
      <c r="N2846" s="26">
        <v>1323</v>
      </c>
      <c r="O2846" s="26">
        <v>3776</v>
      </c>
      <c r="P2846" s="26">
        <v>0</v>
      </c>
      <c r="Q2846" s="26">
        <v>-1992</v>
      </c>
      <c r="R2846" s="26">
        <v>817</v>
      </c>
      <c r="S2846" s="26">
        <v>-4698</v>
      </c>
      <c r="T2846" s="26">
        <v>0</v>
      </c>
      <c r="U2846" s="26">
        <v>-909</v>
      </c>
      <c r="V2846" s="26">
        <v>-675</v>
      </c>
    </row>
    <row r="2847" spans="1:22" x14ac:dyDescent="0.3">
      <c r="A2847" s="26" t="s">
        <v>157</v>
      </c>
      <c r="B2847" s="26">
        <v>6400</v>
      </c>
      <c r="C2847" s="51">
        <v>44557</v>
      </c>
      <c r="D2847" s="26">
        <v>644000</v>
      </c>
      <c r="E2847" s="26">
        <v>5</v>
      </c>
      <c r="F2847" s="26">
        <v>-7000</v>
      </c>
      <c r="G2847" s="26">
        <v>-7000</v>
      </c>
      <c r="H2847" s="26">
        <v>129558</v>
      </c>
      <c r="I2847" s="26">
        <v>83745</v>
      </c>
      <c r="J2847" s="26">
        <v>-12861</v>
      </c>
      <c r="K2847" s="26">
        <v>-9769</v>
      </c>
      <c r="L2847" s="26">
        <v>21752</v>
      </c>
      <c r="M2847" s="26">
        <v>14070</v>
      </c>
      <c r="N2847" s="26">
        <v>-699</v>
      </c>
      <c r="O2847" s="26">
        <v>-378</v>
      </c>
      <c r="P2847" s="26">
        <v>128</v>
      </c>
      <c r="Q2847" s="26">
        <v>-47</v>
      </c>
      <c r="R2847" s="26">
        <v>9329</v>
      </c>
      <c r="S2847" s="26">
        <v>-651</v>
      </c>
      <c r="T2847" s="26">
        <v>0</v>
      </c>
      <c r="U2847" s="26">
        <v>1024</v>
      </c>
      <c r="V2847" s="26">
        <v>-146</v>
      </c>
    </row>
    <row r="2848" spans="1:22" x14ac:dyDescent="0.3">
      <c r="A2848" s="26" t="s">
        <v>157</v>
      </c>
      <c r="B2848" s="26">
        <v>6400</v>
      </c>
      <c r="C2848" s="51">
        <v>44554</v>
      </c>
      <c r="D2848" s="26">
        <v>651000</v>
      </c>
      <c r="E2848" s="26">
        <v>2</v>
      </c>
      <c r="F2848" s="26">
        <v>8000</v>
      </c>
      <c r="G2848" s="26">
        <v>8000</v>
      </c>
      <c r="H2848" s="26">
        <v>215205</v>
      </c>
      <c r="I2848" s="26">
        <v>140816</v>
      </c>
      <c r="J2848" s="26">
        <v>-11110</v>
      </c>
      <c r="K2848" s="26">
        <v>-10708</v>
      </c>
      <c r="L2848" s="26">
        <v>23208</v>
      </c>
      <c r="M2848" s="26">
        <v>21916</v>
      </c>
      <c r="N2848" s="26">
        <v>-757</v>
      </c>
      <c r="O2848" s="26">
        <v>7008</v>
      </c>
      <c r="P2848" s="26">
        <v>-5</v>
      </c>
      <c r="Q2848" s="26">
        <v>10</v>
      </c>
      <c r="R2848" s="26">
        <v>-7942</v>
      </c>
      <c r="S2848" s="26">
        <v>2978</v>
      </c>
      <c r="T2848" s="26">
        <v>0</v>
      </c>
      <c r="U2848" s="26">
        <v>-1243</v>
      </c>
      <c r="V2848" s="26">
        <v>-147</v>
      </c>
    </row>
    <row r="2849" spans="1:22" x14ac:dyDescent="0.3">
      <c r="A2849" s="26" t="s">
        <v>157</v>
      </c>
      <c r="B2849" s="26">
        <v>6400</v>
      </c>
      <c r="C2849" s="51">
        <v>44553</v>
      </c>
      <c r="D2849" s="26">
        <v>643000</v>
      </c>
      <c r="E2849" s="26">
        <v>2</v>
      </c>
      <c r="F2849" s="26">
        <v>11000</v>
      </c>
      <c r="G2849" s="26">
        <v>11000</v>
      </c>
      <c r="H2849" s="26">
        <v>259442</v>
      </c>
      <c r="I2849" s="26">
        <v>166526</v>
      </c>
      <c r="J2849" s="26">
        <v>-23986</v>
      </c>
      <c r="K2849" s="26">
        <v>-26012</v>
      </c>
      <c r="L2849" s="26">
        <v>56728</v>
      </c>
      <c r="M2849" s="26">
        <v>38059</v>
      </c>
      <c r="N2849" s="26">
        <v>-2088</v>
      </c>
      <c r="O2849" s="26">
        <v>8289</v>
      </c>
      <c r="P2849" s="26">
        <v>-90</v>
      </c>
      <c r="Q2849" s="26">
        <v>0</v>
      </c>
      <c r="R2849" s="26">
        <v>10047</v>
      </c>
      <c r="S2849" s="26">
        <v>2511</v>
      </c>
      <c r="T2849" s="26">
        <v>0</v>
      </c>
      <c r="U2849" s="26">
        <v>-7611</v>
      </c>
      <c r="V2849" s="26">
        <v>881</v>
      </c>
    </row>
    <row r="2850" spans="1:22" x14ac:dyDescent="0.3">
      <c r="A2850" s="26" t="s">
        <v>157</v>
      </c>
      <c r="B2850" s="26">
        <v>6400</v>
      </c>
      <c r="C2850" s="51">
        <v>44552</v>
      </c>
      <c r="D2850" s="26">
        <v>632000</v>
      </c>
      <c r="E2850" s="26">
        <v>5</v>
      </c>
      <c r="F2850" s="26">
        <v>-13000</v>
      </c>
      <c r="G2850" s="26">
        <v>-13000</v>
      </c>
      <c r="H2850" s="26">
        <v>368128</v>
      </c>
      <c r="I2850" s="26">
        <v>233988</v>
      </c>
      <c r="J2850" s="26">
        <v>99646</v>
      </c>
      <c r="K2850" s="26">
        <v>-47095</v>
      </c>
      <c r="L2850" s="26">
        <v>-54335</v>
      </c>
      <c r="M2850" s="26">
        <v>7804</v>
      </c>
      <c r="N2850" s="26">
        <v>-9937</v>
      </c>
      <c r="O2850" s="26">
        <v>-5573</v>
      </c>
      <c r="P2850" s="26">
        <v>-93</v>
      </c>
      <c r="Q2850" s="26">
        <v>0</v>
      </c>
      <c r="R2850" s="26">
        <v>-44258</v>
      </c>
      <c r="S2850" s="26">
        <v>-2278</v>
      </c>
      <c r="T2850" s="26">
        <v>0</v>
      </c>
      <c r="U2850" s="26">
        <v>1590</v>
      </c>
      <c r="V2850" s="26">
        <v>194</v>
      </c>
    </row>
    <row r="2851" spans="1:22" x14ac:dyDescent="0.3">
      <c r="A2851" s="26" t="s">
        <v>157</v>
      </c>
      <c r="B2851" s="26">
        <v>6400</v>
      </c>
      <c r="C2851" s="51">
        <v>44551</v>
      </c>
      <c r="D2851" s="26">
        <v>645000</v>
      </c>
      <c r="E2851" s="26">
        <v>5</v>
      </c>
      <c r="F2851" s="26">
        <v>-9000</v>
      </c>
      <c r="G2851" s="26">
        <v>-9000</v>
      </c>
      <c r="H2851" s="26">
        <v>444824</v>
      </c>
      <c r="I2851" s="26">
        <v>285111</v>
      </c>
      <c r="J2851" s="26">
        <v>52910</v>
      </c>
      <c r="K2851" s="26">
        <v>-10741</v>
      </c>
      <c r="L2851" s="26">
        <v>-39161</v>
      </c>
      <c r="M2851" s="26">
        <v>23195</v>
      </c>
      <c r="N2851" s="26">
        <v>-12450</v>
      </c>
      <c r="O2851" s="26">
        <v>-11546</v>
      </c>
      <c r="P2851" s="26">
        <v>-228</v>
      </c>
      <c r="Q2851" s="26">
        <v>-108</v>
      </c>
      <c r="R2851" s="26">
        <v>-41309</v>
      </c>
      <c r="S2851" s="26">
        <v>3285</v>
      </c>
      <c r="T2851" s="26">
        <v>0</v>
      </c>
      <c r="U2851" s="26">
        <v>-2599</v>
      </c>
      <c r="V2851" s="26">
        <v>-409</v>
      </c>
    </row>
    <row r="2852" spans="1:22" x14ac:dyDescent="0.3">
      <c r="A2852" s="26" t="s">
        <v>157</v>
      </c>
      <c r="B2852" s="26">
        <v>6400</v>
      </c>
      <c r="C2852" s="51">
        <v>44550</v>
      </c>
      <c r="D2852" s="26">
        <v>654000</v>
      </c>
      <c r="E2852" s="26">
        <v>5</v>
      </c>
      <c r="F2852" s="26">
        <v>-26000</v>
      </c>
      <c r="G2852" s="26">
        <v>-26000</v>
      </c>
      <c r="H2852" s="26">
        <v>352862</v>
      </c>
      <c r="I2852" s="26">
        <v>232954</v>
      </c>
      <c r="J2852" s="26">
        <v>156596</v>
      </c>
      <c r="K2852" s="26">
        <v>-96299</v>
      </c>
      <c r="L2852" s="26">
        <v>-62580</v>
      </c>
      <c r="M2852" s="26">
        <v>-4439</v>
      </c>
      <c r="N2852" s="26">
        <v>-2035</v>
      </c>
      <c r="O2852" s="26">
        <v>-11930</v>
      </c>
      <c r="P2852" s="26">
        <v>-154</v>
      </c>
      <c r="Q2852" s="26">
        <v>-487</v>
      </c>
      <c r="R2852" s="26">
        <v>-38771</v>
      </c>
      <c r="S2852" s="26">
        <v>-4764</v>
      </c>
      <c r="T2852" s="26">
        <v>0</v>
      </c>
      <c r="U2852" s="26">
        <v>1786</v>
      </c>
      <c r="V2852" s="26">
        <v>497</v>
      </c>
    </row>
    <row r="2853" spans="1:22" x14ac:dyDescent="0.3">
      <c r="A2853" s="26" t="s">
        <v>157</v>
      </c>
      <c r="B2853" s="26">
        <v>6400</v>
      </c>
      <c r="C2853" s="51">
        <v>44547</v>
      </c>
      <c r="D2853" s="26">
        <v>680000</v>
      </c>
      <c r="E2853" s="26">
        <v>5</v>
      </c>
      <c r="F2853" s="26">
        <v>-3000</v>
      </c>
      <c r="G2853" s="26">
        <v>-3000</v>
      </c>
      <c r="H2853" s="26">
        <v>242779</v>
      </c>
      <c r="I2853" s="26">
        <v>164941</v>
      </c>
      <c r="J2853" s="26">
        <v>-3434</v>
      </c>
      <c r="K2853" s="26">
        <v>-212</v>
      </c>
      <c r="L2853" s="26">
        <v>3543</v>
      </c>
      <c r="M2853" s="26">
        <v>231</v>
      </c>
      <c r="N2853" s="26">
        <v>-2134</v>
      </c>
      <c r="O2853" s="26">
        <v>-2274</v>
      </c>
      <c r="P2853" s="26">
        <v>-30</v>
      </c>
      <c r="Q2853" s="26">
        <v>0</v>
      </c>
      <c r="R2853" s="26">
        <v>2506</v>
      </c>
      <c r="S2853" s="26">
        <v>5244</v>
      </c>
      <c r="T2853" s="26">
        <v>0</v>
      </c>
      <c r="U2853" s="26">
        <v>46</v>
      </c>
      <c r="V2853" s="26">
        <v>57</v>
      </c>
    </row>
    <row r="2854" spans="1:22" x14ac:dyDescent="0.3">
      <c r="A2854" s="26" t="s">
        <v>157</v>
      </c>
      <c r="B2854" s="26">
        <v>6400</v>
      </c>
      <c r="C2854" s="51">
        <v>44546</v>
      </c>
      <c r="D2854" s="26">
        <v>683000</v>
      </c>
      <c r="E2854" s="26">
        <v>2</v>
      </c>
      <c r="F2854" s="26">
        <v>9000</v>
      </c>
      <c r="G2854" s="26">
        <v>9000</v>
      </c>
      <c r="H2854" s="26">
        <v>223939</v>
      </c>
      <c r="I2854" s="26">
        <v>153170</v>
      </c>
      <c r="J2854" s="26">
        <v>-11144</v>
      </c>
      <c r="K2854" s="26">
        <v>43982</v>
      </c>
      <c r="L2854" s="26">
        <v>-33117</v>
      </c>
      <c r="M2854" s="26">
        <v>-5140</v>
      </c>
      <c r="N2854" s="26">
        <v>-25720</v>
      </c>
      <c r="O2854" s="26">
        <v>950</v>
      </c>
      <c r="P2854" s="26">
        <v>-52</v>
      </c>
      <c r="Q2854" s="26">
        <v>-35</v>
      </c>
      <c r="R2854" s="26">
        <v>-2077</v>
      </c>
      <c r="S2854" s="26">
        <v>-1043</v>
      </c>
      <c r="T2854" s="26">
        <v>0</v>
      </c>
      <c r="U2854" s="26">
        <v>186</v>
      </c>
      <c r="V2854" s="26">
        <v>93</v>
      </c>
    </row>
    <row r="2855" spans="1:22" x14ac:dyDescent="0.3">
      <c r="A2855" s="26" t="s">
        <v>157</v>
      </c>
      <c r="B2855" s="26">
        <v>6400</v>
      </c>
      <c r="C2855" s="51">
        <v>44545</v>
      </c>
      <c r="D2855" s="26">
        <v>674000</v>
      </c>
      <c r="E2855" s="26">
        <v>5</v>
      </c>
      <c r="F2855" s="26">
        <v>-6000</v>
      </c>
      <c r="G2855" s="26">
        <v>-6000</v>
      </c>
      <c r="H2855" s="26">
        <v>327141</v>
      </c>
      <c r="I2855" s="26">
        <v>218430</v>
      </c>
      <c r="J2855" s="26">
        <v>101449</v>
      </c>
      <c r="K2855" s="26">
        <v>-63564</v>
      </c>
      <c r="L2855" s="26">
        <v>-39471</v>
      </c>
      <c r="M2855" s="26">
        <v>-10160</v>
      </c>
      <c r="N2855" s="26">
        <v>-6754</v>
      </c>
      <c r="O2855" s="26">
        <v>-12092</v>
      </c>
      <c r="P2855" s="26">
        <v>-57</v>
      </c>
      <c r="Q2855" s="26">
        <v>-70</v>
      </c>
      <c r="R2855" s="26">
        <v>-8338</v>
      </c>
      <c r="S2855" s="26">
        <v>-2000</v>
      </c>
      <c r="T2855" s="26">
        <v>0</v>
      </c>
      <c r="U2855" s="26">
        <v>779</v>
      </c>
      <c r="V2855" s="26">
        <v>807</v>
      </c>
    </row>
    <row r="2856" spans="1:22" x14ac:dyDescent="0.3">
      <c r="A2856" s="26" t="s">
        <v>157</v>
      </c>
      <c r="B2856" s="26">
        <v>6400</v>
      </c>
      <c r="C2856" s="51">
        <v>44544</v>
      </c>
      <c r="D2856" s="26">
        <v>680000</v>
      </c>
      <c r="E2856" s="26">
        <v>5</v>
      </c>
      <c r="F2856" s="26">
        <v>-23000</v>
      </c>
      <c r="G2856" s="26">
        <v>-23000</v>
      </c>
      <c r="H2856" s="26">
        <v>293090</v>
      </c>
      <c r="I2856" s="26">
        <v>200874</v>
      </c>
      <c r="J2856" s="26">
        <v>129922</v>
      </c>
      <c r="K2856" s="26">
        <v>-116168</v>
      </c>
      <c r="L2856" s="26">
        <v>-18787</v>
      </c>
      <c r="M2856" s="26">
        <v>1114</v>
      </c>
      <c r="N2856" s="26">
        <v>-2206</v>
      </c>
      <c r="O2856" s="26">
        <v>-7500</v>
      </c>
      <c r="P2856" s="26">
        <v>-1</v>
      </c>
      <c r="Q2856" s="26">
        <v>-16</v>
      </c>
      <c r="R2856" s="26">
        <v>-961</v>
      </c>
      <c r="S2856" s="26">
        <v>-9217</v>
      </c>
      <c r="T2856" s="26">
        <v>0</v>
      </c>
      <c r="U2856" s="26">
        <v>4646</v>
      </c>
      <c r="V2856" s="26">
        <v>387</v>
      </c>
    </row>
    <row r="2857" spans="1:22" x14ac:dyDescent="0.3">
      <c r="A2857" s="26" t="s">
        <v>157</v>
      </c>
      <c r="B2857" s="26">
        <v>6400</v>
      </c>
      <c r="C2857" s="51">
        <v>44543</v>
      </c>
      <c r="D2857" s="26">
        <v>703000</v>
      </c>
      <c r="E2857" s="26">
        <v>5</v>
      </c>
      <c r="F2857" s="26">
        <v>-6000</v>
      </c>
      <c r="G2857" s="26">
        <v>-6000</v>
      </c>
      <c r="H2857" s="26">
        <v>159194</v>
      </c>
      <c r="I2857" s="26">
        <v>113053</v>
      </c>
      <c r="J2857" s="26">
        <v>-4200</v>
      </c>
      <c r="K2857" s="26">
        <v>8707</v>
      </c>
      <c r="L2857" s="26">
        <v>-5126</v>
      </c>
      <c r="M2857" s="26">
        <v>20205</v>
      </c>
      <c r="N2857" s="26">
        <v>-712</v>
      </c>
      <c r="O2857" s="26">
        <v>-224</v>
      </c>
      <c r="P2857" s="26">
        <v>0</v>
      </c>
      <c r="Q2857" s="26">
        <v>160</v>
      </c>
      <c r="R2857" s="26">
        <v>-24691</v>
      </c>
      <c r="S2857" s="26">
        <v>136</v>
      </c>
      <c r="T2857" s="26">
        <v>0</v>
      </c>
      <c r="U2857" s="26">
        <v>656</v>
      </c>
      <c r="V2857" s="26">
        <v>-37</v>
      </c>
    </row>
    <row r="2858" spans="1:22" x14ac:dyDescent="0.3">
      <c r="A2858" s="26" t="s">
        <v>157</v>
      </c>
      <c r="B2858" s="26">
        <v>6400</v>
      </c>
      <c r="C2858" s="51">
        <v>44540</v>
      </c>
      <c r="D2858" s="26">
        <v>709000</v>
      </c>
      <c r="E2858" s="26">
        <v>2</v>
      </c>
      <c r="F2858" s="26">
        <v>1000</v>
      </c>
      <c r="G2858" s="26">
        <v>1000</v>
      </c>
      <c r="H2858" s="26">
        <v>183639</v>
      </c>
      <c r="I2858" s="26">
        <v>129314</v>
      </c>
      <c r="J2858" s="26">
        <v>-8523</v>
      </c>
      <c r="K2858" s="26">
        <v>4965</v>
      </c>
      <c r="L2858" s="26">
        <v>2286</v>
      </c>
      <c r="M2858" s="26">
        <v>-1993</v>
      </c>
      <c r="N2858" s="26">
        <v>-1266</v>
      </c>
      <c r="O2858" s="26">
        <v>15772</v>
      </c>
      <c r="P2858" s="26">
        <v>402</v>
      </c>
      <c r="Q2858" s="26">
        <v>-36</v>
      </c>
      <c r="R2858" s="26">
        <v>-6514</v>
      </c>
      <c r="S2858" s="26">
        <v>-4079</v>
      </c>
      <c r="T2858" s="26">
        <v>0</v>
      </c>
      <c r="U2858" s="26">
        <v>1273</v>
      </c>
      <c r="V2858" s="26">
        <v>-1</v>
      </c>
    </row>
    <row r="2859" spans="1:22" x14ac:dyDescent="0.3">
      <c r="A2859" s="26" t="s">
        <v>157</v>
      </c>
      <c r="B2859" s="26">
        <v>6400</v>
      </c>
      <c r="C2859" s="51">
        <v>44539</v>
      </c>
      <c r="D2859" s="26">
        <v>708000</v>
      </c>
      <c r="E2859" s="26">
        <v>5</v>
      </c>
      <c r="F2859" s="26">
        <v>-2000</v>
      </c>
      <c r="G2859" s="26">
        <v>-2000</v>
      </c>
      <c r="H2859" s="26">
        <v>313022</v>
      </c>
      <c r="I2859" s="26">
        <v>222294</v>
      </c>
      <c r="J2859" s="26">
        <v>-13667</v>
      </c>
      <c r="K2859" s="26">
        <v>78793</v>
      </c>
      <c r="L2859" s="26">
        <v>-63590</v>
      </c>
      <c r="M2859" s="26">
        <v>38150</v>
      </c>
      <c r="N2859" s="26">
        <v>-1073</v>
      </c>
      <c r="O2859" s="26">
        <v>-70262</v>
      </c>
      <c r="P2859" s="26">
        <v>205</v>
      </c>
      <c r="Q2859" s="26">
        <v>0</v>
      </c>
      <c r="R2859" s="26">
        <v>-6532</v>
      </c>
      <c r="S2859" s="26">
        <v>-24078</v>
      </c>
      <c r="T2859" s="26">
        <v>0</v>
      </c>
      <c r="U2859" s="26">
        <v>-1495</v>
      </c>
      <c r="V2859" s="26">
        <v>-41</v>
      </c>
    </row>
    <row r="2860" spans="1:22" x14ac:dyDescent="0.3">
      <c r="A2860" s="26" t="s">
        <v>157</v>
      </c>
      <c r="B2860" s="26">
        <v>6400</v>
      </c>
      <c r="C2860" s="51">
        <v>44538</v>
      </c>
      <c r="D2860" s="26">
        <v>710000</v>
      </c>
      <c r="E2860" s="26">
        <v>2</v>
      </c>
      <c r="F2860" s="26">
        <v>19000</v>
      </c>
      <c r="G2860" s="26">
        <v>19000</v>
      </c>
      <c r="H2860" s="26">
        <v>264783</v>
      </c>
      <c r="I2860" s="26">
        <v>188446</v>
      </c>
      <c r="J2860" s="26">
        <v>-58030</v>
      </c>
      <c r="K2860" s="26">
        <v>24916</v>
      </c>
      <c r="L2860" s="26">
        <v>34588</v>
      </c>
      <c r="M2860" s="26">
        <v>41464</v>
      </c>
      <c r="N2860" s="26">
        <v>-1985</v>
      </c>
      <c r="O2860" s="26">
        <v>-1797</v>
      </c>
      <c r="P2860" s="26">
        <v>520</v>
      </c>
      <c r="Q2860" s="26">
        <v>188</v>
      </c>
      <c r="R2860" s="26">
        <v>811</v>
      </c>
      <c r="S2860" s="26">
        <v>-4613</v>
      </c>
      <c r="T2860" s="26">
        <v>0</v>
      </c>
      <c r="U2860" s="26">
        <v>-1441</v>
      </c>
      <c r="V2860" s="26">
        <v>-33</v>
      </c>
    </row>
    <row r="2861" spans="1:22" x14ac:dyDescent="0.3">
      <c r="A2861" s="26" t="s">
        <v>157</v>
      </c>
      <c r="B2861" s="26">
        <v>6400</v>
      </c>
      <c r="C2861" s="51">
        <v>44537</v>
      </c>
      <c r="D2861" s="26">
        <v>691000</v>
      </c>
      <c r="E2861" s="26">
        <v>5</v>
      </c>
      <c r="F2861" s="26">
        <v>-7000</v>
      </c>
      <c r="G2861" s="26">
        <v>-7000</v>
      </c>
      <c r="H2861" s="26">
        <v>172060</v>
      </c>
      <c r="I2861" s="26">
        <v>118707</v>
      </c>
      <c r="J2861" s="26">
        <v>48112</v>
      </c>
      <c r="K2861" s="26">
        <v>-12921</v>
      </c>
      <c r="L2861" s="26">
        <v>-35101</v>
      </c>
      <c r="M2861" s="26">
        <v>-5345</v>
      </c>
      <c r="N2861" s="26">
        <v>-2266</v>
      </c>
      <c r="O2861" s="26">
        <v>-11301</v>
      </c>
      <c r="P2861" s="26">
        <v>0</v>
      </c>
      <c r="Q2861" s="26">
        <v>0</v>
      </c>
      <c r="R2861" s="26">
        <v>-14284</v>
      </c>
      <c r="S2861" s="26">
        <v>-1905</v>
      </c>
      <c r="T2861" s="26">
        <v>0</v>
      </c>
      <c r="U2861" s="26">
        <v>-236</v>
      </c>
      <c r="V2861" s="26">
        <v>146</v>
      </c>
    </row>
    <row r="2862" spans="1:22" x14ac:dyDescent="0.3">
      <c r="A2862" s="26" t="s">
        <v>157</v>
      </c>
      <c r="B2862" s="26">
        <v>6400</v>
      </c>
      <c r="C2862" s="51">
        <v>44536</v>
      </c>
      <c r="D2862" s="26">
        <v>698000</v>
      </c>
      <c r="E2862" s="26">
        <v>2</v>
      </c>
      <c r="F2862" s="26">
        <v>6000</v>
      </c>
      <c r="G2862" s="26">
        <v>6000</v>
      </c>
      <c r="H2862" s="26">
        <v>162519</v>
      </c>
      <c r="I2862" s="26">
        <v>112881</v>
      </c>
      <c r="J2862" s="26">
        <v>-12126</v>
      </c>
      <c r="K2862" s="26">
        <v>25473</v>
      </c>
      <c r="L2862" s="26">
        <v>-7699</v>
      </c>
      <c r="M2862" s="26">
        <v>2347</v>
      </c>
      <c r="N2862" s="26">
        <v>-866</v>
      </c>
      <c r="O2862" s="26">
        <v>-4441</v>
      </c>
      <c r="P2862" s="26">
        <v>-156</v>
      </c>
      <c r="Q2862" s="26">
        <v>-76</v>
      </c>
      <c r="R2862" s="26">
        <v>-3368</v>
      </c>
      <c r="S2862" s="26">
        <v>-1139</v>
      </c>
      <c r="T2862" s="26">
        <v>0</v>
      </c>
      <c r="U2862" s="26">
        <v>-5778</v>
      </c>
      <c r="V2862" s="26">
        <v>130</v>
      </c>
    </row>
    <row r="2863" spans="1:22" x14ac:dyDescent="0.3">
      <c r="A2863" s="26" t="s">
        <v>157</v>
      </c>
      <c r="B2863" s="26">
        <v>6400</v>
      </c>
      <c r="C2863" s="51">
        <v>44533</v>
      </c>
      <c r="D2863" s="26">
        <v>692000</v>
      </c>
      <c r="E2863" s="26">
        <v>2</v>
      </c>
      <c r="F2863" s="26">
        <v>7000</v>
      </c>
      <c r="G2863" s="26">
        <v>7000</v>
      </c>
      <c r="H2863" s="26">
        <v>260528</v>
      </c>
      <c r="I2863" s="26">
        <v>179878</v>
      </c>
      <c r="J2863" s="26">
        <v>3254</v>
      </c>
      <c r="K2863" s="26">
        <v>31878</v>
      </c>
      <c r="L2863" s="26">
        <v>-27067</v>
      </c>
      <c r="M2863" s="26">
        <v>-1500</v>
      </c>
      <c r="N2863" s="26">
        <v>-1579</v>
      </c>
      <c r="O2863" s="26">
        <v>-9644</v>
      </c>
      <c r="P2863" s="26">
        <v>-518</v>
      </c>
      <c r="Q2863" s="26">
        <v>0</v>
      </c>
      <c r="R2863" s="26">
        <v>-14936</v>
      </c>
      <c r="S2863" s="26">
        <v>1110</v>
      </c>
      <c r="T2863" s="26">
        <v>0</v>
      </c>
      <c r="U2863" s="26">
        <v>-8078</v>
      </c>
      <c r="V2863" s="26">
        <v>13</v>
      </c>
    </row>
    <row r="2864" spans="1:22" x14ac:dyDescent="0.3">
      <c r="A2864" s="26" t="s">
        <v>77</v>
      </c>
      <c r="B2864" s="26">
        <v>23530</v>
      </c>
      <c r="C2864" s="51">
        <v>44680</v>
      </c>
      <c r="D2864" s="26">
        <v>93800</v>
      </c>
      <c r="E2864" s="26">
        <v>2</v>
      </c>
      <c r="F2864" s="26">
        <v>200</v>
      </c>
      <c r="G2864" s="26">
        <v>200</v>
      </c>
      <c r="H2864" s="26">
        <v>14843</v>
      </c>
      <c r="I2864" s="26">
        <v>1393</v>
      </c>
      <c r="J2864" s="26">
        <v>0</v>
      </c>
      <c r="K2864" s="26">
        <v>0</v>
      </c>
      <c r="L2864" s="26">
        <v>0</v>
      </c>
      <c r="M2864" s="26">
        <v>0</v>
      </c>
      <c r="N2864" s="26">
        <v>0</v>
      </c>
      <c r="O2864" s="26">
        <v>0</v>
      </c>
      <c r="P2864" s="26">
        <v>0</v>
      </c>
      <c r="Q2864" s="26">
        <v>0</v>
      </c>
      <c r="R2864" s="26">
        <v>0</v>
      </c>
      <c r="S2864" s="26">
        <v>0</v>
      </c>
      <c r="T2864" s="26">
        <v>0</v>
      </c>
      <c r="U2864" s="26">
        <v>0</v>
      </c>
      <c r="V2864" s="26">
        <v>0</v>
      </c>
    </row>
    <row r="2865" spans="1:22" x14ac:dyDescent="0.3">
      <c r="A2865" s="26" t="s">
        <v>77</v>
      </c>
      <c r="B2865" s="26">
        <v>23530</v>
      </c>
      <c r="C2865" s="51">
        <v>44679</v>
      </c>
      <c r="D2865" s="26">
        <v>93600</v>
      </c>
      <c r="E2865" s="26">
        <v>2</v>
      </c>
      <c r="F2865" s="26">
        <v>2000</v>
      </c>
      <c r="G2865" s="26">
        <v>2000</v>
      </c>
      <c r="H2865" s="26">
        <v>49684</v>
      </c>
      <c r="I2865" s="26">
        <v>4613</v>
      </c>
      <c r="J2865" s="26">
        <v>-10287</v>
      </c>
      <c r="K2865" s="26">
        <v>3480</v>
      </c>
      <c r="L2865" s="26">
        <v>6783</v>
      </c>
      <c r="M2865" s="26">
        <v>-1060</v>
      </c>
      <c r="N2865" s="26">
        <v>-2680</v>
      </c>
      <c r="O2865" s="26">
        <v>1465</v>
      </c>
      <c r="P2865" s="26">
        <v>0</v>
      </c>
      <c r="Q2865" s="26">
        <v>0</v>
      </c>
      <c r="R2865" s="26">
        <v>9005</v>
      </c>
      <c r="S2865" s="26">
        <v>53</v>
      </c>
      <c r="T2865" s="26">
        <v>0</v>
      </c>
      <c r="U2865" s="26">
        <v>24</v>
      </c>
      <c r="V2865" s="26">
        <v>0</v>
      </c>
    </row>
    <row r="2866" spans="1:22" x14ac:dyDescent="0.3">
      <c r="A2866" s="26" t="s">
        <v>77</v>
      </c>
      <c r="B2866" s="26">
        <v>23530</v>
      </c>
      <c r="C2866" s="51">
        <v>44678</v>
      </c>
      <c r="D2866" s="26">
        <v>91600</v>
      </c>
      <c r="E2866" s="26">
        <v>5</v>
      </c>
      <c r="F2866" s="26">
        <v>-2600</v>
      </c>
      <c r="G2866" s="26">
        <v>-2600</v>
      </c>
      <c r="H2866" s="26">
        <v>76994</v>
      </c>
      <c r="I2866" s="26">
        <v>7047</v>
      </c>
      <c r="J2866" s="26">
        <v>18016</v>
      </c>
      <c r="K2866" s="26">
        <v>-7212</v>
      </c>
      <c r="L2866" s="26">
        <v>-11561</v>
      </c>
      <c r="M2866" s="26">
        <v>-1382</v>
      </c>
      <c r="N2866" s="26">
        <v>-8181</v>
      </c>
      <c r="O2866" s="26">
        <v>-743</v>
      </c>
      <c r="P2866" s="26">
        <v>0</v>
      </c>
      <c r="Q2866" s="26">
        <v>0</v>
      </c>
      <c r="R2866" s="26">
        <v>-1187</v>
      </c>
      <c r="S2866" s="26">
        <v>-68</v>
      </c>
      <c r="T2866" s="26">
        <v>0</v>
      </c>
      <c r="U2866" s="26">
        <v>757</v>
      </c>
      <c r="V2866" s="26">
        <v>0</v>
      </c>
    </row>
    <row r="2867" spans="1:22" x14ac:dyDescent="0.3">
      <c r="A2867" s="26" t="s">
        <v>77</v>
      </c>
      <c r="B2867" s="26">
        <v>23530</v>
      </c>
      <c r="C2867" s="51">
        <v>44677</v>
      </c>
      <c r="D2867" s="26">
        <v>94200</v>
      </c>
      <c r="E2867" s="26">
        <v>2</v>
      </c>
      <c r="F2867" s="26">
        <v>1100</v>
      </c>
      <c r="G2867" s="26">
        <v>1100</v>
      </c>
      <c r="H2867" s="26">
        <v>56145</v>
      </c>
      <c r="I2867" s="26">
        <v>5270</v>
      </c>
      <c r="J2867" s="26">
        <v>-5372</v>
      </c>
      <c r="K2867" s="26">
        <v>-1283</v>
      </c>
      <c r="L2867" s="26">
        <v>6108</v>
      </c>
      <c r="M2867" s="26">
        <v>8363</v>
      </c>
      <c r="N2867" s="26">
        <v>-2710</v>
      </c>
      <c r="O2867" s="26">
        <v>-873</v>
      </c>
      <c r="P2867" s="26">
        <v>0</v>
      </c>
      <c r="Q2867" s="26">
        <v>0</v>
      </c>
      <c r="R2867" s="26">
        <v>2396</v>
      </c>
      <c r="S2867" s="26">
        <v>-1068</v>
      </c>
      <c r="T2867" s="26">
        <v>0</v>
      </c>
      <c r="U2867" s="26">
        <v>547</v>
      </c>
      <c r="V2867" s="26">
        <v>0</v>
      </c>
    </row>
    <row r="2868" spans="1:22" x14ac:dyDescent="0.3">
      <c r="A2868" s="26" t="s">
        <v>77</v>
      </c>
      <c r="B2868" s="26">
        <v>23530</v>
      </c>
      <c r="C2868" s="51">
        <v>44676</v>
      </c>
      <c r="D2868" s="26">
        <v>93100</v>
      </c>
      <c r="E2868" s="26">
        <v>5</v>
      </c>
      <c r="F2868" s="26">
        <v>-4700</v>
      </c>
      <c r="G2868" s="26">
        <v>-4700</v>
      </c>
      <c r="H2868" s="26">
        <v>109284</v>
      </c>
      <c r="I2868" s="26">
        <v>10282</v>
      </c>
      <c r="J2868" s="26">
        <v>59776</v>
      </c>
      <c r="K2868" s="26">
        <v>-48800</v>
      </c>
      <c r="L2868" s="26">
        <v>-11285</v>
      </c>
      <c r="M2868" s="26">
        <v>-3307</v>
      </c>
      <c r="N2868" s="26">
        <v>-341</v>
      </c>
      <c r="O2868" s="26">
        <v>-1438</v>
      </c>
      <c r="P2868" s="26">
        <v>0</v>
      </c>
      <c r="Q2868" s="26">
        <v>0</v>
      </c>
      <c r="R2868" s="26">
        <v>1218</v>
      </c>
      <c r="S2868" s="26">
        <v>-7417</v>
      </c>
      <c r="T2868" s="26">
        <v>0</v>
      </c>
      <c r="U2868" s="26">
        <v>224</v>
      </c>
      <c r="V2868" s="26">
        <v>85</v>
      </c>
    </row>
    <row r="2869" spans="1:22" x14ac:dyDescent="0.3">
      <c r="A2869" s="26" t="s">
        <v>77</v>
      </c>
      <c r="B2869" s="26">
        <v>23530</v>
      </c>
      <c r="C2869" s="51">
        <v>44673</v>
      </c>
      <c r="D2869" s="26">
        <v>97800</v>
      </c>
      <c r="E2869" s="26">
        <v>5</v>
      </c>
      <c r="F2869" s="26">
        <v>-500</v>
      </c>
      <c r="G2869" s="26">
        <v>-500</v>
      </c>
      <c r="H2869" s="26">
        <v>51347</v>
      </c>
      <c r="I2869" s="26">
        <v>4993</v>
      </c>
      <c r="J2869" s="26">
        <v>537</v>
      </c>
      <c r="K2869" s="26">
        <v>8249</v>
      </c>
      <c r="L2869" s="26">
        <v>-7696</v>
      </c>
      <c r="M2869" s="26">
        <v>-4845</v>
      </c>
      <c r="N2869" s="26">
        <v>-1</v>
      </c>
      <c r="O2869" s="26">
        <v>84</v>
      </c>
      <c r="P2869" s="26">
        <v>0</v>
      </c>
      <c r="Q2869" s="26">
        <v>0</v>
      </c>
      <c r="R2869" s="26">
        <v>604</v>
      </c>
      <c r="S2869" s="26">
        <v>-3538</v>
      </c>
      <c r="T2869" s="26">
        <v>0</v>
      </c>
      <c r="U2869" s="26">
        <v>-1106</v>
      </c>
      <c r="V2869" s="26">
        <v>16</v>
      </c>
    </row>
    <row r="2870" spans="1:22" x14ac:dyDescent="0.3">
      <c r="A2870" s="26" t="s">
        <v>77</v>
      </c>
      <c r="B2870" s="26">
        <v>23530</v>
      </c>
      <c r="C2870" s="51">
        <v>44672</v>
      </c>
      <c r="D2870" s="26">
        <v>98300</v>
      </c>
      <c r="E2870" s="26">
        <v>2</v>
      </c>
      <c r="F2870" s="26">
        <v>1100</v>
      </c>
      <c r="G2870" s="26">
        <v>1100</v>
      </c>
      <c r="H2870" s="26">
        <v>54820</v>
      </c>
      <c r="I2870" s="26">
        <v>5382</v>
      </c>
      <c r="J2870" s="26">
        <v>-11755</v>
      </c>
      <c r="K2870" s="26">
        <v>7661</v>
      </c>
      <c r="L2870" s="26">
        <v>4204</v>
      </c>
      <c r="M2870" s="26">
        <v>994</v>
      </c>
      <c r="N2870" s="26">
        <v>-39</v>
      </c>
      <c r="O2870" s="26">
        <v>2957</v>
      </c>
      <c r="P2870" s="26">
        <v>0</v>
      </c>
      <c r="Q2870" s="26">
        <v>0</v>
      </c>
      <c r="R2870" s="26">
        <v>292</v>
      </c>
      <c r="S2870" s="26">
        <v>0</v>
      </c>
      <c r="T2870" s="26">
        <v>0</v>
      </c>
      <c r="U2870" s="26">
        <v>-100</v>
      </c>
      <c r="V2870" s="26">
        <v>-10</v>
      </c>
    </row>
    <row r="2871" spans="1:22" x14ac:dyDescent="0.3">
      <c r="A2871" s="26" t="s">
        <v>77</v>
      </c>
      <c r="B2871" s="26">
        <v>23530</v>
      </c>
      <c r="C2871" s="51">
        <v>44671</v>
      </c>
      <c r="D2871" s="26">
        <v>97200</v>
      </c>
      <c r="E2871" s="26">
        <v>2</v>
      </c>
      <c r="F2871" s="26">
        <v>1700</v>
      </c>
      <c r="G2871" s="26">
        <v>1700</v>
      </c>
      <c r="H2871" s="26">
        <v>70598</v>
      </c>
      <c r="I2871" s="26">
        <v>6863</v>
      </c>
      <c r="J2871" s="26">
        <v>-18849</v>
      </c>
      <c r="K2871" s="26">
        <v>12982</v>
      </c>
      <c r="L2871" s="26">
        <v>5905</v>
      </c>
      <c r="M2871" s="26">
        <v>-2508</v>
      </c>
      <c r="N2871" s="26">
        <v>-19</v>
      </c>
      <c r="O2871" s="26">
        <v>-69</v>
      </c>
      <c r="P2871" s="26">
        <v>0</v>
      </c>
      <c r="Q2871" s="26">
        <v>0</v>
      </c>
      <c r="R2871" s="26">
        <v>8949</v>
      </c>
      <c r="S2871" s="26">
        <v>-448</v>
      </c>
      <c r="T2871" s="26">
        <v>0</v>
      </c>
      <c r="U2871" s="26">
        <v>1</v>
      </c>
      <c r="V2871" s="26">
        <v>-39</v>
      </c>
    </row>
    <row r="2872" spans="1:22" x14ac:dyDescent="0.3">
      <c r="A2872" s="26" t="s">
        <v>77</v>
      </c>
      <c r="B2872" s="26">
        <v>23530</v>
      </c>
      <c r="C2872" s="51">
        <v>44670</v>
      </c>
      <c r="D2872" s="26">
        <v>95500</v>
      </c>
      <c r="E2872" s="26">
        <v>5</v>
      </c>
      <c r="F2872" s="26">
        <v>-600</v>
      </c>
      <c r="G2872" s="26">
        <v>-600</v>
      </c>
      <c r="H2872" s="26">
        <v>66787</v>
      </c>
      <c r="I2872" s="26">
        <v>6402</v>
      </c>
      <c r="J2872" s="26">
        <v>9762</v>
      </c>
      <c r="K2872" s="26">
        <v>-27446</v>
      </c>
      <c r="L2872" s="26">
        <v>17595</v>
      </c>
      <c r="M2872" s="26">
        <v>1042</v>
      </c>
      <c r="N2872" s="26">
        <v>-25</v>
      </c>
      <c r="O2872" s="26">
        <v>504</v>
      </c>
      <c r="P2872" s="26">
        <v>0</v>
      </c>
      <c r="Q2872" s="26">
        <v>0</v>
      </c>
      <c r="R2872" s="26">
        <v>16077</v>
      </c>
      <c r="S2872" s="26">
        <v>-3</v>
      </c>
      <c r="T2872" s="26">
        <v>0</v>
      </c>
      <c r="U2872" s="26">
        <v>139</v>
      </c>
      <c r="V2872" s="26">
        <v>-50</v>
      </c>
    </row>
    <row r="2873" spans="1:22" x14ac:dyDescent="0.3">
      <c r="A2873" s="26" t="s">
        <v>77</v>
      </c>
      <c r="B2873" s="26">
        <v>23530</v>
      </c>
      <c r="C2873" s="51">
        <v>44669</v>
      </c>
      <c r="D2873" s="26">
        <v>96100</v>
      </c>
      <c r="E2873" s="26">
        <v>2</v>
      </c>
      <c r="F2873" s="26">
        <v>2000</v>
      </c>
      <c r="G2873" s="26">
        <v>2000</v>
      </c>
      <c r="H2873" s="26">
        <v>76343</v>
      </c>
      <c r="I2873" s="26">
        <v>7332</v>
      </c>
      <c r="J2873" s="26">
        <v>-11501</v>
      </c>
      <c r="K2873" s="26">
        <v>2232</v>
      </c>
      <c r="L2873" s="26">
        <v>8510</v>
      </c>
      <c r="M2873" s="26">
        <v>4097</v>
      </c>
      <c r="N2873" s="26">
        <v>-152</v>
      </c>
      <c r="O2873" s="26">
        <v>-2292</v>
      </c>
      <c r="P2873" s="26">
        <v>0</v>
      </c>
      <c r="Q2873" s="26">
        <v>0</v>
      </c>
      <c r="R2873" s="26">
        <v>5193</v>
      </c>
      <c r="S2873" s="26">
        <v>1664</v>
      </c>
      <c r="T2873" s="26">
        <v>0</v>
      </c>
      <c r="U2873" s="26">
        <v>716</v>
      </c>
      <c r="V2873" s="26">
        <v>43</v>
      </c>
    </row>
    <row r="2874" spans="1:22" x14ac:dyDescent="0.3">
      <c r="A2874" s="26" t="s">
        <v>77</v>
      </c>
      <c r="B2874" s="26">
        <v>23530</v>
      </c>
      <c r="C2874" s="51">
        <v>44666</v>
      </c>
      <c r="D2874" s="26">
        <v>94100</v>
      </c>
      <c r="E2874" s="26">
        <v>2</v>
      </c>
      <c r="F2874" s="26">
        <v>100</v>
      </c>
      <c r="G2874" s="26">
        <v>100</v>
      </c>
      <c r="H2874" s="26">
        <v>37748</v>
      </c>
      <c r="I2874" s="26">
        <v>3545</v>
      </c>
      <c r="J2874" s="26">
        <v>6458</v>
      </c>
      <c r="K2874" s="26">
        <v>-902</v>
      </c>
      <c r="L2874" s="26">
        <v>-5605</v>
      </c>
      <c r="M2874" s="26">
        <v>-4543</v>
      </c>
      <c r="N2874" s="26">
        <v>-1831</v>
      </c>
      <c r="O2874" s="26">
        <v>-570</v>
      </c>
      <c r="P2874" s="26">
        <v>0</v>
      </c>
      <c r="Q2874" s="26">
        <v>0</v>
      </c>
      <c r="R2874" s="26">
        <v>1998</v>
      </c>
      <c r="S2874" s="26">
        <v>-659</v>
      </c>
      <c r="T2874" s="26">
        <v>0</v>
      </c>
      <c r="U2874" s="26">
        <v>52</v>
      </c>
      <c r="V2874" s="26">
        <v>-3</v>
      </c>
    </row>
    <row r="2875" spans="1:22" x14ac:dyDescent="0.3">
      <c r="A2875" s="26" t="s">
        <v>77</v>
      </c>
      <c r="B2875" s="26">
        <v>23530</v>
      </c>
      <c r="C2875" s="51">
        <v>44665</v>
      </c>
      <c r="D2875" s="26">
        <v>94000</v>
      </c>
      <c r="E2875" s="26">
        <v>5</v>
      </c>
      <c r="F2875" s="26">
        <v>-500</v>
      </c>
      <c r="G2875" s="26">
        <v>-500</v>
      </c>
      <c r="H2875" s="26">
        <v>70638</v>
      </c>
      <c r="I2875" s="26">
        <v>6659</v>
      </c>
      <c r="J2875" s="26">
        <v>12021</v>
      </c>
      <c r="K2875" s="26">
        <v>18241</v>
      </c>
      <c r="L2875" s="26">
        <v>-28640</v>
      </c>
      <c r="M2875" s="26">
        <v>-12913</v>
      </c>
      <c r="N2875" s="26">
        <v>-240</v>
      </c>
      <c r="O2875" s="26">
        <v>-1776</v>
      </c>
      <c r="P2875" s="26">
        <v>0</v>
      </c>
      <c r="Q2875" s="26">
        <v>0</v>
      </c>
      <c r="R2875" s="26">
        <v>-2228</v>
      </c>
      <c r="S2875" s="26">
        <v>-11483</v>
      </c>
      <c r="T2875" s="26">
        <v>0</v>
      </c>
      <c r="U2875" s="26">
        <v>-1632</v>
      </c>
      <c r="V2875" s="26">
        <v>10</v>
      </c>
    </row>
    <row r="2876" spans="1:22" x14ac:dyDescent="0.3">
      <c r="A2876" s="26" t="s">
        <v>77</v>
      </c>
      <c r="B2876" s="26">
        <v>23530</v>
      </c>
      <c r="C2876" s="51">
        <v>44664</v>
      </c>
      <c r="D2876" s="26">
        <v>94500</v>
      </c>
      <c r="E2876" s="26">
        <v>2</v>
      </c>
      <c r="F2876" s="26">
        <v>900</v>
      </c>
      <c r="G2876" s="26">
        <v>900</v>
      </c>
      <c r="H2876" s="26">
        <v>67998</v>
      </c>
      <c r="I2876" s="26">
        <v>6357</v>
      </c>
      <c r="J2876" s="26">
        <v>2414</v>
      </c>
      <c r="K2876" s="26">
        <v>7334</v>
      </c>
      <c r="L2876" s="26">
        <v>-6836</v>
      </c>
      <c r="M2876" s="26">
        <v>-503</v>
      </c>
      <c r="N2876" s="26">
        <v>-328</v>
      </c>
      <c r="O2876" s="26">
        <v>-48</v>
      </c>
      <c r="P2876" s="26">
        <v>0</v>
      </c>
      <c r="Q2876" s="26">
        <v>0</v>
      </c>
      <c r="R2876" s="26">
        <v>2677</v>
      </c>
      <c r="S2876" s="26">
        <v>-8634</v>
      </c>
      <c r="T2876" s="26">
        <v>0</v>
      </c>
      <c r="U2876" s="26">
        <v>-2928</v>
      </c>
      <c r="V2876" s="26">
        <v>16</v>
      </c>
    </row>
    <row r="2877" spans="1:22" x14ac:dyDescent="0.3">
      <c r="A2877" s="26" t="s">
        <v>77</v>
      </c>
      <c r="B2877" s="26">
        <v>23530</v>
      </c>
      <c r="C2877" s="51">
        <v>44663</v>
      </c>
      <c r="D2877" s="26">
        <v>93600</v>
      </c>
      <c r="E2877" s="26">
        <v>5</v>
      </c>
      <c r="F2877" s="26">
        <v>-2000</v>
      </c>
      <c r="G2877" s="26">
        <v>-2000</v>
      </c>
      <c r="H2877" s="26">
        <v>79912</v>
      </c>
      <c r="I2877" s="26">
        <v>7499</v>
      </c>
      <c r="J2877" s="26">
        <v>12333</v>
      </c>
      <c r="K2877" s="26">
        <v>-11891</v>
      </c>
      <c r="L2877" s="26">
        <v>5402</v>
      </c>
      <c r="M2877" s="26">
        <v>-4988</v>
      </c>
      <c r="N2877" s="26">
        <v>-47</v>
      </c>
      <c r="O2877" s="26">
        <v>4970</v>
      </c>
      <c r="P2877" s="26">
        <v>0</v>
      </c>
      <c r="Q2877" s="26">
        <v>0</v>
      </c>
      <c r="R2877" s="26">
        <v>4156</v>
      </c>
      <c r="S2877" s="26">
        <v>1311</v>
      </c>
      <c r="T2877" s="26">
        <v>0</v>
      </c>
      <c r="U2877" s="26">
        <v>-5844</v>
      </c>
      <c r="V2877" s="26">
        <v>0</v>
      </c>
    </row>
    <row r="2878" spans="1:22" x14ac:dyDescent="0.3">
      <c r="A2878" s="26" t="s">
        <v>77</v>
      </c>
      <c r="B2878" s="26">
        <v>23530</v>
      </c>
      <c r="C2878" s="51">
        <v>44662</v>
      </c>
      <c r="D2878" s="26">
        <v>95600</v>
      </c>
      <c r="E2878" s="26">
        <v>2</v>
      </c>
      <c r="F2878" s="26">
        <v>1100</v>
      </c>
      <c r="G2878" s="26">
        <v>1100</v>
      </c>
      <c r="H2878" s="26">
        <v>60762</v>
      </c>
      <c r="I2878" s="26">
        <v>5784</v>
      </c>
      <c r="J2878" s="26">
        <v>-4976</v>
      </c>
      <c r="K2878" s="26">
        <v>3845</v>
      </c>
      <c r="L2878" s="26">
        <v>3197</v>
      </c>
      <c r="M2878" s="26">
        <v>-2289</v>
      </c>
      <c r="N2878" s="26">
        <v>-27</v>
      </c>
      <c r="O2878" s="26">
        <v>3177</v>
      </c>
      <c r="P2878" s="26">
        <v>0</v>
      </c>
      <c r="Q2878" s="26">
        <v>0</v>
      </c>
      <c r="R2878" s="26">
        <v>2790</v>
      </c>
      <c r="S2878" s="26">
        <v>-454</v>
      </c>
      <c r="T2878" s="26">
        <v>0</v>
      </c>
      <c r="U2878" s="26">
        <v>-2047</v>
      </c>
      <c r="V2878" s="26">
        <v>-19</v>
      </c>
    </row>
    <row r="2879" spans="1:22" x14ac:dyDescent="0.3">
      <c r="A2879" s="26" t="s">
        <v>77</v>
      </c>
      <c r="B2879" s="26">
        <v>23530</v>
      </c>
      <c r="C2879" s="51">
        <v>44659</v>
      </c>
      <c r="D2879" s="26">
        <v>94500</v>
      </c>
      <c r="E2879" s="26">
        <v>5</v>
      </c>
      <c r="F2879" s="26">
        <v>-1100</v>
      </c>
      <c r="G2879" s="26">
        <v>-1100</v>
      </c>
      <c r="H2879" s="26">
        <v>78778</v>
      </c>
      <c r="I2879" s="26">
        <v>7435</v>
      </c>
      <c r="J2879" s="26">
        <v>6411</v>
      </c>
      <c r="K2879" s="26">
        <v>-928</v>
      </c>
      <c r="L2879" s="26">
        <v>-4155</v>
      </c>
      <c r="M2879" s="26">
        <v>697</v>
      </c>
      <c r="N2879" s="26">
        <v>-143</v>
      </c>
      <c r="O2879" s="26">
        <v>255</v>
      </c>
      <c r="P2879" s="26">
        <v>0</v>
      </c>
      <c r="Q2879" s="26">
        <v>0</v>
      </c>
      <c r="R2879" s="26">
        <v>253</v>
      </c>
      <c r="S2879" s="26">
        <v>-5217</v>
      </c>
      <c r="T2879" s="26">
        <v>0</v>
      </c>
      <c r="U2879" s="26">
        <v>-1293</v>
      </c>
      <c r="V2879" s="26">
        <v>-35</v>
      </c>
    </row>
    <row r="2880" spans="1:22" x14ac:dyDescent="0.3">
      <c r="A2880" s="26" t="s">
        <v>77</v>
      </c>
      <c r="B2880" s="26">
        <v>23530</v>
      </c>
      <c r="C2880" s="51">
        <v>44658</v>
      </c>
      <c r="D2880" s="26">
        <v>95600</v>
      </c>
      <c r="E2880" s="26">
        <v>5</v>
      </c>
      <c r="F2880" s="26">
        <v>-2100</v>
      </c>
      <c r="G2880" s="26">
        <v>-2100</v>
      </c>
      <c r="H2880" s="26">
        <v>66125</v>
      </c>
      <c r="I2880" s="26">
        <v>6360</v>
      </c>
      <c r="J2880" s="26">
        <v>15073</v>
      </c>
      <c r="K2880" s="26">
        <v>-8896</v>
      </c>
      <c r="L2880" s="26">
        <v>-6021</v>
      </c>
      <c r="M2880" s="26">
        <v>-4019</v>
      </c>
      <c r="N2880" s="26">
        <v>-134</v>
      </c>
      <c r="O2880" s="26">
        <v>-1366</v>
      </c>
      <c r="P2880" s="26">
        <v>0</v>
      </c>
      <c r="Q2880" s="26">
        <v>0</v>
      </c>
      <c r="R2880" s="26">
        <v>64</v>
      </c>
      <c r="S2880" s="26">
        <v>-566</v>
      </c>
      <c r="T2880" s="26">
        <v>0</v>
      </c>
      <c r="U2880" s="26">
        <v>0</v>
      </c>
      <c r="V2880" s="26">
        <v>-156</v>
      </c>
    </row>
    <row r="2881" spans="1:22" x14ac:dyDescent="0.3">
      <c r="A2881" s="26" t="s">
        <v>77</v>
      </c>
      <c r="B2881" s="26">
        <v>23530</v>
      </c>
      <c r="C2881" s="51">
        <v>44657</v>
      </c>
      <c r="D2881" s="26">
        <v>97700</v>
      </c>
      <c r="E2881" s="26">
        <v>5</v>
      </c>
      <c r="F2881" s="26">
        <v>-1000</v>
      </c>
      <c r="G2881" s="26">
        <v>-1000</v>
      </c>
      <c r="H2881" s="26">
        <v>74041</v>
      </c>
      <c r="I2881" s="26">
        <v>7272</v>
      </c>
      <c r="J2881" s="26">
        <v>3593</v>
      </c>
      <c r="K2881" s="26">
        <v>-2886</v>
      </c>
      <c r="L2881" s="26">
        <v>-2188</v>
      </c>
      <c r="M2881" s="26">
        <v>-4652</v>
      </c>
      <c r="N2881" s="26">
        <v>299</v>
      </c>
      <c r="O2881" s="26">
        <v>606</v>
      </c>
      <c r="P2881" s="26">
        <v>0</v>
      </c>
      <c r="Q2881" s="26">
        <v>0</v>
      </c>
      <c r="R2881" s="26">
        <v>336</v>
      </c>
      <c r="S2881" s="26">
        <v>1223</v>
      </c>
      <c r="T2881" s="26">
        <v>0</v>
      </c>
      <c r="U2881" s="26">
        <v>1284</v>
      </c>
      <c r="V2881" s="26">
        <v>197</v>
      </c>
    </row>
    <row r="2882" spans="1:22" x14ac:dyDescent="0.3">
      <c r="A2882" s="26" t="s">
        <v>77</v>
      </c>
      <c r="B2882" s="26">
        <v>23530</v>
      </c>
      <c r="C2882" s="51">
        <v>44656</v>
      </c>
      <c r="D2882" s="26">
        <v>98700</v>
      </c>
      <c r="E2882" s="26">
        <v>5</v>
      </c>
      <c r="F2882" s="26">
        <v>-200</v>
      </c>
      <c r="G2882" s="26">
        <v>-200</v>
      </c>
      <c r="H2882" s="26">
        <v>58411</v>
      </c>
      <c r="I2882" s="26">
        <v>5762</v>
      </c>
      <c r="J2882" s="26">
        <v>4423</v>
      </c>
      <c r="K2882" s="26">
        <v>-4246</v>
      </c>
      <c r="L2882" s="26">
        <v>472</v>
      </c>
      <c r="M2882" s="26">
        <v>-2786</v>
      </c>
      <c r="N2882" s="26">
        <v>998</v>
      </c>
      <c r="O2882" s="26">
        <v>295</v>
      </c>
      <c r="P2882" s="26">
        <v>0</v>
      </c>
      <c r="Q2882" s="26">
        <v>0</v>
      </c>
      <c r="R2882" s="26">
        <v>1754</v>
      </c>
      <c r="S2882" s="26">
        <v>211</v>
      </c>
      <c r="T2882" s="26">
        <v>0</v>
      </c>
      <c r="U2882" s="26">
        <v>-652</v>
      </c>
      <c r="V2882" s="26">
        <v>3</v>
      </c>
    </row>
    <row r="2883" spans="1:22" x14ac:dyDescent="0.3">
      <c r="A2883" s="26" t="s">
        <v>77</v>
      </c>
      <c r="B2883" s="26">
        <v>23530</v>
      </c>
      <c r="C2883" s="51">
        <v>44655</v>
      </c>
      <c r="D2883" s="26">
        <v>98900</v>
      </c>
      <c r="E2883" s="26">
        <v>2</v>
      </c>
      <c r="F2883" s="26">
        <v>1400</v>
      </c>
      <c r="G2883" s="26">
        <v>1400</v>
      </c>
      <c r="H2883" s="26">
        <v>117318</v>
      </c>
      <c r="I2883" s="26">
        <v>11624</v>
      </c>
      <c r="J2883" s="26">
        <v>-2733</v>
      </c>
      <c r="K2883" s="26">
        <v>-15855</v>
      </c>
      <c r="L2883" s="26">
        <v>18358</v>
      </c>
      <c r="M2883" s="26">
        <v>259</v>
      </c>
      <c r="N2883" s="26">
        <v>244</v>
      </c>
      <c r="O2883" s="26">
        <v>11113</v>
      </c>
      <c r="P2883" s="26">
        <v>0</v>
      </c>
      <c r="Q2883" s="26">
        <v>-3</v>
      </c>
      <c r="R2883" s="26">
        <v>5376</v>
      </c>
      <c r="S2883" s="26">
        <v>1369</v>
      </c>
      <c r="T2883" s="26">
        <v>0</v>
      </c>
      <c r="U2883" s="26">
        <v>219</v>
      </c>
      <c r="V2883" s="26">
        <v>11</v>
      </c>
    </row>
    <row r="2884" spans="1:22" x14ac:dyDescent="0.3">
      <c r="A2884" s="26" t="s">
        <v>77</v>
      </c>
      <c r="B2884" s="26">
        <v>23530</v>
      </c>
      <c r="C2884" s="51">
        <v>44652</v>
      </c>
      <c r="D2884" s="26">
        <v>97500</v>
      </c>
      <c r="E2884" s="26">
        <v>2</v>
      </c>
      <c r="F2884" s="26">
        <v>1700</v>
      </c>
      <c r="G2884" s="26">
        <v>1700</v>
      </c>
      <c r="H2884" s="26">
        <v>134392</v>
      </c>
      <c r="I2884" s="26">
        <v>13040</v>
      </c>
      <c r="J2884" s="26">
        <v>-32658</v>
      </c>
      <c r="K2884" s="26">
        <v>5157</v>
      </c>
      <c r="L2884" s="26">
        <v>27747</v>
      </c>
      <c r="M2884" s="26">
        <v>204</v>
      </c>
      <c r="N2884" s="26">
        <v>779</v>
      </c>
      <c r="O2884" s="26">
        <v>8169</v>
      </c>
      <c r="P2884" s="26">
        <v>0</v>
      </c>
      <c r="Q2884" s="26">
        <v>0</v>
      </c>
      <c r="R2884" s="26">
        <v>17944</v>
      </c>
      <c r="S2884" s="26">
        <v>651</v>
      </c>
      <c r="T2884" s="26">
        <v>0</v>
      </c>
      <c r="U2884" s="26">
        <v>-189</v>
      </c>
      <c r="V2884" s="26">
        <v>-57</v>
      </c>
    </row>
    <row r="2885" spans="1:22" x14ac:dyDescent="0.3">
      <c r="A2885" s="26" t="s">
        <v>77</v>
      </c>
      <c r="B2885" s="26">
        <v>23530</v>
      </c>
      <c r="C2885" s="51">
        <v>44651</v>
      </c>
      <c r="D2885" s="26">
        <v>95800</v>
      </c>
      <c r="E2885" s="26">
        <v>2</v>
      </c>
      <c r="F2885" s="26">
        <v>100</v>
      </c>
      <c r="G2885" s="26">
        <v>100</v>
      </c>
      <c r="H2885" s="26">
        <v>80738</v>
      </c>
      <c r="I2885" s="26">
        <v>7764</v>
      </c>
      <c r="J2885" s="26">
        <v>11301</v>
      </c>
      <c r="K2885" s="26">
        <v>-15729</v>
      </c>
      <c r="L2885" s="26">
        <v>4347</v>
      </c>
      <c r="M2885" s="26">
        <v>-753</v>
      </c>
      <c r="N2885" s="26">
        <v>-91</v>
      </c>
      <c r="O2885" s="26">
        <v>-146</v>
      </c>
      <c r="P2885" s="26">
        <v>0</v>
      </c>
      <c r="Q2885" s="26">
        <v>0</v>
      </c>
      <c r="R2885" s="26">
        <v>4815</v>
      </c>
      <c r="S2885" s="26">
        <v>522</v>
      </c>
      <c r="T2885" s="26">
        <v>0</v>
      </c>
      <c r="U2885" s="26">
        <v>44</v>
      </c>
      <c r="V2885" s="26">
        <v>37</v>
      </c>
    </row>
    <row r="2886" spans="1:22" x14ac:dyDescent="0.3">
      <c r="A2886" s="26" t="s">
        <v>77</v>
      </c>
      <c r="B2886" s="26">
        <v>23530</v>
      </c>
      <c r="C2886" s="51">
        <v>44650</v>
      </c>
      <c r="D2886" s="26">
        <v>95700</v>
      </c>
      <c r="E2886" s="26">
        <v>2</v>
      </c>
      <c r="F2886" s="26">
        <v>200</v>
      </c>
      <c r="G2886" s="26">
        <v>200</v>
      </c>
      <c r="H2886" s="26">
        <v>51528</v>
      </c>
      <c r="I2886" s="26">
        <v>4919</v>
      </c>
      <c r="J2886" s="26">
        <v>302</v>
      </c>
      <c r="K2886" s="26">
        <v>-10753</v>
      </c>
      <c r="L2886" s="26">
        <v>10396</v>
      </c>
      <c r="M2886" s="26">
        <v>134</v>
      </c>
      <c r="N2886" s="26">
        <v>-41</v>
      </c>
      <c r="O2886" s="26">
        <v>-117</v>
      </c>
      <c r="P2886" s="26">
        <v>0</v>
      </c>
      <c r="Q2886" s="26">
        <v>-84</v>
      </c>
      <c r="R2886" s="26">
        <v>10654</v>
      </c>
      <c r="S2886" s="26">
        <v>-150</v>
      </c>
      <c r="T2886" s="26">
        <v>0</v>
      </c>
      <c r="U2886" s="26">
        <v>106</v>
      </c>
      <c r="V2886" s="26">
        <v>-51</v>
      </c>
    </row>
    <row r="2887" spans="1:22" x14ac:dyDescent="0.3">
      <c r="A2887" s="26" t="s">
        <v>77</v>
      </c>
      <c r="B2887" s="26">
        <v>23530</v>
      </c>
      <c r="C2887" s="51">
        <v>44649</v>
      </c>
      <c r="D2887" s="26">
        <v>95500</v>
      </c>
      <c r="E2887" s="26">
        <v>5</v>
      </c>
      <c r="F2887" s="26">
        <v>-200</v>
      </c>
      <c r="G2887" s="26">
        <v>-200</v>
      </c>
      <c r="H2887" s="26">
        <v>62441</v>
      </c>
      <c r="I2887" s="26">
        <v>5975</v>
      </c>
      <c r="J2887" s="26">
        <v>-81</v>
      </c>
      <c r="K2887" s="26">
        <v>-8303</v>
      </c>
      <c r="L2887" s="26">
        <v>8335</v>
      </c>
      <c r="M2887" s="26">
        <v>4532</v>
      </c>
      <c r="N2887" s="26">
        <v>-17</v>
      </c>
      <c r="O2887" s="26">
        <v>-1382</v>
      </c>
      <c r="P2887" s="26">
        <v>0</v>
      </c>
      <c r="Q2887" s="26">
        <v>0</v>
      </c>
      <c r="R2887" s="26">
        <v>4829</v>
      </c>
      <c r="S2887" s="26">
        <v>373</v>
      </c>
      <c r="T2887" s="26">
        <v>0</v>
      </c>
      <c r="U2887" s="26">
        <v>50</v>
      </c>
      <c r="V2887" s="26">
        <v>-1</v>
      </c>
    </row>
    <row r="2888" spans="1:22" x14ac:dyDescent="0.3">
      <c r="A2888" s="26" t="s">
        <v>77</v>
      </c>
      <c r="B2888" s="26">
        <v>23530</v>
      </c>
      <c r="C2888" s="51">
        <v>44648</v>
      </c>
      <c r="D2888" s="26">
        <v>95700</v>
      </c>
      <c r="E2888" s="26">
        <v>2</v>
      </c>
      <c r="F2888" s="26">
        <v>700</v>
      </c>
      <c r="G2888" s="26">
        <v>700</v>
      </c>
      <c r="H2888" s="26">
        <v>57585</v>
      </c>
      <c r="I2888" s="26">
        <v>5503</v>
      </c>
      <c r="J2888" s="26">
        <v>-9731</v>
      </c>
      <c r="K2888" s="26">
        <v>2016</v>
      </c>
      <c r="L2888" s="26">
        <v>7468</v>
      </c>
      <c r="M2888" s="26">
        <v>-190</v>
      </c>
      <c r="N2888" s="26">
        <v>-10</v>
      </c>
      <c r="O2888" s="26">
        <v>21</v>
      </c>
      <c r="P2888" s="26">
        <v>0</v>
      </c>
      <c r="Q2888" s="26">
        <v>0</v>
      </c>
      <c r="R2888" s="26">
        <v>7695</v>
      </c>
      <c r="S2888" s="26">
        <v>-48</v>
      </c>
      <c r="T2888" s="26">
        <v>0</v>
      </c>
      <c r="U2888" s="26">
        <v>258</v>
      </c>
      <c r="V2888" s="26">
        <v>-11</v>
      </c>
    </row>
    <row r="2889" spans="1:22" x14ac:dyDescent="0.3">
      <c r="A2889" s="26" t="s">
        <v>77</v>
      </c>
      <c r="B2889" s="26">
        <v>23530</v>
      </c>
      <c r="C2889" s="51">
        <v>44645</v>
      </c>
      <c r="D2889" s="26">
        <v>95000</v>
      </c>
      <c r="E2889" s="26">
        <v>5</v>
      </c>
      <c r="F2889" s="26">
        <v>-1400</v>
      </c>
      <c r="G2889" s="26">
        <v>-1400</v>
      </c>
      <c r="H2889" s="26">
        <v>71894</v>
      </c>
      <c r="I2889" s="26">
        <v>6858</v>
      </c>
      <c r="J2889" s="26">
        <v>10111</v>
      </c>
      <c r="K2889" s="26">
        <v>-9965</v>
      </c>
      <c r="L2889" s="26">
        <v>1149</v>
      </c>
      <c r="M2889" s="26">
        <v>-3257</v>
      </c>
      <c r="N2889" s="26">
        <v>4</v>
      </c>
      <c r="O2889" s="26">
        <v>5</v>
      </c>
      <c r="P2889" s="26">
        <v>0</v>
      </c>
      <c r="Q2889" s="26">
        <v>0</v>
      </c>
      <c r="R2889" s="26">
        <v>4416</v>
      </c>
      <c r="S2889" s="26">
        <v>-19</v>
      </c>
      <c r="T2889" s="26">
        <v>0</v>
      </c>
      <c r="U2889" s="26">
        <v>-1301</v>
      </c>
      <c r="V2889" s="26">
        <v>6</v>
      </c>
    </row>
    <row r="2890" spans="1:22" x14ac:dyDescent="0.3">
      <c r="A2890" s="26" t="s">
        <v>77</v>
      </c>
      <c r="B2890" s="26">
        <v>23530</v>
      </c>
      <c r="C2890" s="51">
        <v>44644</v>
      </c>
      <c r="D2890" s="26">
        <v>96400</v>
      </c>
      <c r="E2890" s="26">
        <v>2</v>
      </c>
      <c r="F2890" s="26">
        <v>400</v>
      </c>
      <c r="G2890" s="26">
        <v>400</v>
      </c>
      <c r="H2890" s="26">
        <v>65248</v>
      </c>
      <c r="I2890" s="26">
        <v>6256</v>
      </c>
      <c r="J2890" s="26">
        <v>-4991</v>
      </c>
      <c r="K2890" s="26">
        <v>1477</v>
      </c>
      <c r="L2890" s="26">
        <v>3354</v>
      </c>
      <c r="M2890" s="26">
        <v>-1709</v>
      </c>
      <c r="N2890" s="26">
        <v>42</v>
      </c>
      <c r="O2890" s="26">
        <v>2</v>
      </c>
      <c r="P2890" s="26">
        <v>0</v>
      </c>
      <c r="Q2890" s="26">
        <v>0</v>
      </c>
      <c r="R2890" s="26">
        <v>4912</v>
      </c>
      <c r="S2890" s="26">
        <v>107</v>
      </c>
      <c r="T2890" s="26">
        <v>0</v>
      </c>
      <c r="U2890" s="26">
        <v>306</v>
      </c>
      <c r="V2890" s="26">
        <v>-146</v>
      </c>
    </row>
    <row r="2891" spans="1:22" x14ac:dyDescent="0.3">
      <c r="A2891" s="26" t="s">
        <v>77</v>
      </c>
      <c r="B2891" s="26">
        <v>23530</v>
      </c>
      <c r="C2891" s="51">
        <v>44643</v>
      </c>
      <c r="D2891" s="26">
        <v>96000</v>
      </c>
      <c r="E2891" s="26">
        <v>5</v>
      </c>
      <c r="F2891" s="26">
        <v>-700</v>
      </c>
      <c r="G2891" s="26">
        <v>-700</v>
      </c>
      <c r="H2891" s="26">
        <v>80040</v>
      </c>
      <c r="I2891" s="26">
        <v>7681</v>
      </c>
      <c r="J2891" s="26">
        <v>7661</v>
      </c>
      <c r="K2891" s="26">
        <v>-19013</v>
      </c>
      <c r="L2891" s="26">
        <v>10785</v>
      </c>
      <c r="M2891" s="26">
        <v>3260</v>
      </c>
      <c r="N2891" s="26">
        <v>-17</v>
      </c>
      <c r="O2891" s="26">
        <v>-3</v>
      </c>
      <c r="P2891" s="26">
        <v>0</v>
      </c>
      <c r="Q2891" s="26">
        <v>0</v>
      </c>
      <c r="R2891" s="26">
        <v>7088</v>
      </c>
      <c r="S2891" s="26">
        <v>457</v>
      </c>
      <c r="T2891" s="26">
        <v>0</v>
      </c>
      <c r="U2891" s="26">
        <v>566</v>
      </c>
      <c r="V2891" s="26">
        <v>1</v>
      </c>
    </row>
    <row r="2892" spans="1:22" x14ac:dyDescent="0.3">
      <c r="A2892" s="26" t="s">
        <v>77</v>
      </c>
      <c r="B2892" s="26">
        <v>23530</v>
      </c>
      <c r="C2892" s="51">
        <v>44642</v>
      </c>
      <c r="D2892" s="26">
        <v>96700</v>
      </c>
      <c r="E2892" s="26">
        <v>5</v>
      </c>
      <c r="F2892" s="26">
        <v>-300</v>
      </c>
      <c r="G2892" s="26">
        <v>-300</v>
      </c>
      <c r="H2892" s="26">
        <v>94866</v>
      </c>
      <c r="I2892" s="26">
        <v>9191</v>
      </c>
      <c r="J2892" s="26">
        <v>15370</v>
      </c>
      <c r="K2892" s="26">
        <v>-19560</v>
      </c>
      <c r="L2892" s="26">
        <v>5656</v>
      </c>
      <c r="M2892" s="26">
        <v>1199</v>
      </c>
      <c r="N2892" s="26">
        <v>18</v>
      </c>
      <c r="O2892" s="26">
        <v>17</v>
      </c>
      <c r="P2892" s="26">
        <v>0</v>
      </c>
      <c r="Q2892" s="26">
        <v>0</v>
      </c>
      <c r="R2892" s="26">
        <v>2994</v>
      </c>
      <c r="S2892" s="26">
        <v>1428</v>
      </c>
      <c r="T2892" s="26">
        <v>0</v>
      </c>
      <c r="U2892" s="26">
        <v>-1393</v>
      </c>
      <c r="V2892" s="26">
        <v>-73</v>
      </c>
    </row>
    <row r="2893" spans="1:22" x14ac:dyDescent="0.3">
      <c r="A2893" s="26" t="s">
        <v>77</v>
      </c>
      <c r="B2893" s="26">
        <v>23530</v>
      </c>
      <c r="C2893" s="51">
        <v>44641</v>
      </c>
      <c r="D2893" s="26">
        <v>97000</v>
      </c>
      <c r="E2893" s="26">
        <v>2</v>
      </c>
      <c r="F2893" s="26">
        <v>3800</v>
      </c>
      <c r="G2893" s="26">
        <v>3800</v>
      </c>
      <c r="H2893" s="26">
        <v>256822</v>
      </c>
      <c r="I2893" s="26">
        <v>24997</v>
      </c>
      <c r="J2893" s="26">
        <v>-69656</v>
      </c>
      <c r="K2893" s="26">
        <v>38266</v>
      </c>
      <c r="L2893" s="26">
        <v>33430</v>
      </c>
      <c r="M2893" s="26">
        <v>3259</v>
      </c>
      <c r="N2893" s="26">
        <v>11629</v>
      </c>
      <c r="O2893" s="26">
        <v>1621</v>
      </c>
      <c r="P2893" s="26">
        <v>0</v>
      </c>
      <c r="Q2893" s="26">
        <v>0</v>
      </c>
      <c r="R2893" s="26">
        <v>21691</v>
      </c>
      <c r="S2893" s="26">
        <v>-4770</v>
      </c>
      <c r="T2893" s="26">
        <v>0</v>
      </c>
      <c r="U2893" s="26">
        <v>-1880</v>
      </c>
      <c r="V2893" s="26">
        <v>-160</v>
      </c>
    </row>
    <row r="2894" spans="1:22" x14ac:dyDescent="0.3">
      <c r="A2894" s="26" t="s">
        <v>77</v>
      </c>
      <c r="B2894" s="26">
        <v>23530</v>
      </c>
      <c r="C2894" s="51">
        <v>44638</v>
      </c>
      <c r="D2894" s="26">
        <v>93200</v>
      </c>
      <c r="E2894" s="26">
        <v>5</v>
      </c>
      <c r="F2894" s="26">
        <v>-300</v>
      </c>
      <c r="G2894" s="26">
        <v>-300</v>
      </c>
      <c r="H2894" s="26">
        <v>142882</v>
      </c>
      <c r="I2894" s="26">
        <v>13304</v>
      </c>
      <c r="J2894" s="26">
        <v>17497</v>
      </c>
      <c r="K2894" s="26">
        <v>-33679</v>
      </c>
      <c r="L2894" s="26">
        <v>16138</v>
      </c>
      <c r="M2894" s="26">
        <v>623</v>
      </c>
      <c r="N2894" s="26">
        <v>4003</v>
      </c>
      <c r="O2894" s="26">
        <v>-5070</v>
      </c>
      <c r="P2894" s="26">
        <v>0</v>
      </c>
      <c r="Q2894" s="26">
        <v>0</v>
      </c>
      <c r="R2894" s="26">
        <v>16473</v>
      </c>
      <c r="S2894" s="26">
        <v>109</v>
      </c>
      <c r="T2894" s="26">
        <v>0</v>
      </c>
      <c r="U2894" s="26">
        <v>33</v>
      </c>
      <c r="V2894" s="26">
        <v>11</v>
      </c>
    </row>
    <row r="2895" spans="1:22" x14ac:dyDescent="0.3">
      <c r="A2895" s="26" t="s">
        <v>77</v>
      </c>
      <c r="B2895" s="26">
        <v>23530</v>
      </c>
      <c r="C2895" s="51">
        <v>44637</v>
      </c>
      <c r="D2895" s="26">
        <v>93500</v>
      </c>
      <c r="E2895" s="26">
        <v>5</v>
      </c>
      <c r="F2895" s="26">
        <v>-2400</v>
      </c>
      <c r="G2895" s="26">
        <v>-2400</v>
      </c>
      <c r="H2895" s="26">
        <v>167427</v>
      </c>
      <c r="I2895" s="26">
        <v>15841</v>
      </c>
      <c r="J2895" s="26">
        <v>53724</v>
      </c>
      <c r="K2895" s="26">
        <v>-65162</v>
      </c>
      <c r="L2895" s="26">
        <v>11668</v>
      </c>
      <c r="M2895" s="26">
        <v>845</v>
      </c>
      <c r="N2895" s="26">
        <v>340</v>
      </c>
      <c r="O2895" s="26">
        <v>-1175</v>
      </c>
      <c r="P2895" s="26">
        <v>0</v>
      </c>
      <c r="Q2895" s="26">
        <v>0</v>
      </c>
      <c r="R2895" s="26">
        <v>12330</v>
      </c>
      <c r="S2895" s="26">
        <v>-672</v>
      </c>
      <c r="T2895" s="26">
        <v>0</v>
      </c>
      <c r="U2895" s="26">
        <v>-152</v>
      </c>
      <c r="V2895" s="26">
        <v>-78</v>
      </c>
    </row>
    <row r="2896" spans="1:22" x14ac:dyDescent="0.3">
      <c r="A2896" s="26" t="s">
        <v>77</v>
      </c>
      <c r="B2896" s="26">
        <v>23530</v>
      </c>
      <c r="C2896" s="51">
        <v>44636</v>
      </c>
      <c r="D2896" s="26">
        <v>95900</v>
      </c>
      <c r="E2896" s="26">
        <v>2</v>
      </c>
      <c r="F2896" s="26">
        <v>6200</v>
      </c>
      <c r="G2896" s="26">
        <v>6200</v>
      </c>
      <c r="H2896" s="26">
        <v>214535</v>
      </c>
      <c r="I2896" s="26">
        <v>20119</v>
      </c>
      <c r="J2896" s="26">
        <v>-84759</v>
      </c>
      <c r="K2896" s="26">
        <v>39891</v>
      </c>
      <c r="L2896" s="26">
        <v>44091</v>
      </c>
      <c r="M2896" s="26">
        <v>9190</v>
      </c>
      <c r="N2896" s="26">
        <v>1442</v>
      </c>
      <c r="O2896" s="26">
        <v>1537</v>
      </c>
      <c r="P2896" s="26">
        <v>0</v>
      </c>
      <c r="Q2896" s="26">
        <v>-14</v>
      </c>
      <c r="R2896" s="26">
        <v>29091</v>
      </c>
      <c r="S2896" s="26">
        <v>2845</v>
      </c>
      <c r="T2896" s="26">
        <v>0</v>
      </c>
      <c r="U2896" s="26">
        <v>2222</v>
      </c>
      <c r="V2896" s="26">
        <v>-1445</v>
      </c>
    </row>
    <row r="2897" spans="1:22" x14ac:dyDescent="0.3">
      <c r="A2897" s="26" t="s">
        <v>77</v>
      </c>
      <c r="B2897" s="26">
        <v>23530</v>
      </c>
      <c r="C2897" s="51">
        <v>44635</v>
      </c>
      <c r="D2897" s="26">
        <v>89700</v>
      </c>
      <c r="E2897" s="26">
        <v>5</v>
      </c>
      <c r="F2897" s="26">
        <v>-500</v>
      </c>
      <c r="G2897" s="26">
        <v>-500</v>
      </c>
      <c r="H2897" s="26">
        <v>77852</v>
      </c>
      <c r="I2897" s="26">
        <v>6992</v>
      </c>
      <c r="J2897" s="26">
        <v>23386</v>
      </c>
      <c r="K2897" s="26">
        <v>-22422</v>
      </c>
      <c r="L2897" s="26">
        <v>-1425</v>
      </c>
      <c r="M2897" s="26">
        <v>-5369</v>
      </c>
      <c r="N2897" s="26">
        <v>45</v>
      </c>
      <c r="O2897" s="26">
        <v>3</v>
      </c>
      <c r="P2897" s="26">
        <v>0</v>
      </c>
      <c r="Q2897" s="26">
        <v>0</v>
      </c>
      <c r="R2897" s="26">
        <v>4371</v>
      </c>
      <c r="S2897" s="26">
        <v>-475</v>
      </c>
      <c r="T2897" s="26">
        <v>0</v>
      </c>
      <c r="U2897" s="26">
        <v>461</v>
      </c>
      <c r="V2897" s="26">
        <v>0</v>
      </c>
    </row>
    <row r="2898" spans="1:22" x14ac:dyDescent="0.3">
      <c r="A2898" s="26" t="s">
        <v>77</v>
      </c>
      <c r="B2898" s="26">
        <v>23530</v>
      </c>
      <c r="C2898" s="51">
        <v>44634</v>
      </c>
      <c r="D2898" s="26">
        <v>90200</v>
      </c>
      <c r="E2898" s="26">
        <v>5</v>
      </c>
      <c r="F2898" s="26">
        <v>-1300</v>
      </c>
      <c r="G2898" s="26">
        <v>-1300</v>
      </c>
      <c r="H2898" s="26">
        <v>113449</v>
      </c>
      <c r="I2898" s="26">
        <v>10340</v>
      </c>
      <c r="J2898" s="26">
        <v>12411</v>
      </c>
      <c r="K2898" s="26">
        <v>-19193</v>
      </c>
      <c r="L2898" s="26">
        <v>6133</v>
      </c>
      <c r="M2898" s="26">
        <v>551</v>
      </c>
      <c r="N2898" s="26">
        <v>38</v>
      </c>
      <c r="O2898" s="26">
        <v>2267</v>
      </c>
      <c r="P2898" s="26">
        <v>0</v>
      </c>
      <c r="Q2898" s="26">
        <v>-3</v>
      </c>
      <c r="R2898" s="26">
        <v>3259</v>
      </c>
      <c r="S2898" s="26">
        <v>21</v>
      </c>
      <c r="T2898" s="26">
        <v>0</v>
      </c>
      <c r="U2898" s="26">
        <v>474</v>
      </c>
      <c r="V2898" s="26">
        <v>175</v>
      </c>
    </row>
    <row r="2899" spans="1:22" x14ac:dyDescent="0.3">
      <c r="A2899" s="26" t="s">
        <v>77</v>
      </c>
      <c r="B2899" s="26">
        <v>23530</v>
      </c>
      <c r="C2899" s="51">
        <v>44631</v>
      </c>
      <c r="D2899" s="26">
        <v>91500</v>
      </c>
      <c r="E2899" s="26">
        <v>2</v>
      </c>
      <c r="F2899" s="26">
        <v>5500</v>
      </c>
      <c r="G2899" s="26">
        <v>5500</v>
      </c>
      <c r="H2899" s="26">
        <v>239445</v>
      </c>
      <c r="I2899" s="26">
        <v>21630</v>
      </c>
      <c r="J2899" s="26">
        <v>-112298</v>
      </c>
      <c r="K2899" s="26">
        <v>56778</v>
      </c>
      <c r="L2899" s="26">
        <v>55534</v>
      </c>
      <c r="M2899" s="26">
        <v>22160</v>
      </c>
      <c r="N2899" s="26">
        <v>114</v>
      </c>
      <c r="O2899" s="26">
        <v>2810</v>
      </c>
      <c r="P2899" s="26">
        <v>0</v>
      </c>
      <c r="Q2899" s="26">
        <v>-10</v>
      </c>
      <c r="R2899" s="26">
        <v>19682</v>
      </c>
      <c r="S2899" s="26">
        <v>10778</v>
      </c>
      <c r="T2899" s="26">
        <v>0</v>
      </c>
      <c r="U2899" s="26">
        <v>134</v>
      </c>
      <c r="V2899" s="26">
        <v>-148</v>
      </c>
    </row>
    <row r="2900" spans="1:22" x14ac:dyDescent="0.3">
      <c r="A2900" s="26" t="s">
        <v>77</v>
      </c>
      <c r="B2900" s="26">
        <v>23530</v>
      </c>
      <c r="C2900" s="51">
        <v>44630</v>
      </c>
      <c r="D2900" s="26">
        <v>86000</v>
      </c>
      <c r="E2900" s="26">
        <v>2</v>
      </c>
      <c r="F2900" s="26">
        <v>2400</v>
      </c>
      <c r="G2900" s="26">
        <v>2400</v>
      </c>
      <c r="H2900" s="26">
        <v>100798</v>
      </c>
      <c r="I2900" s="26">
        <v>8676</v>
      </c>
      <c r="J2900" s="26">
        <v>-17409</v>
      </c>
      <c r="K2900" s="26">
        <v>13650</v>
      </c>
      <c r="L2900" s="26">
        <v>4522</v>
      </c>
      <c r="M2900" s="26">
        <v>2554</v>
      </c>
      <c r="N2900" s="26">
        <v>-298</v>
      </c>
      <c r="O2900" s="26">
        <v>266</v>
      </c>
      <c r="P2900" s="26">
        <v>0</v>
      </c>
      <c r="Q2900" s="26">
        <v>0</v>
      </c>
      <c r="R2900" s="26">
        <v>1487</v>
      </c>
      <c r="S2900" s="26">
        <v>513</v>
      </c>
      <c r="T2900" s="26">
        <v>0</v>
      </c>
      <c r="U2900" s="26">
        <v>-748</v>
      </c>
      <c r="V2900" s="26">
        <v>-15</v>
      </c>
    </row>
    <row r="2901" spans="1:22" x14ac:dyDescent="0.3">
      <c r="A2901" s="26" t="s">
        <v>77</v>
      </c>
      <c r="B2901" s="26">
        <v>23530</v>
      </c>
      <c r="C2901" s="51">
        <v>44628</v>
      </c>
      <c r="D2901" s="26">
        <v>83600</v>
      </c>
      <c r="E2901" s="26">
        <v>5</v>
      </c>
      <c r="F2901" s="26">
        <v>-1300</v>
      </c>
      <c r="G2901" s="26">
        <v>-1300</v>
      </c>
      <c r="H2901" s="26">
        <v>65138</v>
      </c>
      <c r="I2901" s="26">
        <v>5473</v>
      </c>
      <c r="J2901" s="26">
        <v>8350</v>
      </c>
      <c r="K2901" s="26">
        <v>-6104</v>
      </c>
      <c r="L2901" s="26">
        <v>-2099</v>
      </c>
      <c r="M2901" s="26">
        <v>-2507</v>
      </c>
      <c r="N2901" s="26">
        <v>400</v>
      </c>
      <c r="O2901" s="26">
        <v>202</v>
      </c>
      <c r="P2901" s="26">
        <v>0</v>
      </c>
      <c r="Q2901" s="26">
        <v>0</v>
      </c>
      <c r="R2901" s="26">
        <v>-663</v>
      </c>
      <c r="S2901" s="26">
        <v>469</v>
      </c>
      <c r="T2901" s="26">
        <v>0</v>
      </c>
      <c r="U2901" s="26">
        <v>-134</v>
      </c>
      <c r="V2901" s="26">
        <v>-13</v>
      </c>
    </row>
    <row r="2902" spans="1:22" x14ac:dyDescent="0.3">
      <c r="A2902" s="26" t="s">
        <v>77</v>
      </c>
      <c r="B2902" s="26">
        <v>23530</v>
      </c>
      <c r="C2902" s="51">
        <v>44627</v>
      </c>
      <c r="D2902" s="26">
        <v>84900</v>
      </c>
      <c r="E2902" s="26">
        <v>5</v>
      </c>
      <c r="F2902" s="26">
        <v>-1800</v>
      </c>
      <c r="G2902" s="26">
        <v>-1800</v>
      </c>
      <c r="H2902" s="26">
        <v>62761</v>
      </c>
      <c r="I2902" s="26">
        <v>5345</v>
      </c>
      <c r="J2902" s="26">
        <v>26825</v>
      </c>
      <c r="K2902" s="26">
        <v>-12953</v>
      </c>
      <c r="L2902" s="26">
        <v>-13999</v>
      </c>
      <c r="M2902" s="26">
        <v>-8584</v>
      </c>
      <c r="N2902" s="26">
        <v>667</v>
      </c>
      <c r="O2902" s="26">
        <v>-2207</v>
      </c>
      <c r="P2902" s="26">
        <v>0</v>
      </c>
      <c r="Q2902" s="26">
        <v>0</v>
      </c>
      <c r="R2902" s="26">
        <v>-1434</v>
      </c>
      <c r="S2902" s="26">
        <v>-2441</v>
      </c>
      <c r="T2902" s="26">
        <v>0</v>
      </c>
      <c r="U2902" s="26">
        <v>127</v>
      </c>
      <c r="V2902" s="26">
        <v>0</v>
      </c>
    </row>
    <row r="2903" spans="1:22" x14ac:dyDescent="0.3">
      <c r="A2903" s="26" t="s">
        <v>77</v>
      </c>
      <c r="B2903" s="26">
        <v>23530</v>
      </c>
      <c r="C2903" s="51">
        <v>44624</v>
      </c>
      <c r="D2903" s="26">
        <v>86700</v>
      </c>
      <c r="E2903" s="26">
        <v>5</v>
      </c>
      <c r="F2903" s="26">
        <v>-500</v>
      </c>
      <c r="G2903" s="26">
        <v>-500</v>
      </c>
      <c r="H2903" s="26">
        <v>46150</v>
      </c>
      <c r="I2903" s="26">
        <v>3994</v>
      </c>
      <c r="J2903" s="26">
        <v>2821</v>
      </c>
      <c r="K2903" s="26">
        <v>2106</v>
      </c>
      <c r="L2903" s="26">
        <v>-4967</v>
      </c>
      <c r="M2903" s="26">
        <v>-2449</v>
      </c>
      <c r="N2903" s="26">
        <v>163</v>
      </c>
      <c r="O2903" s="26">
        <v>-96</v>
      </c>
      <c r="P2903" s="26">
        <v>0</v>
      </c>
      <c r="Q2903" s="26">
        <v>0</v>
      </c>
      <c r="R2903" s="26">
        <v>-2540</v>
      </c>
      <c r="S2903" s="26">
        <v>-45</v>
      </c>
      <c r="T2903" s="26">
        <v>0</v>
      </c>
      <c r="U2903" s="26">
        <v>20</v>
      </c>
      <c r="V2903" s="26">
        <v>20</v>
      </c>
    </row>
    <row r="2904" spans="1:22" x14ac:dyDescent="0.3">
      <c r="A2904" s="26" t="s">
        <v>77</v>
      </c>
      <c r="B2904" s="26">
        <v>23530</v>
      </c>
      <c r="C2904" s="51">
        <v>44623</v>
      </c>
      <c r="D2904" s="26">
        <v>87200</v>
      </c>
      <c r="E2904" s="26">
        <v>2</v>
      </c>
      <c r="F2904" s="26">
        <v>2300</v>
      </c>
      <c r="G2904" s="26">
        <v>2300</v>
      </c>
      <c r="H2904" s="26">
        <v>61958</v>
      </c>
      <c r="I2904" s="26">
        <v>5361</v>
      </c>
      <c r="J2904" s="26">
        <v>-17259</v>
      </c>
      <c r="K2904" s="26">
        <v>20973</v>
      </c>
      <c r="L2904" s="26">
        <v>-3620</v>
      </c>
      <c r="M2904" s="26">
        <v>-3473</v>
      </c>
      <c r="N2904" s="26">
        <v>509</v>
      </c>
      <c r="O2904" s="26">
        <v>650</v>
      </c>
      <c r="P2904" s="26">
        <v>0</v>
      </c>
      <c r="Q2904" s="26">
        <v>0</v>
      </c>
      <c r="R2904" s="26">
        <v>-1275</v>
      </c>
      <c r="S2904" s="26">
        <v>-31</v>
      </c>
      <c r="T2904" s="26">
        <v>0</v>
      </c>
      <c r="U2904" s="26">
        <v>-79</v>
      </c>
      <c r="V2904" s="26">
        <v>-15</v>
      </c>
    </row>
    <row r="2905" spans="1:22" x14ac:dyDescent="0.3">
      <c r="A2905" s="26" t="s">
        <v>77</v>
      </c>
      <c r="B2905" s="26">
        <v>23530</v>
      </c>
      <c r="C2905" s="51">
        <v>44622</v>
      </c>
      <c r="D2905" s="26">
        <v>84900</v>
      </c>
      <c r="E2905" s="26">
        <v>5</v>
      </c>
      <c r="F2905" s="26">
        <v>-400</v>
      </c>
      <c r="G2905" s="26">
        <v>-400</v>
      </c>
      <c r="H2905" s="26">
        <v>62468</v>
      </c>
      <c r="I2905" s="26">
        <v>5316</v>
      </c>
      <c r="J2905" s="26">
        <v>12673</v>
      </c>
      <c r="K2905" s="26">
        <v>-14117</v>
      </c>
      <c r="L2905" s="26">
        <v>1033</v>
      </c>
      <c r="M2905" s="26">
        <v>-1952</v>
      </c>
      <c r="N2905" s="26">
        <v>220</v>
      </c>
      <c r="O2905" s="26">
        <v>-352</v>
      </c>
      <c r="P2905" s="26">
        <v>0</v>
      </c>
      <c r="Q2905" s="26">
        <v>0</v>
      </c>
      <c r="R2905" s="26">
        <v>2396</v>
      </c>
      <c r="S2905" s="26">
        <v>721</v>
      </c>
      <c r="T2905" s="26">
        <v>0</v>
      </c>
      <c r="U2905" s="26">
        <v>411</v>
      </c>
      <c r="V2905" s="26">
        <v>0</v>
      </c>
    </row>
    <row r="2906" spans="1:22" x14ac:dyDescent="0.3">
      <c r="A2906" s="26" t="s">
        <v>77</v>
      </c>
      <c r="B2906" s="26">
        <v>23530</v>
      </c>
      <c r="C2906" s="51">
        <v>44620</v>
      </c>
      <c r="D2906" s="26">
        <v>85300</v>
      </c>
      <c r="E2906" s="26">
        <v>2</v>
      </c>
      <c r="F2906" s="26">
        <v>1100</v>
      </c>
      <c r="G2906" s="26">
        <v>1100</v>
      </c>
      <c r="H2906" s="26">
        <v>77442</v>
      </c>
      <c r="I2906" s="26">
        <v>6584</v>
      </c>
      <c r="J2906" s="26">
        <v>602</v>
      </c>
      <c r="K2906" s="26">
        <v>1362</v>
      </c>
      <c r="L2906" s="26">
        <v>-1784</v>
      </c>
      <c r="M2906" s="26">
        <v>-388</v>
      </c>
      <c r="N2906" s="26">
        <v>-45</v>
      </c>
      <c r="O2906" s="26">
        <v>157</v>
      </c>
      <c r="P2906" s="26">
        <v>0</v>
      </c>
      <c r="Q2906" s="26">
        <v>0</v>
      </c>
      <c r="R2906" s="26">
        <v>1376</v>
      </c>
      <c r="S2906" s="26">
        <v>-2884</v>
      </c>
      <c r="T2906" s="26">
        <v>0</v>
      </c>
      <c r="U2906" s="26">
        <v>-178</v>
      </c>
      <c r="V2906" s="26">
        <v>-2</v>
      </c>
    </row>
    <row r="2907" spans="1:22" x14ac:dyDescent="0.3">
      <c r="A2907" s="26" t="s">
        <v>77</v>
      </c>
      <c r="B2907" s="26">
        <v>23530</v>
      </c>
      <c r="C2907" s="51">
        <v>44617</v>
      </c>
      <c r="D2907" s="26">
        <v>84200</v>
      </c>
      <c r="E2907" s="26">
        <v>5</v>
      </c>
      <c r="F2907" s="26">
        <v>-400</v>
      </c>
      <c r="G2907" s="26">
        <v>-400</v>
      </c>
      <c r="H2907" s="26">
        <v>82200</v>
      </c>
      <c r="I2907" s="26">
        <v>6953</v>
      </c>
      <c r="J2907" s="26">
        <v>26183</v>
      </c>
      <c r="K2907" s="26">
        <v>-32088</v>
      </c>
      <c r="L2907" s="26">
        <v>5508</v>
      </c>
      <c r="M2907" s="26">
        <v>2857</v>
      </c>
      <c r="N2907" s="26">
        <v>-67</v>
      </c>
      <c r="O2907" s="26">
        <v>28</v>
      </c>
      <c r="P2907" s="26">
        <v>0</v>
      </c>
      <c r="Q2907" s="26">
        <v>0</v>
      </c>
      <c r="R2907" s="26">
        <v>-2080</v>
      </c>
      <c r="S2907" s="26">
        <v>4770</v>
      </c>
      <c r="T2907" s="26">
        <v>0</v>
      </c>
      <c r="U2907" s="26">
        <v>306</v>
      </c>
      <c r="V2907" s="26">
        <v>91</v>
      </c>
    </row>
    <row r="2908" spans="1:22" x14ac:dyDescent="0.3">
      <c r="A2908" s="26" t="s">
        <v>77</v>
      </c>
      <c r="B2908" s="26">
        <v>23530</v>
      </c>
      <c r="C2908" s="51">
        <v>44616</v>
      </c>
      <c r="D2908" s="26">
        <v>84600</v>
      </c>
      <c r="E2908" s="26">
        <v>5</v>
      </c>
      <c r="F2908" s="26">
        <v>-1800</v>
      </c>
      <c r="G2908" s="26">
        <v>-1800</v>
      </c>
      <c r="H2908" s="26">
        <v>81645</v>
      </c>
      <c r="I2908" s="26">
        <v>6933</v>
      </c>
      <c r="J2908" s="26">
        <v>4402</v>
      </c>
      <c r="K2908" s="26">
        <v>3614</v>
      </c>
      <c r="L2908" s="26">
        <v>-7878</v>
      </c>
      <c r="M2908" s="26">
        <v>-2976</v>
      </c>
      <c r="N2908" s="26">
        <v>627</v>
      </c>
      <c r="O2908" s="26">
        <v>1214</v>
      </c>
      <c r="P2908" s="26">
        <v>0</v>
      </c>
      <c r="Q2908" s="26">
        <v>0</v>
      </c>
      <c r="R2908" s="26">
        <v>-6954</v>
      </c>
      <c r="S2908" s="26">
        <v>211</v>
      </c>
      <c r="T2908" s="26">
        <v>0</v>
      </c>
      <c r="U2908" s="26">
        <v>-158</v>
      </c>
      <c r="V2908" s="26">
        <v>20</v>
      </c>
    </row>
    <row r="2909" spans="1:22" x14ac:dyDescent="0.3">
      <c r="A2909" s="26" t="s">
        <v>77</v>
      </c>
      <c r="B2909" s="26">
        <v>23530</v>
      </c>
      <c r="C2909" s="51">
        <v>44615</v>
      </c>
      <c r="D2909" s="26">
        <v>86400</v>
      </c>
      <c r="E2909" s="26">
        <v>5</v>
      </c>
      <c r="F2909" s="26">
        <v>-800</v>
      </c>
      <c r="G2909" s="26">
        <v>-800</v>
      </c>
      <c r="H2909" s="26">
        <v>53617</v>
      </c>
      <c r="I2909" s="26">
        <v>4655</v>
      </c>
      <c r="J2909" s="26">
        <v>16854</v>
      </c>
      <c r="K2909" s="26">
        <v>-15461</v>
      </c>
      <c r="L2909" s="26">
        <v>-1504</v>
      </c>
      <c r="M2909" s="26">
        <v>854</v>
      </c>
      <c r="N2909" s="26">
        <v>340</v>
      </c>
      <c r="O2909" s="26">
        <v>-482</v>
      </c>
      <c r="P2909" s="26">
        <v>0</v>
      </c>
      <c r="Q2909" s="26">
        <v>-4</v>
      </c>
      <c r="R2909" s="26">
        <v>-1136</v>
      </c>
      <c r="S2909" s="26">
        <v>-1076</v>
      </c>
      <c r="T2909" s="26">
        <v>0</v>
      </c>
      <c r="U2909" s="26">
        <v>111</v>
      </c>
      <c r="V2909" s="26">
        <v>0</v>
      </c>
    </row>
    <row r="2910" spans="1:22" x14ac:dyDescent="0.3">
      <c r="A2910" s="26" t="s">
        <v>77</v>
      </c>
      <c r="B2910" s="26">
        <v>23530</v>
      </c>
      <c r="C2910" s="51">
        <v>44614</v>
      </c>
      <c r="D2910" s="26">
        <v>87200</v>
      </c>
      <c r="E2910" s="26">
        <v>5</v>
      </c>
      <c r="F2910" s="26">
        <v>-400</v>
      </c>
      <c r="G2910" s="26">
        <v>-400</v>
      </c>
      <c r="H2910" s="26">
        <v>66479</v>
      </c>
      <c r="I2910" s="26">
        <v>5774</v>
      </c>
      <c r="J2910" s="26">
        <v>-7492</v>
      </c>
      <c r="K2910" s="26">
        <v>-3280</v>
      </c>
      <c r="L2910" s="26">
        <v>10672</v>
      </c>
      <c r="M2910" s="26">
        <v>-2017</v>
      </c>
      <c r="N2910" s="26">
        <v>156</v>
      </c>
      <c r="O2910" s="26">
        <v>413</v>
      </c>
      <c r="P2910" s="26">
        <v>0</v>
      </c>
      <c r="Q2910" s="26">
        <v>0</v>
      </c>
      <c r="R2910" s="26">
        <v>-2552</v>
      </c>
      <c r="S2910" s="26">
        <v>14672</v>
      </c>
      <c r="T2910" s="26">
        <v>0</v>
      </c>
      <c r="U2910" s="26">
        <v>40</v>
      </c>
      <c r="V2910" s="26">
        <v>60</v>
      </c>
    </row>
    <row r="2911" spans="1:22" x14ac:dyDescent="0.3">
      <c r="A2911" s="26" t="s">
        <v>77</v>
      </c>
      <c r="B2911" s="26">
        <v>23530</v>
      </c>
      <c r="C2911" s="51">
        <v>44613</v>
      </c>
      <c r="D2911" s="26">
        <v>87600</v>
      </c>
      <c r="E2911" s="26">
        <v>2</v>
      </c>
      <c r="F2911" s="26">
        <v>600</v>
      </c>
      <c r="G2911" s="26">
        <v>600</v>
      </c>
      <c r="H2911" s="26">
        <v>62256</v>
      </c>
      <c r="I2911" s="26">
        <v>5416</v>
      </c>
      <c r="J2911" s="26">
        <v>-13164</v>
      </c>
      <c r="K2911" s="26">
        <v>-1630</v>
      </c>
      <c r="L2911" s="26">
        <v>15247</v>
      </c>
      <c r="M2911" s="26">
        <v>2076</v>
      </c>
      <c r="N2911" s="26">
        <v>-1</v>
      </c>
      <c r="O2911" s="26">
        <v>1075</v>
      </c>
      <c r="P2911" s="26">
        <v>0</v>
      </c>
      <c r="Q2911" s="26">
        <v>0</v>
      </c>
      <c r="R2911" s="26">
        <v>-153</v>
      </c>
      <c r="S2911" s="26">
        <v>12250</v>
      </c>
      <c r="T2911" s="26">
        <v>0</v>
      </c>
      <c r="U2911" s="26">
        <v>-487</v>
      </c>
      <c r="V2911" s="26">
        <v>34</v>
      </c>
    </row>
    <row r="2912" spans="1:22" x14ac:dyDescent="0.3">
      <c r="A2912" s="26" t="s">
        <v>77</v>
      </c>
      <c r="B2912" s="26">
        <v>23530</v>
      </c>
      <c r="C2912" s="51">
        <v>44610</v>
      </c>
      <c r="D2912" s="26">
        <v>87000</v>
      </c>
      <c r="E2912" s="26">
        <v>2</v>
      </c>
      <c r="F2912" s="26">
        <v>1300</v>
      </c>
      <c r="G2912" s="26">
        <v>1300</v>
      </c>
      <c r="H2912" s="26">
        <v>55221</v>
      </c>
      <c r="I2912" s="26">
        <v>4765</v>
      </c>
      <c r="J2912" s="26">
        <v>-9874</v>
      </c>
      <c r="K2912" s="26">
        <v>-5676</v>
      </c>
      <c r="L2912" s="26">
        <v>15420</v>
      </c>
      <c r="M2912" s="26">
        <v>1341</v>
      </c>
      <c r="N2912" s="26">
        <v>-234</v>
      </c>
      <c r="O2912" s="26">
        <v>2188</v>
      </c>
      <c r="P2912" s="26">
        <v>0</v>
      </c>
      <c r="Q2912" s="26">
        <v>0</v>
      </c>
      <c r="R2912" s="26">
        <v>39</v>
      </c>
      <c r="S2912" s="26">
        <v>12086</v>
      </c>
      <c r="T2912" s="26">
        <v>0</v>
      </c>
      <c r="U2912" s="26">
        <v>96</v>
      </c>
      <c r="V2912" s="26">
        <v>34</v>
      </c>
    </row>
    <row r="2913" spans="1:22" x14ac:dyDescent="0.3">
      <c r="A2913" s="26" t="s">
        <v>77</v>
      </c>
      <c r="B2913" s="26">
        <v>23530</v>
      </c>
      <c r="C2913" s="51">
        <v>44609</v>
      </c>
      <c r="D2913" s="26">
        <v>85700</v>
      </c>
      <c r="E2913" s="26">
        <v>2</v>
      </c>
      <c r="F2913" s="26">
        <v>100</v>
      </c>
      <c r="G2913" s="26">
        <v>100</v>
      </c>
      <c r="H2913" s="26">
        <v>77540</v>
      </c>
      <c r="I2913" s="26">
        <v>6663</v>
      </c>
      <c r="J2913" s="26">
        <v>-2476</v>
      </c>
      <c r="K2913" s="26">
        <v>-2016</v>
      </c>
      <c r="L2913" s="26">
        <v>5118</v>
      </c>
      <c r="M2913" s="26">
        <v>6766</v>
      </c>
      <c r="N2913" s="26">
        <v>-2265</v>
      </c>
      <c r="O2913" s="26">
        <v>-281</v>
      </c>
      <c r="P2913" s="26">
        <v>0</v>
      </c>
      <c r="Q2913" s="26">
        <v>0</v>
      </c>
      <c r="R2913" s="26">
        <v>996</v>
      </c>
      <c r="S2913" s="26">
        <v>-98</v>
      </c>
      <c r="T2913" s="26">
        <v>0</v>
      </c>
      <c r="U2913" s="26">
        <v>-627</v>
      </c>
      <c r="V2913" s="26">
        <v>1</v>
      </c>
    </row>
    <row r="2914" spans="1:22" x14ac:dyDescent="0.3">
      <c r="A2914" s="26" t="s">
        <v>77</v>
      </c>
      <c r="B2914" s="26">
        <v>23530</v>
      </c>
      <c r="C2914" s="51">
        <v>44608</v>
      </c>
      <c r="D2914" s="26">
        <v>85600</v>
      </c>
      <c r="E2914" s="26">
        <v>2</v>
      </c>
      <c r="F2914" s="26">
        <v>1600</v>
      </c>
      <c r="G2914" s="26">
        <v>1600</v>
      </c>
      <c r="H2914" s="26">
        <v>55577</v>
      </c>
      <c r="I2914" s="26">
        <v>4747</v>
      </c>
      <c r="J2914" s="26">
        <v>-8888</v>
      </c>
      <c r="K2914" s="26">
        <v>2499</v>
      </c>
      <c r="L2914" s="26">
        <v>6385</v>
      </c>
      <c r="M2914" s="26">
        <v>4266</v>
      </c>
      <c r="N2914" s="26">
        <v>-475</v>
      </c>
      <c r="O2914" s="26">
        <v>2397</v>
      </c>
      <c r="P2914" s="26">
        <v>0</v>
      </c>
      <c r="Q2914" s="26">
        <v>0</v>
      </c>
      <c r="R2914" s="26">
        <v>202</v>
      </c>
      <c r="S2914" s="26">
        <v>-5</v>
      </c>
      <c r="T2914" s="26">
        <v>0</v>
      </c>
      <c r="U2914" s="26">
        <v>1</v>
      </c>
      <c r="V2914" s="26">
        <v>3</v>
      </c>
    </row>
    <row r="2915" spans="1:22" x14ac:dyDescent="0.3">
      <c r="A2915" s="26" t="s">
        <v>77</v>
      </c>
      <c r="B2915" s="26">
        <v>23530</v>
      </c>
      <c r="C2915" s="51">
        <v>44607</v>
      </c>
      <c r="D2915" s="26">
        <v>84000</v>
      </c>
      <c r="E2915" s="26">
        <v>5</v>
      </c>
      <c r="F2915" s="26">
        <v>-500</v>
      </c>
      <c r="G2915" s="26">
        <v>-500</v>
      </c>
      <c r="H2915" s="26">
        <v>60795</v>
      </c>
      <c r="I2915" s="26">
        <v>5117</v>
      </c>
      <c r="J2915" s="26">
        <v>-264</v>
      </c>
      <c r="K2915" s="26">
        <v>-692</v>
      </c>
      <c r="L2915" s="26">
        <v>790</v>
      </c>
      <c r="M2915" s="26">
        <v>605</v>
      </c>
      <c r="N2915" s="26">
        <v>-148</v>
      </c>
      <c r="O2915" s="26">
        <v>2</v>
      </c>
      <c r="P2915" s="26">
        <v>0</v>
      </c>
      <c r="Q2915" s="26">
        <v>0</v>
      </c>
      <c r="R2915" s="26">
        <v>-66</v>
      </c>
      <c r="S2915" s="26">
        <v>397</v>
      </c>
      <c r="T2915" s="26">
        <v>0</v>
      </c>
      <c r="U2915" s="26">
        <v>166</v>
      </c>
      <c r="V2915" s="26">
        <v>0</v>
      </c>
    </row>
    <row r="2916" spans="1:22" x14ac:dyDescent="0.3">
      <c r="A2916" s="26" t="s">
        <v>77</v>
      </c>
      <c r="B2916" s="26">
        <v>23530</v>
      </c>
      <c r="C2916" s="51">
        <v>44606</v>
      </c>
      <c r="D2916" s="26">
        <v>84500</v>
      </c>
      <c r="E2916" s="26">
        <v>5</v>
      </c>
      <c r="F2916" s="26">
        <v>-900</v>
      </c>
      <c r="G2916" s="26">
        <v>-900</v>
      </c>
      <c r="H2916" s="26">
        <v>49197</v>
      </c>
      <c r="I2916" s="26">
        <v>4164</v>
      </c>
      <c r="J2916" s="26">
        <v>-1144</v>
      </c>
      <c r="K2916" s="26">
        <v>-5465</v>
      </c>
      <c r="L2916" s="26">
        <v>8209</v>
      </c>
      <c r="M2916" s="26">
        <v>4085</v>
      </c>
      <c r="N2916" s="26">
        <v>-75</v>
      </c>
      <c r="O2916" s="26">
        <v>1795</v>
      </c>
      <c r="P2916" s="26">
        <v>0</v>
      </c>
      <c r="Q2916" s="26">
        <v>0</v>
      </c>
      <c r="R2916" s="26">
        <v>2398</v>
      </c>
      <c r="S2916" s="26">
        <v>6</v>
      </c>
      <c r="T2916" s="26">
        <v>0</v>
      </c>
      <c r="U2916" s="26">
        <v>-1677</v>
      </c>
      <c r="V2916" s="26">
        <v>77</v>
      </c>
    </row>
    <row r="2917" spans="1:22" x14ac:dyDescent="0.3">
      <c r="A2917" s="26" t="s">
        <v>77</v>
      </c>
      <c r="B2917" s="26">
        <v>23530</v>
      </c>
      <c r="C2917" s="51">
        <v>44603</v>
      </c>
      <c r="D2917" s="26">
        <v>85400</v>
      </c>
      <c r="E2917" s="26">
        <v>5</v>
      </c>
      <c r="F2917" s="26">
        <v>-500</v>
      </c>
      <c r="G2917" s="26">
        <v>-500</v>
      </c>
      <c r="H2917" s="26">
        <v>94632</v>
      </c>
      <c r="I2917" s="26">
        <v>8092</v>
      </c>
      <c r="J2917" s="26">
        <v>2876</v>
      </c>
      <c r="K2917" s="26">
        <v>9754</v>
      </c>
      <c r="L2917" s="26">
        <v>-12032</v>
      </c>
      <c r="M2917" s="26">
        <v>-4779</v>
      </c>
      <c r="N2917" s="26">
        <v>-32</v>
      </c>
      <c r="O2917" s="26">
        <v>-3666</v>
      </c>
      <c r="P2917" s="26">
        <v>0</v>
      </c>
      <c r="Q2917" s="26">
        <v>0</v>
      </c>
      <c r="R2917" s="26">
        <v>6074</v>
      </c>
      <c r="S2917" s="26">
        <v>-9629</v>
      </c>
      <c r="T2917" s="26">
        <v>0</v>
      </c>
      <c r="U2917" s="26">
        <v>-672</v>
      </c>
      <c r="V2917" s="26">
        <v>74</v>
      </c>
    </row>
    <row r="2918" spans="1:22" x14ac:dyDescent="0.3">
      <c r="A2918" s="26" t="s">
        <v>77</v>
      </c>
      <c r="B2918" s="26">
        <v>23530</v>
      </c>
      <c r="C2918" s="51">
        <v>44602</v>
      </c>
      <c r="D2918" s="26">
        <v>85900</v>
      </c>
      <c r="E2918" s="26">
        <v>5</v>
      </c>
      <c r="F2918" s="26">
        <v>-100</v>
      </c>
      <c r="G2918" s="26">
        <v>-100</v>
      </c>
      <c r="H2918" s="26">
        <v>92263</v>
      </c>
      <c r="I2918" s="26">
        <v>7924</v>
      </c>
      <c r="J2918" s="26">
        <v>693</v>
      </c>
      <c r="K2918" s="26">
        <v>18668</v>
      </c>
      <c r="L2918" s="26">
        <v>-19419</v>
      </c>
      <c r="M2918" s="26">
        <v>-4436</v>
      </c>
      <c r="N2918" s="26">
        <v>-9</v>
      </c>
      <c r="O2918" s="26">
        <v>-1520</v>
      </c>
      <c r="P2918" s="26">
        <v>0</v>
      </c>
      <c r="Q2918" s="26">
        <v>0</v>
      </c>
      <c r="R2918" s="26">
        <v>1102</v>
      </c>
      <c r="S2918" s="26">
        <v>-14556</v>
      </c>
      <c r="T2918" s="26">
        <v>0</v>
      </c>
      <c r="U2918" s="26">
        <v>13</v>
      </c>
      <c r="V2918" s="26">
        <v>45</v>
      </c>
    </row>
    <row r="2919" spans="1:22" x14ac:dyDescent="0.3">
      <c r="A2919" s="26" t="s">
        <v>77</v>
      </c>
      <c r="B2919" s="26">
        <v>23530</v>
      </c>
      <c r="C2919" s="51">
        <v>44601</v>
      </c>
      <c r="D2919" s="26">
        <v>86000</v>
      </c>
      <c r="E2919" s="26">
        <v>5</v>
      </c>
      <c r="F2919" s="26">
        <v>-100</v>
      </c>
      <c r="G2919" s="26">
        <v>-100</v>
      </c>
      <c r="H2919" s="26">
        <v>91467</v>
      </c>
      <c r="I2919" s="26">
        <v>7849</v>
      </c>
      <c r="J2919" s="26">
        <v>15191</v>
      </c>
      <c r="K2919" s="26">
        <v>-13461</v>
      </c>
      <c r="L2919" s="26">
        <v>-1824</v>
      </c>
      <c r="M2919" s="26">
        <v>7249</v>
      </c>
      <c r="N2919" s="26">
        <v>188</v>
      </c>
      <c r="O2919" s="26">
        <v>-1640</v>
      </c>
      <c r="P2919" s="26">
        <v>0</v>
      </c>
      <c r="Q2919" s="26">
        <v>0</v>
      </c>
      <c r="R2919" s="26">
        <v>-629</v>
      </c>
      <c r="S2919" s="26">
        <v>-6992</v>
      </c>
      <c r="T2919" s="26">
        <v>0</v>
      </c>
      <c r="U2919" s="26">
        <v>3</v>
      </c>
      <c r="V2919" s="26">
        <v>91</v>
      </c>
    </row>
    <row r="2920" spans="1:22" x14ac:dyDescent="0.3">
      <c r="A2920" s="26" t="s">
        <v>77</v>
      </c>
      <c r="B2920" s="26">
        <v>23530</v>
      </c>
      <c r="C2920" s="51">
        <v>44600</v>
      </c>
      <c r="D2920" s="26">
        <v>86100</v>
      </c>
      <c r="E2920" s="26">
        <v>2</v>
      </c>
      <c r="F2920" s="26">
        <v>1600</v>
      </c>
      <c r="G2920" s="26">
        <v>1600</v>
      </c>
      <c r="H2920" s="26">
        <v>145931</v>
      </c>
      <c r="I2920" s="26">
        <v>12619</v>
      </c>
      <c r="J2920" s="26">
        <v>-29954</v>
      </c>
      <c r="K2920" s="26">
        <v>7870</v>
      </c>
      <c r="L2920" s="26">
        <v>23175</v>
      </c>
      <c r="M2920" s="26">
        <v>-596</v>
      </c>
      <c r="N2920" s="26">
        <v>487</v>
      </c>
      <c r="O2920" s="26">
        <v>4116</v>
      </c>
      <c r="P2920" s="26">
        <v>0</v>
      </c>
      <c r="Q2920" s="26">
        <v>-10</v>
      </c>
      <c r="R2920" s="26">
        <v>3546</v>
      </c>
      <c r="S2920" s="26">
        <v>15632</v>
      </c>
      <c r="T2920" s="26">
        <v>0</v>
      </c>
      <c r="U2920" s="26">
        <v>-1081</v>
      </c>
      <c r="V2920" s="26">
        <v>-10</v>
      </c>
    </row>
    <row r="2921" spans="1:22" x14ac:dyDescent="0.3">
      <c r="A2921" s="26" t="s">
        <v>77</v>
      </c>
      <c r="B2921" s="26">
        <v>23530</v>
      </c>
      <c r="C2921" s="51">
        <v>44599</v>
      </c>
      <c r="D2921" s="26">
        <v>84500</v>
      </c>
      <c r="E2921" s="26">
        <v>2</v>
      </c>
      <c r="F2921" s="26">
        <v>100</v>
      </c>
      <c r="G2921" s="26">
        <v>100</v>
      </c>
      <c r="H2921" s="26">
        <v>97255</v>
      </c>
      <c r="I2921" s="26">
        <v>8224</v>
      </c>
      <c r="J2921" s="26">
        <v>5881</v>
      </c>
      <c r="K2921" s="26">
        <v>-1721</v>
      </c>
      <c r="L2921" s="26">
        <v>-3074</v>
      </c>
      <c r="M2921" s="26">
        <v>-5627</v>
      </c>
      <c r="N2921" s="26">
        <v>254</v>
      </c>
      <c r="O2921" s="26">
        <v>1805</v>
      </c>
      <c r="P2921" s="26">
        <v>0</v>
      </c>
      <c r="Q2921" s="26">
        <v>0</v>
      </c>
      <c r="R2921" s="26">
        <v>-7120</v>
      </c>
      <c r="S2921" s="26">
        <v>7614</v>
      </c>
      <c r="T2921" s="26">
        <v>0</v>
      </c>
      <c r="U2921" s="26">
        <v>-1086</v>
      </c>
      <c r="V2921" s="26">
        <v>0</v>
      </c>
    </row>
    <row r="2922" spans="1:22" x14ac:dyDescent="0.3">
      <c r="A2922" s="26" t="s">
        <v>77</v>
      </c>
      <c r="B2922" s="26">
        <v>23530</v>
      </c>
      <c r="C2922" s="51">
        <v>44596</v>
      </c>
      <c r="D2922" s="26">
        <v>84400</v>
      </c>
      <c r="E2922" s="26">
        <v>2</v>
      </c>
      <c r="F2922" s="26">
        <v>3100</v>
      </c>
      <c r="G2922" s="26">
        <v>3100</v>
      </c>
      <c r="H2922" s="26">
        <v>99827</v>
      </c>
      <c r="I2922" s="26">
        <v>8285</v>
      </c>
      <c r="J2922" s="26">
        <v>-22913</v>
      </c>
      <c r="K2922" s="26">
        <v>-3259</v>
      </c>
      <c r="L2922" s="26">
        <v>25945</v>
      </c>
      <c r="M2922" s="26">
        <v>-1401</v>
      </c>
      <c r="N2922" s="26">
        <v>1270</v>
      </c>
      <c r="O2922" s="26">
        <v>1867</v>
      </c>
      <c r="P2922" s="26">
        <v>0</v>
      </c>
      <c r="Q2922" s="26">
        <v>0</v>
      </c>
      <c r="R2922" s="26">
        <v>8751</v>
      </c>
      <c r="S2922" s="26">
        <v>15458</v>
      </c>
      <c r="T2922" s="26">
        <v>0</v>
      </c>
      <c r="U2922" s="26">
        <v>352</v>
      </c>
      <c r="V2922" s="26">
        <v>-125</v>
      </c>
    </row>
    <row r="2923" spans="1:22" x14ac:dyDescent="0.3">
      <c r="A2923" s="26" t="s">
        <v>77</v>
      </c>
      <c r="B2923" s="26">
        <v>23530</v>
      </c>
      <c r="C2923" s="51">
        <v>44595</v>
      </c>
      <c r="D2923" s="26">
        <v>81300</v>
      </c>
      <c r="E2923" s="26">
        <v>2</v>
      </c>
      <c r="F2923" s="26">
        <v>1600</v>
      </c>
      <c r="G2923" s="26">
        <v>1600</v>
      </c>
      <c r="H2923" s="26">
        <v>99592</v>
      </c>
      <c r="I2923" s="26">
        <v>8113</v>
      </c>
      <c r="J2923" s="26">
        <v>-18297</v>
      </c>
      <c r="K2923" s="26">
        <v>-13739</v>
      </c>
      <c r="L2923" s="26">
        <v>32263</v>
      </c>
      <c r="M2923" s="26">
        <v>801</v>
      </c>
      <c r="N2923" s="26">
        <v>28</v>
      </c>
      <c r="O2923" s="26">
        <v>543</v>
      </c>
      <c r="P2923" s="26">
        <v>0</v>
      </c>
      <c r="Q2923" s="26">
        <v>0</v>
      </c>
      <c r="R2923" s="26">
        <v>20830</v>
      </c>
      <c r="S2923" s="26">
        <v>10061</v>
      </c>
      <c r="T2923" s="26">
        <v>0</v>
      </c>
      <c r="U2923" s="26">
        <v>-177</v>
      </c>
      <c r="V2923" s="26">
        <v>-50</v>
      </c>
    </row>
    <row r="2924" spans="1:22" x14ac:dyDescent="0.3">
      <c r="A2924" s="26" t="s">
        <v>77</v>
      </c>
      <c r="B2924" s="26">
        <v>23530</v>
      </c>
      <c r="C2924" s="51">
        <v>44589</v>
      </c>
      <c r="D2924" s="26">
        <v>79700</v>
      </c>
      <c r="E2924" s="26">
        <v>2</v>
      </c>
      <c r="F2924" s="26">
        <v>3100</v>
      </c>
      <c r="G2924" s="26">
        <v>3100</v>
      </c>
      <c r="H2924" s="26">
        <v>80790</v>
      </c>
      <c r="I2924" s="26">
        <v>6330</v>
      </c>
      <c r="J2924" s="26">
        <v>-18896</v>
      </c>
      <c r="K2924" s="26">
        <v>16502</v>
      </c>
      <c r="L2924" s="26">
        <v>1712</v>
      </c>
      <c r="M2924" s="26">
        <v>-522</v>
      </c>
      <c r="N2924" s="26">
        <v>672</v>
      </c>
      <c r="O2924" s="26">
        <v>516</v>
      </c>
      <c r="P2924" s="26">
        <v>0</v>
      </c>
      <c r="Q2924" s="26">
        <v>0</v>
      </c>
      <c r="R2924" s="26">
        <v>-6809</v>
      </c>
      <c r="S2924" s="26">
        <v>7855</v>
      </c>
      <c r="T2924" s="26">
        <v>0</v>
      </c>
      <c r="U2924" s="26">
        <v>719</v>
      </c>
      <c r="V2924" s="26">
        <v>-37</v>
      </c>
    </row>
    <row r="2925" spans="1:22" x14ac:dyDescent="0.3">
      <c r="A2925" s="26" t="s">
        <v>77</v>
      </c>
      <c r="B2925" s="26">
        <v>23530</v>
      </c>
      <c r="C2925" s="51">
        <v>44588</v>
      </c>
      <c r="D2925" s="26">
        <v>76600</v>
      </c>
      <c r="E2925" s="26">
        <v>5</v>
      </c>
      <c r="F2925" s="26">
        <v>-2700</v>
      </c>
      <c r="G2925" s="26">
        <v>-2700</v>
      </c>
      <c r="H2925" s="26">
        <v>105926</v>
      </c>
      <c r="I2925" s="26">
        <v>8174</v>
      </c>
      <c r="J2925" s="26">
        <v>27679</v>
      </c>
      <c r="K2925" s="26">
        <v>-14356</v>
      </c>
      <c r="L2925" s="26">
        <v>-13947</v>
      </c>
      <c r="M2925" s="26">
        <v>-3097</v>
      </c>
      <c r="N2925" s="26">
        <v>-231</v>
      </c>
      <c r="O2925" s="26">
        <v>-90</v>
      </c>
      <c r="P2925" s="26">
        <v>0</v>
      </c>
      <c r="Q2925" s="26">
        <v>7</v>
      </c>
      <c r="R2925" s="26">
        <v>-11085</v>
      </c>
      <c r="S2925" s="26">
        <v>549</v>
      </c>
      <c r="T2925" s="26">
        <v>0</v>
      </c>
      <c r="U2925" s="26">
        <v>624</v>
      </c>
      <c r="V2925" s="26">
        <v>0</v>
      </c>
    </row>
    <row r="2926" spans="1:22" x14ac:dyDescent="0.3">
      <c r="A2926" s="26" t="s">
        <v>77</v>
      </c>
      <c r="B2926" s="26">
        <v>23530</v>
      </c>
      <c r="C2926" s="51">
        <v>44587</v>
      </c>
      <c r="D2926" s="26">
        <v>79300</v>
      </c>
      <c r="E2926" s="26">
        <v>2</v>
      </c>
      <c r="F2926" s="26">
        <v>500</v>
      </c>
      <c r="G2926" s="26">
        <v>500</v>
      </c>
      <c r="H2926" s="26">
        <v>96514</v>
      </c>
      <c r="I2926" s="26">
        <v>7670</v>
      </c>
      <c r="J2926" s="26">
        <v>-18803</v>
      </c>
      <c r="K2926" s="26">
        <v>22795</v>
      </c>
      <c r="L2926" s="26">
        <v>-5295</v>
      </c>
      <c r="M2926" s="26">
        <v>2655</v>
      </c>
      <c r="N2926" s="26">
        <v>-180</v>
      </c>
      <c r="O2926" s="26">
        <v>-61</v>
      </c>
      <c r="P2926" s="26">
        <v>0</v>
      </c>
      <c r="Q2926" s="26">
        <v>0</v>
      </c>
      <c r="R2926" s="26">
        <v>-11391</v>
      </c>
      <c r="S2926" s="26">
        <v>3682</v>
      </c>
      <c r="T2926" s="26">
        <v>0</v>
      </c>
      <c r="U2926" s="26">
        <v>1403</v>
      </c>
      <c r="V2926" s="26">
        <v>-100</v>
      </c>
    </row>
    <row r="2927" spans="1:22" x14ac:dyDescent="0.3">
      <c r="A2927" s="26" t="s">
        <v>77</v>
      </c>
      <c r="B2927" s="26">
        <v>23530</v>
      </c>
      <c r="C2927" s="51">
        <v>44586</v>
      </c>
      <c r="D2927" s="26">
        <v>78800</v>
      </c>
      <c r="E2927" s="26">
        <v>5</v>
      </c>
      <c r="F2927" s="26">
        <v>-2700</v>
      </c>
      <c r="G2927" s="26">
        <v>-2700</v>
      </c>
      <c r="H2927" s="26">
        <v>112411</v>
      </c>
      <c r="I2927" s="26">
        <v>8937</v>
      </c>
      <c r="J2927" s="26">
        <v>28585</v>
      </c>
      <c r="K2927" s="26">
        <v>-23768</v>
      </c>
      <c r="L2927" s="26">
        <v>-6331</v>
      </c>
      <c r="M2927" s="26">
        <v>359</v>
      </c>
      <c r="N2927" s="26">
        <v>32</v>
      </c>
      <c r="O2927" s="26">
        <v>181</v>
      </c>
      <c r="P2927" s="26">
        <v>0</v>
      </c>
      <c r="Q2927" s="26">
        <v>7</v>
      </c>
      <c r="R2927" s="26">
        <v>-7071</v>
      </c>
      <c r="S2927" s="26">
        <v>161</v>
      </c>
      <c r="T2927" s="26">
        <v>0</v>
      </c>
      <c r="U2927" s="26">
        <v>1355</v>
      </c>
      <c r="V2927" s="26">
        <v>159</v>
      </c>
    </row>
    <row r="2928" spans="1:22" x14ac:dyDescent="0.3">
      <c r="A2928" s="26" t="s">
        <v>77</v>
      </c>
      <c r="B2928" s="26">
        <v>23530</v>
      </c>
      <c r="C2928" s="51">
        <v>44585</v>
      </c>
      <c r="D2928" s="26">
        <v>81500</v>
      </c>
      <c r="E2928" s="26">
        <v>5</v>
      </c>
      <c r="F2928" s="26">
        <v>-900</v>
      </c>
      <c r="G2928" s="26">
        <v>-900</v>
      </c>
      <c r="H2928" s="26">
        <v>93342</v>
      </c>
      <c r="I2928" s="26">
        <v>7579</v>
      </c>
      <c r="J2928" s="26">
        <v>1612</v>
      </c>
      <c r="K2928" s="26">
        <v>3700</v>
      </c>
      <c r="L2928" s="26">
        <v>-5459</v>
      </c>
      <c r="M2928" s="26">
        <v>3447</v>
      </c>
      <c r="N2928" s="26">
        <v>-3850</v>
      </c>
      <c r="O2928" s="26">
        <v>-6</v>
      </c>
      <c r="P2928" s="26">
        <v>0</v>
      </c>
      <c r="Q2928" s="26">
        <v>3</v>
      </c>
      <c r="R2928" s="26">
        <v>-5210</v>
      </c>
      <c r="S2928" s="26">
        <v>157</v>
      </c>
      <c r="T2928" s="26">
        <v>0</v>
      </c>
      <c r="U2928" s="26">
        <v>141</v>
      </c>
      <c r="V2928" s="26">
        <v>6</v>
      </c>
    </row>
    <row r="2929" spans="1:22" x14ac:dyDescent="0.3">
      <c r="A2929" s="26" t="s">
        <v>77</v>
      </c>
      <c r="B2929" s="26">
        <v>23530</v>
      </c>
      <c r="C2929" s="51">
        <v>44582</v>
      </c>
      <c r="D2929" s="26">
        <v>82400</v>
      </c>
      <c r="E2929" s="26">
        <v>5</v>
      </c>
      <c r="F2929" s="26">
        <v>-100</v>
      </c>
      <c r="G2929" s="26">
        <v>-100</v>
      </c>
      <c r="H2929" s="26">
        <v>59635</v>
      </c>
      <c r="I2929" s="26">
        <v>4885</v>
      </c>
      <c r="J2929" s="26">
        <v>-4557</v>
      </c>
      <c r="K2929" s="26">
        <v>6324</v>
      </c>
      <c r="L2929" s="26">
        <v>-1820</v>
      </c>
      <c r="M2929" s="26">
        <v>2608</v>
      </c>
      <c r="N2929" s="26">
        <v>-117</v>
      </c>
      <c r="O2929" s="26">
        <v>253</v>
      </c>
      <c r="P2929" s="26">
        <v>0</v>
      </c>
      <c r="Q2929" s="26">
        <v>0</v>
      </c>
      <c r="R2929" s="26">
        <v>-5640</v>
      </c>
      <c r="S2929" s="26">
        <v>1076</v>
      </c>
      <c r="T2929" s="26">
        <v>0</v>
      </c>
      <c r="U2929" s="26">
        <v>60</v>
      </c>
      <c r="V2929" s="26">
        <v>-7</v>
      </c>
    </row>
    <row r="2930" spans="1:22" x14ac:dyDescent="0.3">
      <c r="A2930" s="26" t="s">
        <v>77</v>
      </c>
      <c r="B2930" s="26">
        <v>23530</v>
      </c>
      <c r="C2930" s="51">
        <v>44581</v>
      </c>
      <c r="D2930" s="26">
        <v>82500</v>
      </c>
      <c r="E2930" s="26">
        <v>2</v>
      </c>
      <c r="F2930" s="26">
        <v>100</v>
      </c>
      <c r="G2930" s="26">
        <v>100</v>
      </c>
      <c r="H2930" s="26">
        <v>59288</v>
      </c>
      <c r="I2930" s="26">
        <v>4876</v>
      </c>
      <c r="J2930" s="26">
        <v>13861</v>
      </c>
      <c r="K2930" s="26">
        <v>-11239</v>
      </c>
      <c r="L2930" s="26">
        <v>-2727</v>
      </c>
      <c r="M2930" s="26">
        <v>1430</v>
      </c>
      <c r="N2930" s="26">
        <v>-148</v>
      </c>
      <c r="O2930" s="26">
        <v>1</v>
      </c>
      <c r="P2930" s="26">
        <v>0</v>
      </c>
      <c r="Q2930" s="26">
        <v>0</v>
      </c>
      <c r="R2930" s="26">
        <v>-6882</v>
      </c>
      <c r="S2930" s="26">
        <v>2872</v>
      </c>
      <c r="T2930" s="26">
        <v>0</v>
      </c>
      <c r="U2930" s="26">
        <v>103</v>
      </c>
      <c r="V2930" s="26">
        <v>2</v>
      </c>
    </row>
    <row r="2931" spans="1:22" x14ac:dyDescent="0.3">
      <c r="A2931" s="26" t="s">
        <v>77</v>
      </c>
      <c r="B2931" s="26">
        <v>23530</v>
      </c>
      <c r="C2931" s="51">
        <v>44580</v>
      </c>
      <c r="D2931" s="26">
        <v>82400</v>
      </c>
      <c r="E2931" s="26">
        <v>5</v>
      </c>
      <c r="F2931" s="26">
        <v>-300</v>
      </c>
      <c r="G2931" s="26">
        <v>-300</v>
      </c>
      <c r="H2931" s="26">
        <v>59720</v>
      </c>
      <c r="I2931" s="26">
        <v>4912</v>
      </c>
      <c r="J2931" s="26">
        <v>4474</v>
      </c>
      <c r="K2931" s="26">
        <v>1872</v>
      </c>
      <c r="L2931" s="26">
        <v>-6307</v>
      </c>
      <c r="M2931" s="26">
        <v>5325</v>
      </c>
      <c r="N2931" s="26">
        <v>131</v>
      </c>
      <c r="O2931" s="26">
        <v>25</v>
      </c>
      <c r="P2931" s="26">
        <v>0</v>
      </c>
      <c r="Q2931" s="26">
        <v>0</v>
      </c>
      <c r="R2931" s="26">
        <v>-9995</v>
      </c>
      <c r="S2931" s="26">
        <v>-1793</v>
      </c>
      <c r="T2931" s="26">
        <v>0</v>
      </c>
      <c r="U2931" s="26">
        <v>12</v>
      </c>
      <c r="V2931" s="26">
        <v>-51</v>
      </c>
    </row>
    <row r="2932" spans="1:22" x14ac:dyDescent="0.3">
      <c r="A2932" s="26" t="s">
        <v>77</v>
      </c>
      <c r="B2932" s="26">
        <v>23530</v>
      </c>
      <c r="C2932" s="51">
        <v>44579</v>
      </c>
      <c r="D2932" s="26">
        <v>82700</v>
      </c>
      <c r="E2932" s="26">
        <v>5</v>
      </c>
      <c r="F2932" s="26">
        <v>-1700</v>
      </c>
      <c r="G2932" s="26">
        <v>-1700</v>
      </c>
      <c r="H2932" s="26">
        <v>111504</v>
      </c>
      <c r="I2932" s="26">
        <v>9273</v>
      </c>
      <c r="J2932" s="26">
        <v>33052</v>
      </c>
      <c r="K2932" s="26">
        <v>4296</v>
      </c>
      <c r="L2932" s="26">
        <v>-38148</v>
      </c>
      <c r="M2932" s="26">
        <v>-6772</v>
      </c>
      <c r="N2932" s="26">
        <v>66</v>
      </c>
      <c r="O2932" s="26">
        <v>-413</v>
      </c>
      <c r="P2932" s="26">
        <v>0</v>
      </c>
      <c r="Q2932" s="26">
        <v>7</v>
      </c>
      <c r="R2932" s="26">
        <v>-13523</v>
      </c>
      <c r="S2932" s="26">
        <v>-17513</v>
      </c>
      <c r="T2932" s="26">
        <v>0</v>
      </c>
      <c r="U2932" s="26">
        <v>674</v>
      </c>
      <c r="V2932" s="26">
        <v>126</v>
      </c>
    </row>
    <row r="2933" spans="1:22" x14ac:dyDescent="0.3">
      <c r="A2933" s="26" t="s">
        <v>77</v>
      </c>
      <c r="B2933" s="26">
        <v>23530</v>
      </c>
      <c r="C2933" s="51">
        <v>44578</v>
      </c>
      <c r="D2933" s="26">
        <v>84400</v>
      </c>
      <c r="E2933" s="26">
        <v>5</v>
      </c>
      <c r="F2933" s="26">
        <v>-1500</v>
      </c>
      <c r="G2933" s="26">
        <v>-1500</v>
      </c>
      <c r="H2933" s="26">
        <v>75294</v>
      </c>
      <c r="I2933" s="26">
        <v>6352</v>
      </c>
      <c r="J2933" s="26">
        <v>38247</v>
      </c>
      <c r="K2933" s="26">
        <v>-30221</v>
      </c>
      <c r="L2933" s="26">
        <v>-8302</v>
      </c>
      <c r="M2933" s="26">
        <v>-84</v>
      </c>
      <c r="N2933" s="26">
        <v>-335</v>
      </c>
      <c r="O2933" s="26">
        <v>-156</v>
      </c>
      <c r="P2933" s="26">
        <v>0</v>
      </c>
      <c r="Q2933" s="26">
        <v>7</v>
      </c>
      <c r="R2933" s="26">
        <v>-7654</v>
      </c>
      <c r="S2933" s="26">
        <v>-80</v>
      </c>
      <c r="T2933" s="26">
        <v>0</v>
      </c>
      <c r="U2933" s="26">
        <v>276</v>
      </c>
      <c r="V2933" s="26">
        <v>0</v>
      </c>
    </row>
    <row r="2934" spans="1:22" x14ac:dyDescent="0.3">
      <c r="A2934" s="26" t="s">
        <v>77</v>
      </c>
      <c r="B2934" s="26">
        <v>23530</v>
      </c>
      <c r="C2934" s="51">
        <v>44575</v>
      </c>
      <c r="D2934" s="26">
        <v>85900</v>
      </c>
      <c r="E2934" s="26">
        <v>5</v>
      </c>
      <c r="F2934" s="26">
        <v>-2000</v>
      </c>
      <c r="G2934" s="26">
        <v>-2000</v>
      </c>
      <c r="H2934" s="26">
        <v>69312</v>
      </c>
      <c r="I2934" s="26">
        <v>5992</v>
      </c>
      <c r="J2934" s="26">
        <v>22681</v>
      </c>
      <c r="K2934" s="26">
        <v>-16339</v>
      </c>
      <c r="L2934" s="26">
        <v>-7187</v>
      </c>
      <c r="M2934" s="26">
        <v>-3665</v>
      </c>
      <c r="N2934" s="26">
        <v>-417</v>
      </c>
      <c r="O2934" s="26">
        <v>4634</v>
      </c>
      <c r="P2934" s="26">
        <v>-99</v>
      </c>
      <c r="Q2934" s="26">
        <v>0</v>
      </c>
      <c r="R2934" s="26">
        <v>-8768</v>
      </c>
      <c r="S2934" s="26">
        <v>1128</v>
      </c>
      <c r="T2934" s="26">
        <v>0</v>
      </c>
      <c r="U2934" s="26">
        <v>862</v>
      </c>
      <c r="V2934" s="26">
        <v>-17</v>
      </c>
    </row>
    <row r="2935" spans="1:22" x14ac:dyDescent="0.3">
      <c r="A2935" s="26" t="s">
        <v>77</v>
      </c>
      <c r="B2935" s="26">
        <v>23530</v>
      </c>
      <c r="C2935" s="51">
        <v>44574</v>
      </c>
      <c r="D2935" s="26">
        <v>87900</v>
      </c>
      <c r="E2935" s="26">
        <v>2</v>
      </c>
      <c r="F2935" s="26">
        <v>700</v>
      </c>
      <c r="G2935" s="26">
        <v>700</v>
      </c>
      <c r="H2935" s="26">
        <v>82835</v>
      </c>
      <c r="I2935" s="26">
        <v>7264</v>
      </c>
      <c r="J2935" s="26">
        <v>-18765</v>
      </c>
      <c r="K2935" s="26">
        <v>23155</v>
      </c>
      <c r="L2935" s="26">
        <v>-4323</v>
      </c>
      <c r="M2935" s="26">
        <v>1213</v>
      </c>
      <c r="N2935" s="26">
        <v>3302</v>
      </c>
      <c r="O2935" s="26">
        <v>881</v>
      </c>
      <c r="P2935" s="26">
        <v>0</v>
      </c>
      <c r="Q2935" s="26">
        <v>0</v>
      </c>
      <c r="R2935" s="26">
        <v>-9693</v>
      </c>
      <c r="S2935" s="26">
        <v>-26</v>
      </c>
      <c r="T2935" s="26">
        <v>0</v>
      </c>
      <c r="U2935" s="26">
        <v>-2</v>
      </c>
      <c r="V2935" s="26">
        <v>-65</v>
      </c>
    </row>
    <row r="2936" spans="1:22" x14ac:dyDescent="0.3">
      <c r="A2936" s="26" t="s">
        <v>77</v>
      </c>
      <c r="B2936" s="26">
        <v>23530</v>
      </c>
      <c r="C2936" s="51">
        <v>44573</v>
      </c>
      <c r="D2936" s="26">
        <v>87200</v>
      </c>
      <c r="E2936" s="26">
        <v>2</v>
      </c>
      <c r="F2936" s="26">
        <v>1900</v>
      </c>
      <c r="G2936" s="26">
        <v>1900</v>
      </c>
      <c r="H2936" s="26">
        <v>73125</v>
      </c>
      <c r="I2936" s="26">
        <v>6333</v>
      </c>
      <c r="J2936" s="26">
        <v>-24489</v>
      </c>
      <c r="K2936" s="26">
        <v>27642</v>
      </c>
      <c r="L2936" s="26">
        <v>-3898</v>
      </c>
      <c r="M2936" s="26">
        <v>4638</v>
      </c>
      <c r="N2936" s="26">
        <v>-2047</v>
      </c>
      <c r="O2936" s="26">
        <v>-235</v>
      </c>
      <c r="P2936" s="26">
        <v>0</v>
      </c>
      <c r="Q2936" s="26">
        <v>0</v>
      </c>
      <c r="R2936" s="26">
        <v>-7361</v>
      </c>
      <c r="S2936" s="26">
        <v>1107</v>
      </c>
      <c r="T2936" s="26">
        <v>0</v>
      </c>
      <c r="U2936" s="26">
        <v>737</v>
      </c>
      <c r="V2936" s="26">
        <v>8</v>
      </c>
    </row>
    <row r="2937" spans="1:22" x14ac:dyDescent="0.3">
      <c r="A2937" s="26" t="s">
        <v>77</v>
      </c>
      <c r="B2937" s="26">
        <v>23530</v>
      </c>
      <c r="C2937" s="51">
        <v>44572</v>
      </c>
      <c r="D2937" s="26">
        <v>85300</v>
      </c>
      <c r="E2937" s="26">
        <v>5</v>
      </c>
      <c r="F2937" s="26">
        <v>-1500</v>
      </c>
      <c r="G2937" s="26">
        <v>-1500</v>
      </c>
      <c r="H2937" s="26">
        <v>79178</v>
      </c>
      <c r="I2937" s="26">
        <v>6776</v>
      </c>
      <c r="J2937" s="26">
        <v>24503</v>
      </c>
      <c r="K2937" s="26">
        <v>-19142</v>
      </c>
      <c r="L2937" s="26">
        <v>-5614</v>
      </c>
      <c r="M2937" s="26">
        <v>594</v>
      </c>
      <c r="N2937" s="26">
        <v>-267</v>
      </c>
      <c r="O2937" s="26">
        <v>90</v>
      </c>
      <c r="P2937" s="26">
        <v>0</v>
      </c>
      <c r="Q2937" s="26">
        <v>0</v>
      </c>
      <c r="R2937" s="26">
        <v>-7826</v>
      </c>
      <c r="S2937" s="26">
        <v>1795</v>
      </c>
      <c r="T2937" s="26">
        <v>0</v>
      </c>
      <c r="U2937" s="26">
        <v>251</v>
      </c>
      <c r="V2937" s="26">
        <v>2</v>
      </c>
    </row>
    <row r="2938" spans="1:22" x14ac:dyDescent="0.3">
      <c r="A2938" s="26" t="s">
        <v>77</v>
      </c>
      <c r="B2938" s="26">
        <v>23530</v>
      </c>
      <c r="C2938" s="51">
        <v>44571</v>
      </c>
      <c r="D2938" s="26">
        <v>86800</v>
      </c>
      <c r="E2938" s="26">
        <v>5</v>
      </c>
      <c r="F2938" s="26">
        <v>-900</v>
      </c>
      <c r="G2938" s="26">
        <v>-900</v>
      </c>
      <c r="H2938" s="26">
        <v>71286</v>
      </c>
      <c r="I2938" s="26">
        <v>6154</v>
      </c>
      <c r="J2938" s="26">
        <v>15605</v>
      </c>
      <c r="K2938" s="26">
        <v>-7585</v>
      </c>
      <c r="L2938" s="26">
        <v>-7927</v>
      </c>
      <c r="M2938" s="26">
        <v>-3358</v>
      </c>
      <c r="N2938" s="26">
        <v>281</v>
      </c>
      <c r="O2938" s="26">
        <v>-25</v>
      </c>
      <c r="P2938" s="26">
        <v>0</v>
      </c>
      <c r="Q2938" s="26">
        <v>0</v>
      </c>
      <c r="R2938" s="26">
        <v>-4721</v>
      </c>
      <c r="S2938" s="26">
        <v>-104</v>
      </c>
      <c r="T2938" s="26">
        <v>0</v>
      </c>
      <c r="U2938" s="26">
        <v>70</v>
      </c>
      <c r="V2938" s="26">
        <v>-163</v>
      </c>
    </row>
    <row r="2939" spans="1:22" x14ac:dyDescent="0.3">
      <c r="A2939" s="26" t="s">
        <v>77</v>
      </c>
      <c r="B2939" s="26">
        <v>23530</v>
      </c>
      <c r="C2939" s="51">
        <v>44568</v>
      </c>
      <c r="D2939" s="26">
        <v>87700</v>
      </c>
      <c r="E2939" s="26">
        <v>2</v>
      </c>
      <c r="F2939" s="26">
        <v>100</v>
      </c>
      <c r="G2939" s="26">
        <v>100</v>
      </c>
      <c r="H2939" s="26">
        <v>51802</v>
      </c>
      <c r="I2939" s="26">
        <v>4522</v>
      </c>
      <c r="J2939" s="26">
        <v>9263</v>
      </c>
      <c r="K2939" s="26">
        <v>259</v>
      </c>
      <c r="L2939" s="26">
        <v>-9676</v>
      </c>
      <c r="M2939" s="26">
        <v>-2770</v>
      </c>
      <c r="N2939" s="26">
        <v>-112</v>
      </c>
      <c r="O2939" s="26">
        <v>93</v>
      </c>
      <c r="P2939" s="26">
        <v>0</v>
      </c>
      <c r="Q2939" s="26">
        <v>0</v>
      </c>
      <c r="R2939" s="26">
        <v>-6631</v>
      </c>
      <c r="S2939" s="26">
        <v>-256</v>
      </c>
      <c r="T2939" s="26">
        <v>0</v>
      </c>
      <c r="U2939" s="26">
        <v>5</v>
      </c>
      <c r="V2939" s="26">
        <v>149</v>
      </c>
    </row>
    <row r="2940" spans="1:22" x14ac:dyDescent="0.3">
      <c r="A2940" s="26" t="s">
        <v>77</v>
      </c>
      <c r="B2940" s="26">
        <v>23530</v>
      </c>
      <c r="C2940" s="51">
        <v>44567</v>
      </c>
      <c r="D2940" s="26">
        <v>87600</v>
      </c>
      <c r="E2940" s="26">
        <v>2</v>
      </c>
      <c r="F2940" s="26">
        <v>200</v>
      </c>
      <c r="G2940" s="26">
        <v>200</v>
      </c>
      <c r="H2940" s="26">
        <v>86341</v>
      </c>
      <c r="I2940" s="26">
        <v>7524</v>
      </c>
      <c r="J2940" s="26">
        <v>-4341</v>
      </c>
      <c r="K2940" s="26">
        <v>5763</v>
      </c>
      <c r="L2940" s="26">
        <v>-1318</v>
      </c>
      <c r="M2940" s="26">
        <v>-1047</v>
      </c>
      <c r="N2940" s="26">
        <v>-2369</v>
      </c>
      <c r="O2940" s="26">
        <v>11311</v>
      </c>
      <c r="P2940" s="26">
        <v>0</v>
      </c>
      <c r="Q2940" s="26">
        <v>0</v>
      </c>
      <c r="R2940" s="26">
        <v>-8884</v>
      </c>
      <c r="S2940" s="26">
        <v>-329</v>
      </c>
      <c r="T2940" s="26">
        <v>0</v>
      </c>
      <c r="U2940" s="26">
        <v>-104</v>
      </c>
      <c r="V2940" s="26">
        <v>0</v>
      </c>
    </row>
    <row r="2941" spans="1:22" x14ac:dyDescent="0.3">
      <c r="A2941" s="26" t="s">
        <v>77</v>
      </c>
      <c r="B2941" s="26">
        <v>23530</v>
      </c>
      <c r="C2941" s="51">
        <v>44566</v>
      </c>
      <c r="D2941" s="26">
        <v>87400</v>
      </c>
      <c r="E2941" s="26">
        <v>5</v>
      </c>
      <c r="F2941" s="26">
        <v>-1000</v>
      </c>
      <c r="G2941" s="26">
        <v>-1000</v>
      </c>
      <c r="H2941" s="26">
        <v>79188</v>
      </c>
      <c r="I2941" s="26">
        <v>6935</v>
      </c>
      <c r="J2941" s="26">
        <v>26243</v>
      </c>
      <c r="K2941" s="26">
        <v>-8441</v>
      </c>
      <c r="L2941" s="26">
        <v>-17617</v>
      </c>
      <c r="M2941" s="26">
        <v>-6151</v>
      </c>
      <c r="N2941" s="26">
        <v>-205</v>
      </c>
      <c r="O2941" s="26">
        <v>-802</v>
      </c>
      <c r="P2941" s="26">
        <v>0</v>
      </c>
      <c r="Q2941" s="26">
        <v>0</v>
      </c>
      <c r="R2941" s="26">
        <v>-10358</v>
      </c>
      <c r="S2941" s="26">
        <v>-101</v>
      </c>
      <c r="T2941" s="26">
        <v>0</v>
      </c>
      <c r="U2941" s="26">
        <v>15</v>
      </c>
      <c r="V2941" s="26">
        <v>-200</v>
      </c>
    </row>
    <row r="2942" spans="1:22" x14ac:dyDescent="0.3">
      <c r="A2942" s="26" t="s">
        <v>77</v>
      </c>
      <c r="B2942" s="26">
        <v>23530</v>
      </c>
      <c r="C2942" s="51">
        <v>44565</v>
      </c>
      <c r="D2942" s="26">
        <v>88400</v>
      </c>
      <c r="E2942" s="26">
        <v>2</v>
      </c>
      <c r="F2942" s="26">
        <v>2000</v>
      </c>
      <c r="G2942" s="26">
        <v>2000</v>
      </c>
      <c r="H2942" s="26">
        <v>81980</v>
      </c>
      <c r="I2942" s="26">
        <v>7183</v>
      </c>
      <c r="J2942" s="26">
        <v>-17046</v>
      </c>
      <c r="K2942" s="26">
        <v>33221</v>
      </c>
      <c r="L2942" s="26">
        <v>-16154</v>
      </c>
      <c r="M2942" s="26">
        <v>-5016</v>
      </c>
      <c r="N2942" s="26">
        <v>-257</v>
      </c>
      <c r="O2942" s="26">
        <v>-647</v>
      </c>
      <c r="P2942" s="26">
        <v>7</v>
      </c>
      <c r="Q2942" s="26">
        <v>0</v>
      </c>
      <c r="R2942" s="26">
        <v>-6799</v>
      </c>
      <c r="S2942" s="26">
        <v>-3442</v>
      </c>
      <c r="T2942" s="26">
        <v>0</v>
      </c>
      <c r="U2942" s="26">
        <v>25</v>
      </c>
      <c r="V2942" s="26">
        <v>-46</v>
      </c>
    </row>
    <row r="2943" spans="1:22" x14ac:dyDescent="0.3">
      <c r="A2943" s="26" t="s">
        <v>77</v>
      </c>
      <c r="B2943" s="26">
        <v>23530</v>
      </c>
      <c r="C2943" s="51">
        <v>44564</v>
      </c>
      <c r="D2943" s="26">
        <v>86400</v>
      </c>
      <c r="E2943" s="26">
        <v>5</v>
      </c>
      <c r="F2943" s="26">
        <v>-800</v>
      </c>
      <c r="G2943" s="26">
        <v>-800</v>
      </c>
      <c r="H2943" s="26">
        <v>66460</v>
      </c>
      <c r="I2943" s="26">
        <v>5753</v>
      </c>
      <c r="J2943" s="26">
        <v>16480</v>
      </c>
      <c r="K2943" s="26">
        <v>2360</v>
      </c>
      <c r="L2943" s="26">
        <v>-19814</v>
      </c>
      <c r="M2943" s="26">
        <v>-3590</v>
      </c>
      <c r="N2943" s="26">
        <v>-185</v>
      </c>
      <c r="O2943" s="26">
        <v>-345</v>
      </c>
      <c r="P2943" s="26">
        <v>0</v>
      </c>
      <c r="Q2943" s="26">
        <v>159</v>
      </c>
      <c r="R2943" s="26">
        <v>-14659</v>
      </c>
      <c r="S2943" s="26">
        <v>-1194</v>
      </c>
      <c r="T2943" s="26">
        <v>0</v>
      </c>
      <c r="U2943" s="26">
        <v>711</v>
      </c>
      <c r="V2943" s="26">
        <v>263</v>
      </c>
    </row>
    <row r="2944" spans="1:22" x14ac:dyDescent="0.3">
      <c r="A2944" s="26" t="s">
        <v>77</v>
      </c>
      <c r="B2944" s="26">
        <v>23530</v>
      </c>
      <c r="C2944" s="51">
        <v>44560</v>
      </c>
      <c r="D2944" s="26">
        <v>87200</v>
      </c>
      <c r="E2944" s="26">
        <v>5</v>
      </c>
      <c r="F2944" s="26">
        <v>-800</v>
      </c>
      <c r="G2944" s="26">
        <v>-800</v>
      </c>
      <c r="H2944" s="26">
        <v>92600</v>
      </c>
      <c r="I2944" s="26">
        <v>8091</v>
      </c>
      <c r="J2944" s="26">
        <v>45456</v>
      </c>
      <c r="K2944" s="26">
        <v>-20752</v>
      </c>
      <c r="L2944" s="26">
        <v>-24728</v>
      </c>
      <c r="M2944" s="26">
        <v>-8366</v>
      </c>
      <c r="N2944" s="26">
        <v>-17</v>
      </c>
      <c r="O2944" s="26">
        <v>303</v>
      </c>
      <c r="P2944" s="26">
        <v>0</v>
      </c>
      <c r="Q2944" s="26">
        <v>0</v>
      </c>
      <c r="R2944" s="26">
        <v>-17007</v>
      </c>
      <c r="S2944" s="26">
        <v>359</v>
      </c>
      <c r="T2944" s="26">
        <v>0</v>
      </c>
      <c r="U2944" s="26">
        <v>24</v>
      </c>
      <c r="V2944" s="26">
        <v>0</v>
      </c>
    </row>
    <row r="2945" spans="1:22" x14ac:dyDescent="0.3">
      <c r="A2945" s="26" t="s">
        <v>77</v>
      </c>
      <c r="B2945" s="26">
        <v>23530</v>
      </c>
      <c r="C2945" s="51">
        <v>44559</v>
      </c>
      <c r="D2945" s="26">
        <v>88000</v>
      </c>
      <c r="E2945" s="26">
        <v>5</v>
      </c>
      <c r="F2945" s="26">
        <v>-2000</v>
      </c>
      <c r="G2945" s="26">
        <v>-2000</v>
      </c>
      <c r="H2945" s="26">
        <v>114076</v>
      </c>
      <c r="I2945" s="26">
        <v>10089</v>
      </c>
      <c r="J2945" s="26">
        <v>56425</v>
      </c>
      <c r="K2945" s="26">
        <v>-23224</v>
      </c>
      <c r="L2945" s="26">
        <v>-32888</v>
      </c>
      <c r="M2945" s="26">
        <v>-16048</v>
      </c>
      <c r="N2945" s="26">
        <v>-159</v>
      </c>
      <c r="O2945" s="26">
        <v>20</v>
      </c>
      <c r="P2945" s="26">
        <v>0</v>
      </c>
      <c r="Q2945" s="26">
        <v>0</v>
      </c>
      <c r="R2945" s="26">
        <v>-16725</v>
      </c>
      <c r="S2945" s="26">
        <v>24</v>
      </c>
      <c r="T2945" s="26">
        <v>0</v>
      </c>
      <c r="U2945" s="26">
        <v>-333</v>
      </c>
      <c r="V2945" s="26">
        <v>20</v>
      </c>
    </row>
    <row r="2946" spans="1:22" x14ac:dyDescent="0.3">
      <c r="A2946" s="26" t="s">
        <v>77</v>
      </c>
      <c r="B2946" s="26">
        <v>23530</v>
      </c>
      <c r="C2946" s="51">
        <v>44558</v>
      </c>
      <c r="D2946" s="26">
        <v>90000</v>
      </c>
      <c r="E2946" s="26">
        <v>2</v>
      </c>
      <c r="F2946" s="26">
        <v>1000</v>
      </c>
      <c r="G2946" s="26">
        <v>1000</v>
      </c>
      <c r="H2946" s="26">
        <v>108743</v>
      </c>
      <c r="I2946" s="26">
        <v>9721</v>
      </c>
      <c r="J2946" s="26">
        <v>-18907</v>
      </c>
      <c r="K2946" s="26">
        <v>20092</v>
      </c>
      <c r="L2946" s="26">
        <v>-2671</v>
      </c>
      <c r="M2946" s="26">
        <v>13727</v>
      </c>
      <c r="N2946" s="26">
        <v>-46</v>
      </c>
      <c r="O2946" s="26">
        <v>567</v>
      </c>
      <c r="P2946" s="26">
        <v>0</v>
      </c>
      <c r="Q2946" s="26">
        <v>0</v>
      </c>
      <c r="R2946" s="26">
        <v>-16946</v>
      </c>
      <c r="S2946" s="26">
        <v>27</v>
      </c>
      <c r="T2946" s="26">
        <v>0</v>
      </c>
      <c r="U2946" s="26">
        <v>1488</v>
      </c>
      <c r="V2946" s="26">
        <v>-2</v>
      </c>
    </row>
    <row r="2947" spans="1:22" x14ac:dyDescent="0.3">
      <c r="A2947" s="26" t="s">
        <v>77</v>
      </c>
      <c r="B2947" s="26">
        <v>23530</v>
      </c>
      <c r="C2947" s="51">
        <v>44557</v>
      </c>
      <c r="D2947" s="26">
        <v>89000</v>
      </c>
      <c r="E2947" s="26">
        <v>2</v>
      </c>
      <c r="F2947" s="26">
        <v>100</v>
      </c>
      <c r="G2947" s="26">
        <v>100</v>
      </c>
      <c r="H2947" s="26">
        <v>76021</v>
      </c>
      <c r="I2947" s="26">
        <v>6796</v>
      </c>
      <c r="J2947" s="26">
        <v>4813</v>
      </c>
      <c r="K2947" s="26">
        <v>9470</v>
      </c>
      <c r="L2947" s="26">
        <v>-13786</v>
      </c>
      <c r="M2947" s="26">
        <v>3238</v>
      </c>
      <c r="N2947" s="26">
        <v>19</v>
      </c>
      <c r="O2947" s="26">
        <v>87</v>
      </c>
      <c r="P2947" s="26">
        <v>0</v>
      </c>
      <c r="Q2947" s="26">
        <v>0</v>
      </c>
      <c r="R2947" s="26">
        <v>-17110</v>
      </c>
      <c r="S2947" s="26">
        <v>-20</v>
      </c>
      <c r="T2947" s="26">
        <v>0</v>
      </c>
      <c r="U2947" s="26">
        <v>-495</v>
      </c>
      <c r="V2947" s="26">
        <v>-2</v>
      </c>
    </row>
    <row r="2948" spans="1:22" x14ac:dyDescent="0.3">
      <c r="A2948" s="26" t="s">
        <v>77</v>
      </c>
      <c r="B2948" s="26">
        <v>23530</v>
      </c>
      <c r="C2948" s="51">
        <v>44554</v>
      </c>
      <c r="D2948" s="26">
        <v>88900</v>
      </c>
      <c r="E2948" s="26">
        <v>2</v>
      </c>
      <c r="F2948" s="26">
        <v>500</v>
      </c>
      <c r="G2948" s="26">
        <v>500</v>
      </c>
      <c r="H2948" s="26">
        <v>68243</v>
      </c>
      <c r="I2948" s="26">
        <v>6062</v>
      </c>
      <c r="J2948" s="26">
        <v>1103</v>
      </c>
      <c r="K2948" s="26">
        <v>8931</v>
      </c>
      <c r="L2948" s="26">
        <v>-9651</v>
      </c>
      <c r="M2948" s="26">
        <v>4637</v>
      </c>
      <c r="N2948" s="26">
        <v>28</v>
      </c>
      <c r="O2948" s="26">
        <v>-65</v>
      </c>
      <c r="P2948" s="26">
        <v>0</v>
      </c>
      <c r="Q2948" s="26">
        <v>0</v>
      </c>
      <c r="R2948" s="26">
        <v>-14289</v>
      </c>
      <c r="S2948" s="26">
        <v>38</v>
      </c>
      <c r="T2948" s="26">
        <v>0</v>
      </c>
      <c r="U2948" s="26">
        <v>-410</v>
      </c>
      <c r="V2948" s="26">
        <v>27</v>
      </c>
    </row>
    <row r="2949" spans="1:22" x14ac:dyDescent="0.3">
      <c r="A2949" s="26" t="s">
        <v>77</v>
      </c>
      <c r="B2949" s="26">
        <v>23530</v>
      </c>
      <c r="C2949" s="51">
        <v>44553</v>
      </c>
      <c r="D2949" s="26">
        <v>88400</v>
      </c>
      <c r="E2949" s="26">
        <v>5</v>
      </c>
      <c r="F2949" s="26">
        <v>-400</v>
      </c>
      <c r="G2949" s="26">
        <v>-400</v>
      </c>
      <c r="H2949" s="26">
        <v>69009</v>
      </c>
      <c r="I2949" s="26">
        <v>6127</v>
      </c>
      <c r="J2949" s="26">
        <v>7926</v>
      </c>
      <c r="K2949" s="26">
        <v>4782</v>
      </c>
      <c r="L2949" s="26">
        <v>-12736</v>
      </c>
      <c r="M2949" s="26">
        <v>3257</v>
      </c>
      <c r="N2949" s="26">
        <v>6</v>
      </c>
      <c r="O2949" s="26">
        <v>153</v>
      </c>
      <c r="P2949" s="26">
        <v>0</v>
      </c>
      <c r="Q2949" s="26">
        <v>0</v>
      </c>
      <c r="R2949" s="26">
        <v>-16325</v>
      </c>
      <c r="S2949" s="26">
        <v>173</v>
      </c>
      <c r="T2949" s="26">
        <v>0</v>
      </c>
      <c r="U2949" s="26">
        <v>-51</v>
      </c>
      <c r="V2949" s="26">
        <v>79</v>
      </c>
    </row>
    <row r="2950" spans="1:22" x14ac:dyDescent="0.3">
      <c r="A2950" s="26" t="s">
        <v>77</v>
      </c>
      <c r="B2950" s="26">
        <v>23530</v>
      </c>
      <c r="C2950" s="51">
        <v>44552</v>
      </c>
      <c r="D2950" s="26">
        <v>88800</v>
      </c>
      <c r="E2950" s="26">
        <v>2</v>
      </c>
      <c r="F2950" s="26">
        <v>100</v>
      </c>
      <c r="G2950" s="26">
        <v>100</v>
      </c>
      <c r="H2950" s="26">
        <v>51234</v>
      </c>
      <c r="I2950" s="26">
        <v>4554</v>
      </c>
      <c r="J2950" s="26">
        <v>-5999</v>
      </c>
      <c r="K2950" s="26">
        <v>14661</v>
      </c>
      <c r="L2950" s="26">
        <v>-8678</v>
      </c>
      <c r="M2950" s="26">
        <v>162</v>
      </c>
      <c r="N2950" s="26">
        <v>-31</v>
      </c>
      <c r="O2950" s="26">
        <v>-53</v>
      </c>
      <c r="P2950" s="26">
        <v>0</v>
      </c>
      <c r="Q2950" s="26">
        <v>0</v>
      </c>
      <c r="R2950" s="26">
        <v>-8804</v>
      </c>
      <c r="S2950" s="26">
        <v>48</v>
      </c>
      <c r="T2950" s="26">
        <v>0</v>
      </c>
      <c r="U2950" s="26">
        <v>0</v>
      </c>
      <c r="V2950" s="26">
        <v>16</v>
      </c>
    </row>
    <row r="2951" spans="1:22" x14ac:dyDescent="0.3">
      <c r="A2951" s="26" t="s">
        <v>77</v>
      </c>
      <c r="B2951" s="26">
        <v>23530</v>
      </c>
      <c r="C2951" s="51">
        <v>44551</v>
      </c>
      <c r="D2951" s="26">
        <v>88700</v>
      </c>
      <c r="E2951" s="26">
        <v>2</v>
      </c>
      <c r="F2951" s="26">
        <v>200</v>
      </c>
      <c r="G2951" s="26">
        <v>200</v>
      </c>
      <c r="H2951" s="26">
        <v>42358</v>
      </c>
      <c r="I2951" s="26">
        <v>3754</v>
      </c>
      <c r="J2951" s="26">
        <v>-16</v>
      </c>
      <c r="K2951" s="26">
        <v>7619</v>
      </c>
      <c r="L2951" s="26">
        <v>-7598</v>
      </c>
      <c r="M2951" s="26">
        <v>4927</v>
      </c>
      <c r="N2951" s="26">
        <v>-89</v>
      </c>
      <c r="O2951" s="26">
        <v>223</v>
      </c>
      <c r="P2951" s="26">
        <v>0</v>
      </c>
      <c r="Q2951" s="26">
        <v>0</v>
      </c>
      <c r="R2951" s="26">
        <v>-12760</v>
      </c>
      <c r="S2951" s="26">
        <v>101</v>
      </c>
      <c r="T2951" s="26">
        <v>0</v>
      </c>
      <c r="U2951" s="26">
        <v>0</v>
      </c>
      <c r="V2951" s="26">
        <v>-5</v>
      </c>
    </row>
    <row r="2952" spans="1:22" x14ac:dyDescent="0.3">
      <c r="A2952" s="26" t="s">
        <v>77</v>
      </c>
      <c r="B2952" s="26">
        <v>23530</v>
      </c>
      <c r="C2952" s="51">
        <v>44550</v>
      </c>
      <c r="D2952" s="26">
        <v>88500</v>
      </c>
      <c r="E2952" s="26">
        <v>5</v>
      </c>
      <c r="F2952" s="26">
        <v>-1400</v>
      </c>
      <c r="G2952" s="26">
        <v>-1400</v>
      </c>
      <c r="H2952" s="26">
        <v>70062</v>
      </c>
      <c r="I2952" s="26">
        <v>6227</v>
      </c>
      <c r="J2952" s="26">
        <v>23397</v>
      </c>
      <c r="K2952" s="26">
        <v>-5422</v>
      </c>
      <c r="L2952" s="26">
        <v>-18011</v>
      </c>
      <c r="M2952" s="26">
        <v>-2669</v>
      </c>
      <c r="N2952" s="26">
        <v>62</v>
      </c>
      <c r="O2952" s="26">
        <v>613</v>
      </c>
      <c r="P2952" s="26">
        <v>0</v>
      </c>
      <c r="Q2952" s="26">
        <v>0</v>
      </c>
      <c r="R2952" s="26">
        <v>-16025</v>
      </c>
      <c r="S2952" s="26">
        <v>8</v>
      </c>
      <c r="T2952" s="26">
        <v>0</v>
      </c>
      <c r="U2952" s="26">
        <v>34</v>
      </c>
      <c r="V2952" s="26">
        <v>2</v>
      </c>
    </row>
    <row r="2953" spans="1:22" x14ac:dyDescent="0.3">
      <c r="A2953" s="26" t="s">
        <v>77</v>
      </c>
      <c r="B2953" s="26">
        <v>23530</v>
      </c>
      <c r="C2953" s="51">
        <v>44547</v>
      </c>
      <c r="D2953" s="26">
        <v>89900</v>
      </c>
      <c r="E2953" s="26">
        <v>2</v>
      </c>
      <c r="F2953" s="26">
        <v>1100</v>
      </c>
      <c r="G2953" s="26">
        <v>1100</v>
      </c>
      <c r="H2953" s="26">
        <v>63725</v>
      </c>
      <c r="I2953" s="26">
        <v>5710</v>
      </c>
      <c r="J2953" s="26">
        <v>-10258</v>
      </c>
      <c r="K2953" s="26">
        <v>25283</v>
      </c>
      <c r="L2953" s="26">
        <v>-14772</v>
      </c>
      <c r="M2953" s="26">
        <v>1016</v>
      </c>
      <c r="N2953" s="26">
        <v>-22</v>
      </c>
      <c r="O2953" s="26">
        <v>248</v>
      </c>
      <c r="P2953" s="26">
        <v>0</v>
      </c>
      <c r="Q2953" s="26">
        <v>0</v>
      </c>
      <c r="R2953" s="26">
        <v>-15874</v>
      </c>
      <c r="S2953" s="26">
        <v>-140</v>
      </c>
      <c r="T2953" s="26">
        <v>0</v>
      </c>
      <c r="U2953" s="26">
        <v>-113</v>
      </c>
      <c r="V2953" s="26">
        <v>-140</v>
      </c>
    </row>
    <row r="2954" spans="1:22" x14ac:dyDescent="0.3">
      <c r="A2954" s="26" t="s">
        <v>77</v>
      </c>
      <c r="B2954" s="26">
        <v>23530</v>
      </c>
      <c r="C2954" s="51">
        <v>44546</v>
      </c>
      <c r="D2954" s="26">
        <v>88800</v>
      </c>
      <c r="E2954" s="26">
        <v>5</v>
      </c>
      <c r="F2954" s="26">
        <v>-1000</v>
      </c>
      <c r="G2954" s="26">
        <v>-1000</v>
      </c>
      <c r="H2954" s="26">
        <v>61177</v>
      </c>
      <c r="I2954" s="26">
        <v>5443</v>
      </c>
      <c r="J2954" s="26">
        <v>28066</v>
      </c>
      <c r="K2954" s="26">
        <v>-13011</v>
      </c>
      <c r="L2954" s="26">
        <v>-15537</v>
      </c>
      <c r="M2954" s="26">
        <v>568</v>
      </c>
      <c r="N2954" s="26">
        <v>-60</v>
      </c>
      <c r="O2954" s="26">
        <v>-207</v>
      </c>
      <c r="P2954" s="26">
        <v>0</v>
      </c>
      <c r="Q2954" s="26">
        <v>0</v>
      </c>
      <c r="R2954" s="26">
        <v>-15822</v>
      </c>
      <c r="S2954" s="26">
        <v>-16</v>
      </c>
      <c r="T2954" s="26">
        <v>0</v>
      </c>
      <c r="U2954" s="26">
        <v>525</v>
      </c>
      <c r="V2954" s="26">
        <v>-43</v>
      </c>
    </row>
    <row r="2955" spans="1:22" x14ac:dyDescent="0.3">
      <c r="A2955" s="26" t="s">
        <v>77</v>
      </c>
      <c r="B2955" s="26">
        <v>23530</v>
      </c>
      <c r="C2955" s="51">
        <v>44545</v>
      </c>
      <c r="D2955" s="26">
        <v>89800</v>
      </c>
      <c r="E2955" s="26">
        <v>2</v>
      </c>
      <c r="F2955" s="26">
        <v>200</v>
      </c>
      <c r="G2955" s="26">
        <v>200</v>
      </c>
      <c r="H2955" s="26">
        <v>52836</v>
      </c>
      <c r="I2955" s="26">
        <v>4727</v>
      </c>
      <c r="J2955" s="26">
        <v>7301</v>
      </c>
      <c r="K2955" s="26">
        <v>8832</v>
      </c>
      <c r="L2955" s="26">
        <v>-16221</v>
      </c>
      <c r="M2955" s="26">
        <v>-661</v>
      </c>
      <c r="N2955" s="26">
        <v>-803</v>
      </c>
      <c r="O2955" s="26">
        <v>106</v>
      </c>
      <c r="P2955" s="26">
        <v>0</v>
      </c>
      <c r="Q2955" s="26">
        <v>0</v>
      </c>
      <c r="R2955" s="26">
        <v>-14883</v>
      </c>
      <c r="S2955" s="26">
        <v>20</v>
      </c>
      <c r="T2955" s="26">
        <v>0</v>
      </c>
      <c r="U2955" s="26">
        <v>100</v>
      </c>
      <c r="V2955" s="26">
        <v>-12</v>
      </c>
    </row>
    <row r="2956" spans="1:22" x14ac:dyDescent="0.3">
      <c r="A2956" s="26" t="s">
        <v>77</v>
      </c>
      <c r="B2956" s="26">
        <v>23530</v>
      </c>
      <c r="C2956" s="51">
        <v>44544</v>
      </c>
      <c r="D2956" s="26">
        <v>89600</v>
      </c>
      <c r="E2956" s="26">
        <v>3</v>
      </c>
      <c r="F2956" s="26">
        <v>0</v>
      </c>
      <c r="G2956" s="26">
        <v>0</v>
      </c>
      <c r="H2956" s="26">
        <v>83761</v>
      </c>
      <c r="I2956" s="26">
        <v>7461</v>
      </c>
      <c r="J2956" s="26">
        <v>440</v>
      </c>
      <c r="K2956" s="26">
        <v>19063</v>
      </c>
      <c r="L2956" s="26">
        <v>-19611</v>
      </c>
      <c r="M2956" s="26">
        <v>-1174</v>
      </c>
      <c r="N2956" s="26">
        <v>-103</v>
      </c>
      <c r="O2956" s="26">
        <v>248</v>
      </c>
      <c r="P2956" s="26">
        <v>0</v>
      </c>
      <c r="Q2956" s="26">
        <v>0</v>
      </c>
      <c r="R2956" s="26">
        <v>-18610</v>
      </c>
      <c r="S2956" s="26">
        <v>28</v>
      </c>
      <c r="T2956" s="26">
        <v>0</v>
      </c>
      <c r="U2956" s="26">
        <v>102</v>
      </c>
      <c r="V2956" s="26">
        <v>6</v>
      </c>
    </row>
    <row r="2957" spans="1:22" x14ac:dyDescent="0.3">
      <c r="A2957" s="26" t="s">
        <v>77</v>
      </c>
      <c r="B2957" s="26">
        <v>23530</v>
      </c>
      <c r="C2957" s="51">
        <v>44543</v>
      </c>
      <c r="D2957" s="26">
        <v>89600</v>
      </c>
      <c r="E2957" s="26">
        <v>5</v>
      </c>
      <c r="F2957" s="26">
        <v>-800</v>
      </c>
      <c r="G2957" s="26">
        <v>-800</v>
      </c>
      <c r="H2957" s="26">
        <v>77532</v>
      </c>
      <c r="I2957" s="26">
        <v>6983</v>
      </c>
      <c r="J2957" s="26">
        <v>15673</v>
      </c>
      <c r="K2957" s="26">
        <v>-11155</v>
      </c>
      <c r="L2957" s="26">
        <v>-4501</v>
      </c>
      <c r="M2957" s="26">
        <v>2301</v>
      </c>
      <c r="N2957" s="26">
        <v>2327</v>
      </c>
      <c r="O2957" s="26">
        <v>-21</v>
      </c>
      <c r="P2957" s="26">
        <v>0</v>
      </c>
      <c r="Q2957" s="26">
        <v>0</v>
      </c>
      <c r="R2957" s="26">
        <v>-9763</v>
      </c>
      <c r="S2957" s="26">
        <v>655</v>
      </c>
      <c r="T2957" s="26">
        <v>0</v>
      </c>
      <c r="U2957" s="26">
        <v>-36</v>
      </c>
      <c r="V2957" s="26">
        <v>19</v>
      </c>
    </row>
    <row r="2958" spans="1:22" x14ac:dyDescent="0.3">
      <c r="A2958" s="26" t="s">
        <v>77</v>
      </c>
      <c r="B2958" s="26">
        <v>23530</v>
      </c>
      <c r="C2958" s="51">
        <v>44540</v>
      </c>
      <c r="D2958" s="26">
        <v>90400</v>
      </c>
      <c r="E2958" s="26">
        <v>5</v>
      </c>
      <c r="F2958" s="26">
        <v>-1800</v>
      </c>
      <c r="G2958" s="26">
        <v>-1800</v>
      </c>
      <c r="H2958" s="26">
        <v>64327</v>
      </c>
      <c r="I2958" s="26">
        <v>5847</v>
      </c>
      <c r="J2958" s="26">
        <v>22754</v>
      </c>
      <c r="K2958" s="26">
        <v>-9195</v>
      </c>
      <c r="L2958" s="26">
        <v>-13534</v>
      </c>
      <c r="M2958" s="26">
        <v>-1062</v>
      </c>
      <c r="N2958" s="26">
        <v>-1011</v>
      </c>
      <c r="O2958" s="26">
        <v>-587</v>
      </c>
      <c r="P2958" s="26">
        <v>0</v>
      </c>
      <c r="Q2958" s="26">
        <v>0</v>
      </c>
      <c r="R2958" s="26">
        <v>-9681</v>
      </c>
      <c r="S2958" s="26">
        <v>-1193</v>
      </c>
      <c r="T2958" s="26">
        <v>0</v>
      </c>
      <c r="U2958" s="26">
        <v>-1</v>
      </c>
      <c r="V2958" s="26">
        <v>-24</v>
      </c>
    </row>
    <row r="2959" spans="1:22" x14ac:dyDescent="0.3">
      <c r="A2959" s="26" t="s">
        <v>77</v>
      </c>
      <c r="B2959" s="26">
        <v>23530</v>
      </c>
      <c r="C2959" s="51">
        <v>44539</v>
      </c>
      <c r="D2959" s="26">
        <v>92200</v>
      </c>
      <c r="E2959" s="26">
        <v>2</v>
      </c>
      <c r="F2959" s="26">
        <v>2000</v>
      </c>
      <c r="G2959" s="26">
        <v>2000</v>
      </c>
      <c r="H2959" s="26">
        <v>97730</v>
      </c>
      <c r="I2959" s="26">
        <v>8982</v>
      </c>
      <c r="J2959" s="26">
        <v>-24001</v>
      </c>
      <c r="K2959" s="26">
        <v>20799</v>
      </c>
      <c r="L2959" s="26">
        <v>3553</v>
      </c>
      <c r="M2959" s="26">
        <v>17295</v>
      </c>
      <c r="N2959" s="26">
        <v>-223</v>
      </c>
      <c r="O2959" s="26">
        <v>-5126</v>
      </c>
      <c r="P2959" s="26">
        <v>32</v>
      </c>
      <c r="Q2959" s="26">
        <v>0</v>
      </c>
      <c r="R2959" s="26">
        <v>-8477</v>
      </c>
      <c r="S2959" s="26">
        <v>52</v>
      </c>
      <c r="T2959" s="26">
        <v>0</v>
      </c>
      <c r="U2959" s="26">
        <v>-51</v>
      </c>
      <c r="V2959" s="26">
        <v>-300</v>
      </c>
    </row>
    <row r="2960" spans="1:22" x14ac:dyDescent="0.3">
      <c r="A2960" s="26" t="s">
        <v>77</v>
      </c>
      <c r="B2960" s="26">
        <v>23530</v>
      </c>
      <c r="C2960" s="51">
        <v>44538</v>
      </c>
      <c r="D2960" s="26">
        <v>90200</v>
      </c>
      <c r="E2960" s="26">
        <v>5</v>
      </c>
      <c r="F2960" s="26">
        <v>-100</v>
      </c>
      <c r="G2960" s="26">
        <v>-100</v>
      </c>
      <c r="H2960" s="26">
        <v>88329</v>
      </c>
      <c r="I2960" s="26">
        <v>7983</v>
      </c>
      <c r="J2960" s="26">
        <v>824</v>
      </c>
      <c r="K2960" s="26">
        <v>13166</v>
      </c>
      <c r="L2960" s="26">
        <v>-14455</v>
      </c>
      <c r="M2960" s="26">
        <v>7659</v>
      </c>
      <c r="N2960" s="26">
        <v>-44</v>
      </c>
      <c r="O2960" s="26">
        <v>-1610</v>
      </c>
      <c r="P2960" s="26">
        <v>0</v>
      </c>
      <c r="Q2960" s="26">
        <v>0</v>
      </c>
      <c r="R2960" s="26">
        <v>-10441</v>
      </c>
      <c r="S2960" s="26">
        <v>-10019</v>
      </c>
      <c r="T2960" s="26">
        <v>0</v>
      </c>
      <c r="U2960" s="26">
        <v>69</v>
      </c>
      <c r="V2960" s="26">
        <v>396</v>
      </c>
    </row>
    <row r="2961" spans="1:22" x14ac:dyDescent="0.3">
      <c r="A2961" s="26" t="s">
        <v>77</v>
      </c>
      <c r="B2961" s="26">
        <v>23530</v>
      </c>
      <c r="C2961" s="51">
        <v>44537</v>
      </c>
      <c r="D2961" s="26">
        <v>90300</v>
      </c>
      <c r="E2961" s="26">
        <v>2</v>
      </c>
      <c r="F2961" s="26">
        <v>1300</v>
      </c>
      <c r="G2961" s="26">
        <v>1300</v>
      </c>
      <c r="H2961" s="26">
        <v>98950</v>
      </c>
      <c r="I2961" s="26">
        <v>8914</v>
      </c>
      <c r="J2961" s="26">
        <v>5176</v>
      </c>
      <c r="K2961" s="26">
        <v>15707</v>
      </c>
      <c r="L2961" s="26">
        <v>-20297</v>
      </c>
      <c r="M2961" s="26">
        <v>495</v>
      </c>
      <c r="N2961" s="26">
        <v>-48</v>
      </c>
      <c r="O2961" s="26">
        <v>-2606</v>
      </c>
      <c r="P2961" s="26">
        <v>0</v>
      </c>
      <c r="Q2961" s="26">
        <v>0</v>
      </c>
      <c r="R2961" s="26">
        <v>-13481</v>
      </c>
      <c r="S2961" s="26">
        <v>-4657</v>
      </c>
      <c r="T2961" s="26">
        <v>0</v>
      </c>
      <c r="U2961" s="26">
        <v>-594</v>
      </c>
      <c r="V2961" s="26">
        <v>8</v>
      </c>
    </row>
    <row r="2962" spans="1:22" x14ac:dyDescent="0.3">
      <c r="A2962" s="26" t="s">
        <v>77</v>
      </c>
      <c r="B2962" s="26">
        <v>23530</v>
      </c>
      <c r="C2962" s="51">
        <v>44536</v>
      </c>
      <c r="D2962" s="26">
        <v>89000</v>
      </c>
      <c r="E2962" s="26">
        <v>2</v>
      </c>
      <c r="F2962" s="26">
        <v>100</v>
      </c>
      <c r="G2962" s="26">
        <v>100</v>
      </c>
      <c r="H2962" s="26">
        <v>88084</v>
      </c>
      <c r="I2962" s="26">
        <v>7787</v>
      </c>
      <c r="J2962" s="26">
        <v>13323</v>
      </c>
      <c r="K2962" s="26">
        <v>26510</v>
      </c>
      <c r="L2962" s="26">
        <v>-39520</v>
      </c>
      <c r="M2962" s="26">
        <v>768</v>
      </c>
      <c r="N2962" s="26">
        <v>-55</v>
      </c>
      <c r="O2962" s="26">
        <v>-5559</v>
      </c>
      <c r="P2962" s="26">
        <v>0</v>
      </c>
      <c r="Q2962" s="26">
        <v>0</v>
      </c>
      <c r="R2962" s="26">
        <v>-15034</v>
      </c>
      <c r="S2962" s="26">
        <v>-19640</v>
      </c>
      <c r="T2962" s="26">
        <v>0</v>
      </c>
      <c r="U2962" s="26">
        <v>-311</v>
      </c>
      <c r="V2962" s="26">
        <v>-2</v>
      </c>
    </row>
    <row r="2963" spans="1:22" x14ac:dyDescent="0.3">
      <c r="A2963" s="26" t="s">
        <v>77</v>
      </c>
      <c r="B2963" s="26">
        <v>23530</v>
      </c>
      <c r="C2963" s="51">
        <v>44533</v>
      </c>
      <c r="D2963" s="26">
        <v>88900</v>
      </c>
      <c r="E2963" s="26">
        <v>5</v>
      </c>
      <c r="F2963" s="26">
        <v>-400</v>
      </c>
      <c r="G2963" s="26">
        <v>-400</v>
      </c>
      <c r="H2963" s="26">
        <v>153335</v>
      </c>
      <c r="I2963" s="26">
        <v>13565</v>
      </c>
      <c r="J2963" s="26">
        <v>45960</v>
      </c>
      <c r="K2963" s="26">
        <v>10399</v>
      </c>
      <c r="L2963" s="26">
        <v>-58647</v>
      </c>
      <c r="M2963" s="26">
        <v>1014</v>
      </c>
      <c r="N2963" s="26">
        <v>-130</v>
      </c>
      <c r="O2963" s="26">
        <v>-10547</v>
      </c>
      <c r="P2963" s="26">
        <v>0</v>
      </c>
      <c r="Q2963" s="26">
        <v>0</v>
      </c>
      <c r="R2963" s="26">
        <v>-41619</v>
      </c>
      <c r="S2963" s="26">
        <v>-7365</v>
      </c>
      <c r="T2963" s="26">
        <v>0</v>
      </c>
      <c r="U2963" s="26">
        <v>2310</v>
      </c>
      <c r="V2963" s="26">
        <v>-22</v>
      </c>
    </row>
    <row r="2964" spans="1:22" x14ac:dyDescent="0.3">
      <c r="A2964" s="26" t="s">
        <v>78</v>
      </c>
      <c r="B2964" s="26">
        <v>4170</v>
      </c>
      <c r="C2964" s="51">
        <v>44680</v>
      </c>
      <c r="D2964" s="26">
        <v>249500</v>
      </c>
      <c r="E2964" s="26">
        <v>2</v>
      </c>
      <c r="F2964" s="26">
        <v>1000</v>
      </c>
      <c r="G2964" s="26">
        <v>1000</v>
      </c>
      <c r="H2964" s="26">
        <v>14069</v>
      </c>
      <c r="I2964" s="26">
        <v>3509</v>
      </c>
      <c r="J2964" s="26">
        <v>0</v>
      </c>
      <c r="K2964" s="26">
        <v>0</v>
      </c>
      <c r="L2964" s="26">
        <v>0</v>
      </c>
      <c r="M2964" s="26">
        <v>0</v>
      </c>
      <c r="N2964" s="26">
        <v>0</v>
      </c>
      <c r="O2964" s="26">
        <v>0</v>
      </c>
      <c r="P2964" s="26">
        <v>0</v>
      </c>
      <c r="Q2964" s="26">
        <v>0</v>
      </c>
      <c r="R2964" s="26">
        <v>0</v>
      </c>
      <c r="S2964" s="26">
        <v>0</v>
      </c>
      <c r="T2964" s="26">
        <v>0</v>
      </c>
      <c r="U2964" s="26">
        <v>0</v>
      </c>
      <c r="V2964" s="26">
        <v>0</v>
      </c>
    </row>
    <row r="2965" spans="1:22" x14ac:dyDescent="0.3">
      <c r="A2965" s="26" t="s">
        <v>78</v>
      </c>
      <c r="B2965" s="26">
        <v>4170</v>
      </c>
      <c r="C2965" s="51">
        <v>44679</v>
      </c>
      <c r="D2965" s="26">
        <v>248500</v>
      </c>
      <c r="E2965" s="26">
        <v>2</v>
      </c>
      <c r="F2965" s="26">
        <v>4000</v>
      </c>
      <c r="G2965" s="26">
        <v>4000</v>
      </c>
      <c r="H2965" s="26">
        <v>27215</v>
      </c>
      <c r="I2965" s="26">
        <v>6726</v>
      </c>
      <c r="J2965" s="26">
        <v>-5118</v>
      </c>
      <c r="K2965" s="26">
        <v>2014</v>
      </c>
      <c r="L2965" s="26">
        <v>3318</v>
      </c>
      <c r="M2965" s="26">
        <v>8</v>
      </c>
      <c r="N2965" s="26">
        <v>1249</v>
      </c>
      <c r="O2965" s="26">
        <v>673</v>
      </c>
      <c r="P2965" s="26">
        <v>0</v>
      </c>
      <c r="Q2965" s="26">
        <v>0</v>
      </c>
      <c r="R2965" s="26">
        <v>1356</v>
      </c>
      <c r="S2965" s="26">
        <v>32</v>
      </c>
      <c r="T2965" s="26">
        <v>0</v>
      </c>
      <c r="U2965" s="26">
        <v>-23</v>
      </c>
      <c r="V2965" s="26">
        <v>-191</v>
      </c>
    </row>
    <row r="2966" spans="1:22" x14ac:dyDescent="0.3">
      <c r="A2966" s="26" t="s">
        <v>78</v>
      </c>
      <c r="B2966" s="26">
        <v>4170</v>
      </c>
      <c r="C2966" s="51">
        <v>44678</v>
      </c>
      <c r="D2966" s="26">
        <v>244500</v>
      </c>
      <c r="E2966" s="26">
        <v>5</v>
      </c>
      <c r="F2966" s="26">
        <v>-3000</v>
      </c>
      <c r="G2966" s="26">
        <v>-3000</v>
      </c>
      <c r="H2966" s="26">
        <v>26108</v>
      </c>
      <c r="I2966" s="26">
        <v>6349</v>
      </c>
      <c r="J2966" s="26">
        <v>-782</v>
      </c>
      <c r="K2966" s="26">
        <v>1696</v>
      </c>
      <c r="L2966" s="26">
        <v>-1198</v>
      </c>
      <c r="M2966" s="26">
        <v>1257</v>
      </c>
      <c r="N2966" s="26">
        <v>-335</v>
      </c>
      <c r="O2966" s="26">
        <v>-181</v>
      </c>
      <c r="P2966" s="26">
        <v>-3</v>
      </c>
      <c r="Q2966" s="26">
        <v>0</v>
      </c>
      <c r="R2966" s="26">
        <v>-1267</v>
      </c>
      <c r="S2966" s="26">
        <v>-669</v>
      </c>
      <c r="T2966" s="26">
        <v>0</v>
      </c>
      <c r="U2966" s="26">
        <v>157</v>
      </c>
      <c r="V2966" s="26">
        <v>127</v>
      </c>
    </row>
    <row r="2967" spans="1:22" x14ac:dyDescent="0.3">
      <c r="A2967" s="26" t="s">
        <v>78</v>
      </c>
      <c r="B2967" s="26">
        <v>4170</v>
      </c>
      <c r="C2967" s="51">
        <v>44677</v>
      </c>
      <c r="D2967" s="26">
        <v>247500</v>
      </c>
      <c r="E2967" s="26">
        <v>2</v>
      </c>
      <c r="F2967" s="26">
        <v>6500</v>
      </c>
      <c r="G2967" s="26">
        <v>6500</v>
      </c>
      <c r="H2967" s="26">
        <v>53803</v>
      </c>
      <c r="I2967" s="26">
        <v>13201</v>
      </c>
      <c r="J2967" s="26">
        <v>-10337</v>
      </c>
      <c r="K2967" s="26">
        <v>12429</v>
      </c>
      <c r="L2967" s="26">
        <v>-3022</v>
      </c>
      <c r="M2967" s="26">
        <v>-2080</v>
      </c>
      <c r="N2967" s="26">
        <v>-804</v>
      </c>
      <c r="O2967" s="26">
        <v>1644</v>
      </c>
      <c r="P2967" s="26">
        <v>0</v>
      </c>
      <c r="Q2967" s="26">
        <v>410</v>
      </c>
      <c r="R2967" s="26">
        <v>-652</v>
      </c>
      <c r="S2967" s="26">
        <v>-1540</v>
      </c>
      <c r="T2967" s="26">
        <v>0</v>
      </c>
      <c r="U2967" s="26">
        <v>1170</v>
      </c>
      <c r="V2967" s="26">
        <v>-240</v>
      </c>
    </row>
    <row r="2968" spans="1:22" x14ac:dyDescent="0.3">
      <c r="A2968" s="26" t="s">
        <v>78</v>
      </c>
      <c r="B2968" s="26">
        <v>4170</v>
      </c>
      <c r="C2968" s="51">
        <v>44676</v>
      </c>
      <c r="D2968" s="26">
        <v>241000</v>
      </c>
      <c r="E2968" s="26">
        <v>5</v>
      </c>
      <c r="F2968" s="26">
        <v>-15500</v>
      </c>
      <c r="G2968" s="26">
        <v>-15500</v>
      </c>
      <c r="H2968" s="26">
        <v>120614</v>
      </c>
      <c r="I2968" s="26">
        <v>29477</v>
      </c>
      <c r="J2968" s="26">
        <v>76065</v>
      </c>
      <c r="K2968" s="26">
        <v>-19217</v>
      </c>
      <c r="L2968" s="26">
        <v>-56975</v>
      </c>
      <c r="M2968" s="26">
        <v>-1844</v>
      </c>
      <c r="N2968" s="26">
        <v>-2149</v>
      </c>
      <c r="O2968" s="26">
        <v>-15729</v>
      </c>
      <c r="P2968" s="26">
        <v>-340</v>
      </c>
      <c r="Q2968" s="26">
        <v>-138</v>
      </c>
      <c r="R2968" s="26">
        <v>-30199</v>
      </c>
      <c r="S2968" s="26">
        <v>-6576</v>
      </c>
      <c r="T2968" s="26">
        <v>0</v>
      </c>
      <c r="U2968" s="26">
        <v>-243</v>
      </c>
      <c r="V2968" s="26">
        <v>370</v>
      </c>
    </row>
    <row r="2969" spans="1:22" x14ac:dyDescent="0.3">
      <c r="A2969" s="26" t="s">
        <v>78</v>
      </c>
      <c r="B2969" s="26">
        <v>4170</v>
      </c>
      <c r="C2969" s="51">
        <v>44673</v>
      </c>
      <c r="D2969" s="26">
        <v>256500</v>
      </c>
      <c r="E2969" s="26">
        <v>5</v>
      </c>
      <c r="F2969" s="26">
        <v>-1500</v>
      </c>
      <c r="G2969" s="26">
        <v>-1500</v>
      </c>
      <c r="H2969" s="26">
        <v>38437</v>
      </c>
      <c r="I2969" s="26">
        <v>9810</v>
      </c>
      <c r="J2969" s="26">
        <v>6568</v>
      </c>
      <c r="K2969" s="26">
        <v>4038</v>
      </c>
      <c r="L2969" s="26">
        <v>-10661</v>
      </c>
      <c r="M2969" s="26">
        <v>-6023</v>
      </c>
      <c r="N2969" s="26">
        <v>-24</v>
      </c>
      <c r="O2969" s="26">
        <v>-2193</v>
      </c>
      <c r="P2969" s="26">
        <v>-11</v>
      </c>
      <c r="Q2969" s="26">
        <v>-963</v>
      </c>
      <c r="R2969" s="26">
        <v>-1286</v>
      </c>
      <c r="S2969" s="26">
        <v>-161</v>
      </c>
      <c r="T2969" s="26">
        <v>0</v>
      </c>
      <c r="U2969" s="26">
        <v>62</v>
      </c>
      <c r="V2969" s="26">
        <v>-7</v>
      </c>
    </row>
    <row r="2970" spans="1:22" x14ac:dyDescent="0.3">
      <c r="A2970" s="26" t="s">
        <v>78</v>
      </c>
      <c r="B2970" s="26">
        <v>4170</v>
      </c>
      <c r="C2970" s="51">
        <v>44672</v>
      </c>
      <c r="D2970" s="26">
        <v>258000</v>
      </c>
      <c r="E2970" s="26">
        <v>5</v>
      </c>
      <c r="F2970" s="26">
        <v>-2000</v>
      </c>
      <c r="G2970" s="26">
        <v>-2000</v>
      </c>
      <c r="H2970" s="26">
        <v>30684</v>
      </c>
      <c r="I2970" s="26">
        <v>7954</v>
      </c>
      <c r="J2970" s="26">
        <v>5113</v>
      </c>
      <c r="K2970" s="26">
        <v>1096</v>
      </c>
      <c r="L2970" s="26">
        <v>-6018</v>
      </c>
      <c r="M2970" s="26">
        <v>2606</v>
      </c>
      <c r="N2970" s="26">
        <v>-1208</v>
      </c>
      <c r="O2970" s="26">
        <v>-6230</v>
      </c>
      <c r="P2970" s="26">
        <v>144</v>
      </c>
      <c r="Q2970" s="26">
        <v>-98</v>
      </c>
      <c r="R2970" s="26">
        <v>-674</v>
      </c>
      <c r="S2970" s="26">
        <v>-558</v>
      </c>
      <c r="T2970" s="26">
        <v>0</v>
      </c>
      <c r="U2970" s="26">
        <v>-205</v>
      </c>
      <c r="V2970" s="26">
        <v>14</v>
      </c>
    </row>
    <row r="2971" spans="1:22" x14ac:dyDescent="0.3">
      <c r="A2971" s="26" t="s">
        <v>78</v>
      </c>
      <c r="B2971" s="26">
        <v>4170</v>
      </c>
      <c r="C2971" s="51">
        <v>44671</v>
      </c>
      <c r="D2971" s="26">
        <v>260000</v>
      </c>
      <c r="E2971" s="26">
        <v>2</v>
      </c>
      <c r="F2971" s="26">
        <v>1000</v>
      </c>
      <c r="G2971" s="26">
        <v>1000</v>
      </c>
      <c r="H2971" s="26">
        <v>28862</v>
      </c>
      <c r="I2971" s="26">
        <v>7483</v>
      </c>
      <c r="J2971" s="26">
        <v>-4977</v>
      </c>
      <c r="K2971" s="26">
        <v>7458</v>
      </c>
      <c r="L2971" s="26">
        <v>-2786</v>
      </c>
      <c r="M2971" s="26">
        <v>-1408</v>
      </c>
      <c r="N2971" s="26">
        <v>-283</v>
      </c>
      <c r="O2971" s="26">
        <v>-486</v>
      </c>
      <c r="P2971" s="26">
        <v>0</v>
      </c>
      <c r="Q2971" s="26">
        <v>0</v>
      </c>
      <c r="R2971" s="26">
        <v>-479</v>
      </c>
      <c r="S2971" s="26">
        <v>-130</v>
      </c>
      <c r="T2971" s="26">
        <v>0</v>
      </c>
      <c r="U2971" s="26">
        <v>320</v>
      </c>
      <c r="V2971" s="26">
        <v>-15</v>
      </c>
    </row>
    <row r="2972" spans="1:22" x14ac:dyDescent="0.3">
      <c r="A2972" s="26" t="s">
        <v>78</v>
      </c>
      <c r="B2972" s="26">
        <v>4170</v>
      </c>
      <c r="C2972" s="51">
        <v>44670</v>
      </c>
      <c r="D2972" s="26">
        <v>259000</v>
      </c>
      <c r="E2972" s="26">
        <v>2</v>
      </c>
      <c r="F2972" s="26">
        <v>2000</v>
      </c>
      <c r="G2972" s="26">
        <v>2000</v>
      </c>
      <c r="H2972" s="26">
        <v>39806</v>
      </c>
      <c r="I2972" s="26">
        <v>10275</v>
      </c>
      <c r="J2972" s="26">
        <v>616</v>
      </c>
      <c r="K2972" s="26">
        <v>6568</v>
      </c>
      <c r="L2972" s="26">
        <v>-6872</v>
      </c>
      <c r="M2972" s="26">
        <v>845</v>
      </c>
      <c r="N2972" s="26">
        <v>899</v>
      </c>
      <c r="O2972" s="26">
        <v>-437</v>
      </c>
      <c r="P2972" s="26">
        <v>0</v>
      </c>
      <c r="Q2972" s="26">
        <v>0</v>
      </c>
      <c r="R2972" s="26">
        <v>-8168</v>
      </c>
      <c r="S2972" s="26">
        <v>-11</v>
      </c>
      <c r="T2972" s="26">
        <v>0</v>
      </c>
      <c r="U2972" s="26">
        <v>-314</v>
      </c>
      <c r="V2972" s="26">
        <v>2</v>
      </c>
    </row>
    <row r="2973" spans="1:22" x14ac:dyDescent="0.3">
      <c r="A2973" s="26" t="s">
        <v>78</v>
      </c>
      <c r="B2973" s="26">
        <v>4170</v>
      </c>
      <c r="C2973" s="51">
        <v>44669</v>
      </c>
      <c r="D2973" s="26">
        <v>257000</v>
      </c>
      <c r="E2973" s="26">
        <v>2</v>
      </c>
      <c r="F2973" s="26">
        <v>3000</v>
      </c>
      <c r="G2973" s="26">
        <v>3000</v>
      </c>
      <c r="H2973" s="26">
        <v>52426</v>
      </c>
      <c r="I2973" s="26">
        <v>13602</v>
      </c>
      <c r="J2973" s="26">
        <v>-11976</v>
      </c>
      <c r="K2973" s="26">
        <v>2408</v>
      </c>
      <c r="L2973" s="26">
        <v>9965</v>
      </c>
      <c r="M2973" s="26">
        <v>2882</v>
      </c>
      <c r="N2973" s="26">
        <v>352</v>
      </c>
      <c r="O2973" s="26">
        <v>3917</v>
      </c>
      <c r="P2973" s="26">
        <v>-1</v>
      </c>
      <c r="Q2973" s="26">
        <v>0</v>
      </c>
      <c r="R2973" s="26">
        <v>1334</v>
      </c>
      <c r="S2973" s="26">
        <v>1481</v>
      </c>
      <c r="T2973" s="26">
        <v>0</v>
      </c>
      <c r="U2973" s="26">
        <v>-270</v>
      </c>
      <c r="V2973" s="26">
        <v>-127</v>
      </c>
    </row>
    <row r="2974" spans="1:22" x14ac:dyDescent="0.3">
      <c r="A2974" s="26" t="s">
        <v>78</v>
      </c>
      <c r="B2974" s="26">
        <v>4170</v>
      </c>
      <c r="C2974" s="51">
        <v>44666</v>
      </c>
      <c r="D2974" s="26">
        <v>254000</v>
      </c>
      <c r="E2974" s="26">
        <v>3</v>
      </c>
      <c r="F2974" s="26">
        <v>0</v>
      </c>
      <c r="G2974" s="26">
        <v>0</v>
      </c>
      <c r="H2974" s="26">
        <v>30344</v>
      </c>
      <c r="I2974" s="26">
        <v>7766</v>
      </c>
      <c r="J2974" s="26">
        <v>526</v>
      </c>
      <c r="K2974" s="26">
        <v>-1665</v>
      </c>
      <c r="L2974" s="26">
        <v>1224</v>
      </c>
      <c r="M2974" s="26">
        <v>-3677</v>
      </c>
      <c r="N2974" s="26">
        <v>1207</v>
      </c>
      <c r="O2974" s="26">
        <v>-865</v>
      </c>
      <c r="P2974" s="26">
        <v>0</v>
      </c>
      <c r="Q2974" s="26">
        <v>0</v>
      </c>
      <c r="R2974" s="26">
        <v>3540</v>
      </c>
      <c r="S2974" s="26">
        <v>1019</v>
      </c>
      <c r="T2974" s="26">
        <v>0</v>
      </c>
      <c r="U2974" s="26">
        <v>-76</v>
      </c>
      <c r="V2974" s="26">
        <v>-9</v>
      </c>
    </row>
    <row r="2975" spans="1:22" x14ac:dyDescent="0.3">
      <c r="A2975" s="26" t="s">
        <v>78</v>
      </c>
      <c r="B2975" s="26">
        <v>4170</v>
      </c>
      <c r="C2975" s="51">
        <v>44665</v>
      </c>
      <c r="D2975" s="26">
        <v>254000</v>
      </c>
      <c r="E2975" s="26">
        <v>5</v>
      </c>
      <c r="F2975" s="26">
        <v>-1000</v>
      </c>
      <c r="G2975" s="26">
        <v>-1000</v>
      </c>
      <c r="H2975" s="26">
        <v>35773</v>
      </c>
      <c r="I2975" s="26">
        <v>9123</v>
      </c>
      <c r="J2975" s="26">
        <v>1886</v>
      </c>
      <c r="K2975" s="26">
        <v>999</v>
      </c>
      <c r="L2975" s="26">
        <v>-2949</v>
      </c>
      <c r="M2975" s="26">
        <v>-1413</v>
      </c>
      <c r="N2975" s="26">
        <v>238</v>
      </c>
      <c r="O2975" s="26">
        <v>-841</v>
      </c>
      <c r="P2975" s="26">
        <v>0</v>
      </c>
      <c r="Q2975" s="26">
        <v>0</v>
      </c>
      <c r="R2975" s="26">
        <v>-66</v>
      </c>
      <c r="S2975" s="26">
        <v>-867</v>
      </c>
      <c r="T2975" s="26">
        <v>0</v>
      </c>
      <c r="U2975" s="26">
        <v>70</v>
      </c>
      <c r="V2975" s="26">
        <v>-6</v>
      </c>
    </row>
    <row r="2976" spans="1:22" x14ac:dyDescent="0.3">
      <c r="A2976" s="26" t="s">
        <v>78</v>
      </c>
      <c r="B2976" s="26">
        <v>4170</v>
      </c>
      <c r="C2976" s="51">
        <v>44664</v>
      </c>
      <c r="D2976" s="26">
        <v>255000</v>
      </c>
      <c r="E2976" s="26">
        <v>2</v>
      </c>
      <c r="F2976" s="26">
        <v>500</v>
      </c>
      <c r="G2976" s="26">
        <v>500</v>
      </c>
      <c r="H2976" s="26">
        <v>40256</v>
      </c>
      <c r="I2976" s="26">
        <v>10201</v>
      </c>
      <c r="J2976" s="26">
        <v>11142</v>
      </c>
      <c r="K2976" s="26">
        <v>3931</v>
      </c>
      <c r="L2976" s="26">
        <v>-15104</v>
      </c>
      <c r="M2976" s="26">
        <v>-1481</v>
      </c>
      <c r="N2976" s="26">
        <v>-2901</v>
      </c>
      <c r="O2976" s="26">
        <v>-7240</v>
      </c>
      <c r="P2976" s="26">
        <v>-363</v>
      </c>
      <c r="Q2976" s="26">
        <v>-369</v>
      </c>
      <c r="R2976" s="26">
        <v>-2135</v>
      </c>
      <c r="S2976" s="26">
        <v>-615</v>
      </c>
      <c r="T2976" s="26">
        <v>0</v>
      </c>
      <c r="U2976" s="26">
        <v>11</v>
      </c>
      <c r="V2976" s="26">
        <v>20</v>
      </c>
    </row>
    <row r="2977" spans="1:22" x14ac:dyDescent="0.3">
      <c r="A2977" s="26" t="s">
        <v>78</v>
      </c>
      <c r="B2977" s="26">
        <v>4170</v>
      </c>
      <c r="C2977" s="51">
        <v>44663</v>
      </c>
      <c r="D2977" s="26">
        <v>254500</v>
      </c>
      <c r="E2977" s="26">
        <v>5</v>
      </c>
      <c r="F2977" s="26">
        <v>-2000</v>
      </c>
      <c r="G2977" s="26">
        <v>-2000</v>
      </c>
      <c r="H2977" s="26">
        <v>31524</v>
      </c>
      <c r="I2977" s="26">
        <v>8001</v>
      </c>
      <c r="J2977" s="26">
        <v>5228</v>
      </c>
      <c r="K2977" s="26">
        <v>4588</v>
      </c>
      <c r="L2977" s="26">
        <v>-10029</v>
      </c>
      <c r="M2977" s="26">
        <v>-1265</v>
      </c>
      <c r="N2977" s="26">
        <v>-1314</v>
      </c>
      <c r="O2977" s="26">
        <v>-274</v>
      </c>
      <c r="P2977" s="26">
        <v>0</v>
      </c>
      <c r="Q2977" s="26">
        <v>655</v>
      </c>
      <c r="R2977" s="26">
        <v>-7497</v>
      </c>
      <c r="S2977" s="26">
        <v>-334</v>
      </c>
      <c r="T2977" s="26">
        <v>0</v>
      </c>
      <c r="U2977" s="26">
        <v>150</v>
      </c>
      <c r="V2977" s="26">
        <v>63</v>
      </c>
    </row>
    <row r="2978" spans="1:22" x14ac:dyDescent="0.3">
      <c r="A2978" s="26" t="s">
        <v>78</v>
      </c>
      <c r="B2978" s="26">
        <v>4170</v>
      </c>
      <c r="C2978" s="51">
        <v>44662</v>
      </c>
      <c r="D2978" s="26">
        <v>256500</v>
      </c>
      <c r="E2978" s="26">
        <v>2</v>
      </c>
      <c r="F2978" s="26">
        <v>1500</v>
      </c>
      <c r="G2978" s="26">
        <v>1500</v>
      </c>
      <c r="H2978" s="26">
        <v>26138</v>
      </c>
      <c r="I2978" s="26">
        <v>6708</v>
      </c>
      <c r="J2978" s="26">
        <v>-1732</v>
      </c>
      <c r="K2978" s="26">
        <v>9052</v>
      </c>
      <c r="L2978" s="26">
        <v>-7593</v>
      </c>
      <c r="M2978" s="26">
        <v>-2180</v>
      </c>
      <c r="N2978" s="26">
        <v>-23</v>
      </c>
      <c r="O2978" s="26">
        <v>-1853</v>
      </c>
      <c r="P2978" s="26">
        <v>-471</v>
      </c>
      <c r="Q2978" s="26">
        <v>0</v>
      </c>
      <c r="R2978" s="26">
        <v>-3976</v>
      </c>
      <c r="S2978" s="26">
        <v>910</v>
      </c>
      <c r="T2978" s="26">
        <v>0</v>
      </c>
      <c r="U2978" s="26">
        <v>267</v>
      </c>
      <c r="V2978" s="26">
        <v>6</v>
      </c>
    </row>
    <row r="2979" spans="1:22" x14ac:dyDescent="0.3">
      <c r="A2979" s="26" t="s">
        <v>78</v>
      </c>
      <c r="B2979" s="26">
        <v>4170</v>
      </c>
      <c r="C2979" s="51">
        <v>44659</v>
      </c>
      <c r="D2979" s="26">
        <v>255000</v>
      </c>
      <c r="E2979" s="26">
        <v>5</v>
      </c>
      <c r="F2979" s="26">
        <v>-4000</v>
      </c>
      <c r="G2979" s="26">
        <v>-4000</v>
      </c>
      <c r="H2979" s="26">
        <v>35258</v>
      </c>
      <c r="I2979" s="26">
        <v>8993</v>
      </c>
      <c r="J2979" s="26">
        <v>10091</v>
      </c>
      <c r="K2979" s="26">
        <v>-12729</v>
      </c>
      <c r="L2979" s="26">
        <v>2482</v>
      </c>
      <c r="M2979" s="26">
        <v>-196</v>
      </c>
      <c r="N2979" s="26">
        <v>-112</v>
      </c>
      <c r="O2979" s="26">
        <v>1273</v>
      </c>
      <c r="P2979" s="26">
        <v>0</v>
      </c>
      <c r="Q2979" s="26">
        <v>0</v>
      </c>
      <c r="R2979" s="26">
        <v>600</v>
      </c>
      <c r="S2979" s="26">
        <v>917</v>
      </c>
      <c r="T2979" s="26">
        <v>0</v>
      </c>
      <c r="U2979" s="26">
        <v>84</v>
      </c>
      <c r="V2979" s="26">
        <v>72</v>
      </c>
    </row>
    <row r="2980" spans="1:22" x14ac:dyDescent="0.3">
      <c r="A2980" s="26" t="s">
        <v>78</v>
      </c>
      <c r="B2980" s="26">
        <v>4170</v>
      </c>
      <c r="C2980" s="51">
        <v>44658</v>
      </c>
      <c r="D2980" s="26">
        <v>259000</v>
      </c>
      <c r="E2980" s="26">
        <v>5</v>
      </c>
      <c r="F2980" s="26">
        <v>-4000</v>
      </c>
      <c r="G2980" s="26">
        <v>-4000</v>
      </c>
      <c r="H2980" s="26">
        <v>38477</v>
      </c>
      <c r="I2980" s="26">
        <v>9976</v>
      </c>
      <c r="J2980" s="26">
        <v>1790</v>
      </c>
      <c r="K2980" s="26">
        <v>3539</v>
      </c>
      <c r="L2980" s="26">
        <v>-5279</v>
      </c>
      <c r="M2980" s="26">
        <v>-2670</v>
      </c>
      <c r="N2980" s="26">
        <v>1230</v>
      </c>
      <c r="O2980" s="26">
        <v>292</v>
      </c>
      <c r="P2980" s="26">
        <v>0</v>
      </c>
      <c r="Q2980" s="26">
        <v>0</v>
      </c>
      <c r="R2980" s="26">
        <v>-3658</v>
      </c>
      <c r="S2980" s="26">
        <v>-473</v>
      </c>
      <c r="T2980" s="26">
        <v>0</v>
      </c>
      <c r="U2980" s="26">
        <v>-50</v>
      </c>
      <c r="V2980" s="26">
        <v>0</v>
      </c>
    </row>
    <row r="2981" spans="1:22" x14ac:dyDescent="0.3">
      <c r="A2981" s="26" t="s">
        <v>78</v>
      </c>
      <c r="B2981" s="26">
        <v>4170</v>
      </c>
      <c r="C2981" s="51">
        <v>44657</v>
      </c>
      <c r="D2981" s="26">
        <v>263000</v>
      </c>
      <c r="E2981" s="26">
        <v>5</v>
      </c>
      <c r="F2981" s="26">
        <v>-2500</v>
      </c>
      <c r="G2981" s="26">
        <v>-2500</v>
      </c>
      <c r="H2981" s="26">
        <v>46364</v>
      </c>
      <c r="I2981" s="26">
        <v>12151</v>
      </c>
      <c r="J2981" s="26">
        <v>3386</v>
      </c>
      <c r="K2981" s="26">
        <v>15048</v>
      </c>
      <c r="L2981" s="26">
        <v>-17344</v>
      </c>
      <c r="M2981" s="26">
        <v>-2010</v>
      </c>
      <c r="N2981" s="26">
        <v>469</v>
      </c>
      <c r="O2981" s="26">
        <v>-6373</v>
      </c>
      <c r="P2981" s="26">
        <v>0</v>
      </c>
      <c r="Q2981" s="26">
        <v>101</v>
      </c>
      <c r="R2981" s="26">
        <v>-9825</v>
      </c>
      <c r="S2981" s="26">
        <v>294</v>
      </c>
      <c r="T2981" s="26">
        <v>0</v>
      </c>
      <c r="U2981" s="26">
        <v>-1061</v>
      </c>
      <c r="V2981" s="26">
        <v>-29</v>
      </c>
    </row>
    <row r="2982" spans="1:22" x14ac:dyDescent="0.3">
      <c r="A2982" s="26" t="s">
        <v>78</v>
      </c>
      <c r="B2982" s="26">
        <v>4170</v>
      </c>
      <c r="C2982" s="51">
        <v>44656</v>
      </c>
      <c r="D2982" s="26">
        <v>265500</v>
      </c>
      <c r="E2982" s="26">
        <v>2</v>
      </c>
      <c r="F2982" s="26">
        <v>3500</v>
      </c>
      <c r="G2982" s="26">
        <v>3500</v>
      </c>
      <c r="H2982" s="26">
        <v>56672</v>
      </c>
      <c r="I2982" s="26">
        <v>14998</v>
      </c>
      <c r="J2982" s="26">
        <v>-20186</v>
      </c>
      <c r="K2982" s="26">
        <v>17982</v>
      </c>
      <c r="L2982" s="26">
        <v>2343</v>
      </c>
      <c r="M2982" s="26">
        <v>-682</v>
      </c>
      <c r="N2982" s="26">
        <v>-109</v>
      </c>
      <c r="O2982" s="26">
        <v>-4751</v>
      </c>
      <c r="P2982" s="26">
        <v>0</v>
      </c>
      <c r="Q2982" s="26">
        <v>0</v>
      </c>
      <c r="R2982" s="26">
        <v>9544</v>
      </c>
      <c r="S2982" s="26">
        <v>-1659</v>
      </c>
      <c r="T2982" s="26">
        <v>0</v>
      </c>
      <c r="U2982" s="26">
        <v>-131</v>
      </c>
      <c r="V2982" s="26">
        <v>-8</v>
      </c>
    </row>
    <row r="2983" spans="1:22" x14ac:dyDescent="0.3">
      <c r="A2983" s="26" t="s">
        <v>78</v>
      </c>
      <c r="B2983" s="26">
        <v>4170</v>
      </c>
      <c r="C2983" s="51">
        <v>44655</v>
      </c>
      <c r="D2983" s="26">
        <v>262000</v>
      </c>
      <c r="E2983" s="26">
        <v>5</v>
      </c>
      <c r="F2983" s="26">
        <v>-1000</v>
      </c>
      <c r="G2983" s="26">
        <v>-1000</v>
      </c>
      <c r="H2983" s="26">
        <v>48243</v>
      </c>
      <c r="I2983" s="26">
        <v>12680</v>
      </c>
      <c r="J2983" s="26">
        <v>-1680</v>
      </c>
      <c r="K2983" s="26">
        <v>-2591</v>
      </c>
      <c r="L2983" s="26">
        <v>4273</v>
      </c>
      <c r="M2983" s="26">
        <v>3889</v>
      </c>
      <c r="N2983" s="26">
        <v>803</v>
      </c>
      <c r="O2983" s="26">
        <v>654</v>
      </c>
      <c r="P2983" s="26">
        <v>0</v>
      </c>
      <c r="Q2983" s="26">
        <v>0</v>
      </c>
      <c r="R2983" s="26">
        <v>-994</v>
      </c>
      <c r="S2983" s="26">
        <v>-79</v>
      </c>
      <c r="T2983" s="26">
        <v>0</v>
      </c>
      <c r="U2983" s="26">
        <v>-3</v>
      </c>
      <c r="V2983" s="26">
        <v>1</v>
      </c>
    </row>
    <row r="2984" spans="1:22" x14ac:dyDescent="0.3">
      <c r="A2984" s="26" t="s">
        <v>78</v>
      </c>
      <c r="B2984" s="26">
        <v>4170</v>
      </c>
      <c r="C2984" s="51">
        <v>44652</v>
      </c>
      <c r="D2984" s="26">
        <v>263000</v>
      </c>
      <c r="E2984" s="26">
        <v>2</v>
      </c>
      <c r="F2984" s="26">
        <v>6500</v>
      </c>
      <c r="G2984" s="26">
        <v>6500</v>
      </c>
      <c r="H2984" s="26">
        <v>62581</v>
      </c>
      <c r="I2984" s="26">
        <v>16258</v>
      </c>
      <c r="J2984" s="26">
        <v>-22041</v>
      </c>
      <c r="K2984" s="26">
        <v>24605</v>
      </c>
      <c r="L2984" s="26">
        <v>-2632</v>
      </c>
      <c r="M2984" s="26">
        <v>-2072</v>
      </c>
      <c r="N2984" s="26">
        <v>1285</v>
      </c>
      <c r="O2984" s="26">
        <v>-1103</v>
      </c>
      <c r="P2984" s="26">
        <v>0</v>
      </c>
      <c r="Q2984" s="26">
        <v>-535</v>
      </c>
      <c r="R2984" s="26">
        <v>-1495</v>
      </c>
      <c r="S2984" s="26">
        <v>1288</v>
      </c>
      <c r="T2984" s="26">
        <v>0</v>
      </c>
      <c r="U2984" s="26">
        <v>12</v>
      </c>
      <c r="V2984" s="26">
        <v>56</v>
      </c>
    </row>
    <row r="2985" spans="1:22" x14ac:dyDescent="0.3">
      <c r="A2985" s="26" t="s">
        <v>78</v>
      </c>
      <c r="B2985" s="26">
        <v>4170</v>
      </c>
      <c r="C2985" s="51">
        <v>44651</v>
      </c>
      <c r="D2985" s="26">
        <v>256500</v>
      </c>
      <c r="E2985" s="26">
        <v>5</v>
      </c>
      <c r="F2985" s="26">
        <v>-1000</v>
      </c>
      <c r="G2985" s="26">
        <v>-1000</v>
      </c>
      <c r="H2985" s="26">
        <v>34058</v>
      </c>
      <c r="I2985" s="26">
        <v>8714</v>
      </c>
      <c r="J2985" s="26">
        <v>7755</v>
      </c>
      <c r="K2985" s="26">
        <v>2564</v>
      </c>
      <c r="L2985" s="26">
        <v>-10200</v>
      </c>
      <c r="M2985" s="26">
        <v>1114</v>
      </c>
      <c r="N2985" s="26">
        <v>688</v>
      </c>
      <c r="O2985" s="26">
        <v>-2100</v>
      </c>
      <c r="P2985" s="26">
        <v>0</v>
      </c>
      <c r="Q2985" s="26">
        <v>0</v>
      </c>
      <c r="R2985" s="26">
        <v>-9138</v>
      </c>
      <c r="S2985" s="26">
        <v>-764</v>
      </c>
      <c r="T2985" s="26">
        <v>0</v>
      </c>
      <c r="U2985" s="26">
        <v>-124</v>
      </c>
      <c r="V2985" s="26">
        <v>5</v>
      </c>
    </row>
    <row r="2986" spans="1:22" x14ac:dyDescent="0.3">
      <c r="A2986" s="26" t="s">
        <v>78</v>
      </c>
      <c r="B2986" s="26">
        <v>4170</v>
      </c>
      <c r="C2986" s="51">
        <v>44650</v>
      </c>
      <c r="D2986" s="26">
        <v>257500</v>
      </c>
      <c r="E2986" s="26">
        <v>2</v>
      </c>
      <c r="F2986" s="26">
        <v>1000</v>
      </c>
      <c r="G2986" s="26">
        <v>1000</v>
      </c>
      <c r="H2986" s="26">
        <v>40899</v>
      </c>
      <c r="I2986" s="26">
        <v>10536</v>
      </c>
      <c r="J2986" s="26">
        <v>-150</v>
      </c>
      <c r="K2986" s="26">
        <v>3453</v>
      </c>
      <c r="L2986" s="26">
        <v>-3506</v>
      </c>
      <c r="M2986" s="26">
        <v>2553</v>
      </c>
      <c r="N2986" s="26">
        <v>-1399</v>
      </c>
      <c r="O2986" s="26">
        <v>-1037</v>
      </c>
      <c r="P2986" s="26">
        <v>-376</v>
      </c>
      <c r="Q2986" s="26">
        <v>-203</v>
      </c>
      <c r="R2986" s="26">
        <v>-2849</v>
      </c>
      <c r="S2986" s="26">
        <v>-195</v>
      </c>
      <c r="T2986" s="26">
        <v>0</v>
      </c>
      <c r="U2986" s="26">
        <v>122</v>
      </c>
      <c r="V2986" s="26">
        <v>81</v>
      </c>
    </row>
    <row r="2987" spans="1:22" x14ac:dyDescent="0.3">
      <c r="A2987" s="26" t="s">
        <v>78</v>
      </c>
      <c r="B2987" s="26">
        <v>4170</v>
      </c>
      <c r="C2987" s="51">
        <v>44649</v>
      </c>
      <c r="D2987" s="26">
        <v>256500</v>
      </c>
      <c r="E2987" s="26">
        <v>2</v>
      </c>
      <c r="F2987" s="26">
        <v>2500</v>
      </c>
      <c r="G2987" s="26">
        <v>2500</v>
      </c>
      <c r="H2987" s="26">
        <v>60169</v>
      </c>
      <c r="I2987" s="26">
        <v>15389</v>
      </c>
      <c r="J2987" s="26">
        <v>-3954</v>
      </c>
      <c r="K2987" s="26">
        <v>11187</v>
      </c>
      <c r="L2987" s="26">
        <v>-7348</v>
      </c>
      <c r="M2987" s="26">
        <v>4212</v>
      </c>
      <c r="N2987" s="26">
        <v>1658</v>
      </c>
      <c r="O2987" s="26">
        <v>-1711</v>
      </c>
      <c r="P2987" s="26">
        <v>0</v>
      </c>
      <c r="Q2987" s="26">
        <v>528</v>
      </c>
      <c r="R2987" s="26">
        <v>-9140</v>
      </c>
      <c r="S2987" s="26">
        <v>-2895</v>
      </c>
      <c r="T2987" s="26">
        <v>0</v>
      </c>
      <c r="U2987" s="26">
        <v>103</v>
      </c>
      <c r="V2987" s="26">
        <v>12</v>
      </c>
    </row>
    <row r="2988" spans="1:22" x14ac:dyDescent="0.3">
      <c r="A2988" s="26" t="s">
        <v>78</v>
      </c>
      <c r="B2988" s="26">
        <v>4170</v>
      </c>
      <c r="C2988" s="51">
        <v>44648</v>
      </c>
      <c r="D2988" s="26">
        <v>254000</v>
      </c>
      <c r="E2988" s="26">
        <v>5</v>
      </c>
      <c r="F2988" s="26">
        <v>-4500</v>
      </c>
      <c r="G2988" s="26">
        <v>-4500</v>
      </c>
      <c r="H2988" s="26">
        <v>57399</v>
      </c>
      <c r="I2988" s="26">
        <v>14568</v>
      </c>
      <c r="J2988" s="26">
        <v>21570</v>
      </c>
      <c r="K2988" s="26">
        <v>2186</v>
      </c>
      <c r="L2988" s="26">
        <v>-22913</v>
      </c>
      <c r="M2988" s="26">
        <v>1468</v>
      </c>
      <c r="N2988" s="26">
        <v>-2632</v>
      </c>
      <c r="O2988" s="26">
        <v>-11872</v>
      </c>
      <c r="P2988" s="26">
        <v>-344</v>
      </c>
      <c r="Q2988" s="26">
        <v>0</v>
      </c>
      <c r="R2988" s="26">
        <v>-2208</v>
      </c>
      <c r="S2988" s="26">
        <v>-7325</v>
      </c>
      <c r="T2988" s="26">
        <v>0</v>
      </c>
      <c r="U2988" s="26">
        <v>-523</v>
      </c>
      <c r="V2988" s="26">
        <v>-320</v>
      </c>
    </row>
    <row r="2989" spans="1:22" x14ac:dyDescent="0.3">
      <c r="A2989" s="26" t="s">
        <v>78</v>
      </c>
      <c r="B2989" s="26">
        <v>4170</v>
      </c>
      <c r="C2989" s="51">
        <v>44645</v>
      </c>
      <c r="D2989" s="26">
        <v>258500</v>
      </c>
      <c r="E2989" s="26">
        <v>2</v>
      </c>
      <c r="F2989" s="26">
        <v>500</v>
      </c>
      <c r="G2989" s="26">
        <v>500</v>
      </c>
      <c r="H2989" s="26">
        <v>53912</v>
      </c>
      <c r="I2989" s="26">
        <v>13922</v>
      </c>
      <c r="J2989" s="26">
        <v>-2672</v>
      </c>
      <c r="K2989" s="26">
        <v>10356</v>
      </c>
      <c r="L2989" s="26">
        <v>-7699</v>
      </c>
      <c r="M2989" s="26">
        <v>682</v>
      </c>
      <c r="N2989" s="26">
        <v>-2409</v>
      </c>
      <c r="O2989" s="26">
        <v>-3522</v>
      </c>
      <c r="P2989" s="26">
        <v>0</v>
      </c>
      <c r="Q2989" s="26">
        <v>-400</v>
      </c>
      <c r="R2989" s="26">
        <v>-1969</v>
      </c>
      <c r="S2989" s="26">
        <v>-81</v>
      </c>
      <c r="T2989" s="26">
        <v>0</v>
      </c>
      <c r="U2989" s="26">
        <v>19</v>
      </c>
      <c r="V2989" s="26">
        <v>-4</v>
      </c>
    </row>
    <row r="2990" spans="1:22" x14ac:dyDescent="0.3">
      <c r="A2990" s="26" t="s">
        <v>78</v>
      </c>
      <c r="B2990" s="26">
        <v>4170</v>
      </c>
      <c r="C2990" s="51">
        <v>44644</v>
      </c>
      <c r="D2990" s="26">
        <v>258000</v>
      </c>
      <c r="E2990" s="26">
        <v>5</v>
      </c>
      <c r="F2990" s="26">
        <v>-2000</v>
      </c>
      <c r="G2990" s="26">
        <v>-2000</v>
      </c>
      <c r="H2990" s="26">
        <v>38630</v>
      </c>
      <c r="I2990" s="26">
        <v>9919</v>
      </c>
      <c r="J2990" s="26">
        <v>7245</v>
      </c>
      <c r="K2990" s="26">
        <v>9466</v>
      </c>
      <c r="L2990" s="26">
        <v>-16771</v>
      </c>
      <c r="M2990" s="26">
        <v>-1629</v>
      </c>
      <c r="N2990" s="26">
        <v>-880</v>
      </c>
      <c r="O2990" s="26">
        <v>-6578</v>
      </c>
      <c r="P2990" s="26">
        <v>-192</v>
      </c>
      <c r="Q2990" s="26">
        <v>-214</v>
      </c>
      <c r="R2990" s="26">
        <v>-6034</v>
      </c>
      <c r="S2990" s="26">
        <v>-1244</v>
      </c>
      <c r="T2990" s="26">
        <v>0</v>
      </c>
      <c r="U2990" s="26">
        <v>65</v>
      </c>
      <c r="V2990" s="26">
        <v>-5</v>
      </c>
    </row>
    <row r="2991" spans="1:22" x14ac:dyDescent="0.3">
      <c r="A2991" s="26" t="s">
        <v>78</v>
      </c>
      <c r="B2991" s="26">
        <v>4170</v>
      </c>
      <c r="C2991" s="51">
        <v>44643</v>
      </c>
      <c r="D2991" s="26">
        <v>260000</v>
      </c>
      <c r="E2991" s="26">
        <v>2</v>
      </c>
      <c r="F2991" s="26">
        <v>1000</v>
      </c>
      <c r="G2991" s="26">
        <v>1000</v>
      </c>
      <c r="H2991" s="26">
        <v>33104</v>
      </c>
      <c r="I2991" s="26">
        <v>8593</v>
      </c>
      <c r="J2991" s="26">
        <v>2013</v>
      </c>
      <c r="K2991" s="26">
        <v>3823</v>
      </c>
      <c r="L2991" s="26">
        <v>-5555</v>
      </c>
      <c r="M2991" s="26">
        <v>1636</v>
      </c>
      <c r="N2991" s="26">
        <v>-344</v>
      </c>
      <c r="O2991" s="26">
        <v>-1033</v>
      </c>
      <c r="P2991" s="26">
        <v>0</v>
      </c>
      <c r="Q2991" s="26">
        <v>0</v>
      </c>
      <c r="R2991" s="26">
        <v>-5370</v>
      </c>
      <c r="S2991" s="26">
        <v>-444</v>
      </c>
      <c r="T2991" s="26">
        <v>0</v>
      </c>
      <c r="U2991" s="26">
        <v>-268</v>
      </c>
      <c r="V2991" s="26">
        <v>-13</v>
      </c>
    </row>
    <row r="2992" spans="1:22" x14ac:dyDescent="0.3">
      <c r="A2992" s="26" t="s">
        <v>78</v>
      </c>
      <c r="B2992" s="26">
        <v>4170</v>
      </c>
      <c r="C2992" s="51">
        <v>44642</v>
      </c>
      <c r="D2992" s="26">
        <v>259000</v>
      </c>
      <c r="E2992" s="26">
        <v>5</v>
      </c>
      <c r="F2992" s="26">
        <v>-3000</v>
      </c>
      <c r="G2992" s="26">
        <v>-3000</v>
      </c>
      <c r="H2992" s="26">
        <v>45458</v>
      </c>
      <c r="I2992" s="26">
        <v>11881</v>
      </c>
      <c r="J2992" s="26">
        <v>9009</v>
      </c>
      <c r="K2992" s="26">
        <v>-1880</v>
      </c>
      <c r="L2992" s="26">
        <v>-6504</v>
      </c>
      <c r="M2992" s="26">
        <v>2165</v>
      </c>
      <c r="N2992" s="26">
        <v>93</v>
      </c>
      <c r="O2992" s="26">
        <v>265</v>
      </c>
      <c r="P2992" s="26">
        <v>17</v>
      </c>
      <c r="Q2992" s="26">
        <v>100</v>
      </c>
      <c r="R2992" s="26">
        <v>-9419</v>
      </c>
      <c r="S2992" s="26">
        <v>275</v>
      </c>
      <c r="T2992" s="26">
        <v>0</v>
      </c>
      <c r="U2992" s="26">
        <v>-638</v>
      </c>
      <c r="V2992" s="26">
        <v>13</v>
      </c>
    </row>
    <row r="2993" spans="1:22" x14ac:dyDescent="0.3">
      <c r="A2993" s="26" t="s">
        <v>78</v>
      </c>
      <c r="B2993" s="26">
        <v>4170</v>
      </c>
      <c r="C2993" s="51">
        <v>44641</v>
      </c>
      <c r="D2993" s="26">
        <v>262000</v>
      </c>
      <c r="E2993" s="26">
        <v>2</v>
      </c>
      <c r="F2993" s="26">
        <v>2000</v>
      </c>
      <c r="G2993" s="26">
        <v>2000</v>
      </c>
      <c r="H2993" s="26">
        <v>39542</v>
      </c>
      <c r="I2993" s="26">
        <v>10395</v>
      </c>
      <c r="J2993" s="26">
        <v>-1931</v>
      </c>
      <c r="K2993" s="26">
        <v>3063</v>
      </c>
      <c r="L2993" s="26">
        <v>-1198</v>
      </c>
      <c r="M2993" s="26">
        <v>666</v>
      </c>
      <c r="N2993" s="26">
        <v>-1236</v>
      </c>
      <c r="O2993" s="26">
        <v>35</v>
      </c>
      <c r="P2993" s="26">
        <v>0</v>
      </c>
      <c r="Q2993" s="26">
        <v>641</v>
      </c>
      <c r="R2993" s="26">
        <v>-2901</v>
      </c>
      <c r="S2993" s="26">
        <v>1597</v>
      </c>
      <c r="T2993" s="26">
        <v>0</v>
      </c>
      <c r="U2993" s="26">
        <v>76</v>
      </c>
      <c r="V2993" s="26">
        <v>-10</v>
      </c>
    </row>
    <row r="2994" spans="1:22" x14ac:dyDescent="0.3">
      <c r="A2994" s="26" t="s">
        <v>78</v>
      </c>
      <c r="B2994" s="26">
        <v>4170</v>
      </c>
      <c r="C2994" s="51">
        <v>44638</v>
      </c>
      <c r="D2994" s="26">
        <v>260000</v>
      </c>
      <c r="E2994" s="26">
        <v>5</v>
      </c>
      <c r="F2994" s="26">
        <v>-3000</v>
      </c>
      <c r="G2994" s="26">
        <v>-3000</v>
      </c>
      <c r="H2994" s="26">
        <v>43592</v>
      </c>
      <c r="I2994" s="26">
        <v>11360</v>
      </c>
      <c r="J2994" s="26">
        <v>6298</v>
      </c>
      <c r="K2994" s="26">
        <v>-7133</v>
      </c>
      <c r="L2994" s="26">
        <v>801</v>
      </c>
      <c r="M2994" s="26">
        <v>-269</v>
      </c>
      <c r="N2994" s="26">
        <v>1227</v>
      </c>
      <c r="O2994" s="26">
        <v>-1894</v>
      </c>
      <c r="P2994" s="26">
        <v>-85</v>
      </c>
      <c r="Q2994" s="26">
        <v>988</v>
      </c>
      <c r="R2994" s="26">
        <v>-986</v>
      </c>
      <c r="S2994" s="26">
        <v>1820</v>
      </c>
      <c r="T2994" s="26">
        <v>0</v>
      </c>
      <c r="U2994" s="26">
        <v>58</v>
      </c>
      <c r="V2994" s="26">
        <v>-24</v>
      </c>
    </row>
    <row r="2995" spans="1:22" x14ac:dyDescent="0.3">
      <c r="A2995" s="26" t="s">
        <v>78</v>
      </c>
      <c r="B2995" s="26">
        <v>4170</v>
      </c>
      <c r="C2995" s="51">
        <v>44637</v>
      </c>
      <c r="D2995" s="26">
        <v>263000</v>
      </c>
      <c r="E2995" s="26">
        <v>2</v>
      </c>
      <c r="F2995" s="26">
        <v>500</v>
      </c>
      <c r="G2995" s="26">
        <v>500</v>
      </c>
      <c r="H2995" s="26">
        <v>46285</v>
      </c>
      <c r="I2995" s="26">
        <v>12239</v>
      </c>
      <c r="J2995" s="26">
        <v>-1580</v>
      </c>
      <c r="K2995" s="26">
        <v>-2834</v>
      </c>
      <c r="L2995" s="26">
        <v>4055</v>
      </c>
      <c r="M2995" s="26">
        <v>4848</v>
      </c>
      <c r="N2995" s="26">
        <v>1661</v>
      </c>
      <c r="O2995" s="26">
        <v>1783</v>
      </c>
      <c r="P2995" s="26">
        <v>4</v>
      </c>
      <c r="Q2995" s="26">
        <v>0</v>
      </c>
      <c r="R2995" s="26">
        <v>-4290</v>
      </c>
      <c r="S2995" s="26">
        <v>49</v>
      </c>
      <c r="T2995" s="26">
        <v>0</v>
      </c>
      <c r="U2995" s="26">
        <v>366</v>
      </c>
      <c r="V2995" s="26">
        <v>-7</v>
      </c>
    </row>
    <row r="2996" spans="1:22" x14ac:dyDescent="0.3">
      <c r="A2996" s="26" t="s">
        <v>78</v>
      </c>
      <c r="B2996" s="26">
        <v>4170</v>
      </c>
      <c r="C2996" s="51">
        <v>44636</v>
      </c>
      <c r="D2996" s="26">
        <v>262500</v>
      </c>
      <c r="E2996" s="26">
        <v>2</v>
      </c>
      <c r="F2996" s="26">
        <v>9000</v>
      </c>
      <c r="G2996" s="26">
        <v>9000</v>
      </c>
      <c r="H2996" s="26">
        <v>61574</v>
      </c>
      <c r="I2996" s="26">
        <v>16012</v>
      </c>
      <c r="J2996" s="26">
        <v>-12572</v>
      </c>
      <c r="K2996" s="26">
        <v>-8026</v>
      </c>
      <c r="L2996" s="26">
        <v>20491</v>
      </c>
      <c r="M2996" s="26">
        <v>7077</v>
      </c>
      <c r="N2996" s="26">
        <v>-1593</v>
      </c>
      <c r="O2996" s="26">
        <v>10739</v>
      </c>
      <c r="P2996" s="26">
        <v>-1</v>
      </c>
      <c r="Q2996" s="26">
        <v>0</v>
      </c>
      <c r="R2996" s="26">
        <v>3196</v>
      </c>
      <c r="S2996" s="26">
        <v>1073</v>
      </c>
      <c r="T2996" s="26">
        <v>0</v>
      </c>
      <c r="U2996" s="26">
        <v>125</v>
      </c>
      <c r="V2996" s="26">
        <v>-18</v>
      </c>
    </row>
    <row r="2997" spans="1:22" x14ac:dyDescent="0.3">
      <c r="A2997" s="26" t="s">
        <v>78</v>
      </c>
      <c r="B2997" s="26">
        <v>4170</v>
      </c>
      <c r="C2997" s="51">
        <v>44635</v>
      </c>
      <c r="D2997" s="26">
        <v>253500</v>
      </c>
      <c r="E2997" s="26">
        <v>5</v>
      </c>
      <c r="F2997" s="26">
        <v>-3000</v>
      </c>
      <c r="G2997" s="26">
        <v>-3000</v>
      </c>
      <c r="H2997" s="26">
        <v>57703</v>
      </c>
      <c r="I2997" s="26">
        <v>14636</v>
      </c>
      <c r="J2997" s="26">
        <v>9222</v>
      </c>
      <c r="K2997" s="26">
        <v>894</v>
      </c>
      <c r="L2997" s="26">
        <v>-10202</v>
      </c>
      <c r="M2997" s="26">
        <v>-302</v>
      </c>
      <c r="N2997" s="26">
        <v>-374</v>
      </c>
      <c r="O2997" s="26">
        <v>-1149</v>
      </c>
      <c r="P2997" s="26">
        <v>0</v>
      </c>
      <c r="Q2997" s="26">
        <v>0</v>
      </c>
      <c r="R2997" s="26">
        <v>-8200</v>
      </c>
      <c r="S2997" s="26">
        <v>-177</v>
      </c>
      <c r="T2997" s="26">
        <v>0</v>
      </c>
      <c r="U2997" s="26">
        <v>77</v>
      </c>
      <c r="V2997" s="26">
        <v>9</v>
      </c>
    </row>
    <row r="2998" spans="1:22" x14ac:dyDescent="0.3">
      <c r="A2998" s="26" t="s">
        <v>78</v>
      </c>
      <c r="B2998" s="26">
        <v>4170</v>
      </c>
      <c r="C2998" s="51">
        <v>44634</v>
      </c>
      <c r="D2998" s="26">
        <v>256500</v>
      </c>
      <c r="E2998" s="26">
        <v>5</v>
      </c>
      <c r="F2998" s="26">
        <v>-14500</v>
      </c>
      <c r="G2998" s="26">
        <v>-14500</v>
      </c>
      <c r="H2998" s="26">
        <v>73217</v>
      </c>
      <c r="I2998" s="26">
        <v>19217</v>
      </c>
      <c r="J2998" s="26">
        <v>29632</v>
      </c>
      <c r="K2998" s="26">
        <v>-16142</v>
      </c>
      <c r="L2998" s="26">
        <v>-13402</v>
      </c>
      <c r="M2998" s="26">
        <v>-7385</v>
      </c>
      <c r="N2998" s="26">
        <v>-748</v>
      </c>
      <c r="O2998" s="26">
        <v>-3650</v>
      </c>
      <c r="P2998" s="26">
        <v>0</v>
      </c>
      <c r="Q2998" s="26">
        <v>17</v>
      </c>
      <c r="R2998" s="26">
        <v>-1632</v>
      </c>
      <c r="S2998" s="26">
        <v>-4</v>
      </c>
      <c r="T2998" s="26">
        <v>0</v>
      </c>
      <c r="U2998" s="26">
        <v>239</v>
      </c>
      <c r="V2998" s="26">
        <v>-327</v>
      </c>
    </row>
    <row r="2999" spans="1:22" x14ac:dyDescent="0.3">
      <c r="A2999" s="26" t="s">
        <v>78</v>
      </c>
      <c r="B2999" s="26">
        <v>4170</v>
      </c>
      <c r="C2999" s="51">
        <v>44631</v>
      </c>
      <c r="D2999" s="26">
        <v>271000</v>
      </c>
      <c r="E2999" s="26">
        <v>2</v>
      </c>
      <c r="F2999" s="26">
        <v>9000</v>
      </c>
      <c r="G2999" s="26">
        <v>9000</v>
      </c>
      <c r="H2999" s="26">
        <v>155423</v>
      </c>
      <c r="I2999" s="26">
        <v>42270</v>
      </c>
      <c r="J2999" s="26">
        <v>-72769</v>
      </c>
      <c r="K2999" s="26">
        <v>13452</v>
      </c>
      <c r="L2999" s="26">
        <v>59276</v>
      </c>
      <c r="M2999" s="26">
        <v>5931</v>
      </c>
      <c r="N2999" s="26">
        <v>6862</v>
      </c>
      <c r="O2999" s="26">
        <v>29794</v>
      </c>
      <c r="P2999" s="26">
        <v>0</v>
      </c>
      <c r="Q2999" s="26">
        <v>171</v>
      </c>
      <c r="R2999" s="26">
        <v>8781</v>
      </c>
      <c r="S2999" s="26">
        <v>7737</v>
      </c>
      <c r="T2999" s="26">
        <v>0</v>
      </c>
      <c r="U2999" s="26">
        <v>-155</v>
      </c>
      <c r="V2999" s="26">
        <v>196</v>
      </c>
    </row>
    <row r="3000" spans="1:22" x14ac:dyDescent="0.3">
      <c r="A3000" s="26" t="s">
        <v>78</v>
      </c>
      <c r="B3000" s="26">
        <v>4170</v>
      </c>
      <c r="C3000" s="51">
        <v>44630</v>
      </c>
      <c r="D3000" s="26">
        <v>262000</v>
      </c>
      <c r="E3000" s="26">
        <v>2</v>
      </c>
      <c r="F3000" s="26">
        <v>9500</v>
      </c>
      <c r="G3000" s="26">
        <v>9500</v>
      </c>
      <c r="H3000" s="26">
        <v>60960</v>
      </c>
      <c r="I3000" s="26">
        <v>15963</v>
      </c>
      <c r="J3000" s="26">
        <v>-10450</v>
      </c>
      <c r="K3000" s="26">
        <v>3154</v>
      </c>
      <c r="L3000" s="26">
        <v>6836</v>
      </c>
      <c r="M3000" s="26">
        <v>690</v>
      </c>
      <c r="N3000" s="26">
        <v>1098</v>
      </c>
      <c r="O3000" s="26">
        <v>1111</v>
      </c>
      <c r="P3000" s="26">
        <v>0</v>
      </c>
      <c r="Q3000" s="26">
        <v>200</v>
      </c>
      <c r="R3000" s="26">
        <v>5336</v>
      </c>
      <c r="S3000" s="26">
        <v>-1599</v>
      </c>
      <c r="T3000" s="26">
        <v>0</v>
      </c>
      <c r="U3000" s="26">
        <v>511</v>
      </c>
      <c r="V3000" s="26">
        <v>-51</v>
      </c>
    </row>
    <row r="3001" spans="1:22" x14ac:dyDescent="0.3">
      <c r="A3001" s="26" t="s">
        <v>78</v>
      </c>
      <c r="B3001" s="26">
        <v>4170</v>
      </c>
      <c r="C3001" s="51">
        <v>44628</v>
      </c>
      <c r="D3001" s="26">
        <v>252500</v>
      </c>
      <c r="E3001" s="26">
        <v>5</v>
      </c>
      <c r="F3001" s="26">
        <v>-7500</v>
      </c>
      <c r="G3001" s="26">
        <v>-7500</v>
      </c>
      <c r="H3001" s="26">
        <v>52408</v>
      </c>
      <c r="I3001" s="26">
        <v>13324</v>
      </c>
      <c r="J3001" s="26">
        <v>-1826</v>
      </c>
      <c r="K3001" s="26">
        <v>4765</v>
      </c>
      <c r="L3001" s="26">
        <v>-2369</v>
      </c>
      <c r="M3001" s="26">
        <v>-4344</v>
      </c>
      <c r="N3001" s="26">
        <v>780</v>
      </c>
      <c r="O3001" s="26">
        <v>2023</v>
      </c>
      <c r="P3001" s="26">
        <v>0</v>
      </c>
      <c r="Q3001" s="26">
        <v>485</v>
      </c>
      <c r="R3001" s="26">
        <v>5750</v>
      </c>
      <c r="S3001" s="26">
        <v>-7063</v>
      </c>
      <c r="T3001" s="26">
        <v>0</v>
      </c>
      <c r="U3001" s="26">
        <v>-612</v>
      </c>
      <c r="V3001" s="26">
        <v>42</v>
      </c>
    </row>
    <row r="3002" spans="1:22" x14ac:dyDescent="0.3">
      <c r="A3002" t="s">
        <v>78</v>
      </c>
      <c r="B3002">
        <v>4170</v>
      </c>
      <c r="C3002">
        <v>44627</v>
      </c>
      <c r="D3002">
        <v>260000</v>
      </c>
      <c r="E3002">
        <v>5</v>
      </c>
      <c r="F3002">
        <v>-4000</v>
      </c>
      <c r="G3002">
        <v>-4000</v>
      </c>
      <c r="H3002">
        <v>32760</v>
      </c>
      <c r="I3002">
        <v>8495</v>
      </c>
      <c r="J3002">
        <v>350</v>
      </c>
      <c r="K3002">
        <v>266</v>
      </c>
      <c r="L3002">
        <v>-766</v>
      </c>
      <c r="M3002">
        <v>-3424</v>
      </c>
      <c r="N3002">
        <v>50</v>
      </c>
      <c r="O3002">
        <v>-376</v>
      </c>
      <c r="P3002">
        <v>0</v>
      </c>
      <c r="Q3002">
        <v>0</v>
      </c>
      <c r="R3002">
        <v>3366</v>
      </c>
      <c r="S3002">
        <v>-382</v>
      </c>
      <c r="T3002">
        <v>0</v>
      </c>
      <c r="U3002">
        <v>153</v>
      </c>
      <c r="V3002">
        <v>-3</v>
      </c>
    </row>
    <row r="3003" spans="1:22" x14ac:dyDescent="0.3">
      <c r="A3003" t="s">
        <v>78</v>
      </c>
      <c r="B3003">
        <v>4170</v>
      </c>
      <c r="C3003">
        <v>44624</v>
      </c>
      <c r="D3003">
        <v>264000</v>
      </c>
      <c r="E3003">
        <v>3</v>
      </c>
      <c r="F3003">
        <v>0</v>
      </c>
      <c r="G3003">
        <v>0</v>
      </c>
      <c r="H3003">
        <v>35153</v>
      </c>
      <c r="I3003">
        <v>9247</v>
      </c>
      <c r="J3003">
        <v>-5059</v>
      </c>
      <c r="K3003">
        <v>-8591</v>
      </c>
      <c r="L3003">
        <v>13689</v>
      </c>
      <c r="M3003">
        <v>1178</v>
      </c>
      <c r="N3003">
        <v>756</v>
      </c>
      <c r="O3003">
        <v>3265</v>
      </c>
      <c r="P3003">
        <v>0</v>
      </c>
      <c r="Q3003">
        <v>-7</v>
      </c>
      <c r="R3003">
        <v>8916</v>
      </c>
      <c r="S3003">
        <v>-419</v>
      </c>
      <c r="T3003">
        <v>0</v>
      </c>
      <c r="U3003">
        <v>4</v>
      </c>
      <c r="V3003">
        <v>-43</v>
      </c>
    </row>
    <row r="3004" spans="1:22" x14ac:dyDescent="0.3">
      <c r="A3004" t="s">
        <v>78</v>
      </c>
      <c r="B3004">
        <v>4170</v>
      </c>
      <c r="C3004">
        <v>44623</v>
      </c>
      <c r="D3004">
        <v>264000</v>
      </c>
      <c r="E3004">
        <v>2</v>
      </c>
      <c r="F3004">
        <v>500</v>
      </c>
      <c r="G3004">
        <v>500</v>
      </c>
      <c r="H3004">
        <v>58214</v>
      </c>
      <c r="I3004">
        <v>15344</v>
      </c>
      <c r="J3004">
        <v>5035</v>
      </c>
      <c r="K3004">
        <v>-9458</v>
      </c>
      <c r="L3004">
        <v>4455</v>
      </c>
      <c r="M3004">
        <v>705</v>
      </c>
      <c r="N3004">
        <v>-3276</v>
      </c>
      <c r="O3004">
        <v>3526</v>
      </c>
      <c r="P3004">
        <v>0</v>
      </c>
      <c r="Q3004">
        <v>300</v>
      </c>
      <c r="R3004">
        <v>3435</v>
      </c>
      <c r="S3004">
        <v>-235</v>
      </c>
      <c r="T3004">
        <v>0</v>
      </c>
      <c r="U3004">
        <v>1</v>
      </c>
      <c r="V3004">
        <v>-33</v>
      </c>
    </row>
    <row r="3005" spans="1:22" x14ac:dyDescent="0.3">
      <c r="A3005" t="s">
        <v>78</v>
      </c>
      <c r="B3005">
        <v>4170</v>
      </c>
      <c r="C3005">
        <v>44622</v>
      </c>
      <c r="D3005">
        <v>263500</v>
      </c>
      <c r="E3005">
        <v>2</v>
      </c>
      <c r="F3005">
        <v>2000</v>
      </c>
      <c r="G3005">
        <v>2000</v>
      </c>
      <c r="H3005">
        <v>60029</v>
      </c>
      <c r="I3005">
        <v>15873</v>
      </c>
      <c r="J3005">
        <v>-15860</v>
      </c>
      <c r="K3005">
        <v>-1686</v>
      </c>
      <c r="L3005">
        <v>17827</v>
      </c>
      <c r="M3005">
        <v>627</v>
      </c>
      <c r="N3005">
        <v>508</v>
      </c>
      <c r="O3005">
        <v>10047</v>
      </c>
      <c r="P3005">
        <v>-28</v>
      </c>
      <c r="Q3005">
        <v>0</v>
      </c>
      <c r="R3005">
        <v>5139</v>
      </c>
      <c r="S3005">
        <v>1534</v>
      </c>
      <c r="T3005">
        <v>0</v>
      </c>
      <c r="U3005">
        <v>-200</v>
      </c>
      <c r="V3005">
        <v>-81</v>
      </c>
    </row>
    <row r="3006" spans="1:22" x14ac:dyDescent="0.3">
      <c r="A3006" t="s">
        <v>78</v>
      </c>
      <c r="B3006">
        <v>4170</v>
      </c>
      <c r="C3006">
        <v>44620</v>
      </c>
      <c r="D3006">
        <v>261500</v>
      </c>
      <c r="E3006">
        <v>2</v>
      </c>
      <c r="F3006">
        <v>5000</v>
      </c>
      <c r="G3006">
        <v>5000</v>
      </c>
      <c r="H3006">
        <v>54235</v>
      </c>
      <c r="I3006">
        <v>14122</v>
      </c>
      <c r="J3006">
        <v>-12521</v>
      </c>
      <c r="K3006">
        <v>4002</v>
      </c>
      <c r="L3006">
        <v>8831</v>
      </c>
      <c r="M3006">
        <v>402</v>
      </c>
      <c r="N3006">
        <v>803</v>
      </c>
      <c r="O3006">
        <v>1771</v>
      </c>
      <c r="P3006">
        <v>167</v>
      </c>
      <c r="Q3006">
        <v>195</v>
      </c>
      <c r="R3006">
        <v>4113</v>
      </c>
      <c r="S3006">
        <v>1380</v>
      </c>
      <c r="T3006">
        <v>0</v>
      </c>
      <c r="U3006">
        <v>-302</v>
      </c>
      <c r="V3006">
        <v>-10</v>
      </c>
    </row>
    <row r="3007" spans="1:22" x14ac:dyDescent="0.3">
      <c r="A3007" t="s">
        <v>78</v>
      </c>
      <c r="B3007">
        <v>4170</v>
      </c>
      <c r="C3007">
        <v>44617</v>
      </c>
      <c r="D3007">
        <v>256500</v>
      </c>
      <c r="E3007">
        <v>2</v>
      </c>
      <c r="F3007">
        <v>3500</v>
      </c>
      <c r="G3007">
        <v>3500</v>
      </c>
      <c r="H3007">
        <v>36798</v>
      </c>
      <c r="I3007">
        <v>9389</v>
      </c>
      <c r="J3007">
        <v>-2455</v>
      </c>
      <c r="K3007">
        <v>-3047</v>
      </c>
      <c r="L3007">
        <v>5417</v>
      </c>
      <c r="M3007">
        <v>1297</v>
      </c>
      <c r="N3007">
        <v>1604</v>
      </c>
      <c r="O3007">
        <v>1294</v>
      </c>
      <c r="P3007">
        <v>0</v>
      </c>
      <c r="Q3007">
        <v>158</v>
      </c>
      <c r="R3007">
        <v>363</v>
      </c>
      <c r="S3007">
        <v>701</v>
      </c>
      <c r="T3007">
        <v>0</v>
      </c>
      <c r="U3007">
        <v>75</v>
      </c>
      <c r="V3007">
        <v>10</v>
      </c>
    </row>
    <row r="3008" spans="1:22" x14ac:dyDescent="0.3">
      <c r="A3008" t="s">
        <v>78</v>
      </c>
      <c r="B3008">
        <v>4170</v>
      </c>
      <c r="C3008">
        <v>44616</v>
      </c>
      <c r="D3008">
        <v>253000</v>
      </c>
      <c r="E3008">
        <v>5</v>
      </c>
      <c r="F3008">
        <v>-6000</v>
      </c>
      <c r="G3008">
        <v>-6000</v>
      </c>
      <c r="H3008">
        <v>67179</v>
      </c>
      <c r="I3008">
        <v>17113</v>
      </c>
      <c r="J3008">
        <v>-14925</v>
      </c>
      <c r="K3008">
        <v>9213</v>
      </c>
      <c r="L3008">
        <v>5558</v>
      </c>
      <c r="M3008">
        <v>-1717</v>
      </c>
      <c r="N3008">
        <v>3418</v>
      </c>
      <c r="O3008">
        <v>1813</v>
      </c>
      <c r="P3008">
        <v>0</v>
      </c>
      <c r="Q3008">
        <v>0</v>
      </c>
      <c r="R3008">
        <v>121</v>
      </c>
      <c r="S3008">
        <v>1923</v>
      </c>
      <c r="T3008">
        <v>0</v>
      </c>
      <c r="U3008">
        <v>87</v>
      </c>
      <c r="V3008">
        <v>67</v>
      </c>
    </row>
    <row r="3009" spans="1:22" x14ac:dyDescent="0.3">
      <c r="A3009" t="s">
        <v>78</v>
      </c>
      <c r="B3009">
        <v>4170</v>
      </c>
      <c r="C3009">
        <v>44615</v>
      </c>
      <c r="D3009">
        <v>259000</v>
      </c>
      <c r="E3009">
        <v>2</v>
      </c>
      <c r="F3009">
        <v>500</v>
      </c>
      <c r="G3009">
        <v>500</v>
      </c>
      <c r="H3009">
        <v>76517</v>
      </c>
      <c r="I3009">
        <v>20105</v>
      </c>
      <c r="J3009">
        <v>-11011</v>
      </c>
      <c r="K3009">
        <v>-7871</v>
      </c>
      <c r="L3009">
        <v>18951</v>
      </c>
      <c r="M3009">
        <v>2708</v>
      </c>
      <c r="N3009">
        <v>-504</v>
      </c>
      <c r="O3009">
        <v>2636</v>
      </c>
      <c r="P3009">
        <v>-64</v>
      </c>
      <c r="Q3009">
        <v>200</v>
      </c>
      <c r="R3009">
        <v>6837</v>
      </c>
      <c r="S3009">
        <v>7138</v>
      </c>
      <c r="T3009">
        <v>0</v>
      </c>
      <c r="U3009">
        <v>-10</v>
      </c>
      <c r="V3009">
        <v>-59</v>
      </c>
    </row>
    <row r="3010" spans="1:22" x14ac:dyDescent="0.3">
      <c r="A3010" t="s">
        <v>78</v>
      </c>
      <c r="B3010">
        <v>4170</v>
      </c>
      <c r="C3010">
        <v>44614</v>
      </c>
      <c r="D3010">
        <v>258500</v>
      </c>
      <c r="E3010">
        <v>5</v>
      </c>
      <c r="F3010">
        <v>-1500</v>
      </c>
      <c r="G3010">
        <v>-1500</v>
      </c>
      <c r="H3010">
        <v>46515</v>
      </c>
      <c r="I3010">
        <v>12066</v>
      </c>
      <c r="J3010">
        <v>-9355</v>
      </c>
      <c r="K3010">
        <v>-8346</v>
      </c>
      <c r="L3010">
        <v>17870</v>
      </c>
      <c r="M3010">
        <v>-875</v>
      </c>
      <c r="N3010">
        <v>812</v>
      </c>
      <c r="O3010">
        <v>5829</v>
      </c>
      <c r="P3010">
        <v>0</v>
      </c>
      <c r="Q3010">
        <v>0</v>
      </c>
      <c r="R3010">
        <v>9253</v>
      </c>
      <c r="S3010">
        <v>2851</v>
      </c>
      <c r="T3010">
        <v>0</v>
      </c>
      <c r="U3010">
        <v>-168</v>
      </c>
      <c r="V3010">
        <v>-1</v>
      </c>
    </row>
    <row r="3011" spans="1:22" x14ac:dyDescent="0.3">
      <c r="A3011" t="s">
        <v>78</v>
      </c>
      <c r="B3011">
        <v>4170</v>
      </c>
      <c r="C3011">
        <v>44613</v>
      </c>
      <c r="D3011">
        <v>260000</v>
      </c>
      <c r="E3011">
        <v>2</v>
      </c>
      <c r="F3011">
        <v>1000</v>
      </c>
      <c r="G3011">
        <v>1000</v>
      </c>
      <c r="H3011">
        <v>61251</v>
      </c>
      <c r="I3011">
        <v>15840</v>
      </c>
      <c r="J3011">
        <v>-4885</v>
      </c>
      <c r="K3011">
        <v>-10083</v>
      </c>
      <c r="L3011">
        <v>15044</v>
      </c>
      <c r="M3011">
        <v>315</v>
      </c>
      <c r="N3011">
        <v>1844</v>
      </c>
      <c r="O3011">
        <v>13247</v>
      </c>
      <c r="P3011">
        <v>0</v>
      </c>
      <c r="Q3011">
        <v>-1019</v>
      </c>
      <c r="R3011">
        <v>-931</v>
      </c>
      <c r="S3011">
        <v>1588</v>
      </c>
      <c r="T3011">
        <v>0</v>
      </c>
      <c r="U3011">
        <v>-26</v>
      </c>
      <c r="V3011">
        <v>-50</v>
      </c>
    </row>
    <row r="3012" spans="1:22" x14ac:dyDescent="0.3">
      <c r="A3012" t="s">
        <v>78</v>
      </c>
      <c r="B3012">
        <v>4170</v>
      </c>
      <c r="C3012">
        <v>44610</v>
      </c>
      <c r="D3012">
        <v>259000</v>
      </c>
      <c r="E3012">
        <v>5</v>
      </c>
      <c r="F3012">
        <v>-1500</v>
      </c>
      <c r="G3012">
        <v>-1500</v>
      </c>
      <c r="H3012">
        <v>50274</v>
      </c>
      <c r="I3012">
        <v>13050</v>
      </c>
      <c r="J3012">
        <v>2671</v>
      </c>
      <c r="K3012">
        <v>-1373</v>
      </c>
      <c r="L3012">
        <v>-1807</v>
      </c>
      <c r="M3012">
        <v>930</v>
      </c>
      <c r="N3012">
        <v>257</v>
      </c>
      <c r="O3012">
        <v>-59</v>
      </c>
      <c r="P3012">
        <v>-2</v>
      </c>
      <c r="Q3012">
        <v>-2000</v>
      </c>
      <c r="R3012">
        <v>-910</v>
      </c>
      <c r="S3012">
        <v>-23</v>
      </c>
      <c r="T3012">
        <v>0</v>
      </c>
      <c r="U3012">
        <v>509</v>
      </c>
      <c r="V3012">
        <v>0</v>
      </c>
    </row>
    <row r="3013" spans="1:22" x14ac:dyDescent="0.3">
      <c r="A3013" t="s">
        <v>78</v>
      </c>
      <c r="B3013">
        <v>4170</v>
      </c>
      <c r="C3013">
        <v>44609</v>
      </c>
      <c r="D3013">
        <v>260500</v>
      </c>
      <c r="E3013">
        <v>5</v>
      </c>
      <c r="F3013">
        <v>-1500</v>
      </c>
      <c r="G3013">
        <v>-1500</v>
      </c>
      <c r="H3013">
        <v>98818</v>
      </c>
      <c r="I3013">
        <v>25931</v>
      </c>
      <c r="J3013">
        <v>-6059</v>
      </c>
      <c r="K3013">
        <v>-4303</v>
      </c>
      <c r="L3013">
        <v>10393</v>
      </c>
      <c r="M3013">
        <v>1027</v>
      </c>
      <c r="N3013">
        <v>-344</v>
      </c>
      <c r="O3013">
        <v>6512</v>
      </c>
      <c r="P3013">
        <v>0</v>
      </c>
      <c r="Q3013">
        <v>-2000</v>
      </c>
      <c r="R3013">
        <v>2703</v>
      </c>
      <c r="S3013">
        <v>2495</v>
      </c>
      <c r="T3013">
        <v>0</v>
      </c>
      <c r="U3013">
        <v>5</v>
      </c>
      <c r="V3013">
        <v>-36</v>
      </c>
    </row>
    <row r="3014" spans="1:22" x14ac:dyDescent="0.3">
      <c r="A3014" t="s">
        <v>78</v>
      </c>
      <c r="B3014">
        <v>4170</v>
      </c>
      <c r="C3014">
        <v>44608</v>
      </c>
      <c r="D3014">
        <v>262000</v>
      </c>
      <c r="E3014">
        <v>2</v>
      </c>
      <c r="F3014">
        <v>2000</v>
      </c>
      <c r="G3014">
        <v>2000</v>
      </c>
      <c r="H3014">
        <v>53067</v>
      </c>
      <c r="I3014">
        <v>13904</v>
      </c>
      <c r="J3014">
        <v>-4913</v>
      </c>
      <c r="K3014">
        <v>1094</v>
      </c>
      <c r="L3014">
        <v>3789</v>
      </c>
      <c r="M3014">
        <v>-403</v>
      </c>
      <c r="N3014">
        <v>-552</v>
      </c>
      <c r="O3014">
        <v>245</v>
      </c>
      <c r="P3014">
        <v>0</v>
      </c>
      <c r="Q3014">
        <v>40</v>
      </c>
      <c r="R3014">
        <v>-1267</v>
      </c>
      <c r="S3014">
        <v>5726</v>
      </c>
      <c r="T3014">
        <v>0</v>
      </c>
      <c r="U3014">
        <v>111</v>
      </c>
      <c r="V3014">
        <v>-81</v>
      </c>
    </row>
    <row r="3015" spans="1:22" x14ac:dyDescent="0.3">
      <c r="A3015" t="s">
        <v>78</v>
      </c>
      <c r="B3015">
        <v>4170</v>
      </c>
      <c r="C3015">
        <v>44607</v>
      </c>
      <c r="D3015">
        <v>260000</v>
      </c>
      <c r="E3015">
        <v>2</v>
      </c>
      <c r="F3015">
        <v>1000</v>
      </c>
      <c r="G3015">
        <v>1000</v>
      </c>
      <c r="H3015">
        <v>64165</v>
      </c>
      <c r="I3015">
        <v>16658</v>
      </c>
      <c r="J3015">
        <v>-12547</v>
      </c>
      <c r="K3015">
        <v>2085</v>
      </c>
      <c r="L3015">
        <v>10666</v>
      </c>
      <c r="M3015">
        <v>-452</v>
      </c>
      <c r="N3015">
        <v>334</v>
      </c>
      <c r="O3015">
        <v>9609</v>
      </c>
      <c r="P3015">
        <v>195</v>
      </c>
      <c r="Q3015">
        <v>125</v>
      </c>
      <c r="R3015">
        <v>-545</v>
      </c>
      <c r="S3015">
        <v>1400</v>
      </c>
      <c r="T3015">
        <v>0</v>
      </c>
      <c r="U3015">
        <v>-10</v>
      </c>
      <c r="V3015">
        <v>-194</v>
      </c>
    </row>
    <row r="3016" spans="1:22" x14ac:dyDescent="0.3">
      <c r="A3016" t="s">
        <v>78</v>
      </c>
      <c r="B3016">
        <v>4170</v>
      </c>
      <c r="C3016">
        <v>44606</v>
      </c>
      <c r="D3016">
        <v>259000</v>
      </c>
      <c r="E3016">
        <v>2</v>
      </c>
      <c r="F3016">
        <v>500</v>
      </c>
      <c r="G3016">
        <v>500</v>
      </c>
      <c r="H3016">
        <v>71895</v>
      </c>
      <c r="I3016">
        <v>18603</v>
      </c>
      <c r="J3016">
        <v>-15888</v>
      </c>
      <c r="K3016">
        <v>4965</v>
      </c>
      <c r="L3016">
        <v>11729</v>
      </c>
      <c r="M3016">
        <v>605</v>
      </c>
      <c r="N3016">
        <v>-55</v>
      </c>
      <c r="O3016">
        <v>340</v>
      </c>
      <c r="P3016">
        <v>-132</v>
      </c>
      <c r="Q3016">
        <v>2081</v>
      </c>
      <c r="R3016">
        <v>7550</v>
      </c>
      <c r="S3016">
        <v>1340</v>
      </c>
      <c r="T3016">
        <v>0</v>
      </c>
      <c r="U3016">
        <v>-846</v>
      </c>
      <c r="V3016">
        <v>40</v>
      </c>
    </row>
    <row r="3017" spans="1:22" x14ac:dyDescent="0.3">
      <c r="A3017" t="s">
        <v>78</v>
      </c>
      <c r="B3017">
        <v>4170</v>
      </c>
      <c r="C3017">
        <v>44603</v>
      </c>
      <c r="D3017">
        <v>258500</v>
      </c>
      <c r="E3017">
        <v>5</v>
      </c>
      <c r="F3017">
        <v>-6500</v>
      </c>
      <c r="G3017">
        <v>-6500</v>
      </c>
      <c r="H3017">
        <v>101518</v>
      </c>
      <c r="I3017">
        <v>26522</v>
      </c>
      <c r="J3017">
        <v>6900</v>
      </c>
      <c r="K3017">
        <v>-5003</v>
      </c>
      <c r="L3017">
        <v>1074</v>
      </c>
      <c r="M3017">
        <v>-6523</v>
      </c>
      <c r="N3017">
        <v>1576</v>
      </c>
      <c r="O3017">
        <v>1101</v>
      </c>
      <c r="P3017">
        <v>-144</v>
      </c>
      <c r="Q3017">
        <v>693</v>
      </c>
      <c r="R3017">
        <v>2483</v>
      </c>
      <c r="S3017">
        <v>1888</v>
      </c>
      <c r="T3017">
        <v>0</v>
      </c>
      <c r="U3017">
        <v>-3159</v>
      </c>
      <c r="V3017">
        <v>188</v>
      </c>
    </row>
    <row r="3018" spans="1:22" x14ac:dyDescent="0.3">
      <c r="A3018" t="s">
        <v>78</v>
      </c>
      <c r="B3018">
        <v>4170</v>
      </c>
      <c r="C3018">
        <v>44602</v>
      </c>
      <c r="D3018">
        <v>265000</v>
      </c>
      <c r="E3018">
        <v>2</v>
      </c>
      <c r="F3018">
        <v>9500</v>
      </c>
      <c r="G3018">
        <v>9500</v>
      </c>
      <c r="H3018">
        <v>240484</v>
      </c>
      <c r="I3018">
        <v>63250</v>
      </c>
      <c r="J3018">
        <v>-95940</v>
      </c>
      <c r="K3018">
        <v>38996</v>
      </c>
      <c r="L3018">
        <v>53722</v>
      </c>
      <c r="M3018">
        <v>6744</v>
      </c>
      <c r="N3018">
        <v>-1600</v>
      </c>
      <c r="O3018">
        <v>8714</v>
      </c>
      <c r="P3018">
        <v>0</v>
      </c>
      <c r="Q3018">
        <v>-1299</v>
      </c>
      <c r="R3018">
        <v>34311</v>
      </c>
      <c r="S3018">
        <v>6852</v>
      </c>
      <c r="T3018">
        <v>0</v>
      </c>
      <c r="U3018">
        <v>3354</v>
      </c>
      <c r="V3018">
        <v>-132</v>
      </c>
    </row>
    <row r="3019" spans="1:22" x14ac:dyDescent="0.3">
      <c r="A3019" t="s">
        <v>78</v>
      </c>
      <c r="B3019">
        <v>4170</v>
      </c>
      <c r="C3019">
        <v>44601</v>
      </c>
      <c r="D3019">
        <v>255500</v>
      </c>
      <c r="E3019">
        <v>2</v>
      </c>
      <c r="F3019">
        <v>7500</v>
      </c>
      <c r="G3019">
        <v>7500</v>
      </c>
      <c r="H3019">
        <v>151138</v>
      </c>
      <c r="I3019">
        <v>38431</v>
      </c>
      <c r="J3019">
        <v>-37541</v>
      </c>
      <c r="K3019">
        <v>7452</v>
      </c>
      <c r="L3019">
        <v>31904</v>
      </c>
      <c r="M3019">
        <v>5051</v>
      </c>
      <c r="N3019">
        <v>-1970</v>
      </c>
      <c r="O3019">
        <v>8044</v>
      </c>
      <c r="P3019">
        <v>0</v>
      </c>
      <c r="Q3019">
        <v>2233</v>
      </c>
      <c r="R3019">
        <v>15708</v>
      </c>
      <c r="S3019">
        <v>2838</v>
      </c>
      <c r="T3019">
        <v>0</v>
      </c>
      <c r="U3019">
        <v>-1691</v>
      </c>
      <c r="V3019">
        <v>-124</v>
      </c>
    </row>
    <row r="3020" spans="1:22" x14ac:dyDescent="0.3">
      <c r="A3020" t="s">
        <v>78</v>
      </c>
      <c r="B3020">
        <v>4170</v>
      </c>
      <c r="C3020">
        <v>44600</v>
      </c>
      <c r="D3020">
        <v>248000</v>
      </c>
      <c r="E3020">
        <v>2</v>
      </c>
      <c r="F3020">
        <v>2500</v>
      </c>
      <c r="G3020">
        <v>2500</v>
      </c>
      <c r="H3020">
        <v>47346</v>
      </c>
      <c r="I3020">
        <v>11764</v>
      </c>
      <c r="J3020">
        <v>-9566</v>
      </c>
      <c r="K3020">
        <v>-90</v>
      </c>
      <c r="L3020">
        <v>9882</v>
      </c>
      <c r="M3020">
        <v>-1175</v>
      </c>
      <c r="N3020">
        <v>1959</v>
      </c>
      <c r="O3020">
        <v>7344</v>
      </c>
      <c r="P3020">
        <v>243</v>
      </c>
      <c r="Q3020">
        <v>72</v>
      </c>
      <c r="R3020">
        <v>1469</v>
      </c>
      <c r="S3020">
        <v>-30</v>
      </c>
      <c r="T3020">
        <v>0</v>
      </c>
      <c r="U3020">
        <v>-231</v>
      </c>
      <c r="V3020">
        <v>5</v>
      </c>
    </row>
    <row r="3021" spans="1:22" x14ac:dyDescent="0.3">
      <c r="A3021" t="s">
        <v>78</v>
      </c>
      <c r="B3021">
        <v>4170</v>
      </c>
      <c r="C3021">
        <v>44599</v>
      </c>
      <c r="D3021">
        <v>245500</v>
      </c>
      <c r="E3021">
        <v>5</v>
      </c>
      <c r="F3021">
        <v>-1500</v>
      </c>
      <c r="G3021">
        <v>-1500</v>
      </c>
      <c r="H3021">
        <v>71557</v>
      </c>
      <c r="I3021">
        <v>17758</v>
      </c>
      <c r="J3021">
        <v>-12799</v>
      </c>
      <c r="K3021">
        <v>-241</v>
      </c>
      <c r="L3021">
        <v>13000</v>
      </c>
      <c r="M3021">
        <v>3168</v>
      </c>
      <c r="N3021">
        <v>4107</v>
      </c>
      <c r="O3021">
        <v>2605</v>
      </c>
      <c r="P3021">
        <v>15</v>
      </c>
      <c r="Q3021">
        <v>0</v>
      </c>
      <c r="R3021">
        <v>2432</v>
      </c>
      <c r="S3021">
        <v>673</v>
      </c>
      <c r="T3021">
        <v>0</v>
      </c>
      <c r="U3021">
        <v>76</v>
      </c>
      <c r="V3021">
        <v>-36</v>
      </c>
    </row>
    <row r="3022" spans="1:22" x14ac:dyDescent="0.3">
      <c r="A3022" t="s">
        <v>78</v>
      </c>
      <c r="B3022">
        <v>4170</v>
      </c>
      <c r="C3022">
        <v>44596</v>
      </c>
      <c r="D3022">
        <v>247000</v>
      </c>
      <c r="E3022">
        <v>2</v>
      </c>
      <c r="F3022">
        <v>8000</v>
      </c>
      <c r="G3022">
        <v>8000</v>
      </c>
      <c r="H3022">
        <v>69043</v>
      </c>
      <c r="I3022">
        <v>16802</v>
      </c>
      <c r="J3022">
        <v>-33498</v>
      </c>
      <c r="K3022">
        <v>9773</v>
      </c>
      <c r="L3022">
        <v>24819</v>
      </c>
      <c r="M3022">
        <v>1493</v>
      </c>
      <c r="N3022">
        <v>3003</v>
      </c>
      <c r="O3022">
        <v>12991</v>
      </c>
      <c r="P3022">
        <v>59</v>
      </c>
      <c r="Q3022">
        <v>100</v>
      </c>
      <c r="R3022">
        <v>5776</v>
      </c>
      <c r="S3022">
        <v>1397</v>
      </c>
      <c r="T3022">
        <v>0</v>
      </c>
      <c r="U3022">
        <v>-1013</v>
      </c>
      <c r="V3022">
        <v>-81</v>
      </c>
    </row>
    <row r="3023" spans="1:22" x14ac:dyDescent="0.3">
      <c r="A3023" t="s">
        <v>78</v>
      </c>
      <c r="B3023">
        <v>4170</v>
      </c>
      <c r="C3023">
        <v>44595</v>
      </c>
      <c r="D3023">
        <v>239000</v>
      </c>
      <c r="E3023">
        <v>2</v>
      </c>
      <c r="F3023">
        <v>7000</v>
      </c>
      <c r="G3023">
        <v>7000</v>
      </c>
      <c r="H3023">
        <v>47169</v>
      </c>
      <c r="I3023">
        <v>11289</v>
      </c>
      <c r="J3023">
        <v>-18578</v>
      </c>
      <c r="K3023">
        <v>10514</v>
      </c>
      <c r="L3023">
        <v>7979</v>
      </c>
      <c r="M3023">
        <v>-1576</v>
      </c>
      <c r="N3023">
        <v>217</v>
      </c>
      <c r="O3023">
        <v>1554</v>
      </c>
      <c r="P3023">
        <v>118</v>
      </c>
      <c r="Q3023">
        <v>53</v>
      </c>
      <c r="R3023">
        <v>2452</v>
      </c>
      <c r="S3023">
        <v>5161</v>
      </c>
      <c r="T3023">
        <v>0</v>
      </c>
      <c r="U3023">
        <v>151</v>
      </c>
      <c r="V3023">
        <v>-66</v>
      </c>
    </row>
    <row r="3024" spans="1:22" x14ac:dyDescent="0.3">
      <c r="A3024" t="s">
        <v>78</v>
      </c>
      <c r="B3024">
        <v>4170</v>
      </c>
      <c r="C3024">
        <v>44589</v>
      </c>
      <c r="D3024">
        <v>232000</v>
      </c>
      <c r="E3024">
        <v>2</v>
      </c>
      <c r="F3024">
        <v>11000</v>
      </c>
      <c r="G3024">
        <v>11000</v>
      </c>
      <c r="H3024">
        <v>87682</v>
      </c>
      <c r="I3024">
        <v>20143</v>
      </c>
      <c r="J3024">
        <v>-16532</v>
      </c>
      <c r="K3024">
        <v>18554</v>
      </c>
      <c r="L3024">
        <v>-2076</v>
      </c>
      <c r="M3024">
        <v>1984</v>
      </c>
      <c r="N3024">
        <v>2060</v>
      </c>
      <c r="O3024">
        <v>101</v>
      </c>
      <c r="P3024">
        <v>0</v>
      </c>
      <c r="Q3024">
        <v>177</v>
      </c>
      <c r="R3024">
        <v>-7625</v>
      </c>
      <c r="S3024">
        <v>1227</v>
      </c>
      <c r="T3024">
        <v>0</v>
      </c>
      <c r="U3024">
        <v>3</v>
      </c>
      <c r="V3024">
        <v>51</v>
      </c>
    </row>
    <row r="3025" spans="1:22" x14ac:dyDescent="0.3">
      <c r="A3025" t="s">
        <v>78</v>
      </c>
      <c r="B3025">
        <v>4170</v>
      </c>
      <c r="C3025">
        <v>44588</v>
      </c>
      <c r="D3025">
        <v>221000</v>
      </c>
      <c r="E3025">
        <v>5</v>
      </c>
      <c r="F3025">
        <v>-13500</v>
      </c>
      <c r="G3025">
        <v>-13500</v>
      </c>
      <c r="H3025">
        <v>112812</v>
      </c>
      <c r="I3025">
        <v>25336</v>
      </c>
      <c r="J3025">
        <v>28778</v>
      </c>
      <c r="K3025">
        <v>-13986</v>
      </c>
      <c r="L3025">
        <v>-16879</v>
      </c>
      <c r="M3025">
        <v>980</v>
      </c>
      <c r="N3025">
        <v>-1637</v>
      </c>
      <c r="O3025">
        <v>1489</v>
      </c>
      <c r="P3025">
        <v>-16</v>
      </c>
      <c r="Q3025">
        <v>0</v>
      </c>
      <c r="R3025">
        <v>-18800</v>
      </c>
      <c r="S3025">
        <v>1105</v>
      </c>
      <c r="T3025">
        <v>0</v>
      </c>
      <c r="U3025">
        <v>2017</v>
      </c>
      <c r="V3025">
        <v>70</v>
      </c>
    </row>
    <row r="3026" spans="1:22" x14ac:dyDescent="0.3">
      <c r="A3026" t="s">
        <v>78</v>
      </c>
      <c r="B3026">
        <v>4170</v>
      </c>
      <c r="C3026">
        <v>44587</v>
      </c>
      <c r="D3026">
        <v>234500</v>
      </c>
      <c r="E3026">
        <v>2</v>
      </c>
      <c r="F3026">
        <v>3000</v>
      </c>
      <c r="G3026">
        <v>3000</v>
      </c>
      <c r="H3026">
        <v>47650</v>
      </c>
      <c r="I3026">
        <v>11161</v>
      </c>
      <c r="J3026">
        <v>-5294</v>
      </c>
      <c r="K3026">
        <v>4188</v>
      </c>
      <c r="L3026">
        <v>958</v>
      </c>
      <c r="M3026">
        <v>770</v>
      </c>
      <c r="N3026">
        <v>-2722</v>
      </c>
      <c r="O3026">
        <v>118</v>
      </c>
      <c r="P3026">
        <v>-1</v>
      </c>
      <c r="Q3026">
        <v>385</v>
      </c>
      <c r="R3026">
        <v>-8658</v>
      </c>
      <c r="S3026">
        <v>11066</v>
      </c>
      <c r="T3026">
        <v>0</v>
      </c>
      <c r="U3026">
        <v>51</v>
      </c>
      <c r="V3026">
        <v>97</v>
      </c>
    </row>
    <row r="3027" spans="1:22" x14ac:dyDescent="0.3">
      <c r="A3027" t="s">
        <v>78</v>
      </c>
      <c r="B3027">
        <v>4170</v>
      </c>
      <c r="C3027">
        <v>44586</v>
      </c>
      <c r="D3027">
        <v>231500</v>
      </c>
      <c r="E3027">
        <v>5</v>
      </c>
      <c r="F3027">
        <v>-2000</v>
      </c>
      <c r="G3027">
        <v>-2000</v>
      </c>
      <c r="H3027">
        <v>74487</v>
      </c>
      <c r="I3027">
        <v>17291</v>
      </c>
      <c r="J3027">
        <v>-14468</v>
      </c>
      <c r="K3027">
        <v>6888</v>
      </c>
      <c r="L3027">
        <v>7570</v>
      </c>
      <c r="M3027">
        <v>1196</v>
      </c>
      <c r="N3027">
        <v>670</v>
      </c>
      <c r="O3027">
        <v>2287</v>
      </c>
      <c r="P3027">
        <v>115</v>
      </c>
      <c r="Q3027">
        <v>63</v>
      </c>
      <c r="R3027">
        <v>-7539</v>
      </c>
      <c r="S3027">
        <v>10778</v>
      </c>
      <c r="T3027">
        <v>0</v>
      </c>
      <c r="U3027">
        <v>-1</v>
      </c>
      <c r="V3027">
        <v>11</v>
      </c>
    </row>
    <row r="3028" spans="1:22" x14ac:dyDescent="0.3">
      <c r="A3028" t="s">
        <v>78</v>
      </c>
      <c r="B3028">
        <v>4170</v>
      </c>
      <c r="C3028">
        <v>44585</v>
      </c>
      <c r="D3028">
        <v>233500</v>
      </c>
      <c r="E3028">
        <v>5</v>
      </c>
      <c r="F3028">
        <v>-6500</v>
      </c>
      <c r="G3028">
        <v>-6500</v>
      </c>
      <c r="H3028">
        <v>52470</v>
      </c>
      <c r="I3028">
        <v>12251</v>
      </c>
      <c r="J3028">
        <v>8918</v>
      </c>
      <c r="K3028">
        <v>-4262</v>
      </c>
      <c r="L3028">
        <v>-4816</v>
      </c>
      <c r="M3028">
        <v>2795</v>
      </c>
      <c r="N3028">
        <v>529</v>
      </c>
      <c r="O3028">
        <v>319</v>
      </c>
      <c r="P3028">
        <v>166</v>
      </c>
      <c r="Q3028">
        <v>172</v>
      </c>
      <c r="R3028">
        <v>-8880</v>
      </c>
      <c r="S3028">
        <v>83</v>
      </c>
      <c r="T3028">
        <v>0</v>
      </c>
      <c r="U3028">
        <v>161</v>
      </c>
      <c r="V3028">
        <v>-1</v>
      </c>
    </row>
    <row r="3029" spans="1:22" x14ac:dyDescent="0.3">
      <c r="A3029" t="s">
        <v>78</v>
      </c>
      <c r="B3029">
        <v>4170</v>
      </c>
      <c r="C3029">
        <v>44582</v>
      </c>
      <c r="D3029">
        <v>240000</v>
      </c>
      <c r="E3029">
        <v>5</v>
      </c>
      <c r="F3029">
        <v>-1500</v>
      </c>
      <c r="G3029">
        <v>-1500</v>
      </c>
      <c r="H3029">
        <v>43132</v>
      </c>
      <c r="I3029">
        <v>10285</v>
      </c>
      <c r="J3029">
        <v>433</v>
      </c>
      <c r="K3029">
        <v>8232</v>
      </c>
      <c r="L3029">
        <v>-8494</v>
      </c>
      <c r="M3029">
        <v>867</v>
      </c>
      <c r="N3029">
        <v>837</v>
      </c>
      <c r="O3029">
        <v>-1809</v>
      </c>
      <c r="P3029">
        <v>150</v>
      </c>
      <c r="Q3029">
        <v>0</v>
      </c>
      <c r="R3029">
        <v>-8407</v>
      </c>
      <c r="S3029">
        <v>-132</v>
      </c>
      <c r="T3029">
        <v>0</v>
      </c>
      <c r="U3029">
        <v>-181</v>
      </c>
      <c r="V3029">
        <v>10</v>
      </c>
    </row>
    <row r="3030" spans="1:22" x14ac:dyDescent="0.3">
      <c r="A3030" t="s">
        <v>78</v>
      </c>
      <c r="B3030">
        <v>4170</v>
      </c>
      <c r="C3030">
        <v>44581</v>
      </c>
      <c r="D3030">
        <v>241500</v>
      </c>
      <c r="E3030">
        <v>5</v>
      </c>
      <c r="F3030">
        <v>-500</v>
      </c>
      <c r="G3030">
        <v>-500</v>
      </c>
      <c r="H3030">
        <v>36803</v>
      </c>
      <c r="I3030">
        <v>8848</v>
      </c>
      <c r="J3030">
        <v>1643</v>
      </c>
      <c r="K3030">
        <v>2060</v>
      </c>
      <c r="L3030">
        <v>-3771</v>
      </c>
      <c r="M3030">
        <v>255</v>
      </c>
      <c r="N3030">
        <v>345</v>
      </c>
      <c r="O3030">
        <v>223</v>
      </c>
      <c r="P3030">
        <v>165</v>
      </c>
      <c r="Q3030">
        <v>80</v>
      </c>
      <c r="R3030">
        <v>-5060</v>
      </c>
      <c r="S3030">
        <v>221</v>
      </c>
      <c r="T3030">
        <v>0</v>
      </c>
      <c r="U3030">
        <v>63</v>
      </c>
      <c r="V3030">
        <v>5</v>
      </c>
    </row>
    <row r="3031" spans="1:22" x14ac:dyDescent="0.3">
      <c r="A3031" t="s">
        <v>78</v>
      </c>
      <c r="B3031">
        <v>4170</v>
      </c>
      <c r="C3031">
        <v>44580</v>
      </c>
      <c r="D3031">
        <v>242000</v>
      </c>
      <c r="E3031">
        <v>2</v>
      </c>
      <c r="F3031">
        <v>500</v>
      </c>
      <c r="G3031">
        <v>500</v>
      </c>
      <c r="H3031">
        <v>44796</v>
      </c>
      <c r="I3031">
        <v>10762</v>
      </c>
      <c r="J3031">
        <v>-6452</v>
      </c>
      <c r="K3031">
        <v>8225</v>
      </c>
      <c r="L3031">
        <v>-1573</v>
      </c>
      <c r="M3031">
        <v>-1296</v>
      </c>
      <c r="N3031">
        <v>4233</v>
      </c>
      <c r="O3031">
        <v>-1688</v>
      </c>
      <c r="P3031">
        <v>0</v>
      </c>
      <c r="Q3031">
        <v>-539</v>
      </c>
      <c r="R3031">
        <v>-1334</v>
      </c>
      <c r="S3031">
        <v>-949</v>
      </c>
      <c r="T3031">
        <v>0</v>
      </c>
      <c r="U3031">
        <v>-188</v>
      </c>
      <c r="V3031">
        <v>-12</v>
      </c>
    </row>
    <row r="3032" spans="1:22" x14ac:dyDescent="0.3">
      <c r="A3032" t="s">
        <v>78</v>
      </c>
      <c r="B3032">
        <v>4170</v>
      </c>
      <c r="C3032">
        <v>44579</v>
      </c>
      <c r="D3032">
        <v>241500</v>
      </c>
      <c r="E3032">
        <v>2</v>
      </c>
      <c r="F3032">
        <v>1000</v>
      </c>
      <c r="G3032">
        <v>1000</v>
      </c>
      <c r="H3032">
        <v>48271</v>
      </c>
      <c r="I3032">
        <v>11732</v>
      </c>
      <c r="J3032">
        <v>-12417</v>
      </c>
      <c r="K3032">
        <v>18925</v>
      </c>
      <c r="L3032">
        <v>-6452</v>
      </c>
      <c r="M3032">
        <v>-4040</v>
      </c>
      <c r="N3032">
        <v>1320</v>
      </c>
      <c r="O3032">
        <v>435</v>
      </c>
      <c r="P3032">
        <v>0</v>
      </c>
      <c r="Q3032">
        <v>0</v>
      </c>
      <c r="R3032">
        <v>-4727</v>
      </c>
      <c r="S3032">
        <v>560</v>
      </c>
      <c r="T3032">
        <v>0</v>
      </c>
      <c r="U3032">
        <v>-42</v>
      </c>
      <c r="V3032">
        <v>-14</v>
      </c>
    </row>
    <row r="3033" spans="1:22" x14ac:dyDescent="0.3">
      <c r="A3033" t="s">
        <v>78</v>
      </c>
      <c r="B3033">
        <v>4170</v>
      </c>
      <c r="C3033">
        <v>44578</v>
      </c>
      <c r="D3033">
        <v>240500</v>
      </c>
      <c r="E3033">
        <v>5</v>
      </c>
      <c r="F3033">
        <v>-1500</v>
      </c>
      <c r="G3033">
        <v>-1500</v>
      </c>
      <c r="H3033">
        <v>41231</v>
      </c>
      <c r="I3033">
        <v>9926</v>
      </c>
      <c r="J3033">
        <v>1712</v>
      </c>
      <c r="K3033">
        <v>-333</v>
      </c>
      <c r="L3033">
        <v>-1409</v>
      </c>
      <c r="M3033">
        <v>-1927</v>
      </c>
      <c r="N3033">
        <v>216</v>
      </c>
      <c r="O3033">
        <v>-337</v>
      </c>
      <c r="P3033">
        <v>0</v>
      </c>
      <c r="Q3033">
        <v>0</v>
      </c>
      <c r="R3033">
        <v>-262</v>
      </c>
      <c r="S3033">
        <v>901</v>
      </c>
      <c r="T3033">
        <v>0</v>
      </c>
      <c r="U3033">
        <v>7</v>
      </c>
      <c r="V3033">
        <v>23</v>
      </c>
    </row>
    <row r="3034" spans="1:22" x14ac:dyDescent="0.3">
      <c r="A3034" t="s">
        <v>78</v>
      </c>
      <c r="B3034">
        <v>4170</v>
      </c>
      <c r="C3034">
        <v>44575</v>
      </c>
      <c r="D3034">
        <v>242000</v>
      </c>
      <c r="E3034">
        <v>5</v>
      </c>
      <c r="F3034">
        <v>-5500</v>
      </c>
      <c r="G3034">
        <v>-5500</v>
      </c>
      <c r="H3034">
        <v>55358</v>
      </c>
      <c r="I3034">
        <v>13464</v>
      </c>
      <c r="J3034">
        <v>10123</v>
      </c>
      <c r="K3034">
        <v>-2273</v>
      </c>
      <c r="L3034">
        <v>-7818</v>
      </c>
      <c r="M3034">
        <v>-5483</v>
      </c>
      <c r="N3034">
        <v>-363</v>
      </c>
      <c r="O3034">
        <v>-2285</v>
      </c>
      <c r="P3034">
        <v>-58</v>
      </c>
      <c r="Q3034">
        <v>0</v>
      </c>
      <c r="R3034">
        <v>154</v>
      </c>
      <c r="S3034">
        <v>217</v>
      </c>
      <c r="T3034">
        <v>0</v>
      </c>
      <c r="U3034">
        <v>-56</v>
      </c>
      <c r="V3034">
        <v>24</v>
      </c>
    </row>
    <row r="3035" spans="1:22" x14ac:dyDescent="0.3">
      <c r="A3035" t="s">
        <v>78</v>
      </c>
      <c r="B3035">
        <v>4170</v>
      </c>
      <c r="C3035">
        <v>44574</v>
      </c>
      <c r="D3035">
        <v>247500</v>
      </c>
      <c r="E3035">
        <v>2</v>
      </c>
      <c r="F3035">
        <v>1000</v>
      </c>
      <c r="G3035">
        <v>1000</v>
      </c>
      <c r="H3035">
        <v>136026</v>
      </c>
      <c r="I3035">
        <v>33425</v>
      </c>
      <c r="J3035">
        <v>-3399</v>
      </c>
      <c r="K3035">
        <v>-987</v>
      </c>
      <c r="L3035">
        <v>3805</v>
      </c>
      <c r="M3035">
        <v>21395</v>
      </c>
      <c r="N3035">
        <v>790</v>
      </c>
      <c r="O3035">
        <v>-4351</v>
      </c>
      <c r="P3035">
        <v>0</v>
      </c>
      <c r="Q3035">
        <v>0</v>
      </c>
      <c r="R3035">
        <v>-7042</v>
      </c>
      <c r="S3035">
        <v>-6987</v>
      </c>
      <c r="T3035">
        <v>0</v>
      </c>
      <c r="U3035">
        <v>575</v>
      </c>
      <c r="V3035">
        <v>6</v>
      </c>
    </row>
    <row r="3036" spans="1:22" x14ac:dyDescent="0.3">
      <c r="A3036" t="s">
        <v>78</v>
      </c>
      <c r="B3036">
        <v>4170</v>
      </c>
      <c r="C3036">
        <v>44573</v>
      </c>
      <c r="D3036">
        <v>246500</v>
      </c>
      <c r="E3036">
        <v>2</v>
      </c>
      <c r="F3036">
        <v>7500</v>
      </c>
      <c r="G3036">
        <v>7500</v>
      </c>
      <c r="H3036">
        <v>111968</v>
      </c>
      <c r="I3036">
        <v>27424</v>
      </c>
      <c r="J3036">
        <v>-31925</v>
      </c>
      <c r="K3036">
        <v>28261</v>
      </c>
      <c r="L3036">
        <v>4271</v>
      </c>
      <c r="M3036">
        <v>13653</v>
      </c>
      <c r="N3036">
        <v>-540</v>
      </c>
      <c r="O3036">
        <v>1543</v>
      </c>
      <c r="P3036">
        <v>0</v>
      </c>
      <c r="Q3036">
        <v>0</v>
      </c>
      <c r="R3036">
        <v>10402</v>
      </c>
      <c r="S3036">
        <v>-20787</v>
      </c>
      <c r="T3036">
        <v>0</v>
      </c>
      <c r="U3036">
        <v>-737</v>
      </c>
      <c r="V3036">
        <v>130</v>
      </c>
    </row>
    <row r="3037" spans="1:22" x14ac:dyDescent="0.3">
      <c r="A3037" t="s">
        <v>78</v>
      </c>
      <c r="B3037">
        <v>4170</v>
      </c>
      <c r="C3037">
        <v>44572</v>
      </c>
      <c r="D3037">
        <v>239000</v>
      </c>
      <c r="E3037">
        <v>2</v>
      </c>
      <c r="F3037">
        <v>6000</v>
      </c>
      <c r="G3037">
        <v>6000</v>
      </c>
      <c r="H3037">
        <v>179141</v>
      </c>
      <c r="I3037">
        <v>42987</v>
      </c>
      <c r="J3037">
        <v>-7328</v>
      </c>
      <c r="K3037">
        <v>-5916</v>
      </c>
      <c r="L3037">
        <v>13147</v>
      </c>
      <c r="M3037">
        <v>336</v>
      </c>
      <c r="N3037">
        <v>76</v>
      </c>
      <c r="O3037">
        <v>3359</v>
      </c>
      <c r="P3037">
        <v>0</v>
      </c>
      <c r="Q3037">
        <v>0</v>
      </c>
      <c r="R3037">
        <v>7489</v>
      </c>
      <c r="S3037">
        <v>1887</v>
      </c>
      <c r="T3037">
        <v>0</v>
      </c>
      <c r="U3037">
        <v>52</v>
      </c>
      <c r="V3037">
        <v>45</v>
      </c>
    </row>
    <row r="3038" spans="1:22" x14ac:dyDescent="0.3">
      <c r="A3038" t="s">
        <v>78</v>
      </c>
      <c r="B3038">
        <v>4170</v>
      </c>
      <c r="C3038">
        <v>44571</v>
      </c>
      <c r="D3038">
        <v>233000</v>
      </c>
      <c r="E3038">
        <v>5</v>
      </c>
      <c r="F3038">
        <v>-17000</v>
      </c>
      <c r="G3038">
        <v>-17000</v>
      </c>
      <c r="H3038">
        <v>246695</v>
      </c>
      <c r="I3038">
        <v>57869</v>
      </c>
      <c r="J3038">
        <v>87210</v>
      </c>
      <c r="K3038">
        <v>-29439</v>
      </c>
      <c r="L3038">
        <v>-58317</v>
      </c>
      <c r="M3038">
        <v>-36951</v>
      </c>
      <c r="N3038">
        <v>-4924</v>
      </c>
      <c r="O3038">
        <v>-9275</v>
      </c>
      <c r="P3038">
        <v>230</v>
      </c>
      <c r="Q3038">
        <v>213</v>
      </c>
      <c r="R3038">
        <v>-6724</v>
      </c>
      <c r="S3038">
        <v>-886</v>
      </c>
      <c r="T3038">
        <v>0</v>
      </c>
      <c r="U3038">
        <v>415</v>
      </c>
      <c r="V3038">
        <v>131</v>
      </c>
    </row>
    <row r="3039" spans="1:22" x14ac:dyDescent="0.3">
      <c r="A3039" t="s">
        <v>78</v>
      </c>
      <c r="B3039">
        <v>4170</v>
      </c>
      <c r="C3039">
        <v>44568</v>
      </c>
      <c r="D3039">
        <v>250000</v>
      </c>
      <c r="E3039">
        <v>2</v>
      </c>
      <c r="F3039">
        <v>1000</v>
      </c>
      <c r="G3039">
        <v>1000</v>
      </c>
      <c r="H3039">
        <v>32016</v>
      </c>
      <c r="I3039">
        <v>7987</v>
      </c>
      <c r="J3039">
        <v>-6484</v>
      </c>
      <c r="K3039">
        <v>6504</v>
      </c>
      <c r="L3039">
        <v>-300</v>
      </c>
      <c r="M3039">
        <v>-771</v>
      </c>
      <c r="N3039">
        <v>1313</v>
      </c>
      <c r="O3039">
        <v>-2084</v>
      </c>
      <c r="P3039">
        <v>74</v>
      </c>
      <c r="Q3039">
        <v>0</v>
      </c>
      <c r="R3039">
        <v>1350</v>
      </c>
      <c r="S3039">
        <v>-182</v>
      </c>
      <c r="T3039">
        <v>0</v>
      </c>
      <c r="U3039">
        <v>344</v>
      </c>
      <c r="V3039">
        <v>-64</v>
      </c>
    </row>
    <row r="3040" spans="1:22" x14ac:dyDescent="0.3">
      <c r="A3040" t="s">
        <v>78</v>
      </c>
      <c r="B3040">
        <v>4170</v>
      </c>
      <c r="C3040">
        <v>44567</v>
      </c>
      <c r="D3040">
        <v>249000</v>
      </c>
      <c r="E3040">
        <v>5</v>
      </c>
      <c r="F3040">
        <v>-4500</v>
      </c>
      <c r="G3040">
        <v>-4500</v>
      </c>
      <c r="H3040">
        <v>46871</v>
      </c>
      <c r="I3040">
        <v>11729</v>
      </c>
      <c r="J3040">
        <v>2640</v>
      </c>
      <c r="K3040">
        <v>-8217</v>
      </c>
      <c r="L3040">
        <v>4867</v>
      </c>
      <c r="M3040">
        <v>-1748</v>
      </c>
      <c r="N3040">
        <v>1504</v>
      </c>
      <c r="O3040">
        <v>4868</v>
      </c>
      <c r="P3040">
        <v>0</v>
      </c>
      <c r="Q3040">
        <v>28</v>
      </c>
      <c r="R3040">
        <v>363</v>
      </c>
      <c r="S3040">
        <v>-148</v>
      </c>
      <c r="T3040">
        <v>0</v>
      </c>
      <c r="U3040">
        <v>744</v>
      </c>
      <c r="V3040">
        <v>-34</v>
      </c>
    </row>
    <row r="3041" spans="1:22" x14ac:dyDescent="0.3">
      <c r="A3041" t="s">
        <v>78</v>
      </c>
      <c r="B3041">
        <v>4170</v>
      </c>
      <c r="C3041">
        <v>44566</v>
      </c>
      <c r="D3041">
        <v>253500</v>
      </c>
      <c r="E3041">
        <v>5</v>
      </c>
      <c r="F3041">
        <v>-1000</v>
      </c>
      <c r="G3041">
        <v>-1000</v>
      </c>
      <c r="H3041">
        <v>38513</v>
      </c>
      <c r="I3041">
        <v>9718</v>
      </c>
      <c r="J3041">
        <v>-4374</v>
      </c>
      <c r="K3041">
        <v>3332</v>
      </c>
      <c r="L3041">
        <v>1261</v>
      </c>
      <c r="M3041">
        <v>-4904</v>
      </c>
      <c r="N3041">
        <v>157</v>
      </c>
      <c r="O3041">
        <v>2225</v>
      </c>
      <c r="P3041">
        <v>3</v>
      </c>
      <c r="Q3041">
        <v>213</v>
      </c>
      <c r="R3041">
        <v>3575</v>
      </c>
      <c r="S3041">
        <v>-8</v>
      </c>
      <c r="T3041">
        <v>0</v>
      </c>
      <c r="U3041">
        <v>-206</v>
      </c>
      <c r="V3041">
        <v>-13</v>
      </c>
    </row>
    <row r="3042" spans="1:22" x14ac:dyDescent="0.3">
      <c r="A3042" t="s">
        <v>78</v>
      </c>
      <c r="B3042">
        <v>4170</v>
      </c>
      <c r="C3042">
        <v>44565</v>
      </c>
      <c r="D3042">
        <v>254500</v>
      </c>
      <c r="E3042">
        <v>2</v>
      </c>
      <c r="F3042">
        <v>1500</v>
      </c>
      <c r="G3042">
        <v>1500</v>
      </c>
      <c r="H3042">
        <v>31491</v>
      </c>
      <c r="I3042">
        <v>8009</v>
      </c>
      <c r="J3042">
        <v>-7575</v>
      </c>
      <c r="K3042">
        <v>-2955</v>
      </c>
      <c r="L3042">
        <v>10444</v>
      </c>
      <c r="M3042">
        <v>-3316</v>
      </c>
      <c r="N3042">
        <v>576</v>
      </c>
      <c r="O3042">
        <v>-439</v>
      </c>
      <c r="P3042">
        <v>5</v>
      </c>
      <c r="Q3042">
        <v>0</v>
      </c>
      <c r="R3042">
        <v>13526</v>
      </c>
      <c r="S3042">
        <v>92</v>
      </c>
      <c r="T3042">
        <v>0</v>
      </c>
      <c r="U3042">
        <v>171</v>
      </c>
      <c r="V3042">
        <v>-85</v>
      </c>
    </row>
    <row r="3043" spans="1:22" x14ac:dyDescent="0.3">
      <c r="A3043" t="s">
        <v>78</v>
      </c>
      <c r="B3043">
        <v>4170</v>
      </c>
      <c r="C3043">
        <v>44564</v>
      </c>
      <c r="D3043">
        <v>253000</v>
      </c>
      <c r="E3043">
        <v>5</v>
      </c>
      <c r="F3043">
        <v>-1000</v>
      </c>
      <c r="G3043">
        <v>-1000</v>
      </c>
      <c r="H3043">
        <v>33485</v>
      </c>
      <c r="I3043">
        <v>8464</v>
      </c>
      <c r="J3043">
        <v>-1328</v>
      </c>
      <c r="K3043">
        <v>-6757</v>
      </c>
      <c r="L3043">
        <v>8180</v>
      </c>
      <c r="M3043">
        <v>-4357</v>
      </c>
      <c r="N3043">
        <v>605</v>
      </c>
      <c r="O3043">
        <v>1813</v>
      </c>
      <c r="P3043">
        <v>0</v>
      </c>
      <c r="Q3043">
        <v>326</v>
      </c>
      <c r="R3043">
        <v>9825</v>
      </c>
      <c r="S3043">
        <v>-32</v>
      </c>
      <c r="T3043">
        <v>0</v>
      </c>
      <c r="U3043">
        <v>-83</v>
      </c>
      <c r="V3043">
        <v>-12</v>
      </c>
    </row>
    <row r="3044" spans="1:22" x14ac:dyDescent="0.3">
      <c r="A3044" t="s">
        <v>78</v>
      </c>
      <c r="B3044">
        <v>4170</v>
      </c>
      <c r="C3044">
        <v>44560</v>
      </c>
      <c r="D3044">
        <v>254000</v>
      </c>
      <c r="E3044">
        <v>5</v>
      </c>
      <c r="F3044">
        <v>-1000</v>
      </c>
      <c r="G3044">
        <v>-1000</v>
      </c>
      <c r="H3044">
        <v>40877</v>
      </c>
      <c r="I3044">
        <v>10382</v>
      </c>
      <c r="J3044">
        <v>-3053</v>
      </c>
      <c r="K3044">
        <v>-11640</v>
      </c>
      <c r="L3044">
        <v>14689</v>
      </c>
      <c r="M3044">
        <v>-5884</v>
      </c>
      <c r="N3044">
        <v>987</v>
      </c>
      <c r="O3044">
        <v>10979</v>
      </c>
      <c r="P3044">
        <v>30</v>
      </c>
      <c r="Q3044">
        <v>0</v>
      </c>
      <c r="R3044">
        <v>5368</v>
      </c>
      <c r="S3044">
        <v>3209</v>
      </c>
      <c r="T3044">
        <v>0</v>
      </c>
      <c r="U3044">
        <v>2</v>
      </c>
      <c r="V3044">
        <v>2</v>
      </c>
    </row>
    <row r="3045" spans="1:22" x14ac:dyDescent="0.3">
      <c r="A3045" t="s">
        <v>78</v>
      </c>
      <c r="B3045">
        <v>4170</v>
      </c>
      <c r="C3045">
        <v>44559</v>
      </c>
      <c r="D3045">
        <v>255000</v>
      </c>
      <c r="E3045">
        <v>2</v>
      </c>
      <c r="F3045">
        <v>5000</v>
      </c>
      <c r="G3045">
        <v>5000</v>
      </c>
      <c r="H3045">
        <v>66226</v>
      </c>
      <c r="I3045">
        <v>16821</v>
      </c>
      <c r="J3045">
        <v>-20480</v>
      </c>
      <c r="K3045">
        <v>11212</v>
      </c>
      <c r="L3045">
        <v>9303</v>
      </c>
      <c r="M3045">
        <v>-3941</v>
      </c>
      <c r="N3045">
        <v>-756</v>
      </c>
      <c r="O3045">
        <v>5566</v>
      </c>
      <c r="P3045">
        <v>-6</v>
      </c>
      <c r="Q3045">
        <v>202</v>
      </c>
      <c r="R3045">
        <v>7641</v>
      </c>
      <c r="S3045">
        <v>597</v>
      </c>
      <c r="T3045">
        <v>0</v>
      </c>
      <c r="U3045">
        <v>-13</v>
      </c>
      <c r="V3045">
        <v>-22</v>
      </c>
    </row>
    <row r="3046" spans="1:22" x14ac:dyDescent="0.3">
      <c r="A3046" t="s">
        <v>78</v>
      </c>
      <c r="B3046">
        <v>4170</v>
      </c>
      <c r="C3046">
        <v>44558</v>
      </c>
      <c r="D3046">
        <v>250000</v>
      </c>
      <c r="E3046">
        <v>2</v>
      </c>
      <c r="F3046">
        <v>2000</v>
      </c>
      <c r="G3046">
        <v>2000</v>
      </c>
      <c r="H3046">
        <v>45368</v>
      </c>
      <c r="I3046">
        <v>11269</v>
      </c>
      <c r="J3046">
        <v>-20417</v>
      </c>
      <c r="K3046">
        <v>3435</v>
      </c>
      <c r="L3046">
        <v>17313</v>
      </c>
      <c r="M3046">
        <v>5282</v>
      </c>
      <c r="N3046">
        <v>1552</v>
      </c>
      <c r="O3046">
        <v>1772</v>
      </c>
      <c r="P3046">
        <v>0</v>
      </c>
      <c r="Q3046">
        <v>0</v>
      </c>
      <c r="R3046">
        <v>2587</v>
      </c>
      <c r="S3046">
        <v>6120</v>
      </c>
      <c r="T3046">
        <v>0</v>
      </c>
      <c r="U3046">
        <v>-326</v>
      </c>
      <c r="V3046">
        <v>-5</v>
      </c>
    </row>
    <row r="3047" spans="1:22" x14ac:dyDescent="0.3">
      <c r="A3047" t="s">
        <v>78</v>
      </c>
      <c r="B3047">
        <v>4170</v>
      </c>
      <c r="C3047">
        <v>44557</v>
      </c>
      <c r="D3047">
        <v>248000</v>
      </c>
      <c r="E3047">
        <v>2</v>
      </c>
      <c r="F3047">
        <v>1000</v>
      </c>
      <c r="G3047">
        <v>1000</v>
      </c>
      <c r="H3047">
        <v>26257</v>
      </c>
      <c r="I3047">
        <v>6520</v>
      </c>
      <c r="J3047">
        <v>-9832</v>
      </c>
      <c r="K3047">
        <v>2212</v>
      </c>
      <c r="L3047">
        <v>8002</v>
      </c>
      <c r="M3047">
        <v>3536</v>
      </c>
      <c r="N3047">
        <v>812</v>
      </c>
      <c r="O3047">
        <v>846</v>
      </c>
      <c r="P3047">
        <v>0</v>
      </c>
      <c r="Q3047">
        <v>0</v>
      </c>
      <c r="R3047">
        <v>2670</v>
      </c>
      <c r="S3047">
        <v>138</v>
      </c>
      <c r="T3047">
        <v>0</v>
      </c>
      <c r="U3047">
        <v>-108</v>
      </c>
      <c r="V3047">
        <v>-274</v>
      </c>
    </row>
    <row r="3048" spans="1:22" x14ac:dyDescent="0.3">
      <c r="A3048" t="s">
        <v>78</v>
      </c>
      <c r="B3048">
        <v>4170</v>
      </c>
      <c r="C3048">
        <v>44554</v>
      </c>
      <c r="D3048">
        <v>247000</v>
      </c>
      <c r="E3048">
        <v>5</v>
      </c>
      <c r="F3048">
        <v>-500</v>
      </c>
      <c r="G3048">
        <v>-500</v>
      </c>
      <c r="H3048">
        <v>26716</v>
      </c>
      <c r="I3048">
        <v>6612</v>
      </c>
      <c r="J3048">
        <v>-1201</v>
      </c>
      <c r="K3048">
        <v>-6915</v>
      </c>
      <c r="L3048">
        <v>8396</v>
      </c>
      <c r="M3048">
        <v>1193</v>
      </c>
      <c r="N3048">
        <v>1943</v>
      </c>
      <c r="O3048">
        <v>1171</v>
      </c>
      <c r="P3048">
        <v>-415</v>
      </c>
      <c r="Q3048">
        <v>0</v>
      </c>
      <c r="R3048">
        <v>2806</v>
      </c>
      <c r="S3048">
        <v>1698</v>
      </c>
      <c r="T3048">
        <v>0</v>
      </c>
      <c r="U3048">
        <v>-405</v>
      </c>
      <c r="V3048">
        <v>125</v>
      </c>
    </row>
    <row r="3049" spans="1:22" x14ac:dyDescent="0.3">
      <c r="A3049" t="s">
        <v>78</v>
      </c>
      <c r="B3049">
        <v>4170</v>
      </c>
      <c r="C3049">
        <v>44553</v>
      </c>
      <c r="D3049">
        <v>247500</v>
      </c>
      <c r="E3049">
        <v>2</v>
      </c>
      <c r="F3049">
        <v>4500</v>
      </c>
      <c r="G3049">
        <v>4500</v>
      </c>
      <c r="H3049">
        <v>48175</v>
      </c>
      <c r="I3049">
        <v>11963</v>
      </c>
      <c r="J3049">
        <v>-9207</v>
      </c>
      <c r="K3049">
        <v>-2011</v>
      </c>
      <c r="L3049">
        <v>11330</v>
      </c>
      <c r="M3049">
        <v>951</v>
      </c>
      <c r="N3049">
        <v>96</v>
      </c>
      <c r="O3049">
        <v>146</v>
      </c>
      <c r="P3049">
        <v>0</v>
      </c>
      <c r="Q3049">
        <v>0</v>
      </c>
      <c r="R3049">
        <v>1755</v>
      </c>
      <c r="S3049">
        <v>8382</v>
      </c>
      <c r="T3049">
        <v>0</v>
      </c>
      <c r="U3049">
        <v>-49</v>
      </c>
      <c r="V3049">
        <v>-63</v>
      </c>
    </row>
    <row r="3050" spans="1:22" x14ac:dyDescent="0.3">
      <c r="A3050" t="s">
        <v>78</v>
      </c>
      <c r="B3050">
        <v>4170</v>
      </c>
      <c r="C3050">
        <v>44552</v>
      </c>
      <c r="D3050">
        <v>243000</v>
      </c>
      <c r="E3050">
        <v>2</v>
      </c>
      <c r="F3050">
        <v>1000</v>
      </c>
      <c r="G3050">
        <v>1000</v>
      </c>
      <c r="H3050">
        <v>28185</v>
      </c>
      <c r="I3050">
        <v>6877</v>
      </c>
      <c r="J3050">
        <v>-3804</v>
      </c>
      <c r="K3050">
        <v>-4885</v>
      </c>
      <c r="L3050">
        <v>8533</v>
      </c>
      <c r="M3050">
        <v>560</v>
      </c>
      <c r="N3050">
        <v>1879</v>
      </c>
      <c r="O3050">
        <v>3001</v>
      </c>
      <c r="P3050">
        <v>0</v>
      </c>
      <c r="Q3050">
        <v>197</v>
      </c>
      <c r="R3050">
        <v>2863</v>
      </c>
      <c r="S3050">
        <v>33</v>
      </c>
      <c r="T3050">
        <v>0</v>
      </c>
      <c r="U3050">
        <v>171</v>
      </c>
      <c r="V3050">
        <v>-15</v>
      </c>
    </row>
    <row r="3051" spans="1:22" x14ac:dyDescent="0.3">
      <c r="A3051" t="s">
        <v>78</v>
      </c>
      <c r="B3051">
        <v>4170</v>
      </c>
      <c r="C3051">
        <v>44551</v>
      </c>
      <c r="D3051">
        <v>242000</v>
      </c>
      <c r="E3051">
        <v>2</v>
      </c>
      <c r="F3051">
        <v>1500</v>
      </c>
      <c r="G3051">
        <v>1500</v>
      </c>
      <c r="H3051">
        <v>34733</v>
      </c>
      <c r="I3051">
        <v>8452</v>
      </c>
      <c r="J3051">
        <v>-8019</v>
      </c>
      <c r="K3051">
        <v>-2445</v>
      </c>
      <c r="L3051">
        <v>10727</v>
      </c>
      <c r="M3051">
        <v>3314</v>
      </c>
      <c r="N3051">
        <v>2715</v>
      </c>
      <c r="O3051">
        <v>2646</v>
      </c>
      <c r="P3051">
        <v>0</v>
      </c>
      <c r="Q3051">
        <v>770</v>
      </c>
      <c r="R3051">
        <v>1134</v>
      </c>
      <c r="S3051">
        <v>148</v>
      </c>
      <c r="T3051">
        <v>0</v>
      </c>
      <c r="U3051">
        <v>-174</v>
      </c>
      <c r="V3051">
        <v>-89</v>
      </c>
    </row>
    <row r="3052" spans="1:22" x14ac:dyDescent="0.3">
      <c r="A3052" t="s">
        <v>78</v>
      </c>
      <c r="B3052">
        <v>4170</v>
      </c>
      <c r="C3052">
        <v>44550</v>
      </c>
      <c r="D3052">
        <v>240500</v>
      </c>
      <c r="E3052">
        <v>5</v>
      </c>
      <c r="F3052">
        <v>-3500</v>
      </c>
      <c r="G3052">
        <v>-3500</v>
      </c>
      <c r="H3052">
        <v>41895</v>
      </c>
      <c r="I3052">
        <v>10095</v>
      </c>
      <c r="J3052">
        <v>4258</v>
      </c>
      <c r="K3052">
        <v>-2704</v>
      </c>
      <c r="L3052">
        <v>-1729</v>
      </c>
      <c r="M3052">
        <v>-1805</v>
      </c>
      <c r="N3052">
        <v>1464</v>
      </c>
      <c r="O3052">
        <v>-1032</v>
      </c>
      <c r="P3052">
        <v>0</v>
      </c>
      <c r="Q3052">
        <v>387</v>
      </c>
      <c r="R3052">
        <v>1716</v>
      </c>
      <c r="S3052">
        <v>-2459</v>
      </c>
      <c r="T3052">
        <v>0</v>
      </c>
      <c r="U3052">
        <v>-67</v>
      </c>
      <c r="V3052">
        <v>242</v>
      </c>
    </row>
    <row r="3053" spans="1:22" x14ac:dyDescent="0.3">
      <c r="A3053" t="s">
        <v>78</v>
      </c>
      <c r="B3053">
        <v>4170</v>
      </c>
      <c r="C3053">
        <v>44547</v>
      </c>
      <c r="D3053">
        <v>244000</v>
      </c>
      <c r="E3053">
        <v>5</v>
      </c>
      <c r="F3053">
        <v>-1500</v>
      </c>
      <c r="G3053">
        <v>-1500</v>
      </c>
      <c r="H3053">
        <v>66887</v>
      </c>
      <c r="I3053">
        <v>16282</v>
      </c>
      <c r="J3053">
        <v>-6167</v>
      </c>
      <c r="K3053">
        <v>14406</v>
      </c>
      <c r="L3053">
        <v>-8049</v>
      </c>
      <c r="M3053">
        <v>2938</v>
      </c>
      <c r="N3053">
        <v>-204</v>
      </c>
      <c r="O3053">
        <v>-8368</v>
      </c>
      <c r="P3053">
        <v>0</v>
      </c>
      <c r="Q3053">
        <v>121</v>
      </c>
      <c r="R3053">
        <v>3130</v>
      </c>
      <c r="S3053">
        <v>-5666</v>
      </c>
      <c r="T3053">
        <v>0</v>
      </c>
      <c r="U3053">
        <v>-192</v>
      </c>
      <c r="V3053">
        <v>2</v>
      </c>
    </row>
    <row r="3054" spans="1:22" x14ac:dyDescent="0.3">
      <c r="A3054" t="s">
        <v>78</v>
      </c>
      <c r="B3054">
        <v>4170</v>
      </c>
      <c r="C3054">
        <v>44546</v>
      </c>
      <c r="D3054">
        <v>245500</v>
      </c>
      <c r="E3054">
        <v>5</v>
      </c>
      <c r="F3054">
        <v>-4500</v>
      </c>
      <c r="G3054">
        <v>-4500</v>
      </c>
      <c r="H3054">
        <v>44280</v>
      </c>
      <c r="I3054">
        <v>10894</v>
      </c>
      <c r="J3054">
        <v>-1978</v>
      </c>
      <c r="K3054">
        <v>1563</v>
      </c>
      <c r="L3054">
        <v>951</v>
      </c>
      <c r="M3054">
        <v>342</v>
      </c>
      <c r="N3054">
        <v>-635</v>
      </c>
      <c r="O3054">
        <v>-310</v>
      </c>
      <c r="P3054">
        <v>0</v>
      </c>
      <c r="Q3054">
        <v>0</v>
      </c>
      <c r="R3054">
        <v>1847</v>
      </c>
      <c r="S3054">
        <v>-293</v>
      </c>
      <c r="T3054">
        <v>0</v>
      </c>
      <c r="U3054">
        <v>-538</v>
      </c>
      <c r="V3054">
        <v>2</v>
      </c>
    </row>
    <row r="3055" spans="1:22" x14ac:dyDescent="0.3">
      <c r="A3055" t="s">
        <v>78</v>
      </c>
      <c r="B3055">
        <v>4170</v>
      </c>
      <c r="C3055">
        <v>44545</v>
      </c>
      <c r="D3055">
        <v>250000</v>
      </c>
      <c r="E3055">
        <v>2</v>
      </c>
      <c r="F3055">
        <v>1500</v>
      </c>
      <c r="G3055">
        <v>1500</v>
      </c>
      <c r="H3055">
        <v>43828</v>
      </c>
      <c r="I3055">
        <v>10921</v>
      </c>
      <c r="J3055">
        <v>-9162</v>
      </c>
      <c r="K3055">
        <v>-3982</v>
      </c>
      <c r="L3055">
        <v>13519</v>
      </c>
      <c r="M3055">
        <v>-45</v>
      </c>
      <c r="N3055">
        <v>-20</v>
      </c>
      <c r="O3055">
        <v>1564</v>
      </c>
      <c r="P3055">
        <v>0</v>
      </c>
      <c r="Q3055">
        <v>0</v>
      </c>
      <c r="R3055">
        <v>11978</v>
      </c>
      <c r="S3055">
        <v>42</v>
      </c>
      <c r="T3055">
        <v>0</v>
      </c>
      <c r="U3055">
        <v>-371</v>
      </c>
      <c r="V3055">
        <v>-4</v>
      </c>
    </row>
    <row r="3056" spans="1:22" x14ac:dyDescent="0.3">
      <c r="A3056" t="s">
        <v>78</v>
      </c>
      <c r="B3056">
        <v>4170</v>
      </c>
      <c r="C3056">
        <v>44544</v>
      </c>
      <c r="D3056">
        <v>248500</v>
      </c>
      <c r="E3056">
        <v>5</v>
      </c>
      <c r="F3056">
        <v>-6500</v>
      </c>
      <c r="G3056">
        <v>-6500</v>
      </c>
      <c r="H3056">
        <v>48356</v>
      </c>
      <c r="I3056">
        <v>12071</v>
      </c>
      <c r="J3056">
        <v>-2838</v>
      </c>
      <c r="K3056">
        <v>4060</v>
      </c>
      <c r="L3056">
        <v>-1180</v>
      </c>
      <c r="M3056">
        <v>-2548</v>
      </c>
      <c r="N3056">
        <v>-549</v>
      </c>
      <c r="O3056">
        <v>-376</v>
      </c>
      <c r="P3056">
        <v>-1</v>
      </c>
      <c r="Q3056">
        <v>-2</v>
      </c>
      <c r="R3056">
        <v>2478</v>
      </c>
      <c r="S3056">
        <v>-182</v>
      </c>
      <c r="T3056">
        <v>0</v>
      </c>
      <c r="U3056">
        <v>30</v>
      </c>
      <c r="V3056">
        <v>-72</v>
      </c>
    </row>
    <row r="3057" spans="1:22" x14ac:dyDescent="0.3">
      <c r="A3057" t="s">
        <v>78</v>
      </c>
      <c r="B3057">
        <v>4170</v>
      </c>
      <c r="C3057">
        <v>44543</v>
      </c>
      <c r="D3057">
        <v>255000</v>
      </c>
      <c r="E3057">
        <v>3</v>
      </c>
      <c r="F3057">
        <v>0</v>
      </c>
      <c r="G3057">
        <v>0</v>
      </c>
      <c r="H3057">
        <v>54604</v>
      </c>
      <c r="I3057">
        <v>13928</v>
      </c>
      <c r="J3057">
        <v>-17676</v>
      </c>
      <c r="K3057">
        <v>10489</v>
      </c>
      <c r="L3057">
        <v>7800</v>
      </c>
      <c r="M3057">
        <v>556</v>
      </c>
      <c r="N3057">
        <v>85</v>
      </c>
      <c r="O3057">
        <v>-518</v>
      </c>
      <c r="P3057">
        <v>0</v>
      </c>
      <c r="Q3057">
        <v>0</v>
      </c>
      <c r="R3057">
        <v>7407</v>
      </c>
      <c r="S3057">
        <v>270</v>
      </c>
      <c r="T3057">
        <v>0</v>
      </c>
      <c r="U3057">
        <v>-566</v>
      </c>
      <c r="V3057">
        <v>-47</v>
      </c>
    </row>
    <row r="3058" spans="1:22" x14ac:dyDescent="0.3">
      <c r="A3058" t="s">
        <v>78</v>
      </c>
      <c r="B3058">
        <v>4170</v>
      </c>
      <c r="C3058">
        <v>44540</v>
      </c>
      <c r="D3058">
        <v>255000</v>
      </c>
      <c r="E3058">
        <v>2</v>
      </c>
      <c r="F3058">
        <v>1500</v>
      </c>
      <c r="G3058">
        <v>1500</v>
      </c>
      <c r="H3058">
        <v>84342</v>
      </c>
      <c r="I3058">
        <v>21492</v>
      </c>
      <c r="J3058">
        <v>-34194</v>
      </c>
      <c r="K3058">
        <v>26857</v>
      </c>
      <c r="L3058">
        <v>7491</v>
      </c>
      <c r="M3058">
        <v>-954</v>
      </c>
      <c r="N3058">
        <v>-351</v>
      </c>
      <c r="O3058">
        <v>224</v>
      </c>
      <c r="P3058">
        <v>73</v>
      </c>
      <c r="Q3058">
        <v>-4</v>
      </c>
      <c r="R3058">
        <v>8055</v>
      </c>
      <c r="S3058">
        <v>448</v>
      </c>
      <c r="T3058">
        <v>0</v>
      </c>
      <c r="U3058">
        <v>-73</v>
      </c>
      <c r="V3058">
        <v>-81</v>
      </c>
    </row>
    <row r="3059" spans="1:22" x14ac:dyDescent="0.3">
      <c r="A3059" t="s">
        <v>78</v>
      </c>
      <c r="B3059">
        <v>4170</v>
      </c>
      <c r="C3059">
        <v>44539</v>
      </c>
      <c r="D3059">
        <v>253500</v>
      </c>
      <c r="E3059">
        <v>2</v>
      </c>
      <c r="F3059">
        <v>8000</v>
      </c>
      <c r="G3059">
        <v>8000</v>
      </c>
      <c r="H3059">
        <v>140663</v>
      </c>
      <c r="I3059">
        <v>35415</v>
      </c>
      <c r="J3059">
        <v>-55650</v>
      </c>
      <c r="K3059">
        <v>42881</v>
      </c>
      <c r="L3059">
        <v>13049</v>
      </c>
      <c r="M3059">
        <v>11259</v>
      </c>
      <c r="N3059">
        <v>-2240</v>
      </c>
      <c r="O3059">
        <v>-2663</v>
      </c>
      <c r="P3059">
        <v>1</v>
      </c>
      <c r="Q3059">
        <v>0</v>
      </c>
      <c r="R3059">
        <v>6825</v>
      </c>
      <c r="S3059">
        <v>-133</v>
      </c>
      <c r="T3059">
        <v>0</v>
      </c>
      <c r="U3059">
        <v>-205</v>
      </c>
      <c r="V3059">
        <v>-75</v>
      </c>
    </row>
    <row r="3060" spans="1:22" x14ac:dyDescent="0.3">
      <c r="A3060" t="s">
        <v>78</v>
      </c>
      <c r="B3060">
        <v>4170</v>
      </c>
      <c r="C3060">
        <v>44538</v>
      </c>
      <c r="D3060">
        <v>245500</v>
      </c>
      <c r="E3060">
        <v>5</v>
      </c>
      <c r="F3060">
        <v>-1000</v>
      </c>
      <c r="G3060">
        <v>-1000</v>
      </c>
      <c r="H3060">
        <v>104097</v>
      </c>
      <c r="I3060">
        <v>25535</v>
      </c>
      <c r="J3060">
        <v>-17079</v>
      </c>
      <c r="K3060">
        <v>14866</v>
      </c>
      <c r="L3060">
        <v>2841</v>
      </c>
      <c r="M3060">
        <v>3748</v>
      </c>
      <c r="N3060">
        <v>-5224</v>
      </c>
      <c r="O3060">
        <v>-4691</v>
      </c>
      <c r="P3060">
        <v>0</v>
      </c>
      <c r="Q3060">
        <v>-242</v>
      </c>
      <c r="R3060">
        <v>10660</v>
      </c>
      <c r="S3060">
        <v>-1410</v>
      </c>
      <c r="T3060">
        <v>0</v>
      </c>
      <c r="U3060">
        <v>-698</v>
      </c>
      <c r="V3060">
        <v>70</v>
      </c>
    </row>
    <row r="3061" spans="1:22" x14ac:dyDescent="0.3">
      <c r="A3061" t="s">
        <v>78</v>
      </c>
      <c r="B3061">
        <v>4170</v>
      </c>
      <c r="C3061">
        <v>44537</v>
      </c>
      <c r="D3061">
        <v>246500</v>
      </c>
      <c r="E3061">
        <v>2</v>
      </c>
      <c r="F3061">
        <v>5500</v>
      </c>
      <c r="G3061">
        <v>5500</v>
      </c>
      <c r="H3061">
        <v>134712</v>
      </c>
      <c r="I3061">
        <v>33027</v>
      </c>
      <c r="J3061">
        <v>-45609</v>
      </c>
      <c r="K3061">
        <v>-26349</v>
      </c>
      <c r="L3061">
        <v>72003</v>
      </c>
      <c r="M3061">
        <v>2562</v>
      </c>
      <c r="N3061">
        <v>-1920</v>
      </c>
      <c r="O3061">
        <v>4248</v>
      </c>
      <c r="P3061">
        <v>0</v>
      </c>
      <c r="Q3061">
        <v>427</v>
      </c>
      <c r="R3061">
        <v>61721</v>
      </c>
      <c r="S3061">
        <v>4965</v>
      </c>
      <c r="T3061">
        <v>0</v>
      </c>
      <c r="U3061">
        <v>-130</v>
      </c>
      <c r="V3061">
        <v>85</v>
      </c>
    </row>
    <row r="3062" spans="1:22" x14ac:dyDescent="0.3">
      <c r="A3062" t="s">
        <v>78</v>
      </c>
      <c r="B3062">
        <v>4170</v>
      </c>
      <c r="C3062">
        <v>44536</v>
      </c>
      <c r="D3062">
        <v>241000</v>
      </c>
      <c r="E3062">
        <v>3</v>
      </c>
      <c r="F3062">
        <v>0</v>
      </c>
      <c r="G3062">
        <v>0</v>
      </c>
      <c r="H3062">
        <v>70120</v>
      </c>
      <c r="I3062">
        <v>16831</v>
      </c>
      <c r="J3062">
        <v>-7911</v>
      </c>
      <c r="K3062">
        <v>-9151</v>
      </c>
      <c r="L3062">
        <v>17172</v>
      </c>
      <c r="M3062">
        <v>410</v>
      </c>
      <c r="N3062">
        <v>-7</v>
      </c>
      <c r="O3062">
        <v>1032</v>
      </c>
      <c r="P3062">
        <v>-20</v>
      </c>
      <c r="Q3062">
        <v>-2</v>
      </c>
      <c r="R3062">
        <v>16193</v>
      </c>
      <c r="S3062">
        <v>-434</v>
      </c>
      <c r="T3062">
        <v>0</v>
      </c>
      <c r="U3062">
        <v>-235</v>
      </c>
      <c r="V3062">
        <v>125</v>
      </c>
    </row>
    <row r="3063" spans="1:22" x14ac:dyDescent="0.3">
      <c r="A3063" t="s">
        <v>78</v>
      </c>
      <c r="B3063">
        <v>4170</v>
      </c>
      <c r="C3063">
        <v>44533</v>
      </c>
      <c r="D3063">
        <v>241000</v>
      </c>
      <c r="E3063">
        <v>2</v>
      </c>
      <c r="F3063">
        <v>6500</v>
      </c>
      <c r="G3063">
        <v>6500</v>
      </c>
      <c r="H3063">
        <v>171534</v>
      </c>
      <c r="I3063">
        <v>41277</v>
      </c>
      <c r="J3063">
        <v>-43112</v>
      </c>
      <c r="K3063">
        <v>4831</v>
      </c>
      <c r="L3063">
        <v>37395</v>
      </c>
      <c r="M3063">
        <v>399</v>
      </c>
      <c r="N3063">
        <v>863</v>
      </c>
      <c r="O3063">
        <v>2828</v>
      </c>
      <c r="P3063">
        <v>-171</v>
      </c>
      <c r="Q3063">
        <v>-1244</v>
      </c>
      <c r="R3063">
        <v>24906</v>
      </c>
      <c r="S3063">
        <v>9814</v>
      </c>
      <c r="T3063">
        <v>0</v>
      </c>
      <c r="U3063">
        <v>952</v>
      </c>
      <c r="V3063">
        <v>-66</v>
      </c>
    </row>
    <row r="3064" spans="1:22" x14ac:dyDescent="0.3">
      <c r="A3064" t="s">
        <v>158</v>
      </c>
      <c r="B3064">
        <v>139480</v>
      </c>
      <c r="C3064">
        <v>44680</v>
      </c>
      <c r="D3064">
        <v>132000</v>
      </c>
      <c r="E3064">
        <v>2</v>
      </c>
      <c r="F3064">
        <v>1000</v>
      </c>
      <c r="G3064">
        <v>1000</v>
      </c>
      <c r="H3064">
        <v>30809</v>
      </c>
      <c r="I3064">
        <v>4070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</row>
    <row r="3065" spans="1:22" x14ac:dyDescent="0.3">
      <c r="A3065" t="s">
        <v>158</v>
      </c>
      <c r="B3065">
        <v>139480</v>
      </c>
      <c r="C3065">
        <v>44679</v>
      </c>
      <c r="D3065">
        <v>131000</v>
      </c>
      <c r="E3065">
        <v>2</v>
      </c>
      <c r="F3065">
        <v>1000</v>
      </c>
      <c r="G3065">
        <v>1000</v>
      </c>
      <c r="H3065">
        <v>81478</v>
      </c>
      <c r="I3065">
        <v>10631</v>
      </c>
      <c r="J3065">
        <v>-1911</v>
      </c>
      <c r="K3065">
        <v>-6983</v>
      </c>
      <c r="L3065">
        <v>6144</v>
      </c>
      <c r="M3065">
        <v>89</v>
      </c>
      <c r="N3065">
        <v>-435</v>
      </c>
      <c r="O3065">
        <v>645</v>
      </c>
      <c r="P3065">
        <v>0</v>
      </c>
      <c r="Q3065">
        <v>0</v>
      </c>
      <c r="R3065">
        <v>8611</v>
      </c>
      <c r="S3065">
        <v>-2766</v>
      </c>
      <c r="T3065">
        <v>0</v>
      </c>
      <c r="U3065">
        <v>2758</v>
      </c>
      <c r="V3065">
        <v>-8</v>
      </c>
    </row>
    <row r="3066" spans="1:22" x14ac:dyDescent="0.3">
      <c r="A3066" t="s">
        <v>158</v>
      </c>
      <c r="B3066">
        <v>139480</v>
      </c>
      <c r="C3066">
        <v>44678</v>
      </c>
      <c r="D3066">
        <v>130000</v>
      </c>
      <c r="E3066">
        <v>5</v>
      </c>
      <c r="F3066">
        <v>-3500</v>
      </c>
      <c r="G3066">
        <v>-3500</v>
      </c>
      <c r="H3066">
        <v>129026</v>
      </c>
      <c r="I3066">
        <v>16775</v>
      </c>
      <c r="J3066">
        <v>39885</v>
      </c>
      <c r="K3066">
        <v>-13857</v>
      </c>
      <c r="L3066">
        <v>-36415</v>
      </c>
      <c r="M3066">
        <v>-8301</v>
      </c>
      <c r="N3066">
        <v>-3187</v>
      </c>
      <c r="O3066">
        <v>-10184</v>
      </c>
      <c r="P3066">
        <v>0</v>
      </c>
      <c r="Q3066">
        <v>0</v>
      </c>
      <c r="R3066">
        <v>-8820</v>
      </c>
      <c r="S3066">
        <v>-5923</v>
      </c>
      <c r="T3066">
        <v>0</v>
      </c>
      <c r="U3066">
        <v>10254</v>
      </c>
      <c r="V3066">
        <v>133</v>
      </c>
    </row>
    <row r="3067" spans="1:22" x14ac:dyDescent="0.3">
      <c r="A3067" t="s">
        <v>158</v>
      </c>
      <c r="B3067">
        <v>139480</v>
      </c>
      <c r="C3067">
        <v>44677</v>
      </c>
      <c r="D3067">
        <v>133500</v>
      </c>
      <c r="E3067">
        <v>2</v>
      </c>
      <c r="F3067">
        <v>1000</v>
      </c>
      <c r="G3067">
        <v>1000</v>
      </c>
      <c r="H3067">
        <v>89762</v>
      </c>
      <c r="I3067">
        <v>11940</v>
      </c>
      <c r="J3067">
        <v>323</v>
      </c>
      <c r="K3067">
        <v>-8544</v>
      </c>
      <c r="L3067">
        <v>851</v>
      </c>
      <c r="M3067">
        <v>-5423</v>
      </c>
      <c r="N3067">
        <v>1153</v>
      </c>
      <c r="O3067">
        <v>59</v>
      </c>
      <c r="P3067">
        <v>0</v>
      </c>
      <c r="Q3067">
        <v>0</v>
      </c>
      <c r="R3067">
        <v>4972</v>
      </c>
      <c r="S3067">
        <v>90</v>
      </c>
      <c r="T3067">
        <v>0</v>
      </c>
      <c r="U3067">
        <v>7361</v>
      </c>
      <c r="V3067">
        <v>9</v>
      </c>
    </row>
    <row r="3068" spans="1:22" x14ac:dyDescent="0.3">
      <c r="A3068" t="s">
        <v>158</v>
      </c>
      <c r="B3068">
        <v>139480</v>
      </c>
      <c r="C3068">
        <v>44676</v>
      </c>
      <c r="D3068">
        <v>132500</v>
      </c>
      <c r="E3068">
        <v>5</v>
      </c>
      <c r="F3068">
        <v>-5000</v>
      </c>
      <c r="G3068">
        <v>-5000</v>
      </c>
      <c r="H3068">
        <v>118402</v>
      </c>
      <c r="I3068">
        <v>15850</v>
      </c>
      <c r="J3068">
        <v>26205</v>
      </c>
      <c r="K3068">
        <v>-18822</v>
      </c>
      <c r="L3068">
        <v>-17232</v>
      </c>
      <c r="M3068">
        <v>-4704</v>
      </c>
      <c r="N3068">
        <v>-697</v>
      </c>
      <c r="O3068">
        <v>-2837</v>
      </c>
      <c r="P3068">
        <v>0</v>
      </c>
      <c r="Q3068">
        <v>-252</v>
      </c>
      <c r="R3068">
        <v>1857</v>
      </c>
      <c r="S3068">
        <v>-10599</v>
      </c>
      <c r="T3068">
        <v>0</v>
      </c>
      <c r="U3068">
        <v>9885</v>
      </c>
      <c r="V3068">
        <v>-36</v>
      </c>
    </row>
    <row r="3069" spans="1:22" x14ac:dyDescent="0.3">
      <c r="A3069" t="s">
        <v>158</v>
      </c>
      <c r="B3069">
        <v>139480</v>
      </c>
      <c r="C3069">
        <v>44673</v>
      </c>
      <c r="D3069">
        <v>137500</v>
      </c>
      <c r="E3069">
        <v>3</v>
      </c>
      <c r="F3069">
        <v>0</v>
      </c>
      <c r="G3069">
        <v>0</v>
      </c>
      <c r="H3069">
        <v>83094</v>
      </c>
      <c r="I3069">
        <v>11391</v>
      </c>
      <c r="J3069">
        <v>-200</v>
      </c>
      <c r="K3069">
        <v>5714</v>
      </c>
      <c r="L3069">
        <v>-15536</v>
      </c>
      <c r="M3069">
        <v>-8360</v>
      </c>
      <c r="N3069">
        <v>364</v>
      </c>
      <c r="O3069">
        <v>-2657</v>
      </c>
      <c r="P3069">
        <v>0</v>
      </c>
      <c r="Q3069">
        <v>0</v>
      </c>
      <c r="R3069">
        <v>-5270</v>
      </c>
      <c r="S3069">
        <v>387</v>
      </c>
      <c r="T3069">
        <v>0</v>
      </c>
      <c r="U3069">
        <v>10036</v>
      </c>
      <c r="V3069">
        <v>-14</v>
      </c>
    </row>
    <row r="3070" spans="1:22" x14ac:dyDescent="0.3">
      <c r="A3070" t="s">
        <v>158</v>
      </c>
      <c r="B3070">
        <v>139480</v>
      </c>
      <c r="C3070">
        <v>44672</v>
      </c>
      <c r="D3070">
        <v>137500</v>
      </c>
      <c r="E3070">
        <v>2</v>
      </c>
      <c r="F3070">
        <v>1000</v>
      </c>
      <c r="G3070">
        <v>1000</v>
      </c>
      <c r="H3070">
        <v>81620</v>
      </c>
      <c r="I3070">
        <v>11231</v>
      </c>
      <c r="J3070">
        <v>-4761</v>
      </c>
      <c r="K3070">
        <v>2004</v>
      </c>
      <c r="L3070">
        <v>2810</v>
      </c>
      <c r="M3070">
        <v>8566</v>
      </c>
      <c r="N3070">
        <v>707</v>
      </c>
      <c r="O3070">
        <v>-165</v>
      </c>
      <c r="P3070">
        <v>-22</v>
      </c>
      <c r="Q3070">
        <v>68</v>
      </c>
      <c r="R3070">
        <v>-13342</v>
      </c>
      <c r="S3070">
        <v>6998</v>
      </c>
      <c r="T3070">
        <v>0</v>
      </c>
      <c r="U3070">
        <v>-34</v>
      </c>
      <c r="V3070">
        <v>-19</v>
      </c>
    </row>
    <row r="3071" spans="1:22" x14ac:dyDescent="0.3">
      <c r="A3071" t="s">
        <v>158</v>
      </c>
      <c r="B3071">
        <v>139480</v>
      </c>
      <c r="C3071">
        <v>44671</v>
      </c>
      <c r="D3071">
        <v>136500</v>
      </c>
      <c r="E3071">
        <v>5</v>
      </c>
      <c r="F3071">
        <v>-2000</v>
      </c>
      <c r="G3071">
        <v>-2000</v>
      </c>
      <c r="H3071">
        <v>118962</v>
      </c>
      <c r="I3071">
        <v>16302</v>
      </c>
      <c r="J3071">
        <v>57952</v>
      </c>
      <c r="K3071">
        <v>-54483</v>
      </c>
      <c r="L3071">
        <v>-13880</v>
      </c>
      <c r="M3071">
        <v>-8671</v>
      </c>
      <c r="N3071">
        <v>-391</v>
      </c>
      <c r="O3071">
        <v>-2239</v>
      </c>
      <c r="P3071">
        <v>-257</v>
      </c>
      <c r="Q3071">
        <v>0</v>
      </c>
      <c r="R3071">
        <v>2646</v>
      </c>
      <c r="S3071">
        <v>-4968</v>
      </c>
      <c r="T3071">
        <v>0</v>
      </c>
      <c r="U3071">
        <v>10445</v>
      </c>
      <c r="V3071">
        <v>-34</v>
      </c>
    </row>
    <row r="3072" spans="1:22" x14ac:dyDescent="0.3">
      <c r="A3072" t="s">
        <v>158</v>
      </c>
      <c r="B3072">
        <v>139480</v>
      </c>
      <c r="C3072">
        <v>44670</v>
      </c>
      <c r="D3072">
        <v>138500</v>
      </c>
      <c r="E3072">
        <v>5</v>
      </c>
      <c r="F3072">
        <v>-500</v>
      </c>
      <c r="G3072">
        <v>-500</v>
      </c>
      <c r="H3072">
        <v>91431</v>
      </c>
      <c r="I3072">
        <v>12666</v>
      </c>
      <c r="J3072">
        <v>32028</v>
      </c>
      <c r="K3072">
        <v>-45371</v>
      </c>
      <c r="L3072">
        <v>2904</v>
      </c>
      <c r="M3072">
        <v>-2400</v>
      </c>
      <c r="N3072">
        <v>-245</v>
      </c>
      <c r="O3072">
        <v>1267</v>
      </c>
      <c r="P3072">
        <v>0</v>
      </c>
      <c r="Q3072">
        <v>0</v>
      </c>
      <c r="R3072">
        <v>4624</v>
      </c>
      <c r="S3072">
        <v>-342</v>
      </c>
      <c r="T3072">
        <v>0</v>
      </c>
      <c r="U3072">
        <v>10073</v>
      </c>
      <c r="V3072">
        <v>366</v>
      </c>
    </row>
    <row r="3073" spans="1:22" x14ac:dyDescent="0.3">
      <c r="A3073" t="s">
        <v>158</v>
      </c>
      <c r="B3073">
        <v>139480</v>
      </c>
      <c r="C3073">
        <v>44669</v>
      </c>
      <c r="D3073">
        <v>139000</v>
      </c>
      <c r="E3073">
        <v>2</v>
      </c>
      <c r="F3073">
        <v>1000</v>
      </c>
      <c r="G3073">
        <v>1000</v>
      </c>
      <c r="H3073">
        <v>78147</v>
      </c>
      <c r="I3073">
        <v>10856</v>
      </c>
      <c r="J3073">
        <v>-18866</v>
      </c>
      <c r="K3073">
        <v>-1127</v>
      </c>
      <c r="L3073">
        <v>19052</v>
      </c>
      <c r="M3073">
        <v>-1292</v>
      </c>
      <c r="N3073">
        <v>2223</v>
      </c>
      <c r="O3073">
        <v>7261</v>
      </c>
      <c r="P3073">
        <v>0</v>
      </c>
      <c r="Q3073">
        <v>0</v>
      </c>
      <c r="R3073">
        <v>10027</v>
      </c>
      <c r="S3073">
        <v>833</v>
      </c>
      <c r="T3073">
        <v>0</v>
      </c>
      <c r="U3073">
        <v>711</v>
      </c>
      <c r="V3073">
        <v>230</v>
      </c>
    </row>
    <row r="3074" spans="1:22" x14ac:dyDescent="0.3">
      <c r="A3074" t="s">
        <v>158</v>
      </c>
      <c r="B3074">
        <v>139480</v>
      </c>
      <c r="C3074">
        <v>44666</v>
      </c>
      <c r="D3074">
        <v>138000</v>
      </c>
      <c r="E3074">
        <v>2</v>
      </c>
      <c r="F3074">
        <v>500</v>
      </c>
      <c r="G3074">
        <v>500</v>
      </c>
      <c r="H3074">
        <v>63107</v>
      </c>
      <c r="I3074">
        <v>8680</v>
      </c>
      <c r="J3074">
        <v>-11028</v>
      </c>
      <c r="K3074">
        <v>-11570</v>
      </c>
      <c r="L3074">
        <v>12727</v>
      </c>
      <c r="M3074">
        <v>-6193</v>
      </c>
      <c r="N3074">
        <v>1512</v>
      </c>
      <c r="O3074">
        <v>6667</v>
      </c>
      <c r="P3074">
        <v>67</v>
      </c>
      <c r="Q3074">
        <v>0</v>
      </c>
      <c r="R3074">
        <v>11265</v>
      </c>
      <c r="S3074">
        <v>-591</v>
      </c>
      <c r="T3074">
        <v>0</v>
      </c>
      <c r="U3074">
        <v>9967</v>
      </c>
      <c r="V3074">
        <v>-96</v>
      </c>
    </row>
    <row r="3075" spans="1:22" x14ac:dyDescent="0.3">
      <c r="A3075" t="s">
        <v>158</v>
      </c>
      <c r="B3075">
        <v>139480</v>
      </c>
      <c r="C3075">
        <v>44665</v>
      </c>
      <c r="D3075">
        <v>137500</v>
      </c>
      <c r="E3075">
        <v>2</v>
      </c>
      <c r="F3075">
        <v>1000</v>
      </c>
      <c r="G3075">
        <v>1000</v>
      </c>
      <c r="H3075">
        <v>86955</v>
      </c>
      <c r="I3075">
        <v>11940</v>
      </c>
      <c r="J3075">
        <v>4289</v>
      </c>
      <c r="K3075">
        <v>-17087</v>
      </c>
      <c r="L3075">
        <v>12619</v>
      </c>
      <c r="M3075">
        <v>15179</v>
      </c>
      <c r="N3075">
        <v>169</v>
      </c>
      <c r="O3075">
        <v>381</v>
      </c>
      <c r="P3075">
        <v>0</v>
      </c>
      <c r="Q3075">
        <v>67</v>
      </c>
      <c r="R3075">
        <v>-3867</v>
      </c>
      <c r="S3075">
        <v>690</v>
      </c>
      <c r="T3075">
        <v>0</v>
      </c>
      <c r="U3075">
        <v>179</v>
      </c>
      <c r="V3075">
        <v>0</v>
      </c>
    </row>
    <row r="3076" spans="1:22" x14ac:dyDescent="0.3">
      <c r="A3076" t="s">
        <v>158</v>
      </c>
      <c r="B3076">
        <v>139480</v>
      </c>
      <c r="C3076">
        <v>44664</v>
      </c>
      <c r="D3076">
        <v>136500</v>
      </c>
      <c r="E3076">
        <v>5</v>
      </c>
      <c r="F3076">
        <v>-1500</v>
      </c>
      <c r="G3076">
        <v>-1500</v>
      </c>
      <c r="H3076">
        <v>106618</v>
      </c>
      <c r="I3076">
        <v>14573</v>
      </c>
      <c r="J3076">
        <v>45762</v>
      </c>
      <c r="K3076">
        <v>-47557</v>
      </c>
      <c r="L3076">
        <v>-8978</v>
      </c>
      <c r="M3076">
        <v>3462</v>
      </c>
      <c r="N3076">
        <v>-619</v>
      </c>
      <c r="O3076">
        <v>-3413</v>
      </c>
      <c r="P3076">
        <v>-105</v>
      </c>
      <c r="Q3076">
        <v>85</v>
      </c>
      <c r="R3076">
        <v>5707</v>
      </c>
      <c r="S3076">
        <v>-14095</v>
      </c>
      <c r="T3076">
        <v>0</v>
      </c>
      <c r="U3076">
        <v>10362</v>
      </c>
      <c r="V3076">
        <v>411</v>
      </c>
    </row>
    <row r="3077" spans="1:22" x14ac:dyDescent="0.3">
      <c r="A3077" t="s">
        <v>158</v>
      </c>
      <c r="B3077">
        <v>139480</v>
      </c>
      <c r="C3077">
        <v>44663</v>
      </c>
      <c r="D3077">
        <v>138000</v>
      </c>
      <c r="E3077">
        <v>2</v>
      </c>
      <c r="F3077">
        <v>1000</v>
      </c>
      <c r="G3077">
        <v>1000</v>
      </c>
      <c r="H3077">
        <v>143824</v>
      </c>
      <c r="I3077">
        <v>19865</v>
      </c>
      <c r="J3077">
        <v>-36688</v>
      </c>
      <c r="K3077">
        <v>-26816</v>
      </c>
      <c r="L3077">
        <v>61262</v>
      </c>
      <c r="M3077">
        <v>7407</v>
      </c>
      <c r="N3077">
        <v>5818</v>
      </c>
      <c r="O3077">
        <v>5713</v>
      </c>
      <c r="P3077">
        <v>0</v>
      </c>
      <c r="Q3077">
        <v>444</v>
      </c>
      <c r="R3077">
        <v>42797</v>
      </c>
      <c r="S3077">
        <v>-917</v>
      </c>
      <c r="T3077">
        <v>0</v>
      </c>
      <c r="U3077">
        <v>2284</v>
      </c>
      <c r="V3077">
        <v>-42</v>
      </c>
    </row>
    <row r="3078" spans="1:22" x14ac:dyDescent="0.3">
      <c r="A3078" t="s">
        <v>158</v>
      </c>
      <c r="B3078">
        <v>139480</v>
      </c>
      <c r="C3078">
        <v>44662</v>
      </c>
      <c r="D3078">
        <v>137000</v>
      </c>
      <c r="E3078">
        <v>2</v>
      </c>
      <c r="F3078">
        <v>500</v>
      </c>
      <c r="G3078">
        <v>500</v>
      </c>
      <c r="H3078">
        <v>85317</v>
      </c>
      <c r="I3078">
        <v>11681</v>
      </c>
      <c r="J3078">
        <v>-3757</v>
      </c>
      <c r="K3078">
        <v>-26043</v>
      </c>
      <c r="L3078">
        <v>27902</v>
      </c>
      <c r="M3078">
        <v>-2917</v>
      </c>
      <c r="N3078">
        <v>4383</v>
      </c>
      <c r="O3078">
        <v>7128</v>
      </c>
      <c r="P3078">
        <v>-268</v>
      </c>
      <c r="Q3078">
        <v>13</v>
      </c>
      <c r="R3078">
        <v>24048</v>
      </c>
      <c r="S3078">
        <v>-4485</v>
      </c>
      <c r="T3078">
        <v>0</v>
      </c>
      <c r="U3078">
        <v>2202</v>
      </c>
      <c r="V3078">
        <v>-304</v>
      </c>
    </row>
    <row r="3079" spans="1:22" x14ac:dyDescent="0.3">
      <c r="A3079" t="s">
        <v>158</v>
      </c>
      <c r="B3079">
        <v>139480</v>
      </c>
      <c r="C3079">
        <v>44659</v>
      </c>
      <c r="D3079">
        <v>136500</v>
      </c>
      <c r="E3079">
        <v>5</v>
      </c>
      <c r="F3079">
        <v>-2500</v>
      </c>
      <c r="G3079">
        <v>-2500</v>
      </c>
      <c r="H3079">
        <v>152787</v>
      </c>
      <c r="I3079">
        <v>20992</v>
      </c>
      <c r="J3079">
        <v>50499</v>
      </c>
      <c r="K3079">
        <v>-35275</v>
      </c>
      <c r="L3079">
        <v>-40767</v>
      </c>
      <c r="M3079">
        <v>-9487</v>
      </c>
      <c r="N3079">
        <v>1910</v>
      </c>
      <c r="O3079">
        <v>-1289</v>
      </c>
      <c r="P3079">
        <v>67</v>
      </c>
      <c r="Q3079">
        <v>0</v>
      </c>
      <c r="R3079">
        <v>-32733</v>
      </c>
      <c r="S3079">
        <v>765</v>
      </c>
      <c r="T3079">
        <v>0</v>
      </c>
      <c r="U3079">
        <v>25085</v>
      </c>
      <c r="V3079">
        <v>458</v>
      </c>
    </row>
    <row r="3080" spans="1:22" x14ac:dyDescent="0.3">
      <c r="A3080" t="s">
        <v>158</v>
      </c>
      <c r="B3080">
        <v>139480</v>
      </c>
      <c r="C3080">
        <v>44658</v>
      </c>
      <c r="D3080">
        <v>139000</v>
      </c>
      <c r="E3080">
        <v>2</v>
      </c>
      <c r="F3080">
        <v>1500</v>
      </c>
      <c r="G3080">
        <v>1500</v>
      </c>
      <c r="H3080">
        <v>251217</v>
      </c>
      <c r="I3080">
        <v>35248</v>
      </c>
      <c r="J3080">
        <v>-67973</v>
      </c>
      <c r="K3080">
        <v>73745</v>
      </c>
      <c r="L3080">
        <v>-30490</v>
      </c>
      <c r="M3080">
        <v>-44848</v>
      </c>
      <c r="N3080">
        <v>-98</v>
      </c>
      <c r="O3080">
        <v>4255</v>
      </c>
      <c r="P3080">
        <v>-20</v>
      </c>
      <c r="Q3080">
        <v>-3500</v>
      </c>
      <c r="R3080">
        <v>16856</v>
      </c>
      <c r="S3080">
        <v>-3135</v>
      </c>
      <c r="T3080">
        <v>0</v>
      </c>
      <c r="U3080">
        <v>24910</v>
      </c>
      <c r="V3080">
        <v>-192</v>
      </c>
    </row>
    <row r="3081" spans="1:22" x14ac:dyDescent="0.3">
      <c r="A3081" t="s">
        <v>158</v>
      </c>
      <c r="B3081">
        <v>139480</v>
      </c>
      <c r="C3081">
        <v>44657</v>
      </c>
      <c r="D3081">
        <v>137500</v>
      </c>
      <c r="E3081">
        <v>5</v>
      </c>
      <c r="F3081">
        <v>-3500</v>
      </c>
      <c r="G3081">
        <v>-3500</v>
      </c>
      <c r="H3081">
        <v>131988</v>
      </c>
      <c r="I3081">
        <v>18243</v>
      </c>
      <c r="J3081">
        <v>28454</v>
      </c>
      <c r="K3081">
        <v>-12784</v>
      </c>
      <c r="L3081">
        <v>-40787</v>
      </c>
      <c r="M3081">
        <v>-30370</v>
      </c>
      <c r="N3081">
        <v>-3450</v>
      </c>
      <c r="O3081">
        <v>823</v>
      </c>
      <c r="P3081">
        <v>0</v>
      </c>
      <c r="Q3081">
        <v>-3000</v>
      </c>
      <c r="R3081">
        <v>-492</v>
      </c>
      <c r="S3081">
        <v>-4298</v>
      </c>
      <c r="T3081">
        <v>0</v>
      </c>
      <c r="U3081">
        <v>25008</v>
      </c>
      <c r="V3081">
        <v>109</v>
      </c>
    </row>
    <row r="3082" spans="1:22" x14ac:dyDescent="0.3">
      <c r="A3082" t="s">
        <v>158</v>
      </c>
      <c r="B3082">
        <v>139480</v>
      </c>
      <c r="C3082">
        <v>44656</v>
      </c>
      <c r="D3082">
        <v>141000</v>
      </c>
      <c r="E3082">
        <v>3</v>
      </c>
      <c r="F3082">
        <v>0</v>
      </c>
      <c r="G3082">
        <v>0</v>
      </c>
      <c r="H3082">
        <v>115380</v>
      </c>
      <c r="I3082">
        <v>16201</v>
      </c>
      <c r="J3082">
        <v>-17531</v>
      </c>
      <c r="K3082">
        <v>10893</v>
      </c>
      <c r="L3082">
        <v>-17480</v>
      </c>
      <c r="M3082">
        <v>-3203</v>
      </c>
      <c r="N3082">
        <v>-2241</v>
      </c>
      <c r="O3082">
        <v>-1346</v>
      </c>
      <c r="P3082">
        <v>0</v>
      </c>
      <c r="Q3082">
        <v>12057</v>
      </c>
      <c r="R3082">
        <v>-22752</v>
      </c>
      <c r="S3082">
        <v>5</v>
      </c>
      <c r="T3082">
        <v>0</v>
      </c>
      <c r="U3082">
        <v>24119</v>
      </c>
      <c r="V3082">
        <v>-1</v>
      </c>
    </row>
    <row r="3083" spans="1:22" x14ac:dyDescent="0.3">
      <c r="A3083" t="s">
        <v>158</v>
      </c>
      <c r="B3083">
        <v>139480</v>
      </c>
      <c r="C3083">
        <v>44655</v>
      </c>
      <c r="D3083">
        <v>141000</v>
      </c>
      <c r="E3083">
        <v>5</v>
      </c>
      <c r="F3083">
        <v>-500</v>
      </c>
      <c r="G3083">
        <v>-500</v>
      </c>
      <c r="H3083">
        <v>78309</v>
      </c>
      <c r="I3083">
        <v>11064</v>
      </c>
      <c r="J3083">
        <v>-8801</v>
      </c>
      <c r="K3083">
        <v>-15778</v>
      </c>
      <c r="L3083">
        <v>-366</v>
      </c>
      <c r="M3083">
        <v>86</v>
      </c>
      <c r="N3083">
        <v>-116</v>
      </c>
      <c r="O3083">
        <v>-620</v>
      </c>
      <c r="P3083">
        <v>0</v>
      </c>
      <c r="Q3083">
        <v>0</v>
      </c>
      <c r="R3083">
        <v>-796</v>
      </c>
      <c r="S3083">
        <v>1080</v>
      </c>
      <c r="T3083">
        <v>0</v>
      </c>
      <c r="U3083">
        <v>24950</v>
      </c>
      <c r="V3083">
        <v>-5</v>
      </c>
    </row>
    <row r="3084" spans="1:22" x14ac:dyDescent="0.3">
      <c r="A3084" t="s">
        <v>158</v>
      </c>
      <c r="B3084">
        <v>139480</v>
      </c>
      <c r="C3084">
        <v>44652</v>
      </c>
      <c r="D3084">
        <v>141500</v>
      </c>
      <c r="E3084">
        <v>2</v>
      </c>
      <c r="F3084">
        <v>500</v>
      </c>
      <c r="G3084">
        <v>500</v>
      </c>
      <c r="H3084">
        <v>108656</v>
      </c>
      <c r="I3084">
        <v>15290</v>
      </c>
      <c r="J3084">
        <v>-3824</v>
      </c>
      <c r="K3084">
        <v>508</v>
      </c>
      <c r="L3084">
        <v>-21753</v>
      </c>
      <c r="M3084">
        <v>-9071</v>
      </c>
      <c r="N3084">
        <v>-2773</v>
      </c>
      <c r="O3084">
        <v>99</v>
      </c>
      <c r="P3084">
        <v>0</v>
      </c>
      <c r="Q3084">
        <v>0</v>
      </c>
      <c r="R3084">
        <v>6057</v>
      </c>
      <c r="S3084">
        <v>-16065</v>
      </c>
      <c r="T3084">
        <v>0</v>
      </c>
      <c r="U3084">
        <v>25033</v>
      </c>
      <c r="V3084">
        <v>36</v>
      </c>
    </row>
    <row r="3085" spans="1:22" x14ac:dyDescent="0.3">
      <c r="A3085" t="s">
        <v>158</v>
      </c>
      <c r="B3085">
        <v>139480</v>
      </c>
      <c r="C3085">
        <v>44651</v>
      </c>
      <c r="D3085">
        <v>141000</v>
      </c>
      <c r="E3085">
        <v>2</v>
      </c>
      <c r="F3085">
        <v>1000</v>
      </c>
      <c r="G3085">
        <v>1000</v>
      </c>
      <c r="H3085">
        <v>120088</v>
      </c>
      <c r="I3085">
        <v>16955</v>
      </c>
      <c r="J3085">
        <v>-29472</v>
      </c>
      <c r="K3085">
        <v>-8669</v>
      </c>
      <c r="L3085">
        <v>13204</v>
      </c>
      <c r="M3085">
        <v>5506</v>
      </c>
      <c r="N3085">
        <v>1777</v>
      </c>
      <c r="O3085">
        <v>-1182</v>
      </c>
      <c r="P3085">
        <v>0</v>
      </c>
      <c r="Q3085">
        <v>564</v>
      </c>
      <c r="R3085">
        <v>3215</v>
      </c>
      <c r="S3085">
        <v>3324</v>
      </c>
      <c r="T3085">
        <v>0</v>
      </c>
      <c r="U3085">
        <v>25039</v>
      </c>
      <c r="V3085">
        <v>-102</v>
      </c>
    </row>
    <row r="3086" spans="1:22" x14ac:dyDescent="0.3">
      <c r="A3086" t="s">
        <v>158</v>
      </c>
      <c r="B3086">
        <v>139480</v>
      </c>
      <c r="C3086">
        <v>44650</v>
      </c>
      <c r="D3086">
        <v>140000</v>
      </c>
      <c r="E3086">
        <v>3</v>
      </c>
      <c r="F3086">
        <v>0</v>
      </c>
      <c r="G3086">
        <v>0</v>
      </c>
      <c r="H3086">
        <v>123597</v>
      </c>
      <c r="I3086">
        <v>17354</v>
      </c>
      <c r="J3086">
        <v>-14019</v>
      </c>
      <c r="K3086">
        <v>-12164</v>
      </c>
      <c r="L3086">
        <v>2388</v>
      </c>
      <c r="M3086">
        <v>-4709</v>
      </c>
      <c r="N3086">
        <v>4117</v>
      </c>
      <c r="O3086">
        <v>-562</v>
      </c>
      <c r="P3086">
        <v>0</v>
      </c>
      <c r="Q3086">
        <v>0</v>
      </c>
      <c r="R3086">
        <v>1633</v>
      </c>
      <c r="S3086">
        <v>1909</v>
      </c>
      <c r="T3086">
        <v>0</v>
      </c>
      <c r="U3086">
        <v>24136</v>
      </c>
      <c r="V3086">
        <v>-341</v>
      </c>
    </row>
    <row r="3087" spans="1:22" x14ac:dyDescent="0.3">
      <c r="A3087" t="s">
        <v>158</v>
      </c>
      <c r="B3087">
        <v>139480</v>
      </c>
      <c r="C3087">
        <v>44649</v>
      </c>
      <c r="D3087">
        <v>140000</v>
      </c>
      <c r="E3087">
        <v>2</v>
      </c>
      <c r="F3087">
        <v>1000</v>
      </c>
      <c r="G3087">
        <v>1000</v>
      </c>
      <c r="H3087">
        <v>146444</v>
      </c>
      <c r="I3087">
        <v>20521</v>
      </c>
      <c r="J3087">
        <v>-12258</v>
      </c>
      <c r="K3087">
        <v>-28705</v>
      </c>
      <c r="L3087">
        <v>16200</v>
      </c>
      <c r="M3087">
        <v>8817</v>
      </c>
      <c r="N3087">
        <v>192</v>
      </c>
      <c r="O3087">
        <v>7811</v>
      </c>
      <c r="P3087">
        <v>0</v>
      </c>
      <c r="Q3087">
        <v>0</v>
      </c>
      <c r="R3087">
        <v>-2059</v>
      </c>
      <c r="S3087">
        <v>1439</v>
      </c>
      <c r="T3087">
        <v>0</v>
      </c>
      <c r="U3087">
        <v>24706</v>
      </c>
      <c r="V3087">
        <v>57</v>
      </c>
    </row>
    <row r="3088" spans="1:22" x14ac:dyDescent="0.3">
      <c r="A3088" t="s">
        <v>158</v>
      </c>
      <c r="B3088">
        <v>139480</v>
      </c>
      <c r="C3088">
        <v>44648</v>
      </c>
      <c r="D3088">
        <v>139000</v>
      </c>
      <c r="E3088">
        <v>3</v>
      </c>
      <c r="F3088">
        <v>0</v>
      </c>
      <c r="G3088">
        <v>0</v>
      </c>
      <c r="H3088">
        <v>119016</v>
      </c>
      <c r="I3088">
        <v>16475</v>
      </c>
      <c r="J3088">
        <v>8656</v>
      </c>
      <c r="K3088">
        <v>-23798</v>
      </c>
      <c r="L3088">
        <v>-10147</v>
      </c>
      <c r="M3088">
        <v>-2855</v>
      </c>
      <c r="N3088">
        <v>1005</v>
      </c>
      <c r="O3088">
        <v>-685</v>
      </c>
      <c r="P3088">
        <v>0</v>
      </c>
      <c r="Q3088">
        <v>252</v>
      </c>
      <c r="R3088">
        <v>-5466</v>
      </c>
      <c r="S3088">
        <v>-2398</v>
      </c>
      <c r="T3088">
        <v>0</v>
      </c>
      <c r="U3088">
        <v>25241</v>
      </c>
      <c r="V3088">
        <v>48</v>
      </c>
    </row>
    <row r="3089" spans="1:22" x14ac:dyDescent="0.3">
      <c r="A3089" t="s">
        <v>158</v>
      </c>
      <c r="B3089">
        <v>139480</v>
      </c>
      <c r="C3089">
        <v>44645</v>
      </c>
      <c r="D3089">
        <v>139000</v>
      </c>
      <c r="E3089">
        <v>5</v>
      </c>
      <c r="F3089">
        <v>-2000</v>
      </c>
      <c r="G3089">
        <v>-2000</v>
      </c>
      <c r="H3089">
        <v>117144</v>
      </c>
      <c r="I3089">
        <v>16332</v>
      </c>
      <c r="J3089">
        <v>28915</v>
      </c>
      <c r="K3089">
        <v>-40583</v>
      </c>
      <c r="L3089">
        <v>-13230</v>
      </c>
      <c r="M3089">
        <v>-2408</v>
      </c>
      <c r="N3089">
        <v>-3848</v>
      </c>
      <c r="O3089">
        <v>-256</v>
      </c>
      <c r="P3089">
        <v>0</v>
      </c>
      <c r="Q3089">
        <v>0</v>
      </c>
      <c r="R3089">
        <v>-4807</v>
      </c>
      <c r="S3089">
        <v>-1911</v>
      </c>
      <c r="T3089">
        <v>0</v>
      </c>
      <c r="U3089">
        <v>24861</v>
      </c>
      <c r="V3089">
        <v>37</v>
      </c>
    </row>
    <row r="3090" spans="1:22" x14ac:dyDescent="0.3">
      <c r="A3090" t="s">
        <v>158</v>
      </c>
      <c r="B3090">
        <v>139480</v>
      </c>
      <c r="C3090">
        <v>44644</v>
      </c>
      <c r="D3090">
        <v>141000</v>
      </c>
      <c r="E3090">
        <v>5</v>
      </c>
      <c r="F3090">
        <v>-500</v>
      </c>
      <c r="G3090">
        <v>-500</v>
      </c>
      <c r="H3090">
        <v>105857</v>
      </c>
      <c r="I3090">
        <v>14851</v>
      </c>
      <c r="J3090">
        <v>5161</v>
      </c>
      <c r="K3090">
        <v>-21279</v>
      </c>
      <c r="L3090">
        <v>-9035</v>
      </c>
      <c r="M3090">
        <v>-2297</v>
      </c>
      <c r="N3090">
        <v>727</v>
      </c>
      <c r="O3090">
        <v>-7003</v>
      </c>
      <c r="P3090">
        <v>0</v>
      </c>
      <c r="Q3090">
        <v>0</v>
      </c>
      <c r="R3090">
        <v>510</v>
      </c>
      <c r="S3090">
        <v>-972</v>
      </c>
      <c r="T3090">
        <v>0</v>
      </c>
      <c r="U3090">
        <v>25111</v>
      </c>
      <c r="V3090">
        <v>42</v>
      </c>
    </row>
    <row r="3091" spans="1:22" x14ac:dyDescent="0.3">
      <c r="A3091" t="s">
        <v>158</v>
      </c>
      <c r="B3091">
        <v>139480</v>
      </c>
      <c r="C3091">
        <v>44643</v>
      </c>
      <c r="D3091">
        <v>141500</v>
      </c>
      <c r="E3091">
        <v>2</v>
      </c>
      <c r="F3091">
        <v>1000</v>
      </c>
      <c r="G3091">
        <v>1000</v>
      </c>
      <c r="H3091">
        <v>227860</v>
      </c>
      <c r="I3091">
        <v>32109</v>
      </c>
      <c r="J3091">
        <v>-22359</v>
      </c>
      <c r="K3091">
        <v>-20834</v>
      </c>
      <c r="L3091">
        <v>17570</v>
      </c>
      <c r="M3091">
        <v>3700</v>
      </c>
      <c r="N3091">
        <v>2316</v>
      </c>
      <c r="O3091">
        <v>12683</v>
      </c>
      <c r="P3091">
        <v>0</v>
      </c>
      <c r="Q3091">
        <v>0</v>
      </c>
      <c r="R3091">
        <v>8243</v>
      </c>
      <c r="S3091">
        <v>-9372</v>
      </c>
      <c r="T3091">
        <v>0</v>
      </c>
      <c r="U3091">
        <v>25266</v>
      </c>
      <c r="V3091">
        <v>357</v>
      </c>
    </row>
    <row r="3092" spans="1:22" x14ac:dyDescent="0.3">
      <c r="A3092" t="s">
        <v>158</v>
      </c>
      <c r="B3092">
        <v>139480</v>
      </c>
      <c r="C3092">
        <v>44642</v>
      </c>
      <c r="D3092">
        <v>140500</v>
      </c>
      <c r="E3092">
        <v>5</v>
      </c>
      <c r="F3092">
        <v>-2000</v>
      </c>
      <c r="G3092">
        <v>-2000</v>
      </c>
      <c r="H3092">
        <v>137478</v>
      </c>
      <c r="I3092">
        <v>19445</v>
      </c>
      <c r="J3092">
        <v>19186</v>
      </c>
      <c r="K3092">
        <v>-49919</v>
      </c>
      <c r="L3092">
        <v>5931</v>
      </c>
      <c r="M3092">
        <v>1066</v>
      </c>
      <c r="N3092">
        <v>2346</v>
      </c>
      <c r="O3092">
        <v>222</v>
      </c>
      <c r="P3092">
        <v>66</v>
      </c>
      <c r="Q3092">
        <v>1400</v>
      </c>
      <c r="R3092">
        <v>845</v>
      </c>
      <c r="S3092">
        <v>-14</v>
      </c>
      <c r="T3092">
        <v>0</v>
      </c>
      <c r="U3092">
        <v>24729</v>
      </c>
      <c r="V3092">
        <v>73</v>
      </c>
    </row>
    <row r="3093" spans="1:22" x14ac:dyDescent="0.3">
      <c r="A3093" t="s">
        <v>158</v>
      </c>
      <c r="B3093">
        <v>139480</v>
      </c>
      <c r="C3093">
        <v>44641</v>
      </c>
      <c r="D3093">
        <v>142500</v>
      </c>
      <c r="E3093">
        <v>2</v>
      </c>
      <c r="F3093">
        <v>7000</v>
      </c>
      <c r="G3093">
        <v>7000</v>
      </c>
      <c r="H3093">
        <v>397897</v>
      </c>
      <c r="I3093">
        <v>56254</v>
      </c>
      <c r="J3093">
        <v>-137638</v>
      </c>
      <c r="K3093">
        <v>18683</v>
      </c>
      <c r="L3093">
        <v>95134</v>
      </c>
      <c r="M3093">
        <v>1727</v>
      </c>
      <c r="N3093">
        <v>9880</v>
      </c>
      <c r="O3093">
        <v>20767</v>
      </c>
      <c r="P3093">
        <v>0</v>
      </c>
      <c r="Q3093">
        <v>1500</v>
      </c>
      <c r="R3093">
        <v>56203</v>
      </c>
      <c r="S3093">
        <v>5057</v>
      </c>
      <c r="T3093">
        <v>0</v>
      </c>
      <c r="U3093">
        <v>24273</v>
      </c>
      <c r="V3093">
        <v>-452</v>
      </c>
    </row>
    <row r="3094" spans="1:22" x14ac:dyDescent="0.3">
      <c r="A3094" t="s">
        <v>158</v>
      </c>
      <c r="B3094">
        <v>139480</v>
      </c>
      <c r="C3094">
        <v>44638</v>
      </c>
      <c r="D3094">
        <v>135500</v>
      </c>
      <c r="E3094">
        <v>3</v>
      </c>
      <c r="F3094">
        <v>0</v>
      </c>
      <c r="G3094">
        <v>0</v>
      </c>
      <c r="H3094">
        <v>249319</v>
      </c>
      <c r="I3094">
        <v>33983</v>
      </c>
      <c r="J3094">
        <v>-21141</v>
      </c>
      <c r="K3094">
        <v>-39411</v>
      </c>
      <c r="L3094">
        <v>35520</v>
      </c>
      <c r="M3094">
        <v>5923</v>
      </c>
      <c r="N3094">
        <v>8554</v>
      </c>
      <c r="O3094">
        <v>4375</v>
      </c>
      <c r="P3094">
        <v>0</v>
      </c>
      <c r="Q3094">
        <v>0</v>
      </c>
      <c r="R3094">
        <v>16704</v>
      </c>
      <c r="S3094">
        <v>-36</v>
      </c>
      <c r="T3094">
        <v>0</v>
      </c>
      <c r="U3094">
        <v>25097</v>
      </c>
      <c r="V3094">
        <v>-65</v>
      </c>
    </row>
    <row r="3095" spans="1:22" x14ac:dyDescent="0.3">
      <c r="A3095" t="s">
        <v>158</v>
      </c>
      <c r="B3095">
        <v>139480</v>
      </c>
      <c r="C3095">
        <v>44637</v>
      </c>
      <c r="D3095">
        <v>135500</v>
      </c>
      <c r="E3095">
        <v>5</v>
      </c>
      <c r="F3095">
        <v>-2500</v>
      </c>
      <c r="G3095">
        <v>-2500</v>
      </c>
      <c r="H3095">
        <v>289329</v>
      </c>
      <c r="I3095">
        <v>39455</v>
      </c>
      <c r="J3095">
        <v>87025</v>
      </c>
      <c r="K3095">
        <v>-91328</v>
      </c>
      <c r="L3095">
        <v>-23631</v>
      </c>
      <c r="M3095">
        <v>-1743</v>
      </c>
      <c r="N3095">
        <v>5496</v>
      </c>
      <c r="O3095">
        <v>4811</v>
      </c>
      <c r="P3095">
        <v>0</v>
      </c>
      <c r="Q3095">
        <v>13</v>
      </c>
      <c r="R3095">
        <v>-12927</v>
      </c>
      <c r="S3095">
        <v>-19281</v>
      </c>
      <c r="T3095">
        <v>0</v>
      </c>
      <c r="U3095">
        <v>27770</v>
      </c>
      <c r="V3095">
        <v>164</v>
      </c>
    </row>
    <row r="3096" spans="1:22" x14ac:dyDescent="0.3">
      <c r="A3096" t="s">
        <v>158</v>
      </c>
      <c r="B3096">
        <v>139480</v>
      </c>
      <c r="C3096">
        <v>44636</v>
      </c>
      <c r="D3096">
        <v>138000</v>
      </c>
      <c r="E3096">
        <v>2</v>
      </c>
      <c r="F3096">
        <v>2500</v>
      </c>
      <c r="G3096">
        <v>2500</v>
      </c>
      <c r="H3096">
        <v>229635</v>
      </c>
      <c r="I3096">
        <v>31725</v>
      </c>
      <c r="J3096">
        <v>3382</v>
      </c>
      <c r="K3096">
        <v>-66365</v>
      </c>
      <c r="L3096">
        <v>37273</v>
      </c>
      <c r="M3096">
        <v>11429</v>
      </c>
      <c r="N3096">
        <v>3069</v>
      </c>
      <c r="O3096">
        <v>11001</v>
      </c>
      <c r="P3096">
        <v>0</v>
      </c>
      <c r="Q3096">
        <v>3600</v>
      </c>
      <c r="R3096">
        <v>2616</v>
      </c>
      <c r="S3096">
        <v>5558</v>
      </c>
      <c r="T3096">
        <v>0</v>
      </c>
      <c r="U3096">
        <v>25716</v>
      </c>
      <c r="V3096">
        <v>-6</v>
      </c>
    </row>
    <row r="3097" spans="1:22" x14ac:dyDescent="0.3">
      <c r="A3097" t="s">
        <v>158</v>
      </c>
      <c r="B3097">
        <v>139480</v>
      </c>
      <c r="C3097">
        <v>44635</v>
      </c>
      <c r="D3097">
        <v>135500</v>
      </c>
      <c r="E3097">
        <v>5</v>
      </c>
      <c r="F3097">
        <v>-1000</v>
      </c>
      <c r="G3097">
        <v>-1000</v>
      </c>
      <c r="H3097">
        <v>159842</v>
      </c>
      <c r="I3097">
        <v>21646</v>
      </c>
      <c r="J3097">
        <v>-290</v>
      </c>
      <c r="K3097">
        <v>-42459</v>
      </c>
      <c r="L3097">
        <v>17472</v>
      </c>
      <c r="M3097">
        <v>3292</v>
      </c>
      <c r="N3097">
        <v>1609</v>
      </c>
      <c r="O3097">
        <v>266</v>
      </c>
      <c r="P3097">
        <v>395</v>
      </c>
      <c r="Q3097">
        <v>178</v>
      </c>
      <c r="R3097">
        <v>19226</v>
      </c>
      <c r="S3097">
        <v>-7494</v>
      </c>
      <c r="T3097">
        <v>0</v>
      </c>
      <c r="U3097">
        <v>25303</v>
      </c>
      <c r="V3097">
        <v>-26</v>
      </c>
    </row>
    <row r="3098" spans="1:22" x14ac:dyDescent="0.3">
      <c r="A3098" t="s">
        <v>158</v>
      </c>
      <c r="B3098">
        <v>139480</v>
      </c>
      <c r="C3098">
        <v>44634</v>
      </c>
      <c r="D3098">
        <v>136500</v>
      </c>
      <c r="E3098">
        <v>5</v>
      </c>
      <c r="F3098">
        <v>-3000</v>
      </c>
      <c r="G3098">
        <v>-3000</v>
      </c>
      <c r="H3098">
        <v>213573</v>
      </c>
      <c r="I3098">
        <v>29469</v>
      </c>
      <c r="J3098">
        <v>12629</v>
      </c>
      <c r="K3098">
        <v>-55744</v>
      </c>
      <c r="L3098">
        <v>17978</v>
      </c>
      <c r="M3098">
        <v>2218</v>
      </c>
      <c r="N3098">
        <v>2825</v>
      </c>
      <c r="O3098">
        <v>6018</v>
      </c>
      <c r="P3098">
        <v>431</v>
      </c>
      <c r="Q3098">
        <v>193</v>
      </c>
      <c r="R3098">
        <v>3953</v>
      </c>
      <c r="S3098">
        <v>2340</v>
      </c>
      <c r="T3098">
        <v>0</v>
      </c>
      <c r="U3098">
        <v>25032</v>
      </c>
      <c r="V3098">
        <v>105</v>
      </c>
    </row>
    <row r="3099" spans="1:22" x14ac:dyDescent="0.3">
      <c r="A3099" t="s">
        <v>158</v>
      </c>
      <c r="B3099">
        <v>139480</v>
      </c>
      <c r="C3099">
        <v>44631</v>
      </c>
      <c r="D3099">
        <v>139500</v>
      </c>
      <c r="E3099">
        <v>2</v>
      </c>
      <c r="F3099">
        <v>5500</v>
      </c>
      <c r="G3099">
        <v>5500</v>
      </c>
      <c r="H3099">
        <v>369365</v>
      </c>
      <c r="I3099">
        <v>51221</v>
      </c>
      <c r="J3099">
        <v>-55227</v>
      </c>
      <c r="K3099">
        <v>-138247</v>
      </c>
      <c r="L3099">
        <v>171562</v>
      </c>
      <c r="M3099">
        <v>16965</v>
      </c>
      <c r="N3099">
        <v>11658</v>
      </c>
      <c r="O3099">
        <v>29021</v>
      </c>
      <c r="P3099">
        <v>1004</v>
      </c>
      <c r="Q3099">
        <v>103</v>
      </c>
      <c r="R3099">
        <v>73029</v>
      </c>
      <c r="S3099">
        <v>39782</v>
      </c>
      <c r="T3099">
        <v>0</v>
      </c>
      <c r="U3099">
        <v>21995</v>
      </c>
      <c r="V3099">
        <v>-83</v>
      </c>
    </row>
    <row r="3100" spans="1:22" x14ac:dyDescent="0.3">
      <c r="A3100" t="s">
        <v>158</v>
      </c>
      <c r="B3100">
        <v>139480</v>
      </c>
      <c r="C3100">
        <v>44630</v>
      </c>
      <c r="D3100">
        <v>134000</v>
      </c>
      <c r="E3100">
        <v>2</v>
      </c>
      <c r="F3100">
        <v>3000</v>
      </c>
      <c r="G3100">
        <v>3000</v>
      </c>
      <c r="H3100">
        <v>225526</v>
      </c>
      <c r="I3100">
        <v>30308</v>
      </c>
      <c r="J3100">
        <v>-3310</v>
      </c>
      <c r="K3100">
        <v>-52287</v>
      </c>
      <c r="L3100">
        <v>30612</v>
      </c>
      <c r="M3100">
        <v>9623</v>
      </c>
      <c r="N3100">
        <v>1476</v>
      </c>
      <c r="O3100">
        <v>8411</v>
      </c>
      <c r="P3100">
        <v>0</v>
      </c>
      <c r="Q3100">
        <v>0</v>
      </c>
      <c r="R3100">
        <v>5206</v>
      </c>
      <c r="S3100">
        <v>5896</v>
      </c>
      <c r="T3100">
        <v>0</v>
      </c>
      <c r="U3100">
        <v>24972</v>
      </c>
      <c r="V3100">
        <v>13</v>
      </c>
    </row>
    <row r="3101" spans="1:22" x14ac:dyDescent="0.3">
      <c r="A3101" t="s">
        <v>158</v>
      </c>
      <c r="B3101">
        <v>139480</v>
      </c>
      <c r="C3101">
        <v>44628</v>
      </c>
      <c r="D3101">
        <v>131000</v>
      </c>
      <c r="E3101">
        <v>5</v>
      </c>
      <c r="F3101">
        <v>-500</v>
      </c>
      <c r="G3101">
        <v>-500</v>
      </c>
      <c r="H3101">
        <v>146967</v>
      </c>
      <c r="I3101">
        <v>19297</v>
      </c>
      <c r="J3101">
        <v>-1841</v>
      </c>
      <c r="K3101">
        <v>-17159</v>
      </c>
      <c r="L3101">
        <v>-6178</v>
      </c>
      <c r="M3101">
        <v>-7720</v>
      </c>
      <c r="N3101">
        <v>301</v>
      </c>
      <c r="O3101">
        <v>-898</v>
      </c>
      <c r="P3101">
        <v>0</v>
      </c>
      <c r="Q3101">
        <v>0</v>
      </c>
      <c r="R3101">
        <v>10081</v>
      </c>
      <c r="S3101">
        <v>-7942</v>
      </c>
      <c r="T3101">
        <v>0</v>
      </c>
      <c r="U3101">
        <v>25170</v>
      </c>
      <c r="V3101">
        <v>8</v>
      </c>
    </row>
    <row r="3102" spans="1:22" x14ac:dyDescent="0.3">
      <c r="A3102" t="s">
        <v>158</v>
      </c>
      <c r="B3102">
        <v>139480</v>
      </c>
      <c r="C3102">
        <v>44627</v>
      </c>
      <c r="D3102">
        <v>131500</v>
      </c>
      <c r="E3102">
        <v>5</v>
      </c>
      <c r="F3102">
        <v>-3500</v>
      </c>
      <c r="G3102">
        <v>-3500</v>
      </c>
      <c r="H3102">
        <v>161933</v>
      </c>
      <c r="I3102">
        <v>21343</v>
      </c>
      <c r="J3102">
        <v>4602</v>
      </c>
      <c r="K3102">
        <v>-22032</v>
      </c>
      <c r="L3102">
        <v>-7637</v>
      </c>
      <c r="M3102">
        <v>-5327</v>
      </c>
      <c r="N3102">
        <v>-1462</v>
      </c>
      <c r="O3102">
        <v>-2164</v>
      </c>
      <c r="P3102">
        <v>0</v>
      </c>
      <c r="Q3102">
        <v>0</v>
      </c>
      <c r="R3102">
        <v>-836</v>
      </c>
      <c r="S3102">
        <v>2152</v>
      </c>
      <c r="T3102">
        <v>0</v>
      </c>
      <c r="U3102">
        <v>25119</v>
      </c>
      <c r="V3102">
        <v>-52</v>
      </c>
    </row>
    <row r="3103" spans="1:22" x14ac:dyDescent="0.3">
      <c r="A3103" t="s">
        <v>158</v>
      </c>
      <c r="B3103">
        <v>139480</v>
      </c>
      <c r="C3103">
        <v>44624</v>
      </c>
      <c r="D3103">
        <v>135000</v>
      </c>
      <c r="E3103">
        <v>5</v>
      </c>
      <c r="F3103">
        <v>-2000</v>
      </c>
      <c r="G3103">
        <v>-2000</v>
      </c>
      <c r="H3103">
        <v>188781</v>
      </c>
      <c r="I3103">
        <v>25490</v>
      </c>
      <c r="J3103">
        <v>18359</v>
      </c>
      <c r="K3103">
        <v>-49697</v>
      </c>
      <c r="L3103">
        <v>-2023</v>
      </c>
      <c r="M3103">
        <v>-2168</v>
      </c>
      <c r="N3103">
        <v>1333</v>
      </c>
      <c r="O3103">
        <v>3761</v>
      </c>
      <c r="P3103">
        <v>1658</v>
      </c>
      <c r="Q3103">
        <v>0</v>
      </c>
      <c r="R3103">
        <v>-5148</v>
      </c>
      <c r="S3103">
        <v>-1459</v>
      </c>
      <c r="T3103">
        <v>0</v>
      </c>
      <c r="U3103">
        <v>33278</v>
      </c>
      <c r="V3103">
        <v>83</v>
      </c>
    </row>
    <row r="3104" spans="1:22" x14ac:dyDescent="0.3">
      <c r="A3104" t="s">
        <v>158</v>
      </c>
      <c r="B3104">
        <v>139480</v>
      </c>
      <c r="C3104">
        <v>44623</v>
      </c>
      <c r="D3104">
        <v>137000</v>
      </c>
      <c r="E3104">
        <v>2</v>
      </c>
      <c r="F3104">
        <v>6500</v>
      </c>
      <c r="G3104">
        <v>6500</v>
      </c>
      <c r="H3104">
        <v>255898</v>
      </c>
      <c r="I3104">
        <v>34465</v>
      </c>
      <c r="J3104">
        <v>-36534</v>
      </c>
      <c r="K3104">
        <v>-42379</v>
      </c>
      <c r="L3104">
        <v>53961</v>
      </c>
      <c r="M3104">
        <v>8424</v>
      </c>
      <c r="N3104">
        <v>2055</v>
      </c>
      <c r="O3104">
        <v>31490</v>
      </c>
      <c r="P3104">
        <v>0</v>
      </c>
      <c r="Q3104">
        <v>0</v>
      </c>
      <c r="R3104">
        <v>3298</v>
      </c>
      <c r="S3104">
        <v>8694</v>
      </c>
      <c r="T3104">
        <v>0</v>
      </c>
      <c r="U3104">
        <v>25043</v>
      </c>
      <c r="V3104">
        <v>-91</v>
      </c>
    </row>
    <row r="3105" spans="1:22" x14ac:dyDescent="0.3">
      <c r="A3105" t="s">
        <v>158</v>
      </c>
      <c r="B3105">
        <v>139480</v>
      </c>
      <c r="C3105">
        <v>44622</v>
      </c>
      <c r="D3105">
        <v>130500</v>
      </c>
      <c r="E3105">
        <v>2</v>
      </c>
      <c r="F3105">
        <v>500</v>
      </c>
      <c r="G3105">
        <v>500</v>
      </c>
      <c r="H3105">
        <v>155196</v>
      </c>
      <c r="I3105">
        <v>20275</v>
      </c>
      <c r="J3105">
        <v>-14915</v>
      </c>
      <c r="K3105">
        <v>-23098</v>
      </c>
      <c r="L3105">
        <v>13568</v>
      </c>
      <c r="M3105">
        <v>-9994</v>
      </c>
      <c r="N3105">
        <v>8977</v>
      </c>
      <c r="O3105">
        <v>443</v>
      </c>
      <c r="P3105">
        <v>-19</v>
      </c>
      <c r="Q3105">
        <v>0</v>
      </c>
      <c r="R3105">
        <v>10169</v>
      </c>
      <c r="S3105">
        <v>3992</v>
      </c>
      <c r="T3105">
        <v>0</v>
      </c>
      <c r="U3105">
        <v>24509</v>
      </c>
      <c r="V3105">
        <v>-64</v>
      </c>
    </row>
    <row r="3106" spans="1:22" x14ac:dyDescent="0.3">
      <c r="A3106" t="s">
        <v>158</v>
      </c>
      <c r="B3106">
        <v>139480</v>
      </c>
      <c r="C3106">
        <v>44620</v>
      </c>
      <c r="D3106">
        <v>130000</v>
      </c>
      <c r="E3106">
        <v>2</v>
      </c>
      <c r="F3106">
        <v>1500</v>
      </c>
      <c r="G3106">
        <v>1500</v>
      </c>
      <c r="H3106">
        <v>204203</v>
      </c>
      <c r="I3106">
        <v>26490</v>
      </c>
      <c r="J3106">
        <v>5512</v>
      </c>
      <c r="K3106">
        <v>-42028</v>
      </c>
      <c r="L3106">
        <v>13226</v>
      </c>
      <c r="M3106">
        <v>-9149</v>
      </c>
      <c r="N3106">
        <v>122</v>
      </c>
      <c r="O3106">
        <v>1979</v>
      </c>
      <c r="P3106">
        <v>0</v>
      </c>
      <c r="Q3106">
        <v>0</v>
      </c>
      <c r="R3106">
        <v>19062</v>
      </c>
      <c r="S3106">
        <v>1212</v>
      </c>
      <c r="T3106">
        <v>0</v>
      </c>
      <c r="U3106">
        <v>24489</v>
      </c>
      <c r="V3106">
        <v>-1199</v>
      </c>
    </row>
    <row r="3107" spans="1:22" x14ac:dyDescent="0.3">
      <c r="A3107" t="s">
        <v>158</v>
      </c>
      <c r="B3107">
        <v>139480</v>
      </c>
      <c r="C3107">
        <v>44617</v>
      </c>
      <c r="D3107">
        <v>128500</v>
      </c>
      <c r="E3107">
        <v>2</v>
      </c>
      <c r="F3107">
        <v>7000</v>
      </c>
      <c r="G3107">
        <v>7000</v>
      </c>
      <c r="H3107">
        <v>451617</v>
      </c>
      <c r="I3107">
        <v>57460</v>
      </c>
      <c r="J3107">
        <v>-5670</v>
      </c>
      <c r="K3107">
        <v>-93981</v>
      </c>
      <c r="L3107">
        <v>100176</v>
      </c>
      <c r="M3107">
        <v>35879</v>
      </c>
      <c r="N3107">
        <v>2411</v>
      </c>
      <c r="O3107">
        <v>10887</v>
      </c>
      <c r="P3107">
        <v>0</v>
      </c>
      <c r="Q3107">
        <v>0</v>
      </c>
      <c r="R3107">
        <v>20447</v>
      </c>
      <c r="S3107">
        <v>30552</v>
      </c>
      <c r="T3107">
        <v>0</v>
      </c>
      <c r="U3107">
        <v>-1807</v>
      </c>
      <c r="V3107">
        <v>1282</v>
      </c>
    </row>
    <row r="3108" spans="1:22" x14ac:dyDescent="0.3">
      <c r="A3108" t="s">
        <v>158</v>
      </c>
      <c r="B3108">
        <v>139480</v>
      </c>
      <c r="C3108">
        <v>44616</v>
      </c>
      <c r="D3108">
        <v>121500</v>
      </c>
      <c r="E3108">
        <v>5</v>
      </c>
      <c r="F3108">
        <v>-4000</v>
      </c>
      <c r="G3108">
        <v>-4000</v>
      </c>
      <c r="H3108">
        <v>166110</v>
      </c>
      <c r="I3108">
        <v>20409</v>
      </c>
      <c r="J3108">
        <v>27198</v>
      </c>
      <c r="K3108">
        <v>-18946</v>
      </c>
      <c r="L3108">
        <v>-9260</v>
      </c>
      <c r="M3108">
        <v>-2000</v>
      </c>
      <c r="N3108">
        <v>619</v>
      </c>
      <c r="O3108">
        <v>-68</v>
      </c>
      <c r="P3108">
        <v>-300</v>
      </c>
      <c r="Q3108">
        <v>0</v>
      </c>
      <c r="R3108">
        <v>-7410</v>
      </c>
      <c r="S3108">
        <v>-101</v>
      </c>
      <c r="T3108">
        <v>0</v>
      </c>
      <c r="U3108">
        <v>898</v>
      </c>
      <c r="V3108">
        <v>110</v>
      </c>
    </row>
    <row r="3109" spans="1:22" x14ac:dyDescent="0.3">
      <c r="A3109" t="s">
        <v>158</v>
      </c>
      <c r="B3109">
        <v>139480</v>
      </c>
      <c r="C3109">
        <v>44615</v>
      </c>
      <c r="D3109">
        <v>125500</v>
      </c>
      <c r="E3109">
        <v>2</v>
      </c>
      <c r="F3109">
        <v>1500</v>
      </c>
      <c r="G3109">
        <v>1500</v>
      </c>
      <c r="H3109">
        <v>94785</v>
      </c>
      <c r="I3109">
        <v>11894</v>
      </c>
      <c r="J3109">
        <v>7381</v>
      </c>
      <c r="K3109">
        <v>-5258</v>
      </c>
      <c r="L3109">
        <v>-1742</v>
      </c>
      <c r="M3109">
        <v>6157</v>
      </c>
      <c r="N3109">
        <v>-3829</v>
      </c>
      <c r="O3109">
        <v>1801</v>
      </c>
      <c r="P3109">
        <v>-97</v>
      </c>
      <c r="Q3109">
        <v>0</v>
      </c>
      <c r="R3109">
        <v>-8966</v>
      </c>
      <c r="S3109">
        <v>3192</v>
      </c>
      <c r="T3109">
        <v>0</v>
      </c>
      <c r="U3109">
        <v>-425</v>
      </c>
      <c r="V3109">
        <v>44</v>
      </c>
    </row>
    <row r="3110" spans="1:22" x14ac:dyDescent="0.3">
      <c r="A3110" t="s">
        <v>158</v>
      </c>
      <c r="B3110">
        <v>139480</v>
      </c>
      <c r="C3110">
        <v>44614</v>
      </c>
      <c r="D3110">
        <v>124000</v>
      </c>
      <c r="E3110">
        <v>5</v>
      </c>
      <c r="F3110">
        <v>-3500</v>
      </c>
      <c r="G3110">
        <v>-3500</v>
      </c>
      <c r="H3110">
        <v>173675</v>
      </c>
      <c r="I3110">
        <v>21639</v>
      </c>
      <c r="J3110">
        <v>54359</v>
      </c>
      <c r="K3110">
        <v>-27883</v>
      </c>
      <c r="L3110">
        <v>-29683</v>
      </c>
      <c r="M3110">
        <v>769</v>
      </c>
      <c r="N3110">
        <v>-4515</v>
      </c>
      <c r="O3110">
        <v>-7668</v>
      </c>
      <c r="P3110">
        <v>0</v>
      </c>
      <c r="Q3110">
        <v>-569</v>
      </c>
      <c r="R3110">
        <v>-15841</v>
      </c>
      <c r="S3110">
        <v>-1859</v>
      </c>
      <c r="T3110">
        <v>0</v>
      </c>
      <c r="U3110">
        <v>3484</v>
      </c>
      <c r="V3110">
        <v>-277</v>
      </c>
    </row>
    <row r="3111" spans="1:22" x14ac:dyDescent="0.3">
      <c r="A3111" t="s">
        <v>158</v>
      </c>
      <c r="B3111">
        <v>139480</v>
      </c>
      <c r="C3111">
        <v>44613</v>
      </c>
      <c r="D3111">
        <v>127500</v>
      </c>
      <c r="E3111">
        <v>5</v>
      </c>
      <c r="F3111">
        <v>-1000</v>
      </c>
      <c r="G3111">
        <v>-1000</v>
      </c>
      <c r="H3111">
        <v>119243</v>
      </c>
      <c r="I3111">
        <v>15131</v>
      </c>
      <c r="J3111">
        <v>21546</v>
      </c>
      <c r="K3111">
        <v>-2333</v>
      </c>
      <c r="L3111">
        <v>-21653</v>
      </c>
      <c r="M3111">
        <v>1410</v>
      </c>
      <c r="N3111">
        <v>-7234</v>
      </c>
      <c r="O3111">
        <v>-3208</v>
      </c>
      <c r="P3111">
        <v>0</v>
      </c>
      <c r="Q3111">
        <v>-280</v>
      </c>
      <c r="R3111">
        <v>-8868</v>
      </c>
      <c r="S3111">
        <v>-3473</v>
      </c>
      <c r="T3111">
        <v>0</v>
      </c>
      <c r="U3111">
        <v>2258</v>
      </c>
      <c r="V3111">
        <v>182</v>
      </c>
    </row>
    <row r="3112" spans="1:22" x14ac:dyDescent="0.3">
      <c r="A3112" t="s">
        <v>158</v>
      </c>
      <c r="B3112">
        <v>139480</v>
      </c>
      <c r="C3112">
        <v>44610</v>
      </c>
      <c r="D3112">
        <v>128500</v>
      </c>
      <c r="E3112">
        <v>2</v>
      </c>
      <c r="F3112">
        <v>1000</v>
      </c>
      <c r="G3112">
        <v>1000</v>
      </c>
      <c r="H3112">
        <v>190850</v>
      </c>
      <c r="I3112">
        <v>24223</v>
      </c>
      <c r="J3112">
        <v>38806</v>
      </c>
      <c r="K3112">
        <v>-13311</v>
      </c>
      <c r="L3112">
        <v>-25694</v>
      </c>
      <c r="M3112">
        <v>7120</v>
      </c>
      <c r="N3112">
        <v>-20853</v>
      </c>
      <c r="O3112">
        <v>-5429</v>
      </c>
      <c r="P3112">
        <v>-130</v>
      </c>
      <c r="Q3112">
        <v>-72</v>
      </c>
      <c r="R3112">
        <v>-1706</v>
      </c>
      <c r="S3112">
        <v>-4624</v>
      </c>
      <c r="T3112">
        <v>0</v>
      </c>
      <c r="U3112">
        <v>57</v>
      </c>
      <c r="V3112">
        <v>142</v>
      </c>
    </row>
    <row r="3113" spans="1:22" x14ac:dyDescent="0.3">
      <c r="A3113" t="s">
        <v>158</v>
      </c>
      <c r="B3113">
        <v>139480</v>
      </c>
      <c r="C3113">
        <v>44609</v>
      </c>
      <c r="D3113">
        <v>127500</v>
      </c>
      <c r="E3113">
        <v>5</v>
      </c>
      <c r="F3113">
        <v>-2000</v>
      </c>
      <c r="G3113">
        <v>-2000</v>
      </c>
      <c r="H3113">
        <v>284358</v>
      </c>
      <c r="I3113">
        <v>36391</v>
      </c>
      <c r="J3113">
        <v>108420</v>
      </c>
      <c r="K3113">
        <v>-56883</v>
      </c>
      <c r="L3113">
        <v>-54969</v>
      </c>
      <c r="M3113">
        <v>-4567</v>
      </c>
      <c r="N3113">
        <v>-15884</v>
      </c>
      <c r="O3113">
        <v>-10443</v>
      </c>
      <c r="P3113">
        <v>-76</v>
      </c>
      <c r="Q3113">
        <v>0</v>
      </c>
      <c r="R3113">
        <v>-23872</v>
      </c>
      <c r="S3113">
        <v>-127</v>
      </c>
      <c r="T3113">
        <v>0</v>
      </c>
      <c r="U3113">
        <v>3366</v>
      </c>
      <c r="V3113">
        <v>66</v>
      </c>
    </row>
    <row r="3114" spans="1:22" x14ac:dyDescent="0.3">
      <c r="A3114" t="s">
        <v>158</v>
      </c>
      <c r="B3114">
        <v>139480</v>
      </c>
      <c r="C3114">
        <v>44608</v>
      </c>
      <c r="D3114">
        <v>129500</v>
      </c>
      <c r="E3114">
        <v>5</v>
      </c>
      <c r="F3114">
        <v>-500</v>
      </c>
      <c r="G3114">
        <v>-500</v>
      </c>
      <c r="H3114">
        <v>176275</v>
      </c>
      <c r="I3114">
        <v>22858</v>
      </c>
      <c r="J3114">
        <v>83804</v>
      </c>
      <c r="K3114">
        <v>-46393</v>
      </c>
      <c r="L3114">
        <v>-37756</v>
      </c>
      <c r="M3114">
        <v>5163</v>
      </c>
      <c r="N3114">
        <v>-6956</v>
      </c>
      <c r="O3114">
        <v>-5263</v>
      </c>
      <c r="P3114">
        <v>-73</v>
      </c>
      <c r="Q3114">
        <v>0</v>
      </c>
      <c r="R3114">
        <v>-37891</v>
      </c>
      <c r="S3114">
        <v>7264</v>
      </c>
      <c r="T3114">
        <v>0</v>
      </c>
      <c r="U3114">
        <v>247</v>
      </c>
      <c r="V3114">
        <v>98</v>
      </c>
    </row>
    <row r="3115" spans="1:22" x14ac:dyDescent="0.3">
      <c r="A3115" t="s">
        <v>158</v>
      </c>
      <c r="B3115">
        <v>139480</v>
      </c>
      <c r="C3115">
        <v>44607</v>
      </c>
      <c r="D3115">
        <v>130000</v>
      </c>
      <c r="E3115">
        <v>5</v>
      </c>
      <c r="F3115">
        <v>-1500</v>
      </c>
      <c r="G3115">
        <v>-1500</v>
      </c>
      <c r="H3115">
        <v>101955</v>
      </c>
      <c r="I3115">
        <v>13226</v>
      </c>
      <c r="J3115">
        <v>22614</v>
      </c>
      <c r="K3115">
        <v>21193</v>
      </c>
      <c r="L3115">
        <v>-43842</v>
      </c>
      <c r="M3115">
        <v>5495</v>
      </c>
      <c r="N3115">
        <v>74</v>
      </c>
      <c r="O3115">
        <v>-15003</v>
      </c>
      <c r="P3115">
        <v>0</v>
      </c>
      <c r="Q3115">
        <v>0</v>
      </c>
      <c r="R3115">
        <v>-28583</v>
      </c>
      <c r="S3115">
        <v>-5825</v>
      </c>
      <c r="T3115">
        <v>0</v>
      </c>
      <c r="U3115">
        <v>38</v>
      </c>
      <c r="V3115">
        <v>-3</v>
      </c>
    </row>
    <row r="3116" spans="1:22" x14ac:dyDescent="0.3">
      <c r="A3116" t="s">
        <v>158</v>
      </c>
      <c r="B3116">
        <v>139480</v>
      </c>
      <c r="C3116">
        <v>44606</v>
      </c>
      <c r="D3116">
        <v>131500</v>
      </c>
      <c r="E3116">
        <v>5</v>
      </c>
      <c r="F3116">
        <v>-4000</v>
      </c>
      <c r="G3116">
        <v>-4000</v>
      </c>
      <c r="H3116">
        <v>199756</v>
      </c>
      <c r="I3116">
        <v>26031</v>
      </c>
      <c r="J3116">
        <v>56405</v>
      </c>
      <c r="K3116">
        <v>16530</v>
      </c>
      <c r="L3116">
        <v>-73459</v>
      </c>
      <c r="M3116">
        <v>-3841</v>
      </c>
      <c r="N3116">
        <v>-526</v>
      </c>
      <c r="O3116">
        <v>-16509</v>
      </c>
      <c r="P3116">
        <v>-112</v>
      </c>
      <c r="Q3116">
        <v>0</v>
      </c>
      <c r="R3116">
        <v>-32999</v>
      </c>
      <c r="S3116">
        <v>-19472</v>
      </c>
      <c r="T3116">
        <v>0</v>
      </c>
      <c r="U3116">
        <v>249</v>
      </c>
      <c r="V3116">
        <v>275</v>
      </c>
    </row>
    <row r="3117" spans="1:22" x14ac:dyDescent="0.3">
      <c r="A3117" t="s">
        <v>158</v>
      </c>
      <c r="B3117">
        <v>139480</v>
      </c>
      <c r="C3117">
        <v>44603</v>
      </c>
      <c r="D3117">
        <v>135500</v>
      </c>
      <c r="E3117">
        <v>5</v>
      </c>
      <c r="F3117">
        <v>-5500</v>
      </c>
      <c r="G3117">
        <v>-5500</v>
      </c>
      <c r="H3117">
        <v>124628</v>
      </c>
      <c r="I3117">
        <v>17069</v>
      </c>
      <c r="J3117">
        <v>28696</v>
      </c>
      <c r="K3117">
        <v>8693</v>
      </c>
      <c r="L3117">
        <v>-36687</v>
      </c>
      <c r="M3117">
        <v>-14558</v>
      </c>
      <c r="N3117">
        <v>1956</v>
      </c>
      <c r="O3117">
        <v>-3049</v>
      </c>
      <c r="P3117">
        <v>-156</v>
      </c>
      <c r="Q3117">
        <v>0</v>
      </c>
      <c r="R3117">
        <v>-16078</v>
      </c>
      <c r="S3117">
        <v>-4802</v>
      </c>
      <c r="T3117">
        <v>0</v>
      </c>
      <c r="U3117">
        <v>-789</v>
      </c>
      <c r="V3117">
        <v>87</v>
      </c>
    </row>
    <row r="3118" spans="1:22" x14ac:dyDescent="0.3">
      <c r="A3118" t="s">
        <v>158</v>
      </c>
      <c r="B3118">
        <v>139480</v>
      </c>
      <c r="C3118">
        <v>44602</v>
      </c>
      <c r="D3118">
        <v>141000</v>
      </c>
      <c r="E3118">
        <v>2</v>
      </c>
      <c r="F3118">
        <v>500</v>
      </c>
      <c r="G3118">
        <v>500</v>
      </c>
      <c r="H3118">
        <v>107445</v>
      </c>
      <c r="I3118">
        <v>15168</v>
      </c>
      <c r="J3118">
        <v>-21860</v>
      </c>
      <c r="K3118">
        <v>34703</v>
      </c>
      <c r="L3118">
        <v>-14316</v>
      </c>
      <c r="M3118">
        <v>-12041</v>
      </c>
      <c r="N3118">
        <v>-1916</v>
      </c>
      <c r="O3118">
        <v>-1042</v>
      </c>
      <c r="P3118">
        <v>0</v>
      </c>
      <c r="Q3118">
        <v>0</v>
      </c>
      <c r="R3118">
        <v>-4064</v>
      </c>
      <c r="S3118">
        <v>4747</v>
      </c>
      <c r="T3118">
        <v>0</v>
      </c>
      <c r="U3118">
        <v>1420</v>
      </c>
      <c r="V3118">
        <v>53</v>
      </c>
    </row>
    <row r="3119" spans="1:22" x14ac:dyDescent="0.3">
      <c r="A3119" t="s">
        <v>158</v>
      </c>
      <c r="B3119">
        <v>139480</v>
      </c>
      <c r="C3119">
        <v>44601</v>
      </c>
      <c r="D3119">
        <v>140500</v>
      </c>
      <c r="E3119">
        <v>2</v>
      </c>
      <c r="F3119">
        <v>1000</v>
      </c>
      <c r="G3119">
        <v>1000</v>
      </c>
      <c r="H3119">
        <v>95331</v>
      </c>
      <c r="I3119">
        <v>13378</v>
      </c>
      <c r="J3119">
        <v>-7894</v>
      </c>
      <c r="K3119">
        <v>18440</v>
      </c>
      <c r="L3119">
        <v>-10482</v>
      </c>
      <c r="M3119">
        <v>582</v>
      </c>
      <c r="N3119">
        <v>-3640</v>
      </c>
      <c r="O3119">
        <v>-923</v>
      </c>
      <c r="P3119">
        <v>0</v>
      </c>
      <c r="Q3119">
        <v>0</v>
      </c>
      <c r="R3119">
        <v>-5754</v>
      </c>
      <c r="S3119">
        <v>-747</v>
      </c>
      <c r="T3119">
        <v>0</v>
      </c>
      <c r="U3119">
        <v>-92</v>
      </c>
      <c r="V3119">
        <v>28</v>
      </c>
    </row>
    <row r="3120" spans="1:22" x14ac:dyDescent="0.3">
      <c r="A3120" t="s">
        <v>158</v>
      </c>
      <c r="B3120">
        <v>139480</v>
      </c>
      <c r="C3120">
        <v>44600</v>
      </c>
      <c r="D3120">
        <v>139500</v>
      </c>
      <c r="E3120">
        <v>5</v>
      </c>
      <c r="F3120">
        <v>-500</v>
      </c>
      <c r="G3120">
        <v>-500</v>
      </c>
      <c r="H3120">
        <v>67704</v>
      </c>
      <c r="I3120">
        <v>9497</v>
      </c>
      <c r="J3120">
        <v>-7245</v>
      </c>
      <c r="K3120">
        <v>3325</v>
      </c>
      <c r="L3120">
        <v>4143</v>
      </c>
      <c r="M3120">
        <v>-378</v>
      </c>
      <c r="N3120">
        <v>4876</v>
      </c>
      <c r="O3120">
        <v>222</v>
      </c>
      <c r="P3120">
        <v>262</v>
      </c>
      <c r="Q3120">
        <v>0</v>
      </c>
      <c r="R3120">
        <v>-894</v>
      </c>
      <c r="S3120">
        <v>55</v>
      </c>
      <c r="T3120">
        <v>0</v>
      </c>
      <c r="U3120">
        <v>-257</v>
      </c>
      <c r="V3120">
        <v>34</v>
      </c>
    </row>
    <row r="3121" spans="1:22" x14ac:dyDescent="0.3">
      <c r="A3121" t="s">
        <v>158</v>
      </c>
      <c r="B3121">
        <v>139480</v>
      </c>
      <c r="C3121">
        <v>44599</v>
      </c>
      <c r="D3121">
        <v>140000</v>
      </c>
      <c r="E3121">
        <v>2</v>
      </c>
      <c r="F3121">
        <v>500</v>
      </c>
      <c r="G3121">
        <v>500</v>
      </c>
      <c r="H3121">
        <v>84256</v>
      </c>
      <c r="I3121">
        <v>11724</v>
      </c>
      <c r="J3121">
        <v>-10969</v>
      </c>
      <c r="K3121">
        <v>18017</v>
      </c>
      <c r="L3121">
        <v>-7288</v>
      </c>
      <c r="M3121">
        <v>-10307</v>
      </c>
      <c r="N3121">
        <v>759</v>
      </c>
      <c r="O3121">
        <v>393</v>
      </c>
      <c r="P3121">
        <v>0</v>
      </c>
      <c r="Q3121">
        <v>0</v>
      </c>
      <c r="R3121">
        <v>481</v>
      </c>
      <c r="S3121">
        <v>1386</v>
      </c>
      <c r="T3121">
        <v>0</v>
      </c>
      <c r="U3121">
        <v>109</v>
      </c>
      <c r="V3121">
        <v>131</v>
      </c>
    </row>
    <row r="3122" spans="1:22" x14ac:dyDescent="0.3">
      <c r="A3122" t="s">
        <v>158</v>
      </c>
      <c r="B3122">
        <v>139480</v>
      </c>
      <c r="C3122">
        <v>44596</v>
      </c>
      <c r="D3122">
        <v>139500</v>
      </c>
      <c r="E3122">
        <v>2</v>
      </c>
      <c r="F3122">
        <v>5500</v>
      </c>
      <c r="G3122">
        <v>5500</v>
      </c>
      <c r="H3122">
        <v>95006</v>
      </c>
      <c r="I3122">
        <v>13064</v>
      </c>
      <c r="J3122">
        <v>-28762</v>
      </c>
      <c r="K3122">
        <v>21840</v>
      </c>
      <c r="L3122">
        <v>6958</v>
      </c>
      <c r="M3122">
        <v>-1090</v>
      </c>
      <c r="N3122">
        <v>585</v>
      </c>
      <c r="O3122">
        <v>3896</v>
      </c>
      <c r="P3122">
        <v>0</v>
      </c>
      <c r="Q3122">
        <v>0</v>
      </c>
      <c r="R3122">
        <v>206</v>
      </c>
      <c r="S3122">
        <v>3361</v>
      </c>
      <c r="T3122">
        <v>0</v>
      </c>
      <c r="U3122">
        <v>-63</v>
      </c>
      <c r="V3122">
        <v>27</v>
      </c>
    </row>
    <row r="3123" spans="1:22" x14ac:dyDescent="0.3">
      <c r="A3123" t="s">
        <v>158</v>
      </c>
      <c r="B3123">
        <v>139480</v>
      </c>
      <c r="C3123">
        <v>44595</v>
      </c>
      <c r="D3123">
        <v>134000</v>
      </c>
      <c r="E3123">
        <v>2</v>
      </c>
      <c r="F3123">
        <v>2000</v>
      </c>
      <c r="G3123">
        <v>2000</v>
      </c>
      <c r="H3123">
        <v>79407</v>
      </c>
      <c r="I3123">
        <v>10649</v>
      </c>
      <c r="J3123">
        <v>1366</v>
      </c>
      <c r="K3123">
        <v>1382</v>
      </c>
      <c r="L3123">
        <v>-3174</v>
      </c>
      <c r="M3123">
        <v>957</v>
      </c>
      <c r="N3123">
        <v>185</v>
      </c>
      <c r="O3123">
        <v>-143</v>
      </c>
      <c r="P3123">
        <v>536</v>
      </c>
      <c r="Q3123">
        <v>0</v>
      </c>
      <c r="R3123">
        <v>-3194</v>
      </c>
      <c r="S3123">
        <v>-1515</v>
      </c>
      <c r="T3123">
        <v>0</v>
      </c>
      <c r="U3123">
        <v>498</v>
      </c>
      <c r="V3123">
        <v>-72</v>
      </c>
    </row>
    <row r="3124" spans="1:22" x14ac:dyDescent="0.3">
      <c r="A3124" t="s">
        <v>158</v>
      </c>
      <c r="B3124">
        <v>139480</v>
      </c>
      <c r="C3124">
        <v>44589</v>
      </c>
      <c r="D3124">
        <v>132000</v>
      </c>
      <c r="E3124">
        <v>2</v>
      </c>
      <c r="F3124">
        <v>6000</v>
      </c>
      <c r="G3124">
        <v>6000</v>
      </c>
      <c r="H3124">
        <v>187695</v>
      </c>
      <c r="I3124">
        <v>24430</v>
      </c>
      <c r="J3124">
        <v>-36085</v>
      </c>
      <c r="K3124">
        <v>52157</v>
      </c>
      <c r="L3124">
        <v>-15781</v>
      </c>
      <c r="M3124">
        <v>7254</v>
      </c>
      <c r="N3124">
        <v>1589</v>
      </c>
      <c r="O3124">
        <v>11087</v>
      </c>
      <c r="P3124">
        <v>-930</v>
      </c>
      <c r="Q3124">
        <v>0</v>
      </c>
      <c r="R3124">
        <v>-24180</v>
      </c>
      <c r="S3124">
        <v>-10601</v>
      </c>
      <c r="T3124">
        <v>0</v>
      </c>
      <c r="U3124">
        <v>-279</v>
      </c>
      <c r="V3124">
        <v>-12</v>
      </c>
    </row>
    <row r="3125" spans="1:22" x14ac:dyDescent="0.3">
      <c r="A3125" t="s">
        <v>158</v>
      </c>
      <c r="B3125">
        <v>139480</v>
      </c>
      <c r="C3125">
        <v>44588</v>
      </c>
      <c r="D3125">
        <v>126000</v>
      </c>
      <c r="E3125">
        <v>5</v>
      </c>
      <c r="F3125">
        <v>-7500</v>
      </c>
      <c r="G3125">
        <v>-7500</v>
      </c>
      <c r="H3125">
        <v>201768</v>
      </c>
      <c r="I3125">
        <v>25800</v>
      </c>
      <c r="J3125">
        <v>61297</v>
      </c>
      <c r="K3125">
        <v>-27563</v>
      </c>
      <c r="L3125">
        <v>-31425</v>
      </c>
      <c r="M3125">
        <v>-2196</v>
      </c>
      <c r="N3125">
        <v>-1436</v>
      </c>
      <c r="O3125">
        <v>-2599</v>
      </c>
      <c r="P3125">
        <v>-1081</v>
      </c>
      <c r="Q3125">
        <v>0</v>
      </c>
      <c r="R3125">
        <v>-23333</v>
      </c>
      <c r="S3125">
        <v>-780</v>
      </c>
      <c r="T3125">
        <v>0</v>
      </c>
      <c r="U3125">
        <v>-1936</v>
      </c>
      <c r="V3125">
        <v>-373</v>
      </c>
    </row>
    <row r="3126" spans="1:22" x14ac:dyDescent="0.3">
      <c r="A3126" t="s">
        <v>158</v>
      </c>
      <c r="B3126">
        <v>139480</v>
      </c>
      <c r="C3126">
        <v>44587</v>
      </c>
      <c r="D3126">
        <v>133500</v>
      </c>
      <c r="E3126">
        <v>2</v>
      </c>
      <c r="F3126">
        <v>1500</v>
      </c>
      <c r="G3126">
        <v>1500</v>
      </c>
      <c r="H3126">
        <v>109769</v>
      </c>
      <c r="I3126">
        <v>14609</v>
      </c>
      <c r="J3126">
        <v>-1624</v>
      </c>
      <c r="K3126">
        <v>24450</v>
      </c>
      <c r="L3126">
        <v>-22000</v>
      </c>
      <c r="M3126">
        <v>-1262</v>
      </c>
      <c r="N3126">
        <v>-4797</v>
      </c>
      <c r="O3126">
        <v>-1106</v>
      </c>
      <c r="P3126">
        <v>-2</v>
      </c>
      <c r="Q3126">
        <v>0</v>
      </c>
      <c r="R3126">
        <v>-14851</v>
      </c>
      <c r="S3126">
        <v>18</v>
      </c>
      <c r="T3126">
        <v>0</v>
      </c>
      <c r="U3126">
        <v>-806</v>
      </c>
      <c r="V3126">
        <v>-20</v>
      </c>
    </row>
    <row r="3127" spans="1:22" x14ac:dyDescent="0.3">
      <c r="A3127" t="s">
        <v>158</v>
      </c>
      <c r="B3127">
        <v>139480</v>
      </c>
      <c r="C3127">
        <v>44586</v>
      </c>
      <c r="D3127">
        <v>132000</v>
      </c>
      <c r="E3127">
        <v>5</v>
      </c>
      <c r="F3127">
        <v>-2500</v>
      </c>
      <c r="G3127">
        <v>-2500</v>
      </c>
      <c r="H3127">
        <v>129746</v>
      </c>
      <c r="I3127">
        <v>17128</v>
      </c>
      <c r="J3127">
        <v>-13034</v>
      </c>
      <c r="K3127">
        <v>17415</v>
      </c>
      <c r="L3127">
        <v>-5446</v>
      </c>
      <c r="M3127">
        <v>1478</v>
      </c>
      <c r="N3127">
        <v>-868</v>
      </c>
      <c r="O3127">
        <v>988</v>
      </c>
      <c r="P3127">
        <v>0</v>
      </c>
      <c r="Q3127">
        <v>0</v>
      </c>
      <c r="R3127">
        <v>-7348</v>
      </c>
      <c r="S3127">
        <v>304</v>
      </c>
      <c r="T3127">
        <v>0</v>
      </c>
      <c r="U3127">
        <v>836</v>
      </c>
      <c r="V3127">
        <v>229</v>
      </c>
    </row>
    <row r="3128" spans="1:22" x14ac:dyDescent="0.3">
      <c r="A3128" t="s">
        <v>158</v>
      </c>
      <c r="B3128">
        <v>139480</v>
      </c>
      <c r="C3128">
        <v>44585</v>
      </c>
      <c r="D3128">
        <v>134500</v>
      </c>
      <c r="E3128">
        <v>5</v>
      </c>
      <c r="F3128">
        <v>-4500</v>
      </c>
      <c r="G3128">
        <v>-4500</v>
      </c>
      <c r="H3128">
        <v>128083</v>
      </c>
      <c r="I3128">
        <v>17245</v>
      </c>
      <c r="J3128">
        <v>15990</v>
      </c>
      <c r="K3128">
        <v>-22632</v>
      </c>
      <c r="L3128">
        <v>8619</v>
      </c>
      <c r="M3128">
        <v>14779</v>
      </c>
      <c r="N3128">
        <v>-1074</v>
      </c>
      <c r="O3128">
        <v>-15</v>
      </c>
      <c r="P3128">
        <v>0</v>
      </c>
      <c r="Q3128">
        <v>0</v>
      </c>
      <c r="R3128">
        <v>-7168</v>
      </c>
      <c r="S3128">
        <v>2097</v>
      </c>
      <c r="T3128">
        <v>0</v>
      </c>
      <c r="U3128">
        <v>-2572</v>
      </c>
      <c r="V3128">
        <v>595</v>
      </c>
    </row>
    <row r="3129" spans="1:22" x14ac:dyDescent="0.3">
      <c r="A3129" t="s">
        <v>158</v>
      </c>
      <c r="B3129">
        <v>139480</v>
      </c>
      <c r="C3129">
        <v>44582</v>
      </c>
      <c r="D3129">
        <v>139000</v>
      </c>
      <c r="E3129">
        <v>5</v>
      </c>
      <c r="F3129">
        <v>-2000</v>
      </c>
      <c r="G3129">
        <v>-2000</v>
      </c>
      <c r="H3129">
        <v>115802</v>
      </c>
      <c r="I3129">
        <v>16028</v>
      </c>
      <c r="J3129">
        <v>21798</v>
      </c>
      <c r="K3129">
        <v>1684</v>
      </c>
      <c r="L3129">
        <v>-23680</v>
      </c>
      <c r="M3129">
        <v>-58</v>
      </c>
      <c r="N3129">
        <v>-2076</v>
      </c>
      <c r="O3129">
        <v>-1846</v>
      </c>
      <c r="P3129">
        <v>0</v>
      </c>
      <c r="Q3129">
        <v>-108</v>
      </c>
      <c r="R3129">
        <v>-23556</v>
      </c>
      <c r="S3129">
        <v>3964</v>
      </c>
      <c r="T3129">
        <v>0</v>
      </c>
      <c r="U3129">
        <v>-341</v>
      </c>
      <c r="V3129">
        <v>539</v>
      </c>
    </row>
    <row r="3130" spans="1:22" x14ac:dyDescent="0.3">
      <c r="A3130" t="s">
        <v>158</v>
      </c>
      <c r="B3130">
        <v>139480</v>
      </c>
      <c r="C3130">
        <v>44581</v>
      </c>
      <c r="D3130">
        <v>141000</v>
      </c>
      <c r="E3130">
        <v>5</v>
      </c>
      <c r="F3130">
        <v>-1000</v>
      </c>
      <c r="G3130">
        <v>-1000</v>
      </c>
      <c r="H3130">
        <v>103154</v>
      </c>
      <c r="I3130">
        <v>14603</v>
      </c>
      <c r="J3130">
        <v>40105</v>
      </c>
      <c r="K3130">
        <v>-18298</v>
      </c>
      <c r="L3130">
        <v>-22399</v>
      </c>
      <c r="M3130">
        <v>-1004</v>
      </c>
      <c r="N3130">
        <v>491</v>
      </c>
      <c r="O3130">
        <v>185</v>
      </c>
      <c r="P3130">
        <v>0</v>
      </c>
      <c r="Q3130">
        <v>0</v>
      </c>
      <c r="R3130">
        <v>-22059</v>
      </c>
      <c r="S3130">
        <v>-12</v>
      </c>
      <c r="T3130">
        <v>0</v>
      </c>
      <c r="U3130">
        <v>543</v>
      </c>
      <c r="V3130">
        <v>49</v>
      </c>
    </row>
    <row r="3131" spans="1:22" x14ac:dyDescent="0.3">
      <c r="A3131" t="s">
        <v>158</v>
      </c>
      <c r="B3131">
        <v>139480</v>
      </c>
      <c r="C3131">
        <v>44580</v>
      </c>
      <c r="D3131">
        <v>142000</v>
      </c>
      <c r="E3131">
        <v>2</v>
      </c>
      <c r="F3131">
        <v>500</v>
      </c>
      <c r="G3131">
        <v>500</v>
      </c>
      <c r="H3131">
        <v>86895</v>
      </c>
      <c r="I3131">
        <v>12382</v>
      </c>
      <c r="J3131">
        <v>-5078</v>
      </c>
      <c r="K3131">
        <v>3190</v>
      </c>
      <c r="L3131">
        <v>1437</v>
      </c>
      <c r="M3131">
        <v>3502</v>
      </c>
      <c r="N3131">
        <v>254</v>
      </c>
      <c r="O3131">
        <v>-268</v>
      </c>
      <c r="P3131">
        <v>0</v>
      </c>
      <c r="Q3131">
        <v>0</v>
      </c>
      <c r="R3131">
        <v>-2193</v>
      </c>
      <c r="S3131">
        <v>142</v>
      </c>
      <c r="T3131">
        <v>0</v>
      </c>
      <c r="U3131">
        <v>448</v>
      </c>
      <c r="V3131">
        <v>3</v>
      </c>
    </row>
    <row r="3132" spans="1:22" x14ac:dyDescent="0.3">
      <c r="A3132" t="s">
        <v>158</v>
      </c>
      <c r="B3132">
        <v>139480</v>
      </c>
      <c r="C3132">
        <v>44579</v>
      </c>
      <c r="D3132">
        <v>141500</v>
      </c>
      <c r="E3132">
        <v>5</v>
      </c>
      <c r="F3132">
        <v>-1500</v>
      </c>
      <c r="G3132">
        <v>-1500</v>
      </c>
      <c r="H3132">
        <v>69053</v>
      </c>
      <c r="I3132">
        <v>9792</v>
      </c>
      <c r="J3132">
        <v>19208</v>
      </c>
      <c r="K3132">
        <v>-11771</v>
      </c>
      <c r="L3132">
        <v>-7839</v>
      </c>
      <c r="M3132">
        <v>-1199</v>
      </c>
      <c r="N3132">
        <v>-165</v>
      </c>
      <c r="O3132">
        <v>241</v>
      </c>
      <c r="P3132">
        <v>-110</v>
      </c>
      <c r="Q3132">
        <v>0</v>
      </c>
      <c r="R3132">
        <v>-6698</v>
      </c>
      <c r="S3132">
        <v>92</v>
      </c>
      <c r="T3132">
        <v>0</v>
      </c>
      <c r="U3132">
        <v>329</v>
      </c>
      <c r="V3132">
        <v>73</v>
      </c>
    </row>
    <row r="3133" spans="1:22" x14ac:dyDescent="0.3">
      <c r="A3133" t="s">
        <v>158</v>
      </c>
      <c r="B3133">
        <v>139480</v>
      </c>
      <c r="C3133">
        <v>44578</v>
      </c>
      <c r="D3133">
        <v>143000</v>
      </c>
      <c r="E3133">
        <v>5</v>
      </c>
      <c r="F3133">
        <v>-1500</v>
      </c>
      <c r="G3133">
        <v>-1500</v>
      </c>
      <c r="H3133">
        <v>92487</v>
      </c>
      <c r="I3133">
        <v>13161</v>
      </c>
      <c r="J3133">
        <v>22106</v>
      </c>
      <c r="K3133">
        <v>-3870</v>
      </c>
      <c r="L3133">
        <v>-16027</v>
      </c>
      <c r="M3133">
        <v>636</v>
      </c>
      <c r="N3133">
        <v>-275</v>
      </c>
      <c r="O3133">
        <v>-992</v>
      </c>
      <c r="P3133">
        <v>0</v>
      </c>
      <c r="Q3133">
        <v>-8852</v>
      </c>
      <c r="R3133">
        <v>-6572</v>
      </c>
      <c r="S3133">
        <v>28</v>
      </c>
      <c r="T3133">
        <v>0</v>
      </c>
      <c r="U3133">
        <v>-2323</v>
      </c>
      <c r="V3133">
        <v>114</v>
      </c>
    </row>
    <row r="3134" spans="1:22" x14ac:dyDescent="0.3">
      <c r="A3134" t="s">
        <v>158</v>
      </c>
      <c r="B3134">
        <v>139480</v>
      </c>
      <c r="C3134">
        <v>44575</v>
      </c>
      <c r="D3134">
        <v>144500</v>
      </c>
      <c r="E3134">
        <v>5</v>
      </c>
      <c r="F3134">
        <v>-3500</v>
      </c>
      <c r="G3134">
        <v>-3500</v>
      </c>
      <c r="H3134">
        <v>83933</v>
      </c>
      <c r="I3134">
        <v>12220</v>
      </c>
      <c r="J3134">
        <v>50749</v>
      </c>
      <c r="K3134">
        <v>-27141</v>
      </c>
      <c r="L3134">
        <v>-23790</v>
      </c>
      <c r="M3134">
        <v>-16124</v>
      </c>
      <c r="N3134">
        <v>-2299</v>
      </c>
      <c r="O3134">
        <v>-3410</v>
      </c>
      <c r="P3134">
        <v>-229</v>
      </c>
      <c r="Q3134">
        <v>0</v>
      </c>
      <c r="R3134">
        <v>686</v>
      </c>
      <c r="S3134">
        <v>-2414</v>
      </c>
      <c r="T3134">
        <v>0</v>
      </c>
      <c r="U3134">
        <v>66</v>
      </c>
      <c r="V3134">
        <v>116</v>
      </c>
    </row>
    <row r="3135" spans="1:22" x14ac:dyDescent="0.3">
      <c r="A3135" t="s">
        <v>158</v>
      </c>
      <c r="B3135">
        <v>139480</v>
      </c>
      <c r="C3135">
        <v>44574</v>
      </c>
      <c r="D3135">
        <v>148000</v>
      </c>
      <c r="E3135">
        <v>3</v>
      </c>
      <c r="F3135">
        <v>0</v>
      </c>
      <c r="G3135">
        <v>0</v>
      </c>
      <c r="H3135">
        <v>57345</v>
      </c>
      <c r="I3135">
        <v>8483</v>
      </c>
      <c r="J3135">
        <v>-5186</v>
      </c>
      <c r="K3135">
        <v>16481</v>
      </c>
      <c r="L3135">
        <v>-10958</v>
      </c>
      <c r="M3135">
        <v>-8836</v>
      </c>
      <c r="N3135">
        <v>98</v>
      </c>
      <c r="O3135">
        <v>-451</v>
      </c>
      <c r="P3135">
        <v>0</v>
      </c>
      <c r="Q3135">
        <v>0</v>
      </c>
      <c r="R3135">
        <v>-1770</v>
      </c>
      <c r="S3135">
        <v>1</v>
      </c>
      <c r="T3135">
        <v>0</v>
      </c>
      <c r="U3135">
        <v>-303</v>
      </c>
      <c r="V3135">
        <v>-34</v>
      </c>
    </row>
    <row r="3136" spans="1:22" x14ac:dyDescent="0.3">
      <c r="A3136" t="s">
        <v>158</v>
      </c>
      <c r="B3136">
        <v>139480</v>
      </c>
      <c r="C3136">
        <v>44573</v>
      </c>
      <c r="D3136">
        <v>148000</v>
      </c>
      <c r="E3136">
        <v>2</v>
      </c>
      <c r="F3136">
        <v>1500</v>
      </c>
      <c r="G3136">
        <v>1500</v>
      </c>
      <c r="H3136">
        <v>91169</v>
      </c>
      <c r="I3136">
        <v>13440</v>
      </c>
      <c r="J3136">
        <v>3708</v>
      </c>
      <c r="K3136">
        <v>13625</v>
      </c>
      <c r="L3136">
        <v>-17244</v>
      </c>
      <c r="M3136">
        <v>-2842</v>
      </c>
      <c r="N3136">
        <v>-3066</v>
      </c>
      <c r="O3136">
        <v>-785</v>
      </c>
      <c r="P3136">
        <v>0</v>
      </c>
      <c r="Q3136">
        <v>0</v>
      </c>
      <c r="R3136">
        <v>-11072</v>
      </c>
      <c r="S3136">
        <v>521</v>
      </c>
      <c r="T3136">
        <v>0</v>
      </c>
      <c r="U3136">
        <v>-140</v>
      </c>
      <c r="V3136">
        <v>51</v>
      </c>
    </row>
    <row r="3137" spans="1:22" x14ac:dyDescent="0.3">
      <c r="A3137" t="s">
        <v>158</v>
      </c>
      <c r="B3137">
        <v>139480</v>
      </c>
      <c r="C3137">
        <v>44572</v>
      </c>
      <c r="D3137">
        <v>146500</v>
      </c>
      <c r="E3137">
        <v>5</v>
      </c>
      <c r="F3137">
        <v>-2500</v>
      </c>
      <c r="G3137">
        <v>-2500</v>
      </c>
      <c r="H3137">
        <v>87793</v>
      </c>
      <c r="I3137">
        <v>12895</v>
      </c>
      <c r="J3137">
        <v>23256</v>
      </c>
      <c r="K3137">
        <v>-10637</v>
      </c>
      <c r="L3137">
        <v>-12377</v>
      </c>
      <c r="M3137">
        <v>-8462</v>
      </c>
      <c r="N3137">
        <v>567</v>
      </c>
      <c r="O3137">
        <v>-262</v>
      </c>
      <c r="P3137">
        <v>-50</v>
      </c>
      <c r="Q3137">
        <v>0</v>
      </c>
      <c r="R3137">
        <v>-2478</v>
      </c>
      <c r="S3137">
        <v>-1692</v>
      </c>
      <c r="T3137">
        <v>0</v>
      </c>
      <c r="U3137">
        <v>-271</v>
      </c>
      <c r="V3137">
        <v>29</v>
      </c>
    </row>
    <row r="3138" spans="1:22" x14ac:dyDescent="0.3">
      <c r="A3138" t="s">
        <v>158</v>
      </c>
      <c r="B3138">
        <v>139480</v>
      </c>
      <c r="C3138">
        <v>44571</v>
      </c>
      <c r="D3138">
        <v>149000</v>
      </c>
      <c r="E3138">
        <v>2</v>
      </c>
      <c r="F3138">
        <v>500</v>
      </c>
      <c r="G3138">
        <v>500</v>
      </c>
      <c r="H3138">
        <v>81329</v>
      </c>
      <c r="I3138">
        <v>12071</v>
      </c>
      <c r="J3138">
        <v>-21757</v>
      </c>
      <c r="K3138">
        <v>23167</v>
      </c>
      <c r="L3138">
        <v>-3433</v>
      </c>
      <c r="M3138">
        <v>993</v>
      </c>
      <c r="N3138">
        <v>120</v>
      </c>
      <c r="O3138">
        <v>-4498</v>
      </c>
      <c r="P3138">
        <v>0</v>
      </c>
      <c r="Q3138">
        <v>0</v>
      </c>
      <c r="R3138">
        <v>-3631</v>
      </c>
      <c r="S3138">
        <v>3583</v>
      </c>
      <c r="T3138">
        <v>0</v>
      </c>
      <c r="U3138">
        <v>2012</v>
      </c>
      <c r="V3138">
        <v>11</v>
      </c>
    </row>
    <row r="3139" spans="1:22" x14ac:dyDescent="0.3">
      <c r="A3139" t="s">
        <v>158</v>
      </c>
      <c r="B3139">
        <v>139480</v>
      </c>
      <c r="C3139">
        <v>44568</v>
      </c>
      <c r="D3139">
        <v>148500</v>
      </c>
      <c r="E3139">
        <v>2</v>
      </c>
      <c r="F3139">
        <v>2000</v>
      </c>
      <c r="G3139">
        <v>2000</v>
      </c>
      <c r="H3139">
        <v>92647</v>
      </c>
      <c r="I3139">
        <v>13745</v>
      </c>
      <c r="J3139">
        <v>-7641</v>
      </c>
      <c r="K3139">
        <v>8823</v>
      </c>
      <c r="L3139">
        <v>-458</v>
      </c>
      <c r="M3139">
        <v>-3851</v>
      </c>
      <c r="N3139">
        <v>-110</v>
      </c>
      <c r="O3139">
        <v>5860</v>
      </c>
      <c r="P3139">
        <v>0</v>
      </c>
      <c r="Q3139">
        <v>0</v>
      </c>
      <c r="R3139">
        <v>-4005</v>
      </c>
      <c r="S3139">
        <v>1648</v>
      </c>
      <c r="T3139">
        <v>0</v>
      </c>
      <c r="U3139">
        <v>-207</v>
      </c>
      <c r="V3139">
        <v>-517</v>
      </c>
    </row>
    <row r="3140" spans="1:22" x14ac:dyDescent="0.3">
      <c r="A3140" t="s">
        <v>158</v>
      </c>
      <c r="B3140">
        <v>139480</v>
      </c>
      <c r="C3140">
        <v>44567</v>
      </c>
      <c r="D3140">
        <v>146500</v>
      </c>
      <c r="E3140">
        <v>5</v>
      </c>
      <c r="F3140">
        <v>-3000</v>
      </c>
      <c r="G3140">
        <v>-3000</v>
      </c>
      <c r="H3140">
        <v>74883</v>
      </c>
      <c r="I3140">
        <v>11096</v>
      </c>
      <c r="J3140">
        <v>18422</v>
      </c>
      <c r="K3140">
        <v>-8428</v>
      </c>
      <c r="L3140">
        <v>-9763</v>
      </c>
      <c r="M3140">
        <v>-2593</v>
      </c>
      <c r="N3140">
        <v>-1728</v>
      </c>
      <c r="O3140">
        <v>-2557</v>
      </c>
      <c r="P3140">
        <v>0</v>
      </c>
      <c r="Q3140">
        <v>0</v>
      </c>
      <c r="R3140">
        <v>-384</v>
      </c>
      <c r="S3140">
        <v>-2501</v>
      </c>
      <c r="T3140">
        <v>0</v>
      </c>
      <c r="U3140">
        <v>-246</v>
      </c>
      <c r="V3140">
        <v>15</v>
      </c>
    </row>
    <row r="3141" spans="1:22" x14ac:dyDescent="0.3">
      <c r="A3141" t="s">
        <v>158</v>
      </c>
      <c r="B3141">
        <v>139480</v>
      </c>
      <c r="C3141">
        <v>44566</v>
      </c>
      <c r="D3141">
        <v>149500</v>
      </c>
      <c r="E3141">
        <v>5</v>
      </c>
      <c r="F3141">
        <v>-1000</v>
      </c>
      <c r="G3141">
        <v>-1000</v>
      </c>
      <c r="H3141">
        <v>100181</v>
      </c>
      <c r="I3141">
        <v>14975</v>
      </c>
      <c r="J3141">
        <v>22093</v>
      </c>
      <c r="K3141">
        <v>9946</v>
      </c>
      <c r="L3141">
        <v>-29220</v>
      </c>
      <c r="M3141">
        <v>-12714</v>
      </c>
      <c r="N3141">
        <v>109</v>
      </c>
      <c r="O3141">
        <v>-15158</v>
      </c>
      <c r="P3141">
        <v>5</v>
      </c>
      <c r="Q3141">
        <v>-690</v>
      </c>
      <c r="R3141">
        <v>-267</v>
      </c>
      <c r="S3141">
        <v>-505</v>
      </c>
      <c r="T3141">
        <v>0</v>
      </c>
      <c r="U3141">
        <v>-2836</v>
      </c>
      <c r="V3141">
        <v>17</v>
      </c>
    </row>
    <row r="3142" spans="1:22" x14ac:dyDescent="0.3">
      <c r="A3142" t="s">
        <v>158</v>
      </c>
      <c r="B3142">
        <v>139480</v>
      </c>
      <c r="C3142">
        <v>44565</v>
      </c>
      <c r="D3142">
        <v>150500</v>
      </c>
      <c r="E3142">
        <v>3</v>
      </c>
      <c r="F3142">
        <v>0</v>
      </c>
      <c r="G3142">
        <v>0</v>
      </c>
      <c r="H3142">
        <v>79592</v>
      </c>
      <c r="I3142">
        <v>11952</v>
      </c>
      <c r="J3142">
        <v>11844</v>
      </c>
      <c r="K3142">
        <v>18672</v>
      </c>
      <c r="L3142">
        <v>-30798</v>
      </c>
      <c r="M3142">
        <v>-14464</v>
      </c>
      <c r="N3142">
        <v>-1656</v>
      </c>
      <c r="O3142">
        <v>-5502</v>
      </c>
      <c r="P3142">
        <v>-46</v>
      </c>
      <c r="Q3142">
        <v>0</v>
      </c>
      <c r="R3142">
        <v>-5347</v>
      </c>
      <c r="S3142">
        <v>-3783</v>
      </c>
      <c r="T3142">
        <v>0</v>
      </c>
      <c r="U3142">
        <v>306</v>
      </c>
      <c r="V3142">
        <v>-24</v>
      </c>
    </row>
    <row r="3143" spans="1:22" x14ac:dyDescent="0.3">
      <c r="A3143" t="s">
        <v>158</v>
      </c>
      <c r="B3143">
        <v>139480</v>
      </c>
      <c r="C3143">
        <v>44564</v>
      </c>
      <c r="D3143">
        <v>150500</v>
      </c>
      <c r="E3143">
        <v>5</v>
      </c>
      <c r="F3143">
        <v>-500</v>
      </c>
      <c r="G3143">
        <v>-500</v>
      </c>
      <c r="H3143">
        <v>69749</v>
      </c>
      <c r="I3143">
        <v>10519</v>
      </c>
      <c r="J3143">
        <v>9612</v>
      </c>
      <c r="K3143">
        <v>-4476</v>
      </c>
      <c r="L3143">
        <v>-5075</v>
      </c>
      <c r="M3143">
        <v>-6725</v>
      </c>
      <c r="N3143">
        <v>-1565</v>
      </c>
      <c r="O3143">
        <v>-2625</v>
      </c>
      <c r="P3143">
        <v>0</v>
      </c>
      <c r="Q3143">
        <v>-1025</v>
      </c>
      <c r="R3143">
        <v>7273</v>
      </c>
      <c r="S3143">
        <v>-408</v>
      </c>
      <c r="T3143">
        <v>0</v>
      </c>
      <c r="U3143">
        <v>-55</v>
      </c>
      <c r="V3143">
        <v>-6</v>
      </c>
    </row>
    <row r="3144" spans="1:22" x14ac:dyDescent="0.3">
      <c r="A3144" t="s">
        <v>158</v>
      </c>
      <c r="B3144">
        <v>139480</v>
      </c>
      <c r="C3144">
        <v>44560</v>
      </c>
      <c r="D3144">
        <v>151000</v>
      </c>
      <c r="E3144">
        <v>3</v>
      </c>
      <c r="F3144">
        <v>0</v>
      </c>
      <c r="G3144">
        <v>0</v>
      </c>
      <c r="H3144">
        <v>69943</v>
      </c>
      <c r="I3144">
        <v>10539</v>
      </c>
      <c r="J3144">
        <v>20247</v>
      </c>
      <c r="K3144">
        <v>-10257</v>
      </c>
      <c r="L3144">
        <v>-19860</v>
      </c>
      <c r="M3144">
        <v>-14604</v>
      </c>
      <c r="N3144">
        <v>-891</v>
      </c>
      <c r="O3144">
        <v>-222</v>
      </c>
      <c r="P3144">
        <v>-502</v>
      </c>
      <c r="Q3144">
        <v>0</v>
      </c>
      <c r="R3144">
        <v>-3990</v>
      </c>
      <c r="S3144">
        <v>349</v>
      </c>
      <c r="T3144">
        <v>0</v>
      </c>
      <c r="U3144">
        <v>9846</v>
      </c>
      <c r="V3144">
        <v>24</v>
      </c>
    </row>
    <row r="3145" spans="1:22" x14ac:dyDescent="0.3">
      <c r="A3145" t="s">
        <v>158</v>
      </c>
      <c r="B3145">
        <v>139480</v>
      </c>
      <c r="C3145">
        <v>44559</v>
      </c>
      <c r="D3145">
        <v>151000</v>
      </c>
      <c r="E3145">
        <v>5</v>
      </c>
      <c r="F3145">
        <v>-1000</v>
      </c>
      <c r="G3145">
        <v>-1000</v>
      </c>
      <c r="H3145">
        <v>79307</v>
      </c>
      <c r="I3145">
        <v>12038</v>
      </c>
      <c r="J3145">
        <v>30015</v>
      </c>
      <c r="K3145">
        <v>-5001</v>
      </c>
      <c r="L3145">
        <v>-23795</v>
      </c>
      <c r="M3145">
        <v>-17323</v>
      </c>
      <c r="N3145">
        <v>-1382</v>
      </c>
      <c r="O3145">
        <v>35</v>
      </c>
      <c r="P3145">
        <v>0</v>
      </c>
      <c r="Q3145">
        <v>0</v>
      </c>
      <c r="R3145">
        <v>-5117</v>
      </c>
      <c r="S3145">
        <v>-8</v>
      </c>
      <c r="T3145">
        <v>0</v>
      </c>
      <c r="U3145">
        <v>-1234</v>
      </c>
      <c r="V3145">
        <v>15</v>
      </c>
    </row>
    <row r="3146" spans="1:22" x14ac:dyDescent="0.3">
      <c r="A3146" t="s">
        <v>158</v>
      </c>
      <c r="B3146">
        <v>139480</v>
      </c>
      <c r="C3146">
        <v>44558</v>
      </c>
      <c r="D3146">
        <v>152000</v>
      </c>
      <c r="E3146">
        <v>3</v>
      </c>
      <c r="F3146">
        <v>0</v>
      </c>
      <c r="G3146">
        <v>0</v>
      </c>
      <c r="H3146">
        <v>117712</v>
      </c>
      <c r="I3146">
        <v>17848</v>
      </c>
      <c r="J3146">
        <v>-10291</v>
      </c>
      <c r="K3146">
        <v>25096</v>
      </c>
      <c r="L3146">
        <v>-16266</v>
      </c>
      <c r="M3146">
        <v>14541</v>
      </c>
      <c r="N3146">
        <v>-1234</v>
      </c>
      <c r="O3146">
        <v>-7427</v>
      </c>
      <c r="P3146">
        <v>130</v>
      </c>
      <c r="Q3146">
        <v>-192</v>
      </c>
      <c r="R3146">
        <v>-11539</v>
      </c>
      <c r="S3146">
        <v>-10545</v>
      </c>
      <c r="T3146">
        <v>0</v>
      </c>
      <c r="U3146">
        <v>1457</v>
      </c>
      <c r="V3146">
        <v>4</v>
      </c>
    </row>
    <row r="3147" spans="1:22" x14ac:dyDescent="0.3">
      <c r="A3147" t="s">
        <v>158</v>
      </c>
      <c r="B3147">
        <v>139480</v>
      </c>
      <c r="C3147">
        <v>44557</v>
      </c>
      <c r="D3147">
        <v>152000</v>
      </c>
      <c r="E3147">
        <v>2</v>
      </c>
      <c r="F3147">
        <v>500</v>
      </c>
      <c r="G3147">
        <v>500</v>
      </c>
      <c r="H3147">
        <v>42853</v>
      </c>
      <c r="I3147">
        <v>6511</v>
      </c>
      <c r="J3147">
        <v>-10542</v>
      </c>
      <c r="K3147">
        <v>7514</v>
      </c>
      <c r="L3147">
        <v>3305</v>
      </c>
      <c r="M3147">
        <v>3297</v>
      </c>
      <c r="N3147">
        <v>270</v>
      </c>
      <c r="O3147">
        <v>-158</v>
      </c>
      <c r="P3147">
        <v>0</v>
      </c>
      <c r="Q3147">
        <v>0</v>
      </c>
      <c r="R3147">
        <v>-116</v>
      </c>
      <c r="S3147">
        <v>12</v>
      </c>
      <c r="T3147">
        <v>0</v>
      </c>
      <c r="U3147">
        <v>99</v>
      </c>
      <c r="V3147">
        <v>-376</v>
      </c>
    </row>
    <row r="3148" spans="1:22" x14ac:dyDescent="0.3">
      <c r="A3148" t="s">
        <v>158</v>
      </c>
      <c r="B3148">
        <v>139480</v>
      </c>
      <c r="C3148">
        <v>44554</v>
      </c>
      <c r="D3148">
        <v>151500</v>
      </c>
      <c r="E3148">
        <v>5</v>
      </c>
      <c r="F3148">
        <v>-500</v>
      </c>
      <c r="G3148">
        <v>-500</v>
      </c>
      <c r="H3148">
        <v>60770</v>
      </c>
      <c r="I3148">
        <v>9195</v>
      </c>
      <c r="J3148">
        <v>18642</v>
      </c>
      <c r="K3148">
        <v>-8278</v>
      </c>
      <c r="L3148">
        <v>-10438</v>
      </c>
      <c r="M3148">
        <v>7390</v>
      </c>
      <c r="N3148">
        <v>-2370</v>
      </c>
      <c r="O3148">
        <v>-1287</v>
      </c>
      <c r="P3148">
        <v>-1045</v>
      </c>
      <c r="Q3148">
        <v>0</v>
      </c>
      <c r="R3148">
        <v>-13299</v>
      </c>
      <c r="S3148">
        <v>173</v>
      </c>
      <c r="T3148">
        <v>0</v>
      </c>
      <c r="U3148">
        <v>67</v>
      </c>
      <c r="V3148">
        <v>7</v>
      </c>
    </row>
    <row r="3149" spans="1:22" x14ac:dyDescent="0.3">
      <c r="A3149" t="s">
        <v>158</v>
      </c>
      <c r="B3149">
        <v>139480</v>
      </c>
      <c r="C3149">
        <v>44553</v>
      </c>
      <c r="D3149">
        <v>152000</v>
      </c>
      <c r="E3149">
        <v>2</v>
      </c>
      <c r="F3149">
        <v>1000</v>
      </c>
      <c r="G3149">
        <v>1000</v>
      </c>
      <c r="H3149">
        <v>57546</v>
      </c>
      <c r="I3149">
        <v>8715</v>
      </c>
      <c r="J3149">
        <v>-6229</v>
      </c>
      <c r="K3149">
        <v>9837</v>
      </c>
      <c r="L3149">
        <v>-3086</v>
      </c>
      <c r="M3149">
        <v>6636</v>
      </c>
      <c r="N3149">
        <v>718</v>
      </c>
      <c r="O3149">
        <v>-6787</v>
      </c>
      <c r="P3149">
        <v>-3</v>
      </c>
      <c r="Q3149">
        <v>0</v>
      </c>
      <c r="R3149">
        <v>-1121</v>
      </c>
      <c r="S3149">
        <v>-2529</v>
      </c>
      <c r="T3149">
        <v>0</v>
      </c>
      <c r="U3149">
        <v>-471</v>
      </c>
      <c r="V3149">
        <v>-51</v>
      </c>
    </row>
    <row r="3150" spans="1:22" x14ac:dyDescent="0.3">
      <c r="A3150" t="s">
        <v>158</v>
      </c>
      <c r="B3150">
        <v>139480</v>
      </c>
      <c r="C3150">
        <v>44552</v>
      </c>
      <c r="D3150">
        <v>151000</v>
      </c>
      <c r="E3150">
        <v>5</v>
      </c>
      <c r="F3150">
        <v>-2000</v>
      </c>
      <c r="G3150">
        <v>-2000</v>
      </c>
      <c r="H3150">
        <v>92089</v>
      </c>
      <c r="I3150">
        <v>13931</v>
      </c>
      <c r="J3150">
        <v>31585</v>
      </c>
      <c r="K3150">
        <v>-11464</v>
      </c>
      <c r="L3150">
        <v>-20454</v>
      </c>
      <c r="M3150">
        <v>-2172</v>
      </c>
      <c r="N3150">
        <v>-5513</v>
      </c>
      <c r="O3150">
        <v>-3527</v>
      </c>
      <c r="P3150">
        <v>10</v>
      </c>
      <c r="Q3150">
        <v>0</v>
      </c>
      <c r="R3150">
        <v>-7589</v>
      </c>
      <c r="S3150">
        <v>-1663</v>
      </c>
      <c r="T3150">
        <v>0</v>
      </c>
      <c r="U3150">
        <v>289</v>
      </c>
      <c r="V3150">
        <v>44</v>
      </c>
    </row>
    <row r="3151" spans="1:22" x14ac:dyDescent="0.3">
      <c r="A3151" t="s">
        <v>158</v>
      </c>
      <c r="B3151">
        <v>139480</v>
      </c>
      <c r="C3151">
        <v>44551</v>
      </c>
      <c r="D3151">
        <v>153000</v>
      </c>
      <c r="E3151">
        <v>3</v>
      </c>
      <c r="F3151">
        <v>0</v>
      </c>
      <c r="G3151">
        <v>0</v>
      </c>
      <c r="H3151">
        <v>58999</v>
      </c>
      <c r="I3151">
        <v>9069</v>
      </c>
      <c r="J3151">
        <v>-10447</v>
      </c>
      <c r="K3151">
        <v>1945</v>
      </c>
      <c r="L3151">
        <v>8231</v>
      </c>
      <c r="M3151">
        <v>7572</v>
      </c>
      <c r="N3151">
        <v>392</v>
      </c>
      <c r="O3151">
        <v>363</v>
      </c>
      <c r="P3151">
        <v>0</v>
      </c>
      <c r="Q3151">
        <v>0</v>
      </c>
      <c r="R3151">
        <v>339</v>
      </c>
      <c r="S3151">
        <v>-435</v>
      </c>
      <c r="T3151">
        <v>0</v>
      </c>
      <c r="U3151">
        <v>237</v>
      </c>
      <c r="V3151">
        <v>34</v>
      </c>
    </row>
    <row r="3152" spans="1:22" x14ac:dyDescent="0.3">
      <c r="A3152" t="s">
        <v>158</v>
      </c>
      <c r="B3152">
        <v>139480</v>
      </c>
      <c r="C3152">
        <v>44550</v>
      </c>
      <c r="D3152">
        <v>153000</v>
      </c>
      <c r="E3152">
        <v>5</v>
      </c>
      <c r="F3152">
        <v>-3000</v>
      </c>
      <c r="G3152">
        <v>-3000</v>
      </c>
      <c r="H3152">
        <v>66864</v>
      </c>
      <c r="I3152">
        <v>10226</v>
      </c>
      <c r="J3152">
        <v>31394</v>
      </c>
      <c r="K3152">
        <v>-24173</v>
      </c>
      <c r="L3152">
        <v>-6303</v>
      </c>
      <c r="M3152">
        <v>-5396</v>
      </c>
      <c r="N3152">
        <v>1055</v>
      </c>
      <c r="O3152">
        <v>-768</v>
      </c>
      <c r="P3152">
        <v>250</v>
      </c>
      <c r="Q3152">
        <v>0</v>
      </c>
      <c r="R3152">
        <v>559</v>
      </c>
      <c r="S3152">
        <v>-2003</v>
      </c>
      <c r="T3152">
        <v>0</v>
      </c>
      <c r="U3152">
        <v>-959</v>
      </c>
      <c r="V3152">
        <v>41</v>
      </c>
    </row>
    <row r="3153" spans="1:22" x14ac:dyDescent="0.3">
      <c r="A3153" t="s">
        <v>158</v>
      </c>
      <c r="B3153">
        <v>139480</v>
      </c>
      <c r="C3153">
        <v>44547</v>
      </c>
      <c r="D3153">
        <v>156000</v>
      </c>
      <c r="E3153">
        <v>2</v>
      </c>
      <c r="F3153">
        <v>1500</v>
      </c>
      <c r="G3153">
        <v>1500</v>
      </c>
      <c r="H3153">
        <v>105215</v>
      </c>
      <c r="I3153">
        <v>16325</v>
      </c>
      <c r="J3153">
        <v>-20415</v>
      </c>
      <c r="K3153">
        <v>18805</v>
      </c>
      <c r="L3153">
        <v>1307</v>
      </c>
      <c r="M3153">
        <v>-2129</v>
      </c>
      <c r="N3153">
        <v>-1669</v>
      </c>
      <c r="O3153">
        <v>7043</v>
      </c>
      <c r="P3153">
        <v>-65</v>
      </c>
      <c r="Q3153">
        <v>-2432</v>
      </c>
      <c r="R3153">
        <v>1469</v>
      </c>
      <c r="S3153">
        <v>-910</v>
      </c>
      <c r="T3153">
        <v>0</v>
      </c>
      <c r="U3153">
        <v>456</v>
      </c>
      <c r="V3153">
        <v>-153</v>
      </c>
    </row>
    <row r="3154" spans="1:22" x14ac:dyDescent="0.3">
      <c r="A3154" t="s">
        <v>158</v>
      </c>
      <c r="B3154">
        <v>139480</v>
      </c>
      <c r="C3154">
        <v>44546</v>
      </c>
      <c r="D3154">
        <v>154500</v>
      </c>
      <c r="E3154">
        <v>2</v>
      </c>
      <c r="F3154">
        <v>1500</v>
      </c>
      <c r="G3154">
        <v>1500</v>
      </c>
      <c r="H3154">
        <v>85938</v>
      </c>
      <c r="I3154">
        <v>13160</v>
      </c>
      <c r="J3154">
        <v>-10443</v>
      </c>
      <c r="K3154">
        <v>17397</v>
      </c>
      <c r="L3154">
        <v>-6566</v>
      </c>
      <c r="M3154">
        <v>2095</v>
      </c>
      <c r="N3154">
        <v>32</v>
      </c>
      <c r="O3154">
        <v>-3121</v>
      </c>
      <c r="P3154">
        <v>0</v>
      </c>
      <c r="Q3154">
        <v>0</v>
      </c>
      <c r="R3154">
        <v>-4245</v>
      </c>
      <c r="S3154">
        <v>-1327</v>
      </c>
      <c r="T3154">
        <v>0</v>
      </c>
      <c r="U3154">
        <v>-256</v>
      </c>
      <c r="V3154">
        <v>-132</v>
      </c>
    </row>
    <row r="3155" spans="1:22" x14ac:dyDescent="0.3">
      <c r="A3155" t="s">
        <v>158</v>
      </c>
      <c r="B3155">
        <v>139480</v>
      </c>
      <c r="C3155">
        <v>44545</v>
      </c>
      <c r="D3155">
        <v>153000</v>
      </c>
      <c r="E3155">
        <v>3</v>
      </c>
      <c r="F3155">
        <v>0</v>
      </c>
      <c r="G3155">
        <v>0</v>
      </c>
      <c r="H3155">
        <v>76124</v>
      </c>
      <c r="I3155">
        <v>11705</v>
      </c>
      <c r="J3155">
        <v>-652</v>
      </c>
      <c r="K3155">
        <v>-2351</v>
      </c>
      <c r="L3155">
        <v>3431</v>
      </c>
      <c r="M3155">
        <v>624</v>
      </c>
      <c r="N3155">
        <v>1764</v>
      </c>
      <c r="O3155">
        <v>2265</v>
      </c>
      <c r="P3155">
        <v>0</v>
      </c>
      <c r="Q3155">
        <v>0</v>
      </c>
      <c r="R3155">
        <v>182</v>
      </c>
      <c r="S3155">
        <v>-1404</v>
      </c>
      <c r="T3155">
        <v>0</v>
      </c>
      <c r="U3155">
        <v>-448</v>
      </c>
      <c r="V3155">
        <v>20</v>
      </c>
    </row>
    <row r="3156" spans="1:22" x14ac:dyDescent="0.3">
      <c r="A3156" t="s">
        <v>158</v>
      </c>
      <c r="B3156">
        <v>139480</v>
      </c>
      <c r="C3156">
        <v>44544</v>
      </c>
      <c r="D3156">
        <v>153000</v>
      </c>
      <c r="E3156">
        <v>2</v>
      </c>
      <c r="F3156">
        <v>1500</v>
      </c>
      <c r="G3156">
        <v>1500</v>
      </c>
      <c r="H3156">
        <v>71152</v>
      </c>
      <c r="I3156">
        <v>10860</v>
      </c>
      <c r="J3156">
        <v>-13411</v>
      </c>
      <c r="K3156">
        <v>17637</v>
      </c>
      <c r="L3156">
        <v>-3923</v>
      </c>
      <c r="M3156">
        <v>-2967</v>
      </c>
      <c r="N3156">
        <v>457</v>
      </c>
      <c r="O3156">
        <v>750</v>
      </c>
      <c r="P3156">
        <v>0</v>
      </c>
      <c r="Q3156">
        <v>-10</v>
      </c>
      <c r="R3156">
        <v>3584</v>
      </c>
      <c r="S3156">
        <v>-5737</v>
      </c>
      <c r="T3156">
        <v>0</v>
      </c>
      <c r="U3156">
        <v>-289</v>
      </c>
      <c r="V3156">
        <v>-14</v>
      </c>
    </row>
    <row r="3157" spans="1:22" x14ac:dyDescent="0.3">
      <c r="A3157" t="s">
        <v>158</v>
      </c>
      <c r="B3157">
        <v>139480</v>
      </c>
      <c r="C3157">
        <v>44543</v>
      </c>
      <c r="D3157">
        <v>151500</v>
      </c>
      <c r="E3157">
        <v>5</v>
      </c>
      <c r="F3157">
        <v>-500</v>
      </c>
      <c r="G3157">
        <v>-500</v>
      </c>
      <c r="H3157">
        <v>109636</v>
      </c>
      <c r="I3157">
        <v>16769</v>
      </c>
      <c r="J3157">
        <v>29730</v>
      </c>
      <c r="K3157">
        <v>-33324</v>
      </c>
      <c r="L3157">
        <v>1919</v>
      </c>
      <c r="M3157">
        <v>412</v>
      </c>
      <c r="N3157">
        <v>-619</v>
      </c>
      <c r="O3157">
        <v>1287</v>
      </c>
      <c r="P3157">
        <v>0</v>
      </c>
      <c r="Q3157">
        <v>0</v>
      </c>
      <c r="R3157">
        <v>1979</v>
      </c>
      <c r="S3157">
        <v>-1140</v>
      </c>
      <c r="T3157">
        <v>0</v>
      </c>
      <c r="U3157">
        <v>1579</v>
      </c>
      <c r="V3157">
        <v>96</v>
      </c>
    </row>
    <row r="3158" spans="1:22" x14ac:dyDescent="0.3">
      <c r="A3158" t="s">
        <v>158</v>
      </c>
      <c r="B3158">
        <v>139480</v>
      </c>
      <c r="C3158">
        <v>44540</v>
      </c>
      <c r="D3158">
        <v>152000</v>
      </c>
      <c r="E3158">
        <v>2</v>
      </c>
      <c r="F3158">
        <v>1500</v>
      </c>
      <c r="G3158">
        <v>1500</v>
      </c>
      <c r="H3158">
        <v>70309</v>
      </c>
      <c r="I3158">
        <v>10682</v>
      </c>
      <c r="J3158">
        <v>-21735</v>
      </c>
      <c r="K3158">
        <v>27868</v>
      </c>
      <c r="L3158">
        <v>-6001</v>
      </c>
      <c r="M3158">
        <v>626</v>
      </c>
      <c r="N3158">
        <v>-2254</v>
      </c>
      <c r="O3158">
        <v>-4193</v>
      </c>
      <c r="P3158">
        <v>0</v>
      </c>
      <c r="Q3158">
        <v>0</v>
      </c>
      <c r="R3158">
        <v>3790</v>
      </c>
      <c r="S3158">
        <v>-3970</v>
      </c>
      <c r="T3158">
        <v>0</v>
      </c>
      <c r="U3158">
        <v>-103</v>
      </c>
      <c r="V3158">
        <v>-29</v>
      </c>
    </row>
    <row r="3159" spans="1:22" x14ac:dyDescent="0.3">
      <c r="A3159" t="s">
        <v>158</v>
      </c>
      <c r="B3159">
        <v>139480</v>
      </c>
      <c r="C3159">
        <v>44539</v>
      </c>
      <c r="D3159">
        <v>150500</v>
      </c>
      <c r="E3159">
        <v>2</v>
      </c>
      <c r="F3159">
        <v>1000</v>
      </c>
      <c r="G3159">
        <v>1000</v>
      </c>
      <c r="H3159">
        <v>136548</v>
      </c>
      <c r="I3159">
        <v>20528</v>
      </c>
      <c r="J3159">
        <v>3868</v>
      </c>
      <c r="K3159">
        <v>25315</v>
      </c>
      <c r="L3159">
        <v>-29400</v>
      </c>
      <c r="M3159">
        <v>5704</v>
      </c>
      <c r="N3159">
        <v>2562</v>
      </c>
      <c r="O3159">
        <v>-23618</v>
      </c>
      <c r="P3159">
        <v>29</v>
      </c>
      <c r="Q3159">
        <v>33</v>
      </c>
      <c r="R3159">
        <v>-7691</v>
      </c>
      <c r="S3159">
        <v>-6419</v>
      </c>
      <c r="T3159">
        <v>0</v>
      </c>
      <c r="U3159">
        <v>3</v>
      </c>
      <c r="V3159">
        <v>214</v>
      </c>
    </row>
    <row r="3160" spans="1:22" x14ac:dyDescent="0.3">
      <c r="A3160" t="s">
        <v>158</v>
      </c>
      <c r="B3160">
        <v>139480</v>
      </c>
      <c r="C3160">
        <v>44538</v>
      </c>
      <c r="D3160">
        <v>149500</v>
      </c>
      <c r="E3160">
        <v>5</v>
      </c>
      <c r="F3160">
        <v>-1500</v>
      </c>
      <c r="G3160">
        <v>-1500</v>
      </c>
      <c r="H3160">
        <v>95546</v>
      </c>
      <c r="I3160">
        <v>14411</v>
      </c>
      <c r="J3160">
        <v>21974</v>
      </c>
      <c r="K3160">
        <v>-16058</v>
      </c>
      <c r="L3160">
        <v>-5924</v>
      </c>
      <c r="M3160">
        <v>13092</v>
      </c>
      <c r="N3160">
        <v>-197</v>
      </c>
      <c r="O3160">
        <v>-12158</v>
      </c>
      <c r="P3160">
        <v>0</v>
      </c>
      <c r="Q3160">
        <v>0</v>
      </c>
      <c r="R3160">
        <v>708</v>
      </c>
      <c r="S3160">
        <v>-7369</v>
      </c>
      <c r="T3160">
        <v>0</v>
      </c>
      <c r="U3160">
        <v>-4</v>
      </c>
      <c r="V3160">
        <v>12</v>
      </c>
    </row>
    <row r="3161" spans="1:22" x14ac:dyDescent="0.3">
      <c r="A3161" t="s">
        <v>158</v>
      </c>
      <c r="B3161">
        <v>139480</v>
      </c>
      <c r="C3161">
        <v>44537</v>
      </c>
      <c r="D3161">
        <v>151000</v>
      </c>
      <c r="E3161">
        <v>2</v>
      </c>
      <c r="F3161">
        <v>1500</v>
      </c>
      <c r="G3161">
        <v>1500</v>
      </c>
      <c r="H3161">
        <v>74263</v>
      </c>
      <c r="I3161">
        <v>11146</v>
      </c>
      <c r="J3161">
        <v>9167</v>
      </c>
      <c r="K3161">
        <v>1867</v>
      </c>
      <c r="L3161">
        <v>-11086</v>
      </c>
      <c r="M3161">
        <v>-3941</v>
      </c>
      <c r="N3161">
        <v>-200</v>
      </c>
      <c r="O3161">
        <v>2044</v>
      </c>
      <c r="P3161">
        <v>0</v>
      </c>
      <c r="Q3161">
        <v>0</v>
      </c>
      <c r="R3161">
        <v>-7851</v>
      </c>
      <c r="S3161">
        <v>-1138</v>
      </c>
      <c r="T3161">
        <v>0</v>
      </c>
      <c r="U3161">
        <v>19</v>
      </c>
      <c r="V3161">
        <v>33</v>
      </c>
    </row>
    <row r="3162" spans="1:22" x14ac:dyDescent="0.3">
      <c r="A3162" t="s">
        <v>158</v>
      </c>
      <c r="B3162">
        <v>139480</v>
      </c>
      <c r="C3162">
        <v>44536</v>
      </c>
      <c r="D3162">
        <v>149500</v>
      </c>
      <c r="E3162">
        <v>5</v>
      </c>
      <c r="F3162">
        <v>-500</v>
      </c>
      <c r="G3162">
        <v>-500</v>
      </c>
      <c r="H3162">
        <v>58334</v>
      </c>
      <c r="I3162">
        <v>8718</v>
      </c>
      <c r="J3162">
        <v>-2747</v>
      </c>
      <c r="K3162">
        <v>7381</v>
      </c>
      <c r="L3162">
        <v>-4355</v>
      </c>
      <c r="M3162">
        <v>1920</v>
      </c>
      <c r="N3162">
        <v>-359</v>
      </c>
      <c r="O3162">
        <v>-3835</v>
      </c>
      <c r="P3162">
        <v>-19</v>
      </c>
      <c r="Q3162">
        <v>0</v>
      </c>
      <c r="R3162">
        <v>-1741</v>
      </c>
      <c r="S3162">
        <v>-321</v>
      </c>
      <c r="T3162">
        <v>0</v>
      </c>
      <c r="U3162">
        <v>-367</v>
      </c>
      <c r="V3162">
        <v>88</v>
      </c>
    </row>
    <row r="3163" spans="1:22" x14ac:dyDescent="0.3">
      <c r="A3163" t="s">
        <v>158</v>
      </c>
      <c r="B3163">
        <v>139480</v>
      </c>
      <c r="C3163">
        <v>44533</v>
      </c>
      <c r="D3163">
        <v>150000</v>
      </c>
      <c r="E3163">
        <v>2</v>
      </c>
      <c r="F3163">
        <v>2500</v>
      </c>
      <c r="G3163">
        <v>2500</v>
      </c>
      <c r="H3163">
        <v>116219</v>
      </c>
      <c r="I3163">
        <v>17400</v>
      </c>
      <c r="J3163">
        <v>-2780</v>
      </c>
      <c r="K3163">
        <v>-12601</v>
      </c>
      <c r="L3163">
        <v>16111</v>
      </c>
      <c r="M3163">
        <v>5547</v>
      </c>
      <c r="N3163">
        <v>2030</v>
      </c>
      <c r="O3163">
        <v>4527</v>
      </c>
      <c r="P3163">
        <v>-558</v>
      </c>
      <c r="Q3163">
        <v>0</v>
      </c>
      <c r="R3163">
        <v>1364</v>
      </c>
      <c r="S3163">
        <v>3201</v>
      </c>
      <c r="T3163">
        <v>0</v>
      </c>
      <c r="U3163">
        <v>-696</v>
      </c>
      <c r="V3163">
        <v>-34</v>
      </c>
    </row>
    <row r="3164" spans="1:22" x14ac:dyDescent="0.3">
      <c r="A3164" t="s">
        <v>135</v>
      </c>
      <c r="B3164">
        <v>17650</v>
      </c>
      <c r="C3164">
        <v>44680</v>
      </c>
      <c r="D3164">
        <v>10750</v>
      </c>
      <c r="E3164">
        <v>3</v>
      </c>
      <c r="F3164">
        <v>0</v>
      </c>
      <c r="G3164">
        <v>0</v>
      </c>
      <c r="H3164">
        <v>7571</v>
      </c>
      <c r="I3164">
        <v>81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</row>
    <row r="3165" spans="1:22" x14ac:dyDescent="0.3">
      <c r="A3165" t="s">
        <v>135</v>
      </c>
      <c r="B3165">
        <v>17650</v>
      </c>
      <c r="C3165">
        <v>44679</v>
      </c>
      <c r="D3165">
        <v>10750</v>
      </c>
      <c r="E3165">
        <v>5</v>
      </c>
      <c r="F3165">
        <v>-100</v>
      </c>
      <c r="G3165">
        <v>-100</v>
      </c>
      <c r="H3165">
        <v>30631</v>
      </c>
      <c r="I3165">
        <v>327</v>
      </c>
      <c r="J3165">
        <v>6756</v>
      </c>
      <c r="K3165">
        <v>-6906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50</v>
      </c>
      <c r="V3165">
        <v>100</v>
      </c>
    </row>
    <row r="3166" spans="1:22" x14ac:dyDescent="0.3">
      <c r="A3166" t="s">
        <v>135</v>
      </c>
      <c r="B3166">
        <v>17650</v>
      </c>
      <c r="C3166">
        <v>44678</v>
      </c>
      <c r="D3166">
        <v>10850</v>
      </c>
      <c r="E3166">
        <v>5</v>
      </c>
      <c r="F3166">
        <v>-250</v>
      </c>
      <c r="G3166">
        <v>-250</v>
      </c>
      <c r="H3166">
        <v>22441</v>
      </c>
      <c r="I3166">
        <v>242</v>
      </c>
      <c r="J3166">
        <v>1291</v>
      </c>
      <c r="K3166">
        <v>-1390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49</v>
      </c>
      <c r="V3166">
        <v>50</v>
      </c>
    </row>
    <row r="3167" spans="1:22" x14ac:dyDescent="0.3">
      <c r="A3167" t="s">
        <v>135</v>
      </c>
      <c r="B3167">
        <v>17650</v>
      </c>
      <c r="C3167">
        <v>44677</v>
      </c>
      <c r="D3167">
        <v>11100</v>
      </c>
      <c r="E3167">
        <v>2</v>
      </c>
      <c r="F3167">
        <v>50</v>
      </c>
      <c r="G3167">
        <v>50</v>
      </c>
      <c r="H3167">
        <v>67184</v>
      </c>
      <c r="I3167">
        <v>740</v>
      </c>
      <c r="J3167">
        <v>5766</v>
      </c>
      <c r="K3167">
        <v>-5632</v>
      </c>
      <c r="L3167">
        <v>-585</v>
      </c>
      <c r="M3167">
        <v>0</v>
      </c>
      <c r="N3167">
        <v>0</v>
      </c>
      <c r="O3167">
        <v>-585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-250</v>
      </c>
      <c r="V3167">
        <v>701</v>
      </c>
    </row>
    <row r="3168" spans="1:22" x14ac:dyDescent="0.3">
      <c r="A3168" t="s">
        <v>135</v>
      </c>
      <c r="B3168">
        <v>17650</v>
      </c>
      <c r="C3168">
        <v>44676</v>
      </c>
      <c r="D3168">
        <v>11050</v>
      </c>
      <c r="E3168">
        <v>2</v>
      </c>
      <c r="F3168">
        <v>250</v>
      </c>
      <c r="G3168">
        <v>250</v>
      </c>
      <c r="H3168">
        <v>62553</v>
      </c>
      <c r="I3168">
        <v>687</v>
      </c>
      <c r="J3168">
        <v>-8333</v>
      </c>
      <c r="K3168">
        <v>7746</v>
      </c>
      <c r="L3168">
        <v>585</v>
      </c>
      <c r="M3168">
        <v>0</v>
      </c>
      <c r="N3168">
        <v>0</v>
      </c>
      <c r="O3168">
        <v>585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1</v>
      </c>
      <c r="V3168">
        <v>1</v>
      </c>
    </row>
    <row r="3169" spans="1:22" x14ac:dyDescent="0.3">
      <c r="A3169" t="s">
        <v>135</v>
      </c>
      <c r="B3169">
        <v>17650</v>
      </c>
      <c r="C3169">
        <v>44673</v>
      </c>
      <c r="D3169">
        <v>10800</v>
      </c>
      <c r="E3169">
        <v>2</v>
      </c>
      <c r="F3169">
        <v>50</v>
      </c>
      <c r="G3169">
        <v>50</v>
      </c>
      <c r="H3169">
        <v>37344</v>
      </c>
      <c r="I3169">
        <v>401</v>
      </c>
      <c r="J3169">
        <v>-3227</v>
      </c>
      <c r="K3169">
        <v>3077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150</v>
      </c>
      <c r="V3169">
        <v>0</v>
      </c>
    </row>
    <row r="3170" spans="1:22" x14ac:dyDescent="0.3">
      <c r="A3170" t="s">
        <v>135</v>
      </c>
      <c r="B3170">
        <v>17650</v>
      </c>
      <c r="C3170">
        <v>44672</v>
      </c>
      <c r="D3170">
        <v>10750</v>
      </c>
      <c r="E3170">
        <v>5</v>
      </c>
      <c r="F3170">
        <v>-100</v>
      </c>
      <c r="G3170">
        <v>-100</v>
      </c>
      <c r="H3170">
        <v>19912</v>
      </c>
      <c r="I3170">
        <v>215</v>
      </c>
      <c r="J3170">
        <v>-3068</v>
      </c>
      <c r="K3170">
        <v>2295</v>
      </c>
      <c r="L3170">
        <v>34</v>
      </c>
      <c r="M3170">
        <v>34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739</v>
      </c>
      <c r="V3170">
        <v>0</v>
      </c>
    </row>
    <row r="3171" spans="1:22" x14ac:dyDescent="0.3">
      <c r="A3171" t="s">
        <v>135</v>
      </c>
      <c r="B3171">
        <v>17650</v>
      </c>
      <c r="C3171">
        <v>44671</v>
      </c>
      <c r="D3171">
        <v>10850</v>
      </c>
      <c r="E3171">
        <v>2</v>
      </c>
      <c r="F3171">
        <v>200</v>
      </c>
      <c r="G3171">
        <v>200</v>
      </c>
      <c r="H3171">
        <v>40962</v>
      </c>
      <c r="I3171">
        <v>439</v>
      </c>
      <c r="J3171">
        <v>-3635</v>
      </c>
      <c r="K3171">
        <v>3635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</row>
    <row r="3172" spans="1:22" x14ac:dyDescent="0.3">
      <c r="A3172" t="s">
        <v>135</v>
      </c>
      <c r="B3172">
        <v>17650</v>
      </c>
      <c r="C3172">
        <v>44670</v>
      </c>
      <c r="D3172">
        <v>10650</v>
      </c>
      <c r="E3172">
        <v>3</v>
      </c>
      <c r="F3172">
        <v>0</v>
      </c>
      <c r="G3172">
        <v>0</v>
      </c>
      <c r="H3172">
        <v>17872</v>
      </c>
      <c r="I3172">
        <v>190</v>
      </c>
      <c r="J3172">
        <v>-2955</v>
      </c>
      <c r="K3172">
        <v>2855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100</v>
      </c>
      <c r="V3172">
        <v>0</v>
      </c>
    </row>
    <row r="3173" spans="1:22" x14ac:dyDescent="0.3">
      <c r="A3173" t="s">
        <v>135</v>
      </c>
      <c r="B3173">
        <v>17650</v>
      </c>
      <c r="C3173">
        <v>44669</v>
      </c>
      <c r="D3173">
        <v>10650</v>
      </c>
      <c r="E3173">
        <v>5</v>
      </c>
      <c r="F3173">
        <v>-100</v>
      </c>
      <c r="G3173">
        <v>-100</v>
      </c>
      <c r="H3173">
        <v>18611</v>
      </c>
      <c r="I3173">
        <v>198</v>
      </c>
      <c r="J3173">
        <v>-2341</v>
      </c>
      <c r="K3173">
        <v>2341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</row>
    <row r="3174" spans="1:22" x14ac:dyDescent="0.3">
      <c r="A3174" t="s">
        <v>135</v>
      </c>
      <c r="B3174">
        <v>17650</v>
      </c>
      <c r="C3174">
        <v>44666</v>
      </c>
      <c r="D3174">
        <v>10750</v>
      </c>
      <c r="E3174">
        <v>2</v>
      </c>
      <c r="F3174">
        <v>150</v>
      </c>
      <c r="G3174">
        <v>150</v>
      </c>
      <c r="H3174">
        <v>18956</v>
      </c>
      <c r="I3174">
        <v>204</v>
      </c>
      <c r="J3174">
        <v>250</v>
      </c>
      <c r="K3174">
        <v>-250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</row>
    <row r="3175" spans="1:22" x14ac:dyDescent="0.3">
      <c r="A3175" t="s">
        <v>135</v>
      </c>
      <c r="B3175">
        <v>17650</v>
      </c>
      <c r="C3175">
        <v>44665</v>
      </c>
      <c r="D3175">
        <v>10600</v>
      </c>
      <c r="E3175">
        <v>2</v>
      </c>
      <c r="F3175">
        <v>50</v>
      </c>
      <c r="G3175">
        <v>50</v>
      </c>
      <c r="H3175">
        <v>16910</v>
      </c>
      <c r="I3175">
        <v>179</v>
      </c>
      <c r="J3175">
        <v>-40</v>
      </c>
      <c r="K3175">
        <v>-856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896</v>
      </c>
      <c r="V3175">
        <v>0</v>
      </c>
    </row>
    <row r="3176" spans="1:22" x14ac:dyDescent="0.3">
      <c r="A3176" t="s">
        <v>135</v>
      </c>
      <c r="B3176">
        <v>17650</v>
      </c>
      <c r="C3176">
        <v>44664</v>
      </c>
      <c r="D3176">
        <v>10550</v>
      </c>
      <c r="E3176">
        <v>2</v>
      </c>
      <c r="F3176">
        <v>50</v>
      </c>
      <c r="G3176">
        <v>50</v>
      </c>
      <c r="H3176">
        <v>31351</v>
      </c>
      <c r="I3176">
        <v>329</v>
      </c>
      <c r="J3176">
        <v>-3338</v>
      </c>
      <c r="K3176">
        <v>3338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</row>
    <row r="3177" spans="1:22" x14ac:dyDescent="0.3">
      <c r="A3177" t="s">
        <v>135</v>
      </c>
      <c r="B3177">
        <v>17650</v>
      </c>
      <c r="C3177">
        <v>44663</v>
      </c>
      <c r="D3177">
        <v>10500</v>
      </c>
      <c r="E3177">
        <v>5</v>
      </c>
      <c r="F3177">
        <v>-100</v>
      </c>
      <c r="G3177">
        <v>-100</v>
      </c>
      <c r="H3177">
        <v>18151</v>
      </c>
      <c r="I3177">
        <v>190</v>
      </c>
      <c r="J3177">
        <v>3261</v>
      </c>
      <c r="K3177">
        <v>-3290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29</v>
      </c>
      <c r="V3177">
        <v>0</v>
      </c>
    </row>
    <row r="3178" spans="1:22" x14ac:dyDescent="0.3">
      <c r="A3178" t="s">
        <v>135</v>
      </c>
      <c r="B3178">
        <v>17650</v>
      </c>
      <c r="C3178">
        <v>44662</v>
      </c>
      <c r="D3178">
        <v>10600</v>
      </c>
      <c r="E3178">
        <v>3</v>
      </c>
      <c r="F3178">
        <v>0</v>
      </c>
      <c r="G3178">
        <v>0</v>
      </c>
      <c r="H3178">
        <v>26802</v>
      </c>
      <c r="I3178">
        <v>285</v>
      </c>
      <c r="J3178">
        <v>-6975</v>
      </c>
      <c r="K3178">
        <v>6975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</row>
    <row r="3179" spans="1:22" x14ac:dyDescent="0.3">
      <c r="A3179" t="s">
        <v>135</v>
      </c>
      <c r="B3179">
        <v>17650</v>
      </c>
      <c r="C3179">
        <v>44659</v>
      </c>
      <c r="D3179">
        <v>10600</v>
      </c>
      <c r="E3179">
        <v>5</v>
      </c>
      <c r="F3179">
        <v>-100</v>
      </c>
      <c r="G3179">
        <v>-100</v>
      </c>
      <c r="H3179">
        <v>26328</v>
      </c>
      <c r="I3179">
        <v>277</v>
      </c>
      <c r="J3179">
        <v>4725</v>
      </c>
      <c r="K3179">
        <v>-4943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300</v>
      </c>
      <c r="V3179">
        <v>-82</v>
      </c>
    </row>
    <row r="3180" spans="1:22" x14ac:dyDescent="0.3">
      <c r="A3180" t="s">
        <v>135</v>
      </c>
      <c r="B3180">
        <v>17650</v>
      </c>
      <c r="C3180">
        <v>44658</v>
      </c>
      <c r="D3180">
        <v>10700</v>
      </c>
      <c r="E3180">
        <v>5</v>
      </c>
      <c r="F3180">
        <v>-350</v>
      </c>
      <c r="G3180">
        <v>-350</v>
      </c>
      <c r="H3180">
        <v>47508</v>
      </c>
      <c r="I3180">
        <v>509</v>
      </c>
      <c r="J3180">
        <v>6342</v>
      </c>
      <c r="K3180">
        <v>-6048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-200</v>
      </c>
      <c r="V3180">
        <v>-94</v>
      </c>
    </row>
    <row r="3181" spans="1:22" x14ac:dyDescent="0.3">
      <c r="A3181" t="s">
        <v>135</v>
      </c>
      <c r="B3181">
        <v>17650</v>
      </c>
      <c r="C3181">
        <v>44657</v>
      </c>
      <c r="D3181">
        <v>11050</v>
      </c>
      <c r="E3181">
        <v>3</v>
      </c>
      <c r="F3181">
        <v>0</v>
      </c>
      <c r="G3181">
        <v>0</v>
      </c>
      <c r="H3181">
        <v>17562</v>
      </c>
      <c r="I3181">
        <v>194</v>
      </c>
      <c r="J3181">
        <v>1576</v>
      </c>
      <c r="K3181">
        <v>-1560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-16</v>
      </c>
    </row>
    <row r="3182" spans="1:22" x14ac:dyDescent="0.3">
      <c r="A3182" t="s">
        <v>135</v>
      </c>
      <c r="B3182">
        <v>17650</v>
      </c>
      <c r="C3182">
        <v>44656</v>
      </c>
      <c r="D3182">
        <v>11050</v>
      </c>
      <c r="E3182">
        <v>2</v>
      </c>
      <c r="F3182">
        <v>200</v>
      </c>
      <c r="G3182">
        <v>200</v>
      </c>
      <c r="H3182">
        <v>102493</v>
      </c>
      <c r="I3182">
        <v>1142</v>
      </c>
      <c r="J3182">
        <v>-16963</v>
      </c>
      <c r="K3182">
        <v>16553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300</v>
      </c>
      <c r="V3182">
        <v>110</v>
      </c>
    </row>
    <row r="3183" spans="1:22" x14ac:dyDescent="0.3">
      <c r="A3183" t="s">
        <v>135</v>
      </c>
      <c r="B3183">
        <v>17650</v>
      </c>
      <c r="C3183">
        <v>44655</v>
      </c>
      <c r="D3183">
        <v>10850</v>
      </c>
      <c r="E3183">
        <v>2</v>
      </c>
      <c r="F3183">
        <v>50</v>
      </c>
      <c r="G3183">
        <v>50</v>
      </c>
      <c r="H3183">
        <v>14546</v>
      </c>
      <c r="I3183">
        <v>158</v>
      </c>
      <c r="J3183">
        <v>-445</v>
      </c>
      <c r="K3183">
        <v>-314</v>
      </c>
      <c r="L3183">
        <v>759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759</v>
      </c>
      <c r="T3183">
        <v>0</v>
      </c>
      <c r="U3183">
        <v>0</v>
      </c>
      <c r="V3183">
        <v>0</v>
      </c>
    </row>
    <row r="3184" spans="1:22" x14ac:dyDescent="0.3">
      <c r="A3184" t="s">
        <v>135</v>
      </c>
      <c r="B3184">
        <v>17650</v>
      </c>
      <c r="C3184">
        <v>44652</v>
      </c>
      <c r="D3184">
        <v>10800</v>
      </c>
      <c r="E3184">
        <v>2</v>
      </c>
      <c r="F3184">
        <v>100</v>
      </c>
      <c r="G3184">
        <v>100</v>
      </c>
      <c r="H3184">
        <v>22494</v>
      </c>
      <c r="I3184">
        <v>241</v>
      </c>
      <c r="J3184">
        <v>113</v>
      </c>
      <c r="K3184">
        <v>-116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3</v>
      </c>
      <c r="V3184">
        <v>0</v>
      </c>
    </row>
    <row r="3185" spans="1:22" x14ac:dyDescent="0.3">
      <c r="A3185" t="s">
        <v>135</v>
      </c>
      <c r="B3185">
        <v>17650</v>
      </c>
      <c r="C3185">
        <v>44651</v>
      </c>
      <c r="D3185">
        <v>10700</v>
      </c>
      <c r="E3185">
        <v>5</v>
      </c>
      <c r="F3185">
        <v>-50</v>
      </c>
      <c r="G3185">
        <v>-50</v>
      </c>
      <c r="H3185">
        <v>34156</v>
      </c>
      <c r="I3185">
        <v>366</v>
      </c>
      <c r="J3185">
        <v>-2952</v>
      </c>
      <c r="K3185">
        <v>2952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</row>
    <row r="3186" spans="1:22" x14ac:dyDescent="0.3">
      <c r="A3186" t="s">
        <v>135</v>
      </c>
      <c r="B3186">
        <v>17650</v>
      </c>
      <c r="C3186">
        <v>44650</v>
      </c>
      <c r="D3186">
        <v>10750</v>
      </c>
      <c r="E3186">
        <v>5</v>
      </c>
      <c r="F3186">
        <v>-50</v>
      </c>
      <c r="G3186">
        <v>-50</v>
      </c>
      <c r="H3186">
        <v>17496</v>
      </c>
      <c r="I3186">
        <v>188</v>
      </c>
      <c r="J3186">
        <v>1715</v>
      </c>
      <c r="K3186">
        <v>-1715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</row>
    <row r="3187" spans="1:22" x14ac:dyDescent="0.3">
      <c r="A3187" t="s">
        <v>135</v>
      </c>
      <c r="B3187">
        <v>17650</v>
      </c>
      <c r="C3187">
        <v>44649</v>
      </c>
      <c r="D3187">
        <v>10800</v>
      </c>
      <c r="E3187">
        <v>5</v>
      </c>
      <c r="F3187">
        <v>-50</v>
      </c>
      <c r="G3187">
        <v>-50</v>
      </c>
      <c r="H3187">
        <v>12757</v>
      </c>
      <c r="I3187">
        <v>138</v>
      </c>
      <c r="J3187">
        <v>2042</v>
      </c>
      <c r="K3187">
        <v>-1092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-950</v>
      </c>
    </row>
    <row r="3188" spans="1:22" x14ac:dyDescent="0.3">
      <c r="A3188" t="s">
        <v>135</v>
      </c>
      <c r="B3188">
        <v>17650</v>
      </c>
      <c r="C3188">
        <v>44648</v>
      </c>
      <c r="D3188">
        <v>10850</v>
      </c>
      <c r="E3188">
        <v>5</v>
      </c>
      <c r="F3188">
        <v>-100</v>
      </c>
      <c r="G3188">
        <v>-100</v>
      </c>
      <c r="H3188">
        <v>24814</v>
      </c>
      <c r="I3188">
        <v>271</v>
      </c>
      <c r="J3188">
        <v>1972</v>
      </c>
      <c r="K3188">
        <v>-1972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</row>
    <row r="3189" spans="1:22" x14ac:dyDescent="0.3">
      <c r="A3189" t="s">
        <v>135</v>
      </c>
      <c r="B3189">
        <v>17650</v>
      </c>
      <c r="C3189">
        <v>44645</v>
      </c>
      <c r="D3189">
        <v>10950</v>
      </c>
      <c r="E3189">
        <v>5</v>
      </c>
      <c r="F3189">
        <v>-150</v>
      </c>
      <c r="G3189">
        <v>-150</v>
      </c>
      <c r="H3189">
        <v>27094</v>
      </c>
      <c r="I3189">
        <v>297</v>
      </c>
      <c r="J3189">
        <v>8934</v>
      </c>
      <c r="K3189">
        <v>-8934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</row>
    <row r="3190" spans="1:22" x14ac:dyDescent="0.3">
      <c r="A3190" t="s">
        <v>135</v>
      </c>
      <c r="B3190">
        <v>17650</v>
      </c>
      <c r="C3190">
        <v>44644</v>
      </c>
      <c r="D3190">
        <v>11100</v>
      </c>
      <c r="E3190">
        <v>2</v>
      </c>
      <c r="F3190">
        <v>400</v>
      </c>
      <c r="G3190">
        <v>400</v>
      </c>
      <c r="H3190">
        <v>34725</v>
      </c>
      <c r="I3190">
        <v>376</v>
      </c>
      <c r="J3190">
        <v>129</v>
      </c>
      <c r="K3190">
        <v>-2219</v>
      </c>
      <c r="L3190">
        <v>1801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1801</v>
      </c>
      <c r="T3190">
        <v>0</v>
      </c>
      <c r="U3190">
        <v>385</v>
      </c>
      <c r="V3190">
        <v>-96</v>
      </c>
    </row>
    <row r="3191" spans="1:22" x14ac:dyDescent="0.3">
      <c r="A3191" t="s">
        <v>135</v>
      </c>
      <c r="B3191">
        <v>17650</v>
      </c>
      <c r="C3191">
        <v>44643</v>
      </c>
      <c r="D3191">
        <v>10700</v>
      </c>
      <c r="E3191">
        <v>2</v>
      </c>
      <c r="F3191">
        <v>50</v>
      </c>
      <c r="G3191">
        <v>50</v>
      </c>
      <c r="H3191">
        <v>13174</v>
      </c>
      <c r="I3191">
        <v>141</v>
      </c>
      <c r="J3191">
        <v>4164</v>
      </c>
      <c r="K3191">
        <v>-6346</v>
      </c>
      <c r="L3191">
        <v>2182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2182</v>
      </c>
      <c r="T3191">
        <v>0</v>
      </c>
      <c r="U3191">
        <v>0</v>
      </c>
      <c r="V3191">
        <v>0</v>
      </c>
    </row>
    <row r="3192" spans="1:22" x14ac:dyDescent="0.3">
      <c r="A3192" t="s">
        <v>135</v>
      </c>
      <c r="B3192">
        <v>17650</v>
      </c>
      <c r="C3192">
        <v>44642</v>
      </c>
      <c r="D3192">
        <v>10650</v>
      </c>
      <c r="E3192">
        <v>5</v>
      </c>
      <c r="F3192">
        <v>-200</v>
      </c>
      <c r="G3192">
        <v>-200</v>
      </c>
      <c r="H3192">
        <v>15679</v>
      </c>
      <c r="I3192">
        <v>168</v>
      </c>
      <c r="J3192">
        <v>-130</v>
      </c>
      <c r="K3192">
        <v>-1947</v>
      </c>
      <c r="L3192">
        <v>2095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2095</v>
      </c>
      <c r="T3192">
        <v>0</v>
      </c>
      <c r="U3192">
        <v>0</v>
      </c>
      <c r="V3192">
        <v>-18</v>
      </c>
    </row>
    <row r="3193" spans="1:22" x14ac:dyDescent="0.3">
      <c r="A3193" t="s">
        <v>135</v>
      </c>
      <c r="B3193">
        <v>17650</v>
      </c>
      <c r="C3193">
        <v>44641</v>
      </c>
      <c r="D3193">
        <v>10850</v>
      </c>
      <c r="E3193">
        <v>2</v>
      </c>
      <c r="F3193">
        <v>100</v>
      </c>
      <c r="G3193">
        <v>100</v>
      </c>
      <c r="H3193">
        <v>20210</v>
      </c>
      <c r="I3193">
        <v>219</v>
      </c>
      <c r="J3193">
        <v>2001</v>
      </c>
      <c r="K3193">
        <v>-4426</v>
      </c>
      <c r="L3193">
        <v>2425</v>
      </c>
      <c r="M3193">
        <v>0</v>
      </c>
      <c r="N3193">
        <v>0</v>
      </c>
      <c r="O3193">
        <v>2425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</row>
    <row r="3194" spans="1:22" x14ac:dyDescent="0.3">
      <c r="A3194" t="s">
        <v>135</v>
      </c>
      <c r="B3194">
        <v>17650</v>
      </c>
      <c r="C3194">
        <v>44638</v>
      </c>
      <c r="D3194">
        <v>10750</v>
      </c>
      <c r="E3194">
        <v>2</v>
      </c>
      <c r="F3194">
        <v>100</v>
      </c>
      <c r="G3194">
        <v>100</v>
      </c>
      <c r="H3194">
        <v>6620</v>
      </c>
      <c r="I3194">
        <v>71</v>
      </c>
      <c r="J3194">
        <v>2248</v>
      </c>
      <c r="K3194">
        <v>-2248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</row>
    <row r="3195" spans="1:22" x14ac:dyDescent="0.3">
      <c r="A3195" t="s">
        <v>135</v>
      </c>
      <c r="B3195">
        <v>17650</v>
      </c>
      <c r="C3195">
        <v>44637</v>
      </c>
      <c r="D3195">
        <v>10650</v>
      </c>
      <c r="E3195">
        <v>5</v>
      </c>
      <c r="F3195">
        <v>-100</v>
      </c>
      <c r="G3195">
        <v>-100</v>
      </c>
      <c r="H3195">
        <v>17837</v>
      </c>
      <c r="I3195">
        <v>190</v>
      </c>
      <c r="J3195">
        <v>1574</v>
      </c>
      <c r="K3195">
        <v>-4571</v>
      </c>
      <c r="L3195">
        <v>2972</v>
      </c>
      <c r="M3195">
        <v>0</v>
      </c>
      <c r="N3195">
        <v>0</v>
      </c>
      <c r="O3195">
        <v>2361</v>
      </c>
      <c r="P3195">
        <v>0</v>
      </c>
      <c r="Q3195">
        <v>0</v>
      </c>
      <c r="R3195">
        <v>0</v>
      </c>
      <c r="S3195">
        <v>611</v>
      </c>
      <c r="T3195">
        <v>0</v>
      </c>
      <c r="U3195">
        <v>25</v>
      </c>
      <c r="V3195">
        <v>0</v>
      </c>
    </row>
    <row r="3196" spans="1:22" x14ac:dyDescent="0.3">
      <c r="A3196" t="s">
        <v>135</v>
      </c>
      <c r="B3196">
        <v>17650</v>
      </c>
      <c r="C3196">
        <v>44636</v>
      </c>
      <c r="D3196">
        <v>10750</v>
      </c>
      <c r="E3196">
        <v>2</v>
      </c>
      <c r="F3196">
        <v>350</v>
      </c>
      <c r="G3196">
        <v>350</v>
      </c>
      <c r="H3196">
        <v>12351</v>
      </c>
      <c r="I3196">
        <v>131</v>
      </c>
      <c r="J3196">
        <v>-843</v>
      </c>
      <c r="K3196">
        <v>-2833</v>
      </c>
      <c r="L3196">
        <v>3646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3646</v>
      </c>
      <c r="T3196">
        <v>0</v>
      </c>
      <c r="U3196">
        <v>30</v>
      </c>
      <c r="V3196">
        <v>0</v>
      </c>
    </row>
    <row r="3197" spans="1:22" x14ac:dyDescent="0.3">
      <c r="A3197" t="s">
        <v>135</v>
      </c>
      <c r="B3197">
        <v>17650</v>
      </c>
      <c r="C3197">
        <v>44635</v>
      </c>
      <c r="D3197">
        <v>10400</v>
      </c>
      <c r="E3197">
        <v>5</v>
      </c>
      <c r="F3197">
        <v>-50</v>
      </c>
      <c r="G3197">
        <v>-50</v>
      </c>
      <c r="H3197">
        <v>25567</v>
      </c>
      <c r="I3197">
        <v>267</v>
      </c>
      <c r="J3197">
        <v>-7162</v>
      </c>
      <c r="K3197">
        <v>-131</v>
      </c>
      <c r="L3197">
        <v>3916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3916</v>
      </c>
      <c r="T3197">
        <v>0</v>
      </c>
      <c r="U3197">
        <v>3377</v>
      </c>
      <c r="V3197">
        <v>0</v>
      </c>
    </row>
    <row r="3198" spans="1:22" x14ac:dyDescent="0.3">
      <c r="A3198" t="s">
        <v>135</v>
      </c>
      <c r="B3198">
        <v>17650</v>
      </c>
      <c r="C3198">
        <v>44634</v>
      </c>
      <c r="D3198">
        <v>10450</v>
      </c>
      <c r="E3198">
        <v>2</v>
      </c>
      <c r="F3198">
        <v>150</v>
      </c>
      <c r="G3198">
        <v>150</v>
      </c>
      <c r="H3198">
        <v>25185</v>
      </c>
      <c r="I3198">
        <v>259</v>
      </c>
      <c r="J3198">
        <v>-4594</v>
      </c>
      <c r="K3198">
        <v>-3503</v>
      </c>
      <c r="L3198">
        <v>4270</v>
      </c>
      <c r="M3198">
        <v>0</v>
      </c>
      <c r="N3198">
        <v>0</v>
      </c>
      <c r="O3198">
        <v>1084</v>
      </c>
      <c r="P3198">
        <v>0</v>
      </c>
      <c r="Q3198">
        <v>0</v>
      </c>
      <c r="R3198">
        <v>0</v>
      </c>
      <c r="S3198">
        <v>3186</v>
      </c>
      <c r="T3198">
        <v>0</v>
      </c>
      <c r="U3198">
        <v>3932</v>
      </c>
      <c r="V3198">
        <v>-105</v>
      </c>
    </row>
    <row r="3199" spans="1:22" x14ac:dyDescent="0.3">
      <c r="A3199" t="s">
        <v>135</v>
      </c>
      <c r="B3199">
        <v>17650</v>
      </c>
      <c r="C3199">
        <v>44631</v>
      </c>
      <c r="D3199">
        <v>10300</v>
      </c>
      <c r="E3199">
        <v>3</v>
      </c>
      <c r="F3199">
        <v>0</v>
      </c>
      <c r="G3199">
        <v>0</v>
      </c>
      <c r="H3199">
        <v>18900</v>
      </c>
      <c r="I3199">
        <v>195</v>
      </c>
      <c r="J3199">
        <v>-4145</v>
      </c>
      <c r="K3199">
        <v>1997</v>
      </c>
      <c r="L3199">
        <v>609</v>
      </c>
      <c r="M3199">
        <v>609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0</v>
      </c>
      <c r="T3199">
        <v>0</v>
      </c>
      <c r="U3199">
        <v>1499</v>
      </c>
      <c r="V3199">
        <v>40</v>
      </c>
    </row>
    <row r="3200" spans="1:22" x14ac:dyDescent="0.3">
      <c r="A3200" t="s">
        <v>135</v>
      </c>
      <c r="B3200">
        <v>17650</v>
      </c>
      <c r="C3200">
        <v>44630</v>
      </c>
      <c r="D3200">
        <v>10300</v>
      </c>
      <c r="E3200">
        <v>3</v>
      </c>
      <c r="F3200">
        <v>0</v>
      </c>
      <c r="G3200">
        <v>0</v>
      </c>
      <c r="H3200">
        <v>23540</v>
      </c>
      <c r="I3200">
        <v>243</v>
      </c>
      <c r="J3200">
        <v>180</v>
      </c>
      <c r="K3200">
        <v>-210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30</v>
      </c>
      <c r="V3200">
        <v>0</v>
      </c>
    </row>
    <row r="3201" spans="1:22" x14ac:dyDescent="0.3">
      <c r="A3201" t="s">
        <v>135</v>
      </c>
      <c r="B3201">
        <v>17650</v>
      </c>
      <c r="C3201">
        <v>44628</v>
      </c>
      <c r="D3201">
        <v>10300</v>
      </c>
      <c r="E3201">
        <v>5</v>
      </c>
      <c r="F3201">
        <v>-200</v>
      </c>
      <c r="G3201">
        <v>-200</v>
      </c>
      <c r="H3201">
        <v>21533</v>
      </c>
      <c r="I3201">
        <v>222</v>
      </c>
      <c r="J3201">
        <v>3008</v>
      </c>
      <c r="K3201">
        <v>-3138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30</v>
      </c>
      <c r="V3201">
        <v>100</v>
      </c>
    </row>
    <row r="3202" spans="1:22" x14ac:dyDescent="0.3">
      <c r="A3202" t="s">
        <v>135</v>
      </c>
      <c r="B3202">
        <v>17650</v>
      </c>
      <c r="C3202">
        <v>44627</v>
      </c>
      <c r="D3202">
        <v>10500</v>
      </c>
      <c r="E3202">
        <v>5</v>
      </c>
      <c r="F3202">
        <v>-150</v>
      </c>
      <c r="G3202">
        <v>-150</v>
      </c>
      <c r="H3202">
        <v>13310</v>
      </c>
      <c r="I3202">
        <v>139</v>
      </c>
      <c r="J3202">
        <v>2626</v>
      </c>
      <c r="K3202">
        <v>-2696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70</v>
      </c>
      <c r="V3202">
        <v>0</v>
      </c>
    </row>
    <row r="3203" spans="1:22" x14ac:dyDescent="0.3">
      <c r="A3203" t="s">
        <v>135</v>
      </c>
      <c r="B3203">
        <v>17650</v>
      </c>
      <c r="C3203">
        <v>44624</v>
      </c>
      <c r="D3203">
        <v>10650</v>
      </c>
      <c r="E3203">
        <v>5</v>
      </c>
      <c r="F3203">
        <v>-50</v>
      </c>
      <c r="G3203">
        <v>-50</v>
      </c>
      <c r="H3203">
        <v>22650</v>
      </c>
      <c r="I3203">
        <v>239</v>
      </c>
      <c r="J3203">
        <v>7832</v>
      </c>
      <c r="K3203">
        <v>-8012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0</v>
      </c>
      <c r="T3203">
        <v>0</v>
      </c>
      <c r="U3203">
        <v>180</v>
      </c>
      <c r="V3203">
        <v>0</v>
      </c>
    </row>
    <row r="3204" spans="1:22" x14ac:dyDescent="0.3">
      <c r="A3204" t="s">
        <v>135</v>
      </c>
      <c r="B3204">
        <v>17650</v>
      </c>
      <c r="C3204">
        <v>44623</v>
      </c>
      <c r="D3204">
        <v>10700</v>
      </c>
      <c r="E3204">
        <v>2</v>
      </c>
      <c r="F3204">
        <v>100</v>
      </c>
      <c r="G3204">
        <v>100</v>
      </c>
      <c r="H3204">
        <v>24648</v>
      </c>
      <c r="I3204">
        <v>263</v>
      </c>
      <c r="J3204">
        <v>-1033</v>
      </c>
      <c r="K3204">
        <v>1077</v>
      </c>
      <c r="L3204">
        <v>446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446</v>
      </c>
      <c r="T3204">
        <v>0</v>
      </c>
      <c r="U3204">
        <v>0</v>
      </c>
      <c r="V3204">
        <v>-490</v>
      </c>
    </row>
    <row r="3205" spans="1:22" x14ac:dyDescent="0.3">
      <c r="A3205" t="s">
        <v>135</v>
      </c>
      <c r="B3205">
        <v>17650</v>
      </c>
      <c r="C3205">
        <v>44622</v>
      </c>
      <c r="D3205">
        <v>10600</v>
      </c>
      <c r="E3205">
        <v>2</v>
      </c>
      <c r="F3205">
        <v>50</v>
      </c>
      <c r="G3205">
        <v>50</v>
      </c>
      <c r="H3205">
        <v>14256</v>
      </c>
      <c r="I3205">
        <v>150</v>
      </c>
      <c r="J3205">
        <v>1151</v>
      </c>
      <c r="K3205">
        <v>-1151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0</v>
      </c>
    </row>
    <row r="3206" spans="1:22" x14ac:dyDescent="0.3">
      <c r="A3206" t="s">
        <v>135</v>
      </c>
      <c r="B3206">
        <v>17650</v>
      </c>
      <c r="C3206">
        <v>44620</v>
      </c>
      <c r="D3206">
        <v>10550</v>
      </c>
      <c r="E3206">
        <v>2</v>
      </c>
      <c r="F3206">
        <v>150</v>
      </c>
      <c r="G3206">
        <v>150</v>
      </c>
      <c r="H3206">
        <v>15054</v>
      </c>
      <c r="I3206">
        <v>158</v>
      </c>
      <c r="J3206">
        <v>3124</v>
      </c>
      <c r="K3206">
        <v>-3124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</row>
    <row r="3207" spans="1:22" x14ac:dyDescent="0.3">
      <c r="A3207" t="s">
        <v>135</v>
      </c>
      <c r="B3207">
        <v>17650</v>
      </c>
      <c r="C3207">
        <v>44617</v>
      </c>
      <c r="D3207">
        <v>10400</v>
      </c>
      <c r="E3207">
        <v>2</v>
      </c>
      <c r="F3207">
        <v>150</v>
      </c>
      <c r="G3207">
        <v>150</v>
      </c>
      <c r="H3207">
        <v>18665</v>
      </c>
      <c r="I3207">
        <v>194</v>
      </c>
      <c r="J3207">
        <v>4551</v>
      </c>
      <c r="K3207">
        <v>-4551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</row>
    <row r="3208" spans="1:22" x14ac:dyDescent="0.3">
      <c r="A3208" t="s">
        <v>135</v>
      </c>
      <c r="B3208">
        <v>17650</v>
      </c>
      <c r="C3208">
        <v>44616</v>
      </c>
      <c r="D3208">
        <v>10250</v>
      </c>
      <c r="E3208">
        <v>5</v>
      </c>
      <c r="F3208">
        <v>-250</v>
      </c>
      <c r="G3208">
        <v>-250</v>
      </c>
      <c r="H3208">
        <v>46126</v>
      </c>
      <c r="I3208">
        <v>475</v>
      </c>
      <c r="J3208">
        <v>3905</v>
      </c>
      <c r="K3208">
        <v>-3905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</row>
    <row r="3209" spans="1:22" x14ac:dyDescent="0.3">
      <c r="A3209" t="s">
        <v>135</v>
      </c>
      <c r="B3209">
        <v>17650</v>
      </c>
      <c r="C3209">
        <v>44615</v>
      </c>
      <c r="D3209">
        <v>10500</v>
      </c>
      <c r="E3209">
        <v>3</v>
      </c>
      <c r="F3209">
        <v>0</v>
      </c>
      <c r="G3209">
        <v>0</v>
      </c>
      <c r="H3209">
        <v>32838</v>
      </c>
      <c r="I3209">
        <v>344</v>
      </c>
      <c r="J3209">
        <v>1146</v>
      </c>
      <c r="K3209">
        <v>-1242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96</v>
      </c>
    </row>
    <row r="3210" spans="1:22" x14ac:dyDescent="0.3">
      <c r="A3210" t="s">
        <v>135</v>
      </c>
      <c r="B3210">
        <v>17650</v>
      </c>
      <c r="C3210">
        <v>44614</v>
      </c>
      <c r="D3210">
        <v>10500</v>
      </c>
      <c r="E3210">
        <v>5</v>
      </c>
      <c r="F3210">
        <v>-400</v>
      </c>
      <c r="G3210">
        <v>-400</v>
      </c>
      <c r="H3210">
        <v>54593</v>
      </c>
      <c r="I3210">
        <v>574</v>
      </c>
      <c r="J3210">
        <v>3691</v>
      </c>
      <c r="K3210">
        <v>-3739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30</v>
      </c>
      <c r="V3210">
        <v>18</v>
      </c>
    </row>
    <row r="3211" spans="1:22" x14ac:dyDescent="0.3">
      <c r="A3211" t="s">
        <v>135</v>
      </c>
      <c r="B3211">
        <v>17650</v>
      </c>
      <c r="C3211">
        <v>44613</v>
      </c>
      <c r="D3211">
        <v>10900</v>
      </c>
      <c r="E3211">
        <v>5</v>
      </c>
      <c r="F3211">
        <v>-300</v>
      </c>
      <c r="G3211">
        <v>-300</v>
      </c>
      <c r="H3211">
        <v>42632</v>
      </c>
      <c r="I3211">
        <v>464</v>
      </c>
      <c r="J3211">
        <v>-6041</v>
      </c>
      <c r="K3211">
        <v>6059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</v>
      </c>
      <c r="U3211">
        <v>80</v>
      </c>
      <c r="V3211">
        <v>-98</v>
      </c>
    </row>
    <row r="3212" spans="1:22" x14ac:dyDescent="0.3">
      <c r="A3212" t="s">
        <v>135</v>
      </c>
      <c r="B3212">
        <v>17650</v>
      </c>
      <c r="C3212">
        <v>44610</v>
      </c>
      <c r="D3212">
        <v>11200</v>
      </c>
      <c r="E3212">
        <v>5</v>
      </c>
      <c r="F3212">
        <v>-200</v>
      </c>
      <c r="G3212">
        <v>-200</v>
      </c>
      <c r="H3212">
        <v>19799</v>
      </c>
      <c r="I3212">
        <v>223</v>
      </c>
      <c r="J3212">
        <v>-656</v>
      </c>
      <c r="K3212">
        <v>689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-33</v>
      </c>
    </row>
    <row r="3213" spans="1:22" x14ac:dyDescent="0.3">
      <c r="A3213" t="s">
        <v>135</v>
      </c>
      <c r="B3213">
        <v>17650</v>
      </c>
      <c r="C3213">
        <v>44609</v>
      </c>
      <c r="D3213">
        <v>11400</v>
      </c>
      <c r="E3213">
        <v>5</v>
      </c>
      <c r="F3213">
        <v>-50</v>
      </c>
      <c r="G3213">
        <v>-50</v>
      </c>
      <c r="H3213">
        <v>68750</v>
      </c>
      <c r="I3213">
        <v>780</v>
      </c>
      <c r="J3213">
        <v>-4143</v>
      </c>
      <c r="K3213">
        <v>11027</v>
      </c>
      <c r="L3213">
        <v>-6884</v>
      </c>
      <c r="M3213">
        <v>-868</v>
      </c>
      <c r="N3213">
        <v>0</v>
      </c>
      <c r="O3213">
        <v>-200</v>
      </c>
      <c r="P3213">
        <v>0</v>
      </c>
      <c r="Q3213">
        <v>0</v>
      </c>
      <c r="R3213">
        <v>0</v>
      </c>
      <c r="S3213">
        <v>-5816</v>
      </c>
      <c r="T3213">
        <v>0</v>
      </c>
      <c r="U3213">
        <v>0</v>
      </c>
      <c r="V3213">
        <v>0</v>
      </c>
    </row>
    <row r="3214" spans="1:22" x14ac:dyDescent="0.3">
      <c r="A3214" t="s">
        <v>135</v>
      </c>
      <c r="B3214">
        <v>17650</v>
      </c>
      <c r="C3214">
        <v>44608</v>
      </c>
      <c r="D3214">
        <v>11450</v>
      </c>
      <c r="E3214">
        <v>2</v>
      </c>
      <c r="F3214">
        <v>50</v>
      </c>
      <c r="G3214">
        <v>50</v>
      </c>
      <c r="H3214">
        <v>29779</v>
      </c>
      <c r="I3214">
        <v>343</v>
      </c>
      <c r="J3214">
        <v>-2581</v>
      </c>
      <c r="K3214">
        <v>2581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</row>
    <row r="3215" spans="1:22" x14ac:dyDescent="0.3">
      <c r="A3215" t="s">
        <v>135</v>
      </c>
      <c r="B3215">
        <v>17650</v>
      </c>
      <c r="C3215">
        <v>44607</v>
      </c>
      <c r="D3215">
        <v>11400</v>
      </c>
      <c r="E3215">
        <v>5</v>
      </c>
      <c r="F3215">
        <v>-100</v>
      </c>
      <c r="G3215">
        <v>-100</v>
      </c>
      <c r="H3215">
        <v>176529</v>
      </c>
      <c r="I3215">
        <v>2070</v>
      </c>
      <c r="J3215">
        <v>9981</v>
      </c>
      <c r="K3215">
        <v>-6118</v>
      </c>
      <c r="L3215">
        <v>-4161</v>
      </c>
      <c r="M3215">
        <v>0</v>
      </c>
      <c r="N3215">
        <v>0</v>
      </c>
      <c r="O3215">
        <v>-1156</v>
      </c>
      <c r="P3215">
        <v>0</v>
      </c>
      <c r="Q3215">
        <v>0</v>
      </c>
      <c r="R3215">
        <v>0</v>
      </c>
      <c r="S3215">
        <v>-3005</v>
      </c>
      <c r="T3215">
        <v>0</v>
      </c>
      <c r="U3215">
        <v>100</v>
      </c>
      <c r="V3215">
        <v>198</v>
      </c>
    </row>
    <row r="3216" spans="1:22" x14ac:dyDescent="0.3">
      <c r="A3216" t="s">
        <v>135</v>
      </c>
      <c r="B3216">
        <v>17650</v>
      </c>
      <c r="C3216">
        <v>44606</v>
      </c>
      <c r="D3216">
        <v>11500</v>
      </c>
      <c r="E3216">
        <v>5</v>
      </c>
      <c r="F3216">
        <v>-150</v>
      </c>
      <c r="G3216">
        <v>-150</v>
      </c>
      <c r="H3216">
        <v>41096</v>
      </c>
      <c r="I3216">
        <v>463</v>
      </c>
      <c r="J3216">
        <v>11294</v>
      </c>
      <c r="K3216">
        <v>-3607</v>
      </c>
      <c r="L3216">
        <v>-8174</v>
      </c>
      <c r="M3216">
        <v>575</v>
      </c>
      <c r="N3216">
        <v>0</v>
      </c>
      <c r="O3216">
        <v>-966</v>
      </c>
      <c r="P3216">
        <v>0</v>
      </c>
      <c r="Q3216">
        <v>0</v>
      </c>
      <c r="R3216">
        <v>0</v>
      </c>
      <c r="S3216">
        <v>-7783</v>
      </c>
      <c r="T3216">
        <v>0</v>
      </c>
      <c r="U3216">
        <v>449</v>
      </c>
      <c r="V3216">
        <v>38</v>
      </c>
    </row>
    <row r="3217" spans="1:22" x14ac:dyDescent="0.3">
      <c r="A3217" t="s">
        <v>135</v>
      </c>
      <c r="B3217">
        <v>17650</v>
      </c>
      <c r="C3217">
        <v>44603</v>
      </c>
      <c r="D3217">
        <v>11650</v>
      </c>
      <c r="E3217">
        <v>3</v>
      </c>
      <c r="F3217">
        <v>0</v>
      </c>
      <c r="G3217">
        <v>0</v>
      </c>
      <c r="H3217">
        <v>29929</v>
      </c>
      <c r="I3217">
        <v>346</v>
      </c>
      <c r="J3217">
        <v>14515</v>
      </c>
      <c r="K3217">
        <v>-5053</v>
      </c>
      <c r="L3217">
        <v>-8570</v>
      </c>
      <c r="M3217">
        <v>0</v>
      </c>
      <c r="N3217">
        <v>0</v>
      </c>
      <c r="O3217">
        <v>-3295</v>
      </c>
      <c r="P3217">
        <v>0</v>
      </c>
      <c r="Q3217">
        <v>0</v>
      </c>
      <c r="R3217">
        <v>0</v>
      </c>
      <c r="S3217">
        <v>-5275</v>
      </c>
      <c r="T3217">
        <v>0</v>
      </c>
      <c r="U3217">
        <v>-892</v>
      </c>
      <c r="V3217">
        <v>0</v>
      </c>
    </row>
    <row r="3218" spans="1:22" x14ac:dyDescent="0.3">
      <c r="A3218" t="s">
        <v>135</v>
      </c>
      <c r="B3218">
        <v>17650</v>
      </c>
      <c r="C3218">
        <v>44602</v>
      </c>
      <c r="D3218">
        <v>11650</v>
      </c>
      <c r="E3218">
        <v>5</v>
      </c>
      <c r="F3218">
        <v>-50</v>
      </c>
      <c r="G3218">
        <v>-50</v>
      </c>
      <c r="H3218">
        <v>30538</v>
      </c>
      <c r="I3218">
        <v>356</v>
      </c>
      <c r="J3218">
        <v>6958</v>
      </c>
      <c r="K3218">
        <v>-6804</v>
      </c>
      <c r="L3218">
        <v>-154</v>
      </c>
      <c r="M3218">
        <v>0</v>
      </c>
      <c r="N3218">
        <v>0</v>
      </c>
      <c r="O3218">
        <v>-154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</row>
    <row r="3219" spans="1:22" x14ac:dyDescent="0.3">
      <c r="A3219" t="s">
        <v>135</v>
      </c>
      <c r="B3219">
        <v>17650</v>
      </c>
      <c r="C3219">
        <v>44601</v>
      </c>
      <c r="D3219">
        <v>11700</v>
      </c>
      <c r="E3219">
        <v>2</v>
      </c>
      <c r="F3219">
        <v>300</v>
      </c>
      <c r="G3219">
        <v>300</v>
      </c>
      <c r="H3219">
        <v>33719</v>
      </c>
      <c r="I3219">
        <v>390</v>
      </c>
      <c r="J3219">
        <v>-11056</v>
      </c>
      <c r="K3219">
        <v>11051</v>
      </c>
      <c r="L3219">
        <v>5</v>
      </c>
      <c r="M3219">
        <v>0</v>
      </c>
      <c r="N3219">
        <v>0</v>
      </c>
      <c r="O3219">
        <v>5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</row>
    <row r="3220" spans="1:22" x14ac:dyDescent="0.3">
      <c r="A3220" t="s">
        <v>135</v>
      </c>
      <c r="B3220">
        <v>17650</v>
      </c>
      <c r="C3220">
        <v>44600</v>
      </c>
      <c r="D3220">
        <v>11400</v>
      </c>
      <c r="E3220">
        <v>5</v>
      </c>
      <c r="F3220">
        <v>-200</v>
      </c>
      <c r="G3220">
        <v>-200</v>
      </c>
      <c r="H3220">
        <v>37843</v>
      </c>
      <c r="I3220">
        <v>436</v>
      </c>
      <c r="J3220">
        <v>-4130</v>
      </c>
      <c r="K3220">
        <v>3984</v>
      </c>
      <c r="L3220">
        <v>136</v>
      </c>
      <c r="M3220">
        <v>0</v>
      </c>
      <c r="N3220">
        <v>0</v>
      </c>
      <c r="O3220">
        <v>136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10</v>
      </c>
    </row>
    <row r="3221" spans="1:22" x14ac:dyDescent="0.3">
      <c r="A3221" t="s">
        <v>135</v>
      </c>
      <c r="B3221">
        <v>17650</v>
      </c>
      <c r="C3221">
        <v>44599</v>
      </c>
      <c r="D3221">
        <v>11600</v>
      </c>
      <c r="E3221">
        <v>2</v>
      </c>
      <c r="F3221">
        <v>200</v>
      </c>
      <c r="G3221">
        <v>200</v>
      </c>
      <c r="H3221">
        <v>34261</v>
      </c>
      <c r="I3221">
        <v>390</v>
      </c>
      <c r="J3221">
        <v>1072</v>
      </c>
      <c r="K3221">
        <v>-1215</v>
      </c>
      <c r="L3221">
        <v>211</v>
      </c>
      <c r="M3221">
        <v>0</v>
      </c>
      <c r="N3221">
        <v>0</v>
      </c>
      <c r="O3221">
        <v>211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-68</v>
      </c>
      <c r="V3221">
        <v>0</v>
      </c>
    </row>
    <row r="3222" spans="1:22" x14ac:dyDescent="0.3">
      <c r="A3222" t="s">
        <v>135</v>
      </c>
      <c r="B3222">
        <v>17650</v>
      </c>
      <c r="C3222">
        <v>44596</v>
      </c>
      <c r="D3222">
        <v>11400</v>
      </c>
      <c r="E3222">
        <v>2</v>
      </c>
      <c r="F3222">
        <v>550</v>
      </c>
      <c r="G3222">
        <v>550</v>
      </c>
      <c r="H3222">
        <v>141057</v>
      </c>
      <c r="I3222">
        <v>1625</v>
      </c>
      <c r="J3222">
        <v>-909</v>
      </c>
      <c r="K3222">
        <v>2099</v>
      </c>
      <c r="L3222">
        <v>-6969</v>
      </c>
      <c r="M3222">
        <v>0</v>
      </c>
      <c r="N3222">
        <v>0</v>
      </c>
      <c r="O3222">
        <v>25</v>
      </c>
      <c r="P3222">
        <v>0</v>
      </c>
      <c r="Q3222">
        <v>0</v>
      </c>
      <c r="R3222">
        <v>0</v>
      </c>
      <c r="S3222">
        <v>-6994</v>
      </c>
      <c r="T3222">
        <v>0</v>
      </c>
      <c r="U3222">
        <v>5779</v>
      </c>
      <c r="V3222">
        <v>0</v>
      </c>
    </row>
    <row r="3223" spans="1:22" x14ac:dyDescent="0.3">
      <c r="A3223" t="s">
        <v>135</v>
      </c>
      <c r="B3223">
        <v>17650</v>
      </c>
      <c r="C3223">
        <v>44595</v>
      </c>
      <c r="D3223">
        <v>10850</v>
      </c>
      <c r="E3223">
        <v>2</v>
      </c>
      <c r="F3223">
        <v>150</v>
      </c>
      <c r="G3223">
        <v>150</v>
      </c>
      <c r="H3223">
        <v>16254</v>
      </c>
      <c r="I3223">
        <v>179</v>
      </c>
      <c r="J3223">
        <v>797</v>
      </c>
      <c r="K3223">
        <v>-660</v>
      </c>
      <c r="L3223">
        <v>-137</v>
      </c>
      <c r="M3223">
        <v>0</v>
      </c>
      <c r="N3223">
        <v>0</v>
      </c>
      <c r="O3223">
        <v>-88</v>
      </c>
      <c r="P3223">
        <v>0</v>
      </c>
      <c r="Q3223">
        <v>0</v>
      </c>
      <c r="R3223">
        <v>0</v>
      </c>
      <c r="S3223">
        <v>-49</v>
      </c>
      <c r="T3223">
        <v>0</v>
      </c>
      <c r="U3223">
        <v>0</v>
      </c>
      <c r="V3223">
        <v>0</v>
      </c>
    </row>
    <row r="3224" spans="1:22" x14ac:dyDescent="0.3">
      <c r="A3224" t="s">
        <v>135</v>
      </c>
      <c r="B3224">
        <v>17650</v>
      </c>
      <c r="C3224">
        <v>44589</v>
      </c>
      <c r="D3224">
        <v>10700</v>
      </c>
      <c r="E3224">
        <v>2</v>
      </c>
      <c r="F3224">
        <v>100</v>
      </c>
      <c r="G3224">
        <v>100</v>
      </c>
      <c r="H3224">
        <v>54597</v>
      </c>
      <c r="I3224">
        <v>575</v>
      </c>
      <c r="J3224">
        <v>-7375</v>
      </c>
      <c r="K3224">
        <v>7093</v>
      </c>
      <c r="L3224">
        <v>233</v>
      </c>
      <c r="M3224">
        <v>0</v>
      </c>
      <c r="N3224">
        <v>0</v>
      </c>
      <c r="O3224">
        <v>233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49</v>
      </c>
    </row>
    <row r="3225" spans="1:22" x14ac:dyDescent="0.3">
      <c r="A3225" t="s">
        <v>135</v>
      </c>
      <c r="B3225">
        <v>17650</v>
      </c>
      <c r="C3225">
        <v>44588</v>
      </c>
      <c r="D3225">
        <v>10600</v>
      </c>
      <c r="E3225">
        <v>5</v>
      </c>
      <c r="F3225">
        <v>-800</v>
      </c>
      <c r="G3225">
        <v>-800</v>
      </c>
      <c r="H3225">
        <v>41279</v>
      </c>
      <c r="I3225">
        <v>449</v>
      </c>
      <c r="J3225">
        <v>2536</v>
      </c>
      <c r="K3225">
        <v>-2834</v>
      </c>
      <c r="L3225">
        <v>183</v>
      </c>
      <c r="M3225">
        <v>0</v>
      </c>
      <c r="N3225">
        <v>0</v>
      </c>
      <c r="O3225">
        <v>183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115</v>
      </c>
      <c r="V3225">
        <v>0</v>
      </c>
    </row>
    <row r="3226" spans="1:22" x14ac:dyDescent="0.3">
      <c r="A3226" t="s">
        <v>135</v>
      </c>
      <c r="B3226">
        <v>17650</v>
      </c>
      <c r="C3226">
        <v>44587</v>
      </c>
      <c r="D3226">
        <v>11400</v>
      </c>
      <c r="E3226">
        <v>2</v>
      </c>
      <c r="F3226">
        <v>50</v>
      </c>
      <c r="G3226">
        <v>50</v>
      </c>
      <c r="H3226">
        <v>9374</v>
      </c>
      <c r="I3226">
        <v>107</v>
      </c>
      <c r="J3226">
        <v>273</v>
      </c>
      <c r="K3226">
        <v>-273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</row>
    <row r="3227" spans="1:22" x14ac:dyDescent="0.3">
      <c r="A3227" t="s">
        <v>135</v>
      </c>
      <c r="B3227">
        <v>17650</v>
      </c>
      <c r="C3227">
        <v>44586</v>
      </c>
      <c r="D3227">
        <v>11350</v>
      </c>
      <c r="E3227">
        <v>5</v>
      </c>
      <c r="F3227">
        <v>-250</v>
      </c>
      <c r="G3227">
        <v>-250</v>
      </c>
      <c r="H3227">
        <v>35034</v>
      </c>
      <c r="I3227">
        <v>395</v>
      </c>
      <c r="J3227">
        <v>3390</v>
      </c>
      <c r="K3227">
        <v>-3927</v>
      </c>
      <c r="L3227">
        <v>509</v>
      </c>
      <c r="M3227">
        <v>509</v>
      </c>
      <c r="N3227">
        <v>0</v>
      </c>
      <c r="O3227">
        <v>0</v>
      </c>
      <c r="P3227">
        <v>0</v>
      </c>
      <c r="Q3227">
        <v>0</v>
      </c>
      <c r="R3227">
        <v>0</v>
      </c>
      <c r="S3227">
        <v>0</v>
      </c>
      <c r="T3227">
        <v>0</v>
      </c>
      <c r="U3227">
        <v>28</v>
      </c>
      <c r="V3227">
        <v>0</v>
      </c>
    </row>
    <row r="3228" spans="1:22" x14ac:dyDescent="0.3">
      <c r="A3228" t="s">
        <v>135</v>
      </c>
      <c r="B3228">
        <v>17650</v>
      </c>
      <c r="C3228">
        <v>44585</v>
      </c>
      <c r="D3228">
        <v>11600</v>
      </c>
      <c r="E3228">
        <v>5</v>
      </c>
      <c r="F3228">
        <v>-250</v>
      </c>
      <c r="G3228">
        <v>-250</v>
      </c>
      <c r="H3228">
        <v>108880</v>
      </c>
      <c r="I3228">
        <v>1236</v>
      </c>
      <c r="J3228">
        <v>15592</v>
      </c>
      <c r="K3228">
        <v>-5342</v>
      </c>
      <c r="L3228">
        <v>-12439</v>
      </c>
      <c r="M3228">
        <v>-5505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-6934</v>
      </c>
      <c r="T3228">
        <v>0</v>
      </c>
      <c r="U3228">
        <v>2111</v>
      </c>
      <c r="V3228">
        <v>78</v>
      </c>
    </row>
    <row r="3229" spans="1:22" x14ac:dyDescent="0.3">
      <c r="A3229" t="s">
        <v>135</v>
      </c>
      <c r="B3229">
        <v>17650</v>
      </c>
      <c r="C3229">
        <v>44582</v>
      </c>
      <c r="D3229">
        <v>11850</v>
      </c>
      <c r="E3229">
        <v>5</v>
      </c>
      <c r="F3229">
        <v>-350</v>
      </c>
      <c r="G3229">
        <v>-350</v>
      </c>
      <c r="H3229">
        <v>29009</v>
      </c>
      <c r="I3229">
        <v>347</v>
      </c>
      <c r="J3229">
        <v>7154</v>
      </c>
      <c r="K3229">
        <v>-9287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2143</v>
      </c>
      <c r="V3229">
        <v>-10</v>
      </c>
    </row>
    <row r="3230" spans="1:22" x14ac:dyDescent="0.3">
      <c r="A3230" t="s">
        <v>135</v>
      </c>
      <c r="B3230">
        <v>17650</v>
      </c>
      <c r="C3230">
        <v>44581</v>
      </c>
      <c r="D3230">
        <v>12200</v>
      </c>
      <c r="E3230">
        <v>5</v>
      </c>
      <c r="F3230">
        <v>-50</v>
      </c>
      <c r="G3230">
        <v>-50</v>
      </c>
      <c r="H3230">
        <v>28068</v>
      </c>
      <c r="I3230">
        <v>342</v>
      </c>
      <c r="J3230">
        <v>4663</v>
      </c>
      <c r="K3230">
        <v>-3446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-1254</v>
      </c>
      <c r="V3230">
        <v>37</v>
      </c>
    </row>
    <row r="3231" spans="1:22" x14ac:dyDescent="0.3">
      <c r="A3231" t="s">
        <v>135</v>
      </c>
      <c r="B3231">
        <v>17650</v>
      </c>
      <c r="C3231">
        <v>44580</v>
      </c>
      <c r="D3231">
        <v>12250</v>
      </c>
      <c r="E3231">
        <v>2</v>
      </c>
      <c r="F3231">
        <v>150</v>
      </c>
      <c r="G3231">
        <v>150</v>
      </c>
      <c r="H3231">
        <v>39717</v>
      </c>
      <c r="I3231">
        <v>483</v>
      </c>
      <c r="J3231">
        <v>-12732</v>
      </c>
      <c r="K3231">
        <v>6227</v>
      </c>
      <c r="L3231">
        <v>2095</v>
      </c>
      <c r="M3231">
        <v>0</v>
      </c>
      <c r="N3231">
        <v>0</v>
      </c>
      <c r="O3231">
        <v>280</v>
      </c>
      <c r="P3231">
        <v>0</v>
      </c>
      <c r="Q3231">
        <v>0</v>
      </c>
      <c r="R3231">
        <v>0</v>
      </c>
      <c r="S3231">
        <v>1815</v>
      </c>
      <c r="T3231">
        <v>0</v>
      </c>
      <c r="U3231">
        <v>4410</v>
      </c>
      <c r="V3231">
        <v>0</v>
      </c>
    </row>
    <row r="3232" spans="1:22" x14ac:dyDescent="0.3">
      <c r="A3232" t="s">
        <v>135</v>
      </c>
      <c r="B3232">
        <v>17650</v>
      </c>
      <c r="C3232">
        <v>44579</v>
      </c>
      <c r="D3232">
        <v>12100</v>
      </c>
      <c r="E3232">
        <v>5</v>
      </c>
      <c r="F3232">
        <v>-50</v>
      </c>
      <c r="G3232">
        <v>-50</v>
      </c>
      <c r="H3232">
        <v>32379</v>
      </c>
      <c r="I3232">
        <v>391</v>
      </c>
      <c r="J3232">
        <v>-1166</v>
      </c>
      <c r="K3232">
        <v>-6314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7500</v>
      </c>
      <c r="V3232">
        <v>-20</v>
      </c>
    </row>
    <row r="3233" spans="1:22" x14ac:dyDescent="0.3">
      <c r="A3233" t="s">
        <v>135</v>
      </c>
      <c r="B3233">
        <v>17650</v>
      </c>
      <c r="C3233">
        <v>44578</v>
      </c>
      <c r="D3233">
        <v>12150</v>
      </c>
      <c r="E3233">
        <v>5</v>
      </c>
      <c r="F3233">
        <v>-50</v>
      </c>
      <c r="G3233">
        <v>-50</v>
      </c>
      <c r="H3233">
        <v>39422</v>
      </c>
      <c r="I3233">
        <v>476</v>
      </c>
      <c r="J3233">
        <v>-2619</v>
      </c>
      <c r="K3233">
        <v>-11440</v>
      </c>
      <c r="L3233">
        <v>-2419</v>
      </c>
      <c r="M3233">
        <v>-1687</v>
      </c>
      <c r="N3233">
        <v>0</v>
      </c>
      <c r="O3233">
        <v>-257</v>
      </c>
      <c r="P3233">
        <v>0</v>
      </c>
      <c r="Q3233">
        <v>0</v>
      </c>
      <c r="R3233">
        <v>0</v>
      </c>
      <c r="S3233">
        <v>-475</v>
      </c>
      <c r="T3233">
        <v>0</v>
      </c>
      <c r="U3233">
        <v>16478</v>
      </c>
      <c r="V3233">
        <v>0</v>
      </c>
    </row>
    <row r="3234" spans="1:22" x14ac:dyDescent="0.3">
      <c r="A3234" t="s">
        <v>135</v>
      </c>
      <c r="B3234">
        <v>17650</v>
      </c>
      <c r="C3234">
        <v>44575</v>
      </c>
      <c r="D3234">
        <v>12200</v>
      </c>
      <c r="E3234">
        <v>2</v>
      </c>
      <c r="F3234">
        <v>100</v>
      </c>
      <c r="G3234">
        <v>100</v>
      </c>
      <c r="H3234">
        <v>81432</v>
      </c>
      <c r="I3234">
        <v>986</v>
      </c>
      <c r="J3234">
        <v>-18542</v>
      </c>
      <c r="K3234">
        <v>-3219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21761</v>
      </c>
      <c r="V3234">
        <v>0</v>
      </c>
    </row>
    <row r="3235" spans="1:22" x14ac:dyDescent="0.3">
      <c r="A3235" t="s">
        <v>135</v>
      </c>
      <c r="B3235">
        <v>17650</v>
      </c>
      <c r="C3235">
        <v>44574</v>
      </c>
      <c r="D3235">
        <v>12100</v>
      </c>
      <c r="E3235">
        <v>3</v>
      </c>
      <c r="F3235">
        <v>0</v>
      </c>
      <c r="G3235">
        <v>0</v>
      </c>
      <c r="H3235">
        <v>26108</v>
      </c>
      <c r="I3235">
        <v>315</v>
      </c>
      <c r="J3235">
        <v>-4134</v>
      </c>
      <c r="K3235">
        <v>-2718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6852</v>
      </c>
      <c r="V3235">
        <v>0</v>
      </c>
    </row>
    <row r="3236" spans="1:22" x14ac:dyDescent="0.3">
      <c r="A3236" t="s">
        <v>135</v>
      </c>
      <c r="B3236">
        <v>17650</v>
      </c>
      <c r="C3236">
        <v>44573</v>
      </c>
      <c r="D3236">
        <v>12100</v>
      </c>
      <c r="E3236">
        <v>2</v>
      </c>
      <c r="F3236">
        <v>150</v>
      </c>
      <c r="G3236">
        <v>150</v>
      </c>
      <c r="H3236">
        <v>27374</v>
      </c>
      <c r="I3236">
        <v>327</v>
      </c>
      <c r="J3236">
        <v>730</v>
      </c>
      <c r="K3236">
        <v>-5665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0</v>
      </c>
      <c r="T3236">
        <v>0</v>
      </c>
      <c r="U3236">
        <v>4999</v>
      </c>
      <c r="V3236">
        <v>-64</v>
      </c>
    </row>
    <row r="3237" spans="1:22" x14ac:dyDescent="0.3">
      <c r="A3237" t="s">
        <v>135</v>
      </c>
      <c r="B3237">
        <v>17650</v>
      </c>
      <c r="C3237">
        <v>44572</v>
      </c>
      <c r="D3237">
        <v>11950</v>
      </c>
      <c r="E3237">
        <v>5</v>
      </c>
      <c r="F3237">
        <v>-50</v>
      </c>
      <c r="G3237">
        <v>-50</v>
      </c>
      <c r="H3237">
        <v>35306</v>
      </c>
      <c r="I3237">
        <v>420</v>
      </c>
      <c r="J3237">
        <v>10714</v>
      </c>
      <c r="K3237">
        <v>-10214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-500</v>
      </c>
      <c r="V3237">
        <v>0</v>
      </c>
    </row>
    <row r="3238" spans="1:22" x14ac:dyDescent="0.3">
      <c r="A3238" t="s">
        <v>135</v>
      </c>
      <c r="B3238">
        <v>17650</v>
      </c>
      <c r="C3238">
        <v>44571</v>
      </c>
      <c r="D3238">
        <v>12000</v>
      </c>
      <c r="E3238">
        <v>2</v>
      </c>
      <c r="F3238">
        <v>100</v>
      </c>
      <c r="G3238">
        <v>100</v>
      </c>
      <c r="H3238">
        <v>32123</v>
      </c>
      <c r="I3238">
        <v>385</v>
      </c>
      <c r="J3238">
        <v>-10834</v>
      </c>
      <c r="K3238">
        <v>-1412</v>
      </c>
      <c r="L3238">
        <v>12190</v>
      </c>
      <c r="M3238">
        <v>690</v>
      </c>
      <c r="N3238">
        <v>0</v>
      </c>
      <c r="O3238">
        <v>1800</v>
      </c>
      <c r="P3238">
        <v>0</v>
      </c>
      <c r="Q3238">
        <v>0</v>
      </c>
      <c r="R3238">
        <v>0</v>
      </c>
      <c r="S3238">
        <v>9700</v>
      </c>
      <c r="T3238">
        <v>0</v>
      </c>
      <c r="U3238">
        <v>98</v>
      </c>
      <c r="V3238">
        <v>-42</v>
      </c>
    </row>
    <row r="3239" spans="1:22" x14ac:dyDescent="0.3">
      <c r="A3239" t="s">
        <v>135</v>
      </c>
      <c r="B3239">
        <v>17650</v>
      </c>
      <c r="C3239">
        <v>44568</v>
      </c>
      <c r="D3239">
        <v>11900</v>
      </c>
      <c r="E3239">
        <v>2</v>
      </c>
      <c r="F3239">
        <v>200</v>
      </c>
      <c r="G3239">
        <v>200</v>
      </c>
      <c r="H3239">
        <v>20734</v>
      </c>
      <c r="I3239">
        <v>246</v>
      </c>
      <c r="J3239">
        <v>284</v>
      </c>
      <c r="K3239">
        <v>-224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-60</v>
      </c>
      <c r="V3239">
        <v>0</v>
      </c>
    </row>
    <row r="3240" spans="1:22" x14ac:dyDescent="0.3">
      <c r="A3240" t="s">
        <v>135</v>
      </c>
      <c r="B3240">
        <v>17650</v>
      </c>
      <c r="C3240">
        <v>44567</v>
      </c>
      <c r="D3240">
        <v>11700</v>
      </c>
      <c r="E3240">
        <v>5</v>
      </c>
      <c r="F3240">
        <v>-400</v>
      </c>
      <c r="G3240">
        <v>-400</v>
      </c>
      <c r="H3240">
        <v>130004</v>
      </c>
      <c r="I3240">
        <v>1545</v>
      </c>
      <c r="J3240">
        <v>-44801</v>
      </c>
      <c r="K3240">
        <v>31562</v>
      </c>
      <c r="L3240">
        <v>11978</v>
      </c>
      <c r="M3240">
        <v>0</v>
      </c>
      <c r="N3240">
        <v>0</v>
      </c>
      <c r="O3240">
        <v>3710</v>
      </c>
      <c r="P3240">
        <v>0</v>
      </c>
      <c r="Q3240">
        <v>0</v>
      </c>
      <c r="R3240">
        <v>0</v>
      </c>
      <c r="S3240">
        <v>8268</v>
      </c>
      <c r="T3240">
        <v>0</v>
      </c>
      <c r="U3240">
        <v>1260</v>
      </c>
      <c r="V3240">
        <v>1</v>
      </c>
    </row>
    <row r="3241" spans="1:22" x14ac:dyDescent="0.3">
      <c r="A3241" t="s">
        <v>135</v>
      </c>
      <c r="B3241">
        <v>17650</v>
      </c>
      <c r="C3241">
        <v>44566</v>
      </c>
      <c r="D3241">
        <v>12100</v>
      </c>
      <c r="E3241">
        <v>2</v>
      </c>
      <c r="F3241">
        <v>150</v>
      </c>
      <c r="G3241">
        <v>150</v>
      </c>
      <c r="H3241">
        <v>99145</v>
      </c>
      <c r="I3241">
        <v>1200</v>
      </c>
      <c r="J3241">
        <v>-19979</v>
      </c>
      <c r="K3241">
        <v>13288</v>
      </c>
      <c r="L3241">
        <v>12308</v>
      </c>
      <c r="M3241">
        <v>0</v>
      </c>
      <c r="N3241">
        <v>0</v>
      </c>
      <c r="O3241">
        <v>405</v>
      </c>
      <c r="P3241">
        <v>0</v>
      </c>
      <c r="Q3241">
        <v>0</v>
      </c>
      <c r="R3241">
        <v>0</v>
      </c>
      <c r="S3241">
        <v>11903</v>
      </c>
      <c r="T3241">
        <v>0</v>
      </c>
      <c r="U3241">
        <v>0</v>
      </c>
      <c r="V3241">
        <v>-5617</v>
      </c>
    </row>
    <row r="3242" spans="1:22" x14ac:dyDescent="0.3">
      <c r="A3242" t="s">
        <v>135</v>
      </c>
      <c r="B3242">
        <v>17650</v>
      </c>
      <c r="C3242">
        <v>44565</v>
      </c>
      <c r="D3242">
        <v>11950</v>
      </c>
      <c r="E3242">
        <v>5</v>
      </c>
      <c r="F3242">
        <v>-50</v>
      </c>
      <c r="G3242">
        <v>-50</v>
      </c>
      <c r="H3242">
        <v>20540</v>
      </c>
      <c r="I3242">
        <v>243</v>
      </c>
      <c r="J3242">
        <v>858</v>
      </c>
      <c r="K3242">
        <v>-915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42</v>
      </c>
      <c r="V3242">
        <v>15</v>
      </c>
    </row>
    <row r="3243" spans="1:22" x14ac:dyDescent="0.3">
      <c r="A3243" t="s">
        <v>135</v>
      </c>
      <c r="B3243">
        <v>17650</v>
      </c>
      <c r="C3243">
        <v>44564</v>
      </c>
      <c r="D3243">
        <v>12000</v>
      </c>
      <c r="E3243">
        <v>2</v>
      </c>
      <c r="F3243">
        <v>50</v>
      </c>
      <c r="G3243">
        <v>50</v>
      </c>
      <c r="H3243">
        <v>26954</v>
      </c>
      <c r="I3243">
        <v>321</v>
      </c>
      <c r="J3243">
        <v>10253</v>
      </c>
      <c r="K3243">
        <v>-10272</v>
      </c>
      <c r="L3243">
        <v>0</v>
      </c>
      <c r="M3243">
        <v>0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19</v>
      </c>
    </row>
    <row r="3244" spans="1:22" x14ac:dyDescent="0.3">
      <c r="A3244" t="s">
        <v>135</v>
      </c>
      <c r="B3244">
        <v>17650</v>
      </c>
      <c r="C3244">
        <v>44560</v>
      </c>
      <c r="D3244">
        <v>11950</v>
      </c>
      <c r="E3244">
        <v>2</v>
      </c>
      <c r="F3244">
        <v>50</v>
      </c>
      <c r="G3244">
        <v>50</v>
      </c>
      <c r="H3244">
        <v>22894</v>
      </c>
      <c r="I3244">
        <v>271</v>
      </c>
      <c r="J3244">
        <v>555</v>
      </c>
      <c r="K3244">
        <v>-2649</v>
      </c>
      <c r="L3244">
        <v>2104</v>
      </c>
      <c r="M3244">
        <v>2104</v>
      </c>
      <c r="N3244">
        <v>0</v>
      </c>
      <c r="O3244">
        <v>0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-10</v>
      </c>
    </row>
    <row r="3245" spans="1:22" x14ac:dyDescent="0.3">
      <c r="A3245" t="s">
        <v>135</v>
      </c>
      <c r="B3245">
        <v>17650</v>
      </c>
      <c r="C3245">
        <v>44559</v>
      </c>
      <c r="D3245">
        <v>11900</v>
      </c>
      <c r="E3245">
        <v>5</v>
      </c>
      <c r="F3245">
        <v>-150</v>
      </c>
      <c r="G3245">
        <v>-150</v>
      </c>
      <c r="H3245">
        <v>22818</v>
      </c>
      <c r="I3245">
        <v>272</v>
      </c>
      <c r="J3245">
        <v>941</v>
      </c>
      <c r="K3245">
        <v>-1025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84</v>
      </c>
      <c r="V3245">
        <v>0</v>
      </c>
    </row>
    <row r="3246" spans="1:22" x14ac:dyDescent="0.3">
      <c r="A3246" t="s">
        <v>135</v>
      </c>
      <c r="B3246">
        <v>17650</v>
      </c>
      <c r="C3246">
        <v>44558</v>
      </c>
      <c r="D3246">
        <v>12050</v>
      </c>
      <c r="E3246">
        <v>2</v>
      </c>
      <c r="F3246">
        <v>750</v>
      </c>
      <c r="G3246">
        <v>750</v>
      </c>
      <c r="H3246">
        <v>101884</v>
      </c>
      <c r="I3246">
        <v>1199</v>
      </c>
      <c r="J3246">
        <v>-12201</v>
      </c>
      <c r="K3246">
        <v>477</v>
      </c>
      <c r="L3246">
        <v>13174</v>
      </c>
      <c r="M3246">
        <v>8352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4822</v>
      </c>
      <c r="T3246">
        <v>0</v>
      </c>
      <c r="U3246">
        <v>-1400</v>
      </c>
      <c r="V3246">
        <v>-50</v>
      </c>
    </row>
    <row r="3247" spans="1:22" x14ac:dyDescent="0.3">
      <c r="A3247" t="s">
        <v>135</v>
      </c>
      <c r="B3247">
        <v>17650</v>
      </c>
      <c r="C3247">
        <v>44557</v>
      </c>
      <c r="D3247">
        <v>11300</v>
      </c>
      <c r="E3247">
        <v>2</v>
      </c>
      <c r="F3247">
        <v>50</v>
      </c>
      <c r="G3247">
        <v>50</v>
      </c>
      <c r="H3247">
        <v>11719</v>
      </c>
      <c r="I3247">
        <v>133</v>
      </c>
      <c r="J3247">
        <v>-1110</v>
      </c>
      <c r="K3247">
        <v>1110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</row>
    <row r="3248" spans="1:22" x14ac:dyDescent="0.3">
      <c r="A3248" t="s">
        <v>135</v>
      </c>
      <c r="B3248">
        <v>17650</v>
      </c>
      <c r="C3248">
        <v>44554</v>
      </c>
      <c r="D3248">
        <v>11250</v>
      </c>
      <c r="E3248">
        <v>2</v>
      </c>
      <c r="F3248">
        <v>100</v>
      </c>
      <c r="G3248">
        <v>100</v>
      </c>
      <c r="H3248">
        <v>22811</v>
      </c>
      <c r="I3248">
        <v>256</v>
      </c>
      <c r="J3248">
        <v>-690</v>
      </c>
      <c r="K3248">
        <v>690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</row>
    <row r="3249" spans="1:22" x14ac:dyDescent="0.3">
      <c r="A3249" t="s">
        <v>135</v>
      </c>
      <c r="B3249">
        <v>17650</v>
      </c>
      <c r="C3249">
        <v>44553</v>
      </c>
      <c r="D3249">
        <v>11150</v>
      </c>
      <c r="E3249">
        <v>5</v>
      </c>
      <c r="F3249">
        <v>-150</v>
      </c>
      <c r="G3249">
        <v>-150</v>
      </c>
      <c r="H3249">
        <v>55956</v>
      </c>
      <c r="I3249">
        <v>623</v>
      </c>
      <c r="J3249">
        <v>-8158</v>
      </c>
      <c r="K3249">
        <v>7516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642</v>
      </c>
    </row>
    <row r="3250" spans="1:22" x14ac:dyDescent="0.3">
      <c r="A3250" t="s">
        <v>135</v>
      </c>
      <c r="B3250">
        <v>17650</v>
      </c>
      <c r="C3250">
        <v>44552</v>
      </c>
      <c r="D3250">
        <v>11300</v>
      </c>
      <c r="E3250">
        <v>5</v>
      </c>
      <c r="F3250">
        <v>-100</v>
      </c>
      <c r="G3250">
        <v>-100</v>
      </c>
      <c r="H3250">
        <v>33226</v>
      </c>
      <c r="I3250">
        <v>377</v>
      </c>
      <c r="J3250">
        <v>-1838</v>
      </c>
      <c r="K3250">
        <v>-1571</v>
      </c>
      <c r="L3250">
        <v>3000</v>
      </c>
      <c r="M3250">
        <v>3000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409</v>
      </c>
    </row>
    <row r="3251" spans="1:22" x14ac:dyDescent="0.3">
      <c r="A3251" t="s">
        <v>135</v>
      </c>
      <c r="B3251">
        <v>17650</v>
      </c>
      <c r="C3251">
        <v>44551</v>
      </c>
      <c r="D3251">
        <v>11400</v>
      </c>
      <c r="E3251">
        <v>3</v>
      </c>
      <c r="F3251">
        <v>0</v>
      </c>
      <c r="G3251">
        <v>0</v>
      </c>
      <c r="H3251">
        <v>75067</v>
      </c>
      <c r="I3251">
        <v>852</v>
      </c>
      <c r="J3251">
        <v>-9044</v>
      </c>
      <c r="K3251">
        <v>-3263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11600</v>
      </c>
      <c r="V3251">
        <v>707</v>
      </c>
    </row>
    <row r="3252" spans="1:22" x14ac:dyDescent="0.3">
      <c r="A3252" t="s">
        <v>135</v>
      </c>
      <c r="B3252">
        <v>17650</v>
      </c>
      <c r="C3252">
        <v>44550</v>
      </c>
      <c r="D3252">
        <v>11400</v>
      </c>
      <c r="E3252">
        <v>5</v>
      </c>
      <c r="F3252">
        <v>-600</v>
      </c>
      <c r="G3252">
        <v>-600</v>
      </c>
      <c r="H3252">
        <v>58128</v>
      </c>
      <c r="I3252">
        <v>673</v>
      </c>
      <c r="J3252">
        <v>8812</v>
      </c>
      <c r="K3252">
        <v>-7722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-1100</v>
      </c>
      <c r="V3252">
        <v>10</v>
      </c>
    </row>
    <row r="3253" spans="1:22" x14ac:dyDescent="0.3">
      <c r="A3253" t="s">
        <v>135</v>
      </c>
      <c r="B3253">
        <v>17650</v>
      </c>
      <c r="C3253">
        <v>44547</v>
      </c>
      <c r="D3253">
        <v>12000</v>
      </c>
      <c r="E3253">
        <v>2</v>
      </c>
      <c r="F3253">
        <v>50</v>
      </c>
      <c r="G3253">
        <v>50</v>
      </c>
      <c r="H3253">
        <v>22791</v>
      </c>
      <c r="I3253">
        <v>271</v>
      </c>
      <c r="J3253">
        <v>-231</v>
      </c>
      <c r="K3253">
        <v>-3966</v>
      </c>
      <c r="L3253">
        <v>4197</v>
      </c>
      <c r="M3253">
        <v>4197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</row>
    <row r="3254" spans="1:22" x14ac:dyDescent="0.3">
      <c r="A3254" t="s">
        <v>135</v>
      </c>
      <c r="B3254">
        <v>17650</v>
      </c>
      <c r="C3254">
        <v>44546</v>
      </c>
      <c r="D3254">
        <v>11950</v>
      </c>
      <c r="E3254">
        <v>2</v>
      </c>
      <c r="F3254">
        <v>400</v>
      </c>
      <c r="G3254">
        <v>400</v>
      </c>
      <c r="H3254">
        <v>42484</v>
      </c>
      <c r="I3254">
        <v>498</v>
      </c>
      <c r="J3254">
        <v>-4836</v>
      </c>
      <c r="K3254">
        <v>4836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</row>
    <row r="3255" spans="1:22" x14ac:dyDescent="0.3">
      <c r="A3255" t="s">
        <v>135</v>
      </c>
      <c r="B3255">
        <v>17650</v>
      </c>
      <c r="C3255">
        <v>44545</v>
      </c>
      <c r="D3255">
        <v>11550</v>
      </c>
      <c r="E3255">
        <v>5</v>
      </c>
      <c r="F3255">
        <v>-50</v>
      </c>
      <c r="G3255">
        <v>-50</v>
      </c>
      <c r="H3255">
        <v>21227</v>
      </c>
      <c r="I3255">
        <v>246</v>
      </c>
      <c r="J3255">
        <v>-2914</v>
      </c>
      <c r="K3255">
        <v>1192</v>
      </c>
      <c r="L3255">
        <v>472</v>
      </c>
      <c r="M3255">
        <v>472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1214</v>
      </c>
      <c r="V3255">
        <v>36</v>
      </c>
    </row>
    <row r="3256" spans="1:22" x14ac:dyDescent="0.3">
      <c r="A3256" t="s">
        <v>135</v>
      </c>
      <c r="B3256">
        <v>17650</v>
      </c>
      <c r="C3256">
        <v>44544</v>
      </c>
      <c r="D3256">
        <v>11600</v>
      </c>
      <c r="E3256">
        <v>2</v>
      </c>
      <c r="F3256">
        <v>50</v>
      </c>
      <c r="G3256">
        <v>50</v>
      </c>
      <c r="H3256">
        <v>24923</v>
      </c>
      <c r="I3256">
        <v>288</v>
      </c>
      <c r="J3256">
        <v>-2621</v>
      </c>
      <c r="K3256">
        <v>-1710</v>
      </c>
      <c r="L3256">
        <v>4331</v>
      </c>
      <c r="M3256">
        <v>4331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</row>
    <row r="3257" spans="1:22" x14ac:dyDescent="0.3">
      <c r="A3257" t="s">
        <v>135</v>
      </c>
      <c r="B3257">
        <v>17650</v>
      </c>
      <c r="C3257">
        <v>44543</v>
      </c>
      <c r="D3257">
        <v>11550</v>
      </c>
      <c r="E3257">
        <v>2</v>
      </c>
      <c r="F3257">
        <v>150</v>
      </c>
      <c r="G3257">
        <v>150</v>
      </c>
      <c r="H3257">
        <v>20680</v>
      </c>
      <c r="I3257">
        <v>237</v>
      </c>
      <c r="J3257">
        <v>506</v>
      </c>
      <c r="K3257">
        <v>-526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20</v>
      </c>
    </row>
    <row r="3258" spans="1:22" x14ac:dyDescent="0.3">
      <c r="A3258" t="s">
        <v>135</v>
      </c>
      <c r="B3258">
        <v>17650</v>
      </c>
      <c r="C3258">
        <v>44540</v>
      </c>
      <c r="D3258">
        <v>11400</v>
      </c>
      <c r="E3258">
        <v>2</v>
      </c>
      <c r="F3258">
        <v>50</v>
      </c>
      <c r="G3258">
        <v>50</v>
      </c>
      <c r="H3258">
        <v>18994</v>
      </c>
      <c r="I3258">
        <v>216</v>
      </c>
      <c r="J3258">
        <v>-2040</v>
      </c>
      <c r="K3258">
        <v>640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1400</v>
      </c>
    </row>
    <row r="3259" spans="1:22" x14ac:dyDescent="0.3">
      <c r="A3259" t="s">
        <v>135</v>
      </c>
      <c r="B3259">
        <v>17650</v>
      </c>
      <c r="C3259">
        <v>44539</v>
      </c>
      <c r="D3259">
        <v>11350</v>
      </c>
      <c r="E3259">
        <v>5</v>
      </c>
      <c r="F3259">
        <v>-150</v>
      </c>
      <c r="G3259">
        <v>-150</v>
      </c>
      <c r="H3259">
        <v>29612</v>
      </c>
      <c r="I3259">
        <v>335</v>
      </c>
      <c r="J3259">
        <v>-3640</v>
      </c>
      <c r="K3259">
        <v>3640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>
        <v>0</v>
      </c>
      <c r="T3259">
        <v>0</v>
      </c>
      <c r="U3259">
        <v>0</v>
      </c>
      <c r="V3259">
        <v>0</v>
      </c>
    </row>
    <row r="3260" spans="1:22" x14ac:dyDescent="0.3">
      <c r="A3260" t="s">
        <v>135</v>
      </c>
      <c r="B3260">
        <v>17650</v>
      </c>
      <c r="C3260">
        <v>44538</v>
      </c>
      <c r="D3260">
        <v>11500</v>
      </c>
      <c r="E3260">
        <v>5</v>
      </c>
      <c r="F3260">
        <v>-100</v>
      </c>
      <c r="G3260">
        <v>-100</v>
      </c>
      <c r="H3260">
        <v>26447</v>
      </c>
      <c r="I3260">
        <v>305</v>
      </c>
      <c r="J3260">
        <v>-780</v>
      </c>
      <c r="K3260">
        <v>803</v>
      </c>
      <c r="L3260">
        <v>-23</v>
      </c>
      <c r="M3260">
        <v>0</v>
      </c>
      <c r="N3260">
        <v>0</v>
      </c>
      <c r="O3260">
        <v>-23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</row>
    <row r="3261" spans="1:22" x14ac:dyDescent="0.3">
      <c r="A3261" t="s">
        <v>135</v>
      </c>
      <c r="B3261">
        <v>17650</v>
      </c>
      <c r="C3261">
        <v>44537</v>
      </c>
      <c r="D3261">
        <v>11600</v>
      </c>
      <c r="E3261">
        <v>5</v>
      </c>
      <c r="F3261">
        <v>-150</v>
      </c>
      <c r="G3261">
        <v>-150</v>
      </c>
      <c r="H3261">
        <v>21978</v>
      </c>
      <c r="I3261">
        <v>255</v>
      </c>
      <c r="J3261">
        <v>6268</v>
      </c>
      <c r="K3261">
        <v>-6131</v>
      </c>
      <c r="L3261">
        <v>-137</v>
      </c>
      <c r="M3261">
        <v>0</v>
      </c>
      <c r="N3261">
        <v>0</v>
      </c>
      <c r="O3261">
        <v>-137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</row>
    <row r="3262" spans="1:22" x14ac:dyDescent="0.3">
      <c r="A3262" t="s">
        <v>135</v>
      </c>
      <c r="B3262">
        <v>17650</v>
      </c>
      <c r="C3262">
        <v>44536</v>
      </c>
      <c r="D3262">
        <v>11750</v>
      </c>
      <c r="E3262">
        <v>3</v>
      </c>
      <c r="F3262">
        <v>0</v>
      </c>
      <c r="G3262">
        <v>0</v>
      </c>
      <c r="H3262">
        <v>18248</v>
      </c>
      <c r="I3262">
        <v>212</v>
      </c>
      <c r="J3262">
        <v>-1044</v>
      </c>
      <c r="K3262">
        <v>182</v>
      </c>
      <c r="L3262">
        <v>862</v>
      </c>
      <c r="M3262">
        <v>862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</row>
    <row r="3263" spans="1:22" x14ac:dyDescent="0.3">
      <c r="A3263" t="s">
        <v>135</v>
      </c>
      <c r="B3263">
        <v>17650</v>
      </c>
      <c r="C3263">
        <v>44533</v>
      </c>
      <c r="D3263">
        <v>11750</v>
      </c>
      <c r="E3263">
        <v>2</v>
      </c>
      <c r="F3263">
        <v>300</v>
      </c>
      <c r="G3263">
        <v>300</v>
      </c>
      <c r="H3263">
        <v>24876</v>
      </c>
      <c r="I3263">
        <v>290</v>
      </c>
      <c r="J3263">
        <v>-3636</v>
      </c>
      <c r="K3263">
        <v>3646</v>
      </c>
      <c r="L3263">
        <v>-10</v>
      </c>
      <c r="M3263">
        <v>0</v>
      </c>
      <c r="N3263">
        <v>0</v>
      </c>
      <c r="O3263">
        <v>-10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</row>
    <row r="3264" spans="1:22" x14ac:dyDescent="0.3">
      <c r="A3264" t="s">
        <v>159</v>
      </c>
      <c r="B3264">
        <v>9150</v>
      </c>
      <c r="C3264">
        <v>44680</v>
      </c>
      <c r="D3264">
        <v>166000</v>
      </c>
      <c r="E3264">
        <v>2</v>
      </c>
      <c r="F3264">
        <v>4000</v>
      </c>
      <c r="G3264">
        <v>4000</v>
      </c>
      <c r="H3264">
        <v>423581</v>
      </c>
      <c r="I3264">
        <v>70252</v>
      </c>
      <c r="J3264">
        <v>0</v>
      </c>
      <c r="K3264">
        <v>26000</v>
      </c>
      <c r="L3264">
        <v>7000</v>
      </c>
      <c r="M3264">
        <v>0</v>
      </c>
      <c r="N3264">
        <v>4000</v>
      </c>
      <c r="O3264">
        <v>-4000</v>
      </c>
      <c r="P3264">
        <v>0</v>
      </c>
      <c r="Q3264">
        <v>0</v>
      </c>
      <c r="R3264">
        <v>7000</v>
      </c>
      <c r="S3264">
        <v>0</v>
      </c>
      <c r="T3264">
        <v>0</v>
      </c>
      <c r="U3264">
        <v>-1000</v>
      </c>
      <c r="V3264">
        <v>0</v>
      </c>
    </row>
    <row r="3265" spans="1:22" x14ac:dyDescent="0.3">
      <c r="A3265" t="s">
        <v>159</v>
      </c>
      <c r="B3265">
        <v>9150</v>
      </c>
      <c r="C3265">
        <v>44679</v>
      </c>
      <c r="D3265">
        <v>162000</v>
      </c>
      <c r="E3265">
        <v>2</v>
      </c>
      <c r="F3265">
        <v>2500</v>
      </c>
      <c r="G3265">
        <v>2500</v>
      </c>
      <c r="H3265">
        <v>600623</v>
      </c>
      <c r="I3265">
        <v>97555</v>
      </c>
      <c r="J3265">
        <v>-28202</v>
      </c>
      <c r="K3265">
        <v>-43857</v>
      </c>
      <c r="L3265">
        <v>80604</v>
      </c>
      <c r="M3265">
        <v>12586</v>
      </c>
      <c r="N3265">
        <v>3531</v>
      </c>
      <c r="O3265">
        <v>27840</v>
      </c>
      <c r="P3265">
        <v>332</v>
      </c>
      <c r="Q3265">
        <v>1372</v>
      </c>
      <c r="R3265">
        <v>34852</v>
      </c>
      <c r="S3265">
        <v>91</v>
      </c>
      <c r="T3265">
        <v>0</v>
      </c>
      <c r="U3265">
        <v>-858</v>
      </c>
      <c r="V3265">
        <v>-7687</v>
      </c>
    </row>
    <row r="3266" spans="1:22" x14ac:dyDescent="0.3">
      <c r="A3266" t="s">
        <v>159</v>
      </c>
      <c r="B3266">
        <v>9150</v>
      </c>
      <c r="C3266">
        <v>44678</v>
      </c>
      <c r="D3266">
        <v>159500</v>
      </c>
      <c r="E3266">
        <v>5</v>
      </c>
      <c r="F3266">
        <v>-3000</v>
      </c>
      <c r="G3266">
        <v>-3000</v>
      </c>
      <c r="H3266">
        <v>706485</v>
      </c>
      <c r="I3266">
        <v>112799</v>
      </c>
      <c r="J3266">
        <v>127084</v>
      </c>
      <c r="K3266">
        <v>-129728</v>
      </c>
      <c r="L3266">
        <v>-11627</v>
      </c>
      <c r="M3266">
        <v>-18592</v>
      </c>
      <c r="N3266">
        <v>364</v>
      </c>
      <c r="O3266">
        <v>23845</v>
      </c>
      <c r="P3266">
        <v>20</v>
      </c>
      <c r="Q3266">
        <v>20</v>
      </c>
      <c r="R3266">
        <v>-10114</v>
      </c>
      <c r="S3266">
        <v>-7170</v>
      </c>
      <c r="T3266">
        <v>0</v>
      </c>
      <c r="U3266">
        <v>6203</v>
      </c>
      <c r="V3266">
        <v>8068</v>
      </c>
    </row>
    <row r="3267" spans="1:22" x14ac:dyDescent="0.3">
      <c r="A3267" t="s">
        <v>159</v>
      </c>
      <c r="B3267">
        <v>9150</v>
      </c>
      <c r="C3267">
        <v>44677</v>
      </c>
      <c r="D3267">
        <v>162500</v>
      </c>
      <c r="E3267">
        <v>5</v>
      </c>
      <c r="F3267">
        <v>-500</v>
      </c>
      <c r="G3267">
        <v>-500</v>
      </c>
      <c r="H3267">
        <v>453383</v>
      </c>
      <c r="I3267">
        <v>74107</v>
      </c>
      <c r="J3267">
        <v>94491</v>
      </c>
      <c r="K3267">
        <v>-134481</v>
      </c>
      <c r="L3267">
        <v>39993</v>
      </c>
      <c r="M3267">
        <v>-587</v>
      </c>
      <c r="N3267">
        <v>-2156</v>
      </c>
      <c r="O3267">
        <v>5300</v>
      </c>
      <c r="P3267">
        <v>0</v>
      </c>
      <c r="Q3267">
        <v>0</v>
      </c>
      <c r="R3267">
        <v>23817</v>
      </c>
      <c r="S3267">
        <v>13619</v>
      </c>
      <c r="T3267">
        <v>0</v>
      </c>
      <c r="U3267">
        <v>72</v>
      </c>
      <c r="V3267">
        <v>-75</v>
      </c>
    </row>
    <row r="3268" spans="1:22" x14ac:dyDescent="0.3">
      <c r="A3268" t="s">
        <v>159</v>
      </c>
      <c r="B3268">
        <v>9150</v>
      </c>
      <c r="C3268">
        <v>44676</v>
      </c>
      <c r="D3268">
        <v>163000</v>
      </c>
      <c r="E3268">
        <v>5</v>
      </c>
      <c r="F3268">
        <v>-4500</v>
      </c>
      <c r="G3268">
        <v>-4500</v>
      </c>
      <c r="H3268">
        <v>685975</v>
      </c>
      <c r="I3268">
        <v>112984</v>
      </c>
      <c r="J3268">
        <v>107002</v>
      </c>
      <c r="K3268">
        <v>-39509</v>
      </c>
      <c r="L3268">
        <v>-67141</v>
      </c>
      <c r="M3268">
        <v>-79959</v>
      </c>
      <c r="N3268">
        <v>358</v>
      </c>
      <c r="O3268">
        <v>23458</v>
      </c>
      <c r="P3268">
        <v>200</v>
      </c>
      <c r="Q3268">
        <v>580</v>
      </c>
      <c r="R3268">
        <v>-2436</v>
      </c>
      <c r="S3268">
        <v>-9342</v>
      </c>
      <c r="T3268">
        <v>0</v>
      </c>
      <c r="U3268">
        <v>-1364</v>
      </c>
      <c r="V3268">
        <v>1012</v>
      </c>
    </row>
    <row r="3269" spans="1:22" x14ac:dyDescent="0.3">
      <c r="A3269" t="s">
        <v>159</v>
      </c>
      <c r="B3269">
        <v>9150</v>
      </c>
      <c r="C3269">
        <v>44673</v>
      </c>
      <c r="D3269">
        <v>167500</v>
      </c>
      <c r="E3269">
        <v>5</v>
      </c>
      <c r="F3269">
        <v>-1000</v>
      </c>
      <c r="G3269">
        <v>-1000</v>
      </c>
      <c r="H3269">
        <v>1049261</v>
      </c>
      <c r="I3269">
        <v>177405</v>
      </c>
      <c r="J3269">
        <v>185247</v>
      </c>
      <c r="K3269">
        <v>-254704</v>
      </c>
      <c r="L3269">
        <v>57384</v>
      </c>
      <c r="M3269">
        <v>-39383</v>
      </c>
      <c r="N3269">
        <v>6883</v>
      </c>
      <c r="O3269">
        <v>38477</v>
      </c>
      <c r="P3269">
        <v>833</v>
      </c>
      <c r="Q3269">
        <v>148</v>
      </c>
      <c r="R3269">
        <v>25825</v>
      </c>
      <c r="S3269">
        <v>24601</v>
      </c>
      <c r="T3269">
        <v>0</v>
      </c>
      <c r="U3269">
        <v>11221</v>
      </c>
      <c r="V3269">
        <v>852</v>
      </c>
    </row>
    <row r="3270" spans="1:22" x14ac:dyDescent="0.3">
      <c r="A3270" t="s">
        <v>159</v>
      </c>
      <c r="B3270">
        <v>9150</v>
      </c>
      <c r="C3270">
        <v>44672</v>
      </c>
      <c r="D3270">
        <v>168500</v>
      </c>
      <c r="E3270">
        <v>2</v>
      </c>
      <c r="F3270">
        <v>8000</v>
      </c>
      <c r="G3270">
        <v>8000</v>
      </c>
      <c r="H3270">
        <v>1704278</v>
      </c>
      <c r="I3270">
        <v>285746</v>
      </c>
      <c r="J3270">
        <v>-462772</v>
      </c>
      <c r="K3270">
        <v>116956</v>
      </c>
      <c r="L3270">
        <v>357551</v>
      </c>
      <c r="M3270">
        <v>91653</v>
      </c>
      <c r="N3270">
        <v>45969</v>
      </c>
      <c r="O3270">
        <v>100165</v>
      </c>
      <c r="P3270">
        <v>2738</v>
      </c>
      <c r="Q3270">
        <v>3262</v>
      </c>
      <c r="R3270">
        <v>63335</v>
      </c>
      <c r="S3270">
        <v>50429</v>
      </c>
      <c r="T3270">
        <v>0</v>
      </c>
      <c r="U3270">
        <v>-2091</v>
      </c>
      <c r="V3270">
        <v>-9644</v>
      </c>
    </row>
    <row r="3271" spans="1:22" x14ac:dyDescent="0.3">
      <c r="A3271" t="s">
        <v>159</v>
      </c>
      <c r="B3271">
        <v>9150</v>
      </c>
      <c r="C3271">
        <v>44671</v>
      </c>
      <c r="D3271">
        <v>160500</v>
      </c>
      <c r="E3271">
        <v>2</v>
      </c>
      <c r="F3271">
        <v>3500</v>
      </c>
      <c r="G3271">
        <v>3500</v>
      </c>
      <c r="H3271">
        <v>501476</v>
      </c>
      <c r="I3271">
        <v>80015</v>
      </c>
      <c r="J3271">
        <v>-141117</v>
      </c>
      <c r="K3271">
        <v>60898</v>
      </c>
      <c r="L3271">
        <v>87166</v>
      </c>
      <c r="M3271">
        <v>5733</v>
      </c>
      <c r="N3271">
        <v>8252</v>
      </c>
      <c r="O3271">
        <v>33275</v>
      </c>
      <c r="P3271">
        <v>0</v>
      </c>
      <c r="Q3271">
        <v>2600</v>
      </c>
      <c r="R3271">
        <v>19340</v>
      </c>
      <c r="S3271">
        <v>17966</v>
      </c>
      <c r="T3271">
        <v>0</v>
      </c>
      <c r="U3271">
        <v>1464</v>
      </c>
      <c r="V3271">
        <v>-8411</v>
      </c>
    </row>
    <row r="3272" spans="1:22" x14ac:dyDescent="0.3">
      <c r="A3272" t="s">
        <v>159</v>
      </c>
      <c r="B3272">
        <v>9150</v>
      </c>
      <c r="C3272">
        <v>44670</v>
      </c>
      <c r="D3272">
        <v>157000</v>
      </c>
      <c r="E3272">
        <v>3</v>
      </c>
      <c r="F3272">
        <v>0</v>
      </c>
      <c r="G3272">
        <v>0</v>
      </c>
      <c r="H3272">
        <v>404194</v>
      </c>
      <c r="I3272">
        <v>63794</v>
      </c>
      <c r="J3272">
        <v>130834</v>
      </c>
      <c r="K3272">
        <v>-128245</v>
      </c>
      <c r="L3272">
        <v>-12402</v>
      </c>
      <c r="M3272">
        <v>11407</v>
      </c>
      <c r="N3272">
        <v>-371</v>
      </c>
      <c r="O3272">
        <v>2021</v>
      </c>
      <c r="P3272">
        <v>-167</v>
      </c>
      <c r="Q3272">
        <v>0</v>
      </c>
      <c r="R3272">
        <v>-23082</v>
      </c>
      <c r="S3272">
        <v>-2210</v>
      </c>
      <c r="T3272">
        <v>0</v>
      </c>
      <c r="U3272">
        <v>1843</v>
      </c>
      <c r="V3272">
        <v>7970</v>
      </c>
    </row>
    <row r="3273" spans="1:22" x14ac:dyDescent="0.3">
      <c r="A3273" t="s">
        <v>159</v>
      </c>
      <c r="B3273">
        <v>9150</v>
      </c>
      <c r="C3273">
        <v>44669</v>
      </c>
      <c r="D3273">
        <v>157000</v>
      </c>
      <c r="E3273">
        <v>3</v>
      </c>
      <c r="F3273">
        <v>0</v>
      </c>
      <c r="G3273">
        <v>0</v>
      </c>
      <c r="H3273">
        <v>211857</v>
      </c>
      <c r="I3273">
        <v>33201</v>
      </c>
      <c r="J3273">
        <v>21685</v>
      </c>
      <c r="K3273">
        <v>-35001</v>
      </c>
      <c r="L3273">
        <v>10666</v>
      </c>
      <c r="M3273">
        <v>3577</v>
      </c>
      <c r="N3273">
        <v>-1642</v>
      </c>
      <c r="O3273">
        <v>1362</v>
      </c>
      <c r="P3273">
        <v>0</v>
      </c>
      <c r="Q3273">
        <v>0</v>
      </c>
      <c r="R3273">
        <v>6092</v>
      </c>
      <c r="S3273">
        <v>1277</v>
      </c>
      <c r="T3273">
        <v>0</v>
      </c>
      <c r="U3273">
        <v>2796</v>
      </c>
      <c r="V3273">
        <v>-146</v>
      </c>
    </row>
    <row r="3274" spans="1:22" x14ac:dyDescent="0.3">
      <c r="A3274" t="s">
        <v>159</v>
      </c>
      <c r="B3274">
        <v>9150</v>
      </c>
      <c r="C3274">
        <v>44666</v>
      </c>
      <c r="D3274">
        <v>157000</v>
      </c>
      <c r="E3274">
        <v>5</v>
      </c>
      <c r="F3274">
        <v>-2000</v>
      </c>
      <c r="G3274">
        <v>-2000</v>
      </c>
      <c r="H3274">
        <v>281541</v>
      </c>
      <c r="I3274">
        <v>44180</v>
      </c>
      <c r="J3274">
        <v>89300</v>
      </c>
      <c r="K3274">
        <v>-30515</v>
      </c>
      <c r="L3274">
        <v>-59878</v>
      </c>
      <c r="M3274">
        <v>-17031</v>
      </c>
      <c r="N3274">
        <v>-6764</v>
      </c>
      <c r="O3274">
        <v>-6009</v>
      </c>
      <c r="P3274">
        <v>-340</v>
      </c>
      <c r="Q3274">
        <v>0</v>
      </c>
      <c r="R3274">
        <v>-24829</v>
      </c>
      <c r="S3274">
        <v>-4905</v>
      </c>
      <c r="T3274">
        <v>0</v>
      </c>
      <c r="U3274">
        <v>723</v>
      </c>
      <c r="V3274">
        <v>370</v>
      </c>
    </row>
    <row r="3275" spans="1:22" x14ac:dyDescent="0.3">
      <c r="A3275" t="s">
        <v>159</v>
      </c>
      <c r="B3275">
        <v>9150</v>
      </c>
      <c r="C3275">
        <v>44665</v>
      </c>
      <c r="D3275">
        <v>159000</v>
      </c>
      <c r="E3275">
        <v>5</v>
      </c>
      <c r="F3275">
        <v>-1000</v>
      </c>
      <c r="G3275">
        <v>-1000</v>
      </c>
      <c r="H3275">
        <v>429650</v>
      </c>
      <c r="I3275">
        <v>68578</v>
      </c>
      <c r="J3275">
        <v>37761</v>
      </c>
      <c r="K3275">
        <v>-101717</v>
      </c>
      <c r="L3275">
        <v>56960</v>
      </c>
      <c r="M3275">
        <v>59595</v>
      </c>
      <c r="N3275">
        <v>3140</v>
      </c>
      <c r="O3275">
        <v>-920</v>
      </c>
      <c r="P3275">
        <v>0</v>
      </c>
      <c r="Q3275">
        <v>0</v>
      </c>
      <c r="R3275">
        <v>-2550</v>
      </c>
      <c r="S3275">
        <v>-2305</v>
      </c>
      <c r="T3275">
        <v>0</v>
      </c>
      <c r="U3275">
        <v>6772</v>
      </c>
      <c r="V3275">
        <v>224</v>
      </c>
    </row>
    <row r="3276" spans="1:22" x14ac:dyDescent="0.3">
      <c r="A3276" t="s">
        <v>159</v>
      </c>
      <c r="B3276">
        <v>9150</v>
      </c>
      <c r="C3276">
        <v>44664</v>
      </c>
      <c r="D3276">
        <v>160000</v>
      </c>
      <c r="E3276">
        <v>2</v>
      </c>
      <c r="F3276">
        <v>5000</v>
      </c>
      <c r="G3276">
        <v>5000</v>
      </c>
      <c r="H3276">
        <v>396560</v>
      </c>
      <c r="I3276">
        <v>62860</v>
      </c>
      <c r="J3276">
        <v>-118449</v>
      </c>
      <c r="K3276">
        <v>51420</v>
      </c>
      <c r="L3276">
        <v>76352</v>
      </c>
      <c r="M3276">
        <v>33424</v>
      </c>
      <c r="N3276">
        <v>6847</v>
      </c>
      <c r="O3276">
        <v>10322</v>
      </c>
      <c r="P3276">
        <v>28</v>
      </c>
      <c r="Q3276">
        <v>321</v>
      </c>
      <c r="R3276">
        <v>21025</v>
      </c>
      <c r="S3276">
        <v>4385</v>
      </c>
      <c r="T3276">
        <v>0</v>
      </c>
      <c r="U3276">
        <v>1035</v>
      </c>
      <c r="V3276">
        <v>-10358</v>
      </c>
    </row>
    <row r="3277" spans="1:22" x14ac:dyDescent="0.3">
      <c r="A3277" t="s">
        <v>159</v>
      </c>
      <c r="B3277">
        <v>9150</v>
      </c>
      <c r="C3277">
        <v>44663</v>
      </c>
      <c r="D3277">
        <v>155000</v>
      </c>
      <c r="E3277">
        <v>5</v>
      </c>
      <c r="F3277">
        <v>-1000</v>
      </c>
      <c r="G3277">
        <v>-1000</v>
      </c>
      <c r="H3277">
        <v>352536</v>
      </c>
      <c r="I3277">
        <v>54677</v>
      </c>
      <c r="J3277">
        <v>116792</v>
      </c>
      <c r="K3277">
        <v>-48754</v>
      </c>
      <c r="L3277">
        <v>-80908</v>
      </c>
      <c r="M3277">
        <v>-20041</v>
      </c>
      <c r="N3277">
        <v>-1225</v>
      </c>
      <c r="O3277">
        <v>-14723</v>
      </c>
      <c r="P3277">
        <v>290</v>
      </c>
      <c r="Q3277">
        <v>4085</v>
      </c>
      <c r="R3277">
        <v>-67492</v>
      </c>
      <c r="S3277">
        <v>18198</v>
      </c>
      <c r="T3277">
        <v>0</v>
      </c>
      <c r="U3277">
        <v>2813</v>
      </c>
      <c r="V3277">
        <v>10057</v>
      </c>
    </row>
    <row r="3278" spans="1:22" x14ac:dyDescent="0.3">
      <c r="A3278" t="s">
        <v>159</v>
      </c>
      <c r="B3278">
        <v>9150</v>
      </c>
      <c r="C3278">
        <v>44662</v>
      </c>
      <c r="D3278">
        <v>156000</v>
      </c>
      <c r="E3278">
        <v>5</v>
      </c>
      <c r="F3278">
        <v>-1500</v>
      </c>
      <c r="G3278">
        <v>-1500</v>
      </c>
      <c r="H3278">
        <v>322781</v>
      </c>
      <c r="I3278">
        <v>50555</v>
      </c>
      <c r="J3278">
        <v>84656</v>
      </c>
      <c r="K3278">
        <v>-58862</v>
      </c>
      <c r="L3278">
        <v>-29960</v>
      </c>
      <c r="M3278">
        <v>-23940</v>
      </c>
      <c r="N3278">
        <v>-3684</v>
      </c>
      <c r="O3278">
        <v>3365</v>
      </c>
      <c r="P3278">
        <v>-1201</v>
      </c>
      <c r="Q3278">
        <v>-6</v>
      </c>
      <c r="R3278">
        <v>-12647</v>
      </c>
      <c r="S3278">
        <v>8153</v>
      </c>
      <c r="T3278">
        <v>0</v>
      </c>
      <c r="U3278">
        <v>3812</v>
      </c>
      <c r="V3278">
        <v>354</v>
      </c>
    </row>
    <row r="3279" spans="1:22" x14ac:dyDescent="0.3">
      <c r="A3279" t="s">
        <v>159</v>
      </c>
      <c r="B3279">
        <v>9150</v>
      </c>
      <c r="C3279">
        <v>44659</v>
      </c>
      <c r="D3279">
        <v>157500</v>
      </c>
      <c r="E3279">
        <v>2</v>
      </c>
      <c r="F3279">
        <v>2000</v>
      </c>
      <c r="G3279">
        <v>2000</v>
      </c>
      <c r="H3279">
        <v>355229</v>
      </c>
      <c r="I3279">
        <v>55585</v>
      </c>
      <c r="J3279">
        <v>20198</v>
      </c>
      <c r="K3279">
        <v>-3464</v>
      </c>
      <c r="L3279">
        <v>-20895</v>
      </c>
      <c r="M3279">
        <v>-423</v>
      </c>
      <c r="N3279">
        <v>-2736</v>
      </c>
      <c r="O3279">
        <v>-13659</v>
      </c>
      <c r="P3279">
        <v>0</v>
      </c>
      <c r="Q3279">
        <v>0</v>
      </c>
      <c r="R3279">
        <v>-490</v>
      </c>
      <c r="S3279">
        <v>-3587</v>
      </c>
      <c r="T3279">
        <v>0</v>
      </c>
      <c r="U3279">
        <v>3980</v>
      </c>
      <c r="V3279">
        <v>181</v>
      </c>
    </row>
    <row r="3280" spans="1:22" x14ac:dyDescent="0.3">
      <c r="A3280" t="s">
        <v>159</v>
      </c>
      <c r="B3280">
        <v>9150</v>
      </c>
      <c r="C3280">
        <v>44658</v>
      </c>
      <c r="D3280">
        <v>155500</v>
      </c>
      <c r="E3280">
        <v>5</v>
      </c>
      <c r="F3280">
        <v>-3000</v>
      </c>
      <c r="G3280">
        <v>-3000</v>
      </c>
      <c r="H3280">
        <v>480079</v>
      </c>
      <c r="I3280">
        <v>74886</v>
      </c>
      <c r="J3280">
        <v>167088</v>
      </c>
      <c r="K3280">
        <v>-45069</v>
      </c>
      <c r="L3280">
        <v>-121128</v>
      </c>
      <c r="M3280">
        <v>-59327</v>
      </c>
      <c r="N3280">
        <v>-4298</v>
      </c>
      <c r="O3280">
        <v>-34583</v>
      </c>
      <c r="P3280">
        <v>0</v>
      </c>
      <c r="Q3280">
        <v>-580</v>
      </c>
      <c r="R3280">
        <v>-12226</v>
      </c>
      <c r="S3280">
        <v>-10114</v>
      </c>
      <c r="T3280">
        <v>0</v>
      </c>
      <c r="U3280">
        <v>106</v>
      </c>
      <c r="V3280">
        <v>-997</v>
      </c>
    </row>
    <row r="3281" spans="1:22" x14ac:dyDescent="0.3">
      <c r="A3281" t="s">
        <v>159</v>
      </c>
      <c r="B3281">
        <v>9150</v>
      </c>
      <c r="C3281">
        <v>44657</v>
      </c>
      <c r="D3281">
        <v>158500</v>
      </c>
      <c r="E3281">
        <v>5</v>
      </c>
      <c r="F3281">
        <v>-4000</v>
      </c>
      <c r="G3281">
        <v>-4000</v>
      </c>
      <c r="H3281">
        <v>504147</v>
      </c>
      <c r="I3281">
        <v>80199</v>
      </c>
      <c r="J3281">
        <v>247374</v>
      </c>
      <c r="K3281">
        <v>-23614</v>
      </c>
      <c r="L3281">
        <v>-216714</v>
      </c>
      <c r="M3281">
        <v>-62561</v>
      </c>
      <c r="N3281">
        <v>-14321</v>
      </c>
      <c r="O3281">
        <v>-31999</v>
      </c>
      <c r="P3281">
        <v>-1634</v>
      </c>
      <c r="Q3281">
        <v>-5900</v>
      </c>
      <c r="R3281">
        <v>-72197</v>
      </c>
      <c r="S3281">
        <v>-28102</v>
      </c>
      <c r="T3281">
        <v>0</v>
      </c>
      <c r="U3281">
        <v>-7172</v>
      </c>
      <c r="V3281">
        <v>126</v>
      </c>
    </row>
    <row r="3282" spans="1:22" x14ac:dyDescent="0.3">
      <c r="A3282" t="s">
        <v>159</v>
      </c>
      <c r="B3282">
        <v>9150</v>
      </c>
      <c r="C3282">
        <v>44656</v>
      </c>
      <c r="D3282">
        <v>162500</v>
      </c>
      <c r="E3282">
        <v>2</v>
      </c>
      <c r="F3282">
        <v>1000</v>
      </c>
      <c r="G3282">
        <v>1000</v>
      </c>
      <c r="H3282">
        <v>345330</v>
      </c>
      <c r="I3282">
        <v>56293</v>
      </c>
      <c r="J3282">
        <v>-40468</v>
      </c>
      <c r="K3282">
        <v>36963</v>
      </c>
      <c r="L3282">
        <v>466</v>
      </c>
      <c r="M3282">
        <v>14838</v>
      </c>
      <c r="N3282">
        <v>-5846</v>
      </c>
      <c r="O3282">
        <v>-21331</v>
      </c>
      <c r="P3282">
        <v>0</v>
      </c>
      <c r="Q3282">
        <v>0</v>
      </c>
      <c r="R3282">
        <v>7379</v>
      </c>
      <c r="S3282">
        <v>5426</v>
      </c>
      <c r="T3282">
        <v>0</v>
      </c>
      <c r="U3282">
        <v>3328</v>
      </c>
      <c r="V3282">
        <v>-289</v>
      </c>
    </row>
    <row r="3283" spans="1:22" x14ac:dyDescent="0.3">
      <c r="A3283" t="s">
        <v>159</v>
      </c>
      <c r="B3283">
        <v>9150</v>
      </c>
      <c r="C3283">
        <v>44655</v>
      </c>
      <c r="D3283">
        <v>161500</v>
      </c>
      <c r="E3283">
        <v>3</v>
      </c>
      <c r="F3283">
        <v>0</v>
      </c>
      <c r="G3283">
        <v>0</v>
      </c>
      <c r="H3283">
        <v>273280</v>
      </c>
      <c r="I3283">
        <v>44078</v>
      </c>
      <c r="J3283">
        <v>66038</v>
      </c>
      <c r="K3283">
        <v>18111</v>
      </c>
      <c r="L3283">
        <v>-84184</v>
      </c>
      <c r="M3283">
        <v>-10804</v>
      </c>
      <c r="N3283">
        <v>-56</v>
      </c>
      <c r="O3283">
        <v>-13296</v>
      </c>
      <c r="P3283">
        <v>0</v>
      </c>
      <c r="Q3283">
        <v>0</v>
      </c>
      <c r="R3283">
        <v>-29081</v>
      </c>
      <c r="S3283">
        <v>-30947</v>
      </c>
      <c r="T3283">
        <v>0</v>
      </c>
      <c r="U3283">
        <v>-53</v>
      </c>
      <c r="V3283">
        <v>88</v>
      </c>
    </row>
    <row r="3284" spans="1:22" x14ac:dyDescent="0.3">
      <c r="A3284" t="s">
        <v>159</v>
      </c>
      <c r="B3284">
        <v>9150</v>
      </c>
      <c r="C3284">
        <v>44652</v>
      </c>
      <c r="D3284">
        <v>161500</v>
      </c>
      <c r="E3284">
        <v>5</v>
      </c>
      <c r="F3284">
        <v>-3500</v>
      </c>
      <c r="G3284">
        <v>-3500</v>
      </c>
      <c r="H3284">
        <v>597836</v>
      </c>
      <c r="I3284">
        <v>96611</v>
      </c>
      <c r="J3284">
        <v>259868</v>
      </c>
      <c r="K3284">
        <v>-54904</v>
      </c>
      <c r="L3284">
        <v>-214544</v>
      </c>
      <c r="M3284">
        <v>-28174</v>
      </c>
      <c r="N3284">
        <v>-9525</v>
      </c>
      <c r="O3284">
        <v>-35930</v>
      </c>
      <c r="P3284">
        <v>-301</v>
      </c>
      <c r="Q3284">
        <v>-620</v>
      </c>
      <c r="R3284">
        <v>-92827</v>
      </c>
      <c r="S3284">
        <v>-47167</v>
      </c>
      <c r="T3284">
        <v>0</v>
      </c>
      <c r="U3284">
        <v>-273</v>
      </c>
      <c r="V3284">
        <v>9853</v>
      </c>
    </row>
    <row r="3285" spans="1:22" x14ac:dyDescent="0.3">
      <c r="A3285" t="s">
        <v>159</v>
      </c>
      <c r="B3285">
        <v>9150</v>
      </c>
      <c r="C3285">
        <v>44651</v>
      </c>
      <c r="D3285">
        <v>165000</v>
      </c>
      <c r="E3285">
        <v>5</v>
      </c>
      <c r="F3285">
        <v>-1500</v>
      </c>
      <c r="G3285">
        <v>-1500</v>
      </c>
      <c r="H3285">
        <v>378523</v>
      </c>
      <c r="I3285">
        <v>62739</v>
      </c>
      <c r="J3285">
        <v>121121</v>
      </c>
      <c r="K3285">
        <v>-97253</v>
      </c>
      <c r="L3285">
        <v>-29216</v>
      </c>
      <c r="M3285">
        <v>3593</v>
      </c>
      <c r="N3285">
        <v>-695</v>
      </c>
      <c r="O3285">
        <v>-8258</v>
      </c>
      <c r="P3285">
        <v>0</v>
      </c>
      <c r="Q3285">
        <v>0</v>
      </c>
      <c r="R3285">
        <v>-10232</v>
      </c>
      <c r="S3285">
        <v>-13624</v>
      </c>
      <c r="T3285">
        <v>0</v>
      </c>
      <c r="U3285">
        <v>5588</v>
      </c>
      <c r="V3285">
        <v>-240</v>
      </c>
    </row>
    <row r="3286" spans="1:22" x14ac:dyDescent="0.3">
      <c r="A3286" t="s">
        <v>159</v>
      </c>
      <c r="B3286">
        <v>9150</v>
      </c>
      <c r="C3286">
        <v>44650</v>
      </c>
      <c r="D3286">
        <v>166500</v>
      </c>
      <c r="E3286">
        <v>2</v>
      </c>
      <c r="F3286">
        <v>3500</v>
      </c>
      <c r="G3286">
        <v>3500</v>
      </c>
      <c r="H3286">
        <v>626386</v>
      </c>
      <c r="I3286">
        <v>104714</v>
      </c>
      <c r="J3286">
        <v>-160918</v>
      </c>
      <c r="K3286">
        <v>27419</v>
      </c>
      <c r="L3286">
        <v>129332</v>
      </c>
      <c r="M3286">
        <v>32626</v>
      </c>
      <c r="N3286">
        <v>15153</v>
      </c>
      <c r="O3286">
        <v>9304</v>
      </c>
      <c r="P3286">
        <v>-33</v>
      </c>
      <c r="Q3286">
        <v>6013</v>
      </c>
      <c r="R3286">
        <v>57591</v>
      </c>
      <c r="S3286">
        <v>8678</v>
      </c>
      <c r="T3286">
        <v>0</v>
      </c>
      <c r="U3286">
        <v>5762</v>
      </c>
      <c r="V3286">
        <v>-1595</v>
      </c>
    </row>
    <row r="3287" spans="1:22" x14ac:dyDescent="0.3">
      <c r="A3287" t="s">
        <v>159</v>
      </c>
      <c r="B3287">
        <v>9150</v>
      </c>
      <c r="C3287">
        <v>44649</v>
      </c>
      <c r="D3287">
        <v>163000</v>
      </c>
      <c r="E3287">
        <v>5</v>
      </c>
      <c r="F3287">
        <v>-500</v>
      </c>
      <c r="G3287">
        <v>-500</v>
      </c>
      <c r="H3287">
        <v>335244</v>
      </c>
      <c r="I3287">
        <v>54893</v>
      </c>
      <c r="J3287">
        <v>32069</v>
      </c>
      <c r="K3287">
        <v>-69906</v>
      </c>
      <c r="L3287">
        <v>35942</v>
      </c>
      <c r="M3287">
        <v>18905</v>
      </c>
      <c r="N3287">
        <v>-889</v>
      </c>
      <c r="O3287">
        <v>-5091</v>
      </c>
      <c r="P3287">
        <v>0</v>
      </c>
      <c r="Q3287">
        <v>0</v>
      </c>
      <c r="R3287">
        <v>9644</v>
      </c>
      <c r="S3287">
        <v>13373</v>
      </c>
      <c r="T3287">
        <v>0</v>
      </c>
      <c r="U3287">
        <v>1909</v>
      </c>
      <c r="V3287">
        <v>-14</v>
      </c>
    </row>
    <row r="3288" spans="1:22" x14ac:dyDescent="0.3">
      <c r="A3288" t="s">
        <v>159</v>
      </c>
      <c r="B3288">
        <v>9150</v>
      </c>
      <c r="C3288">
        <v>44648</v>
      </c>
      <c r="D3288">
        <v>163500</v>
      </c>
      <c r="E3288">
        <v>3</v>
      </c>
      <c r="F3288">
        <v>0</v>
      </c>
      <c r="G3288">
        <v>0</v>
      </c>
      <c r="H3288">
        <v>297450</v>
      </c>
      <c r="I3288">
        <v>48435</v>
      </c>
      <c r="J3288">
        <v>-58643</v>
      </c>
      <c r="K3288">
        <v>34132</v>
      </c>
      <c r="L3288">
        <v>24088</v>
      </c>
      <c r="M3288">
        <v>8092</v>
      </c>
      <c r="N3288">
        <v>291</v>
      </c>
      <c r="O3288">
        <v>-4564</v>
      </c>
      <c r="P3288">
        <v>-1</v>
      </c>
      <c r="Q3288">
        <v>0</v>
      </c>
      <c r="R3288">
        <v>19174</v>
      </c>
      <c r="S3288">
        <v>1096</v>
      </c>
      <c r="T3288">
        <v>0</v>
      </c>
      <c r="U3288">
        <v>564</v>
      </c>
      <c r="V3288">
        <v>-141</v>
      </c>
    </row>
    <row r="3289" spans="1:22" x14ac:dyDescent="0.3">
      <c r="A3289" t="s">
        <v>159</v>
      </c>
      <c r="B3289">
        <v>9150</v>
      </c>
      <c r="C3289">
        <v>44645</v>
      </c>
      <c r="D3289">
        <v>163500</v>
      </c>
      <c r="E3289">
        <v>5</v>
      </c>
      <c r="F3289">
        <v>-1000</v>
      </c>
      <c r="G3289">
        <v>-1000</v>
      </c>
      <c r="H3289">
        <v>326849</v>
      </c>
      <c r="I3289">
        <v>53638</v>
      </c>
      <c r="J3289">
        <v>32961</v>
      </c>
      <c r="K3289">
        <v>-37141</v>
      </c>
      <c r="L3289">
        <v>3603</v>
      </c>
      <c r="M3289">
        <v>4681</v>
      </c>
      <c r="N3289">
        <v>-323</v>
      </c>
      <c r="O3289">
        <v>-3842</v>
      </c>
      <c r="P3289">
        <v>0</v>
      </c>
      <c r="Q3289">
        <v>3000</v>
      </c>
      <c r="R3289">
        <v>4164</v>
      </c>
      <c r="S3289">
        <v>-4077</v>
      </c>
      <c r="T3289">
        <v>0</v>
      </c>
      <c r="U3289">
        <v>728</v>
      </c>
      <c r="V3289">
        <v>-151</v>
      </c>
    </row>
    <row r="3290" spans="1:22" x14ac:dyDescent="0.3">
      <c r="A3290" t="s">
        <v>159</v>
      </c>
      <c r="B3290">
        <v>9150</v>
      </c>
      <c r="C3290">
        <v>44644</v>
      </c>
      <c r="D3290">
        <v>164500</v>
      </c>
      <c r="E3290">
        <v>5</v>
      </c>
      <c r="F3290">
        <v>-1500</v>
      </c>
      <c r="G3290">
        <v>-1500</v>
      </c>
      <c r="H3290">
        <v>426875</v>
      </c>
      <c r="I3290">
        <v>70241</v>
      </c>
      <c r="J3290">
        <v>28964</v>
      </c>
      <c r="K3290">
        <v>-1640</v>
      </c>
      <c r="L3290">
        <v>-28295</v>
      </c>
      <c r="M3290">
        <v>-6143</v>
      </c>
      <c r="N3290">
        <v>-1461</v>
      </c>
      <c r="O3290">
        <v>-3246</v>
      </c>
      <c r="P3290">
        <v>159</v>
      </c>
      <c r="Q3290">
        <v>1247</v>
      </c>
      <c r="R3290">
        <v>-20038</v>
      </c>
      <c r="S3290">
        <v>1187</v>
      </c>
      <c r="T3290">
        <v>0</v>
      </c>
      <c r="U3290">
        <v>827</v>
      </c>
      <c r="V3290">
        <v>144</v>
      </c>
    </row>
    <row r="3291" spans="1:22" x14ac:dyDescent="0.3">
      <c r="A3291" t="s">
        <v>159</v>
      </c>
      <c r="B3291">
        <v>9150</v>
      </c>
      <c r="C3291">
        <v>44643</v>
      </c>
      <c r="D3291">
        <v>166000</v>
      </c>
      <c r="E3291">
        <v>2</v>
      </c>
      <c r="F3291">
        <v>500</v>
      </c>
      <c r="G3291">
        <v>500</v>
      </c>
      <c r="H3291">
        <v>608546</v>
      </c>
      <c r="I3291">
        <v>101176</v>
      </c>
      <c r="J3291">
        <v>21353</v>
      </c>
      <c r="K3291">
        <v>-24099</v>
      </c>
      <c r="L3291">
        <v>-4635</v>
      </c>
      <c r="M3291">
        <v>11076</v>
      </c>
      <c r="N3291">
        <v>-635</v>
      </c>
      <c r="O3291">
        <v>6984</v>
      </c>
      <c r="P3291">
        <v>-170</v>
      </c>
      <c r="Q3291">
        <v>-71</v>
      </c>
      <c r="R3291">
        <v>-36313</v>
      </c>
      <c r="S3291">
        <v>14494</v>
      </c>
      <c r="T3291">
        <v>0</v>
      </c>
      <c r="U3291">
        <v>7288</v>
      </c>
      <c r="V3291">
        <v>93</v>
      </c>
    </row>
    <row r="3292" spans="1:22" x14ac:dyDescent="0.3">
      <c r="A3292" t="s">
        <v>159</v>
      </c>
      <c r="B3292">
        <v>9150</v>
      </c>
      <c r="C3292">
        <v>44642</v>
      </c>
      <c r="D3292">
        <v>165500</v>
      </c>
      <c r="E3292">
        <v>2</v>
      </c>
      <c r="F3292">
        <v>5000</v>
      </c>
      <c r="G3292">
        <v>5000</v>
      </c>
      <c r="H3292">
        <v>764237</v>
      </c>
      <c r="I3292">
        <v>125532</v>
      </c>
      <c r="J3292">
        <v>-101370</v>
      </c>
      <c r="K3292">
        <v>-15302</v>
      </c>
      <c r="L3292">
        <v>109505</v>
      </c>
      <c r="M3292">
        <v>39284</v>
      </c>
      <c r="N3292">
        <v>10214</v>
      </c>
      <c r="O3292">
        <v>33563</v>
      </c>
      <c r="P3292">
        <v>-198</v>
      </c>
      <c r="Q3292">
        <v>0</v>
      </c>
      <c r="R3292">
        <v>-9871</v>
      </c>
      <c r="S3292">
        <v>36513</v>
      </c>
      <c r="T3292">
        <v>0</v>
      </c>
      <c r="U3292">
        <v>7198</v>
      </c>
      <c r="V3292">
        <v>-31</v>
      </c>
    </row>
    <row r="3293" spans="1:22" x14ac:dyDescent="0.3">
      <c r="A3293" t="s">
        <v>159</v>
      </c>
      <c r="B3293">
        <v>9150</v>
      </c>
      <c r="C3293">
        <v>44641</v>
      </c>
      <c r="D3293">
        <v>160500</v>
      </c>
      <c r="E3293">
        <v>5</v>
      </c>
      <c r="F3293">
        <v>-500</v>
      </c>
      <c r="G3293">
        <v>-500</v>
      </c>
      <c r="H3293">
        <v>547129</v>
      </c>
      <c r="I3293">
        <v>88725</v>
      </c>
      <c r="J3293">
        <v>65360</v>
      </c>
      <c r="K3293">
        <v>-59192</v>
      </c>
      <c r="L3293">
        <v>-7340</v>
      </c>
      <c r="M3293">
        <v>-9771</v>
      </c>
      <c r="N3293">
        <v>124</v>
      </c>
      <c r="O3293">
        <v>2613</v>
      </c>
      <c r="P3293">
        <v>0</v>
      </c>
      <c r="Q3293">
        <v>438</v>
      </c>
      <c r="R3293">
        <v>-25447</v>
      </c>
      <c r="S3293">
        <v>24703</v>
      </c>
      <c r="T3293">
        <v>0</v>
      </c>
      <c r="U3293">
        <v>1221</v>
      </c>
      <c r="V3293">
        <v>-49</v>
      </c>
    </row>
    <row r="3294" spans="1:22" x14ac:dyDescent="0.3">
      <c r="A3294" t="s">
        <v>159</v>
      </c>
      <c r="B3294">
        <v>9150</v>
      </c>
      <c r="C3294">
        <v>44638</v>
      </c>
      <c r="D3294">
        <v>161000</v>
      </c>
      <c r="E3294">
        <v>2</v>
      </c>
      <c r="F3294">
        <v>1000</v>
      </c>
      <c r="G3294">
        <v>1000</v>
      </c>
      <c r="H3294">
        <v>473641</v>
      </c>
      <c r="I3294">
        <v>75693</v>
      </c>
      <c r="J3294">
        <v>-16426</v>
      </c>
      <c r="K3294">
        <v>229</v>
      </c>
      <c r="L3294">
        <v>22029</v>
      </c>
      <c r="M3294">
        <v>23409</v>
      </c>
      <c r="N3294">
        <v>1168</v>
      </c>
      <c r="O3294">
        <v>-9348</v>
      </c>
      <c r="P3294">
        <v>0</v>
      </c>
      <c r="Q3294">
        <v>0</v>
      </c>
      <c r="R3294">
        <v>3583</v>
      </c>
      <c r="S3294">
        <v>3217</v>
      </c>
      <c r="T3294">
        <v>0</v>
      </c>
      <c r="U3294">
        <v>-5406</v>
      </c>
      <c r="V3294">
        <v>-426</v>
      </c>
    </row>
    <row r="3295" spans="1:22" x14ac:dyDescent="0.3">
      <c r="A3295" t="s">
        <v>159</v>
      </c>
      <c r="B3295">
        <v>9150</v>
      </c>
      <c r="C3295">
        <v>44637</v>
      </c>
      <c r="D3295">
        <v>160000</v>
      </c>
      <c r="E3295">
        <v>2</v>
      </c>
      <c r="F3295">
        <v>4500</v>
      </c>
      <c r="G3295">
        <v>4500</v>
      </c>
      <c r="H3295">
        <v>828143</v>
      </c>
      <c r="I3295">
        <v>132950</v>
      </c>
      <c r="J3295">
        <v>-187752</v>
      </c>
      <c r="K3295">
        <v>57120</v>
      </c>
      <c r="L3295">
        <v>122339</v>
      </c>
      <c r="M3295">
        <v>66064</v>
      </c>
      <c r="N3295">
        <v>6035</v>
      </c>
      <c r="O3295">
        <v>13779</v>
      </c>
      <c r="P3295">
        <v>179</v>
      </c>
      <c r="Q3295">
        <v>1696</v>
      </c>
      <c r="R3295">
        <v>3409</v>
      </c>
      <c r="S3295">
        <v>31177</v>
      </c>
      <c r="T3295">
        <v>0</v>
      </c>
      <c r="U3295">
        <v>8200</v>
      </c>
      <c r="V3295">
        <v>93</v>
      </c>
    </row>
    <row r="3296" spans="1:22" x14ac:dyDescent="0.3">
      <c r="A3296" t="s">
        <v>159</v>
      </c>
      <c r="B3296">
        <v>9150</v>
      </c>
      <c r="C3296">
        <v>44636</v>
      </c>
      <c r="D3296">
        <v>155500</v>
      </c>
      <c r="E3296">
        <v>2</v>
      </c>
      <c r="F3296">
        <v>4500</v>
      </c>
      <c r="G3296">
        <v>4500</v>
      </c>
      <c r="H3296">
        <v>551755</v>
      </c>
      <c r="I3296">
        <v>84771</v>
      </c>
      <c r="J3296">
        <v>-8325</v>
      </c>
      <c r="K3296">
        <v>19234</v>
      </c>
      <c r="L3296">
        <v>-11095</v>
      </c>
      <c r="M3296">
        <v>25566</v>
      </c>
      <c r="N3296">
        <v>-974</v>
      </c>
      <c r="O3296">
        <v>-23563</v>
      </c>
      <c r="P3296">
        <v>-4</v>
      </c>
      <c r="Q3296">
        <v>-437</v>
      </c>
      <c r="R3296">
        <v>-15643</v>
      </c>
      <c r="S3296">
        <v>3960</v>
      </c>
      <c r="T3296">
        <v>0</v>
      </c>
      <c r="U3296">
        <v>47</v>
      </c>
      <c r="V3296">
        <v>139</v>
      </c>
    </row>
    <row r="3297" spans="1:22" x14ac:dyDescent="0.3">
      <c r="A3297" t="s">
        <v>159</v>
      </c>
      <c r="B3297">
        <v>9150</v>
      </c>
      <c r="C3297">
        <v>44635</v>
      </c>
      <c r="D3297">
        <v>151000</v>
      </c>
      <c r="E3297">
        <v>5</v>
      </c>
      <c r="F3297">
        <v>-1000</v>
      </c>
      <c r="G3297">
        <v>-1000</v>
      </c>
      <c r="H3297">
        <v>362803</v>
      </c>
      <c r="I3297">
        <v>54834</v>
      </c>
      <c r="J3297">
        <v>51258</v>
      </c>
      <c r="K3297">
        <v>17377</v>
      </c>
      <c r="L3297">
        <v>-69360</v>
      </c>
      <c r="M3297">
        <v>9871</v>
      </c>
      <c r="N3297">
        <v>-3267</v>
      </c>
      <c r="O3297">
        <v>-15438</v>
      </c>
      <c r="P3297">
        <v>0</v>
      </c>
      <c r="Q3297">
        <v>0</v>
      </c>
      <c r="R3297">
        <v>-49413</v>
      </c>
      <c r="S3297">
        <v>-11113</v>
      </c>
      <c r="T3297">
        <v>0</v>
      </c>
      <c r="U3297">
        <v>677</v>
      </c>
      <c r="V3297">
        <v>48</v>
      </c>
    </row>
    <row r="3298" spans="1:22" x14ac:dyDescent="0.3">
      <c r="A3298" t="s">
        <v>159</v>
      </c>
      <c r="B3298">
        <v>9150</v>
      </c>
      <c r="C3298">
        <v>44634</v>
      </c>
      <c r="D3298">
        <v>152000</v>
      </c>
      <c r="E3298">
        <v>5</v>
      </c>
      <c r="F3298">
        <v>-3500</v>
      </c>
      <c r="G3298">
        <v>-3500</v>
      </c>
      <c r="H3298">
        <v>727104</v>
      </c>
      <c r="I3298">
        <v>110383</v>
      </c>
      <c r="J3298">
        <v>168984</v>
      </c>
      <c r="K3298">
        <v>4270</v>
      </c>
      <c r="L3298">
        <v>-180538</v>
      </c>
      <c r="M3298">
        <v>-7355</v>
      </c>
      <c r="N3298">
        <v>-12215</v>
      </c>
      <c r="O3298">
        <v>-35765</v>
      </c>
      <c r="P3298">
        <v>-301</v>
      </c>
      <c r="Q3298">
        <v>-1612</v>
      </c>
      <c r="R3298">
        <v>-73728</v>
      </c>
      <c r="S3298">
        <v>-49562</v>
      </c>
      <c r="T3298">
        <v>0</v>
      </c>
      <c r="U3298">
        <v>5444</v>
      </c>
      <c r="V3298">
        <v>1840</v>
      </c>
    </row>
    <row r="3299" spans="1:22" x14ac:dyDescent="0.3">
      <c r="A3299" t="s">
        <v>159</v>
      </c>
      <c r="B3299">
        <v>9150</v>
      </c>
      <c r="C3299">
        <v>44631</v>
      </c>
      <c r="D3299">
        <v>155500</v>
      </c>
      <c r="E3299">
        <v>5</v>
      </c>
      <c r="F3299">
        <v>-1500</v>
      </c>
      <c r="G3299">
        <v>-1500</v>
      </c>
      <c r="H3299">
        <v>656775</v>
      </c>
      <c r="I3299">
        <v>101858</v>
      </c>
      <c r="J3299">
        <v>288012</v>
      </c>
      <c r="K3299">
        <v>-73839</v>
      </c>
      <c r="L3299">
        <v>-217855</v>
      </c>
      <c r="M3299">
        <v>-52107</v>
      </c>
      <c r="N3299">
        <v>-18175</v>
      </c>
      <c r="O3299">
        <v>-25906</v>
      </c>
      <c r="P3299">
        <v>-503</v>
      </c>
      <c r="Q3299">
        <v>2353</v>
      </c>
      <c r="R3299">
        <v>-91465</v>
      </c>
      <c r="S3299">
        <v>-32052</v>
      </c>
      <c r="T3299">
        <v>0</v>
      </c>
      <c r="U3299">
        <v>1842</v>
      </c>
      <c r="V3299">
        <v>1840</v>
      </c>
    </row>
    <row r="3300" spans="1:22" x14ac:dyDescent="0.3">
      <c r="A3300" t="s">
        <v>159</v>
      </c>
      <c r="B3300">
        <v>9150</v>
      </c>
      <c r="C3300">
        <v>44630</v>
      </c>
      <c r="D3300">
        <v>157000</v>
      </c>
      <c r="E3300">
        <v>2</v>
      </c>
      <c r="F3300">
        <v>500</v>
      </c>
      <c r="G3300">
        <v>500</v>
      </c>
      <c r="H3300">
        <v>865598</v>
      </c>
      <c r="I3300">
        <v>136879</v>
      </c>
      <c r="J3300">
        <v>229329</v>
      </c>
      <c r="K3300">
        <v>-94639</v>
      </c>
      <c r="L3300">
        <v>-141745</v>
      </c>
      <c r="M3300">
        <v>94086</v>
      </c>
      <c r="N3300">
        <v>1170</v>
      </c>
      <c r="O3300">
        <v>-25576</v>
      </c>
      <c r="P3300">
        <v>-412</v>
      </c>
      <c r="Q3300">
        <v>-3780</v>
      </c>
      <c r="R3300">
        <v>-220584</v>
      </c>
      <c r="S3300">
        <v>13351</v>
      </c>
      <c r="T3300">
        <v>0</v>
      </c>
      <c r="U3300">
        <v>6191</v>
      </c>
      <c r="V3300">
        <v>864</v>
      </c>
    </row>
    <row r="3301" spans="1:22" x14ac:dyDescent="0.3">
      <c r="A3301" t="s">
        <v>159</v>
      </c>
      <c r="B3301">
        <v>9150</v>
      </c>
      <c r="C3301">
        <v>44628</v>
      </c>
      <c r="D3301">
        <v>156500</v>
      </c>
      <c r="E3301">
        <v>3</v>
      </c>
      <c r="F3301">
        <v>0</v>
      </c>
      <c r="G3301">
        <v>0</v>
      </c>
      <c r="H3301">
        <v>543574</v>
      </c>
      <c r="I3301">
        <v>85127</v>
      </c>
      <c r="J3301">
        <v>-15263</v>
      </c>
      <c r="K3301">
        <v>75886</v>
      </c>
      <c r="L3301">
        <v>-61034</v>
      </c>
      <c r="M3301">
        <v>-27670</v>
      </c>
      <c r="N3301">
        <v>1424</v>
      </c>
      <c r="O3301">
        <v>984</v>
      </c>
      <c r="P3301">
        <v>-392</v>
      </c>
      <c r="Q3301">
        <v>52</v>
      </c>
      <c r="R3301">
        <v>-43744</v>
      </c>
      <c r="S3301">
        <v>8312</v>
      </c>
      <c r="T3301">
        <v>0</v>
      </c>
      <c r="U3301">
        <v>170</v>
      </c>
      <c r="V3301">
        <v>241</v>
      </c>
    </row>
    <row r="3302" spans="1:22" x14ac:dyDescent="0.3">
      <c r="A3302" t="s">
        <v>159</v>
      </c>
      <c r="B3302">
        <v>9150</v>
      </c>
      <c r="C3302">
        <v>44627</v>
      </c>
      <c r="D3302">
        <v>156500</v>
      </c>
      <c r="E3302">
        <v>5</v>
      </c>
      <c r="F3302">
        <v>-9000</v>
      </c>
      <c r="G3302">
        <v>-9000</v>
      </c>
      <c r="H3302">
        <v>1247365</v>
      </c>
      <c r="I3302">
        <v>196851</v>
      </c>
      <c r="J3302">
        <v>736961</v>
      </c>
      <c r="K3302">
        <v>-187375</v>
      </c>
      <c r="L3302">
        <v>-540102</v>
      </c>
      <c r="M3302">
        <v>-212476</v>
      </c>
      <c r="N3302">
        <v>-14526</v>
      </c>
      <c r="O3302">
        <v>-79258</v>
      </c>
      <c r="P3302">
        <v>-1472</v>
      </c>
      <c r="Q3302">
        <v>-727</v>
      </c>
      <c r="R3302">
        <v>-185872</v>
      </c>
      <c r="S3302">
        <v>-45771</v>
      </c>
      <c r="T3302">
        <v>0</v>
      </c>
      <c r="U3302">
        <v>-11171</v>
      </c>
      <c r="V3302">
        <v>1687</v>
      </c>
    </row>
    <row r="3303" spans="1:22" x14ac:dyDescent="0.3">
      <c r="A3303" t="s">
        <v>159</v>
      </c>
      <c r="B3303">
        <v>9150</v>
      </c>
      <c r="C3303">
        <v>44624</v>
      </c>
      <c r="D3303">
        <v>165500</v>
      </c>
      <c r="E3303">
        <v>5</v>
      </c>
      <c r="F3303">
        <v>-5000</v>
      </c>
      <c r="G3303">
        <v>-5000</v>
      </c>
      <c r="H3303">
        <v>553830</v>
      </c>
      <c r="I3303">
        <v>92003</v>
      </c>
      <c r="J3303">
        <v>328921</v>
      </c>
      <c r="K3303">
        <v>-161054</v>
      </c>
      <c r="L3303">
        <v>-170069</v>
      </c>
      <c r="M3303">
        <v>-22527</v>
      </c>
      <c r="N3303">
        <v>-593</v>
      </c>
      <c r="O3303">
        <v>-30418</v>
      </c>
      <c r="P3303">
        <v>-806</v>
      </c>
      <c r="Q3303">
        <v>580</v>
      </c>
      <c r="R3303">
        <v>-99221</v>
      </c>
      <c r="S3303">
        <v>-17084</v>
      </c>
      <c r="T3303">
        <v>0</v>
      </c>
      <c r="U3303">
        <v>1661</v>
      </c>
      <c r="V3303">
        <v>541</v>
      </c>
    </row>
    <row r="3304" spans="1:22" x14ac:dyDescent="0.3">
      <c r="A3304" t="s">
        <v>159</v>
      </c>
      <c r="B3304">
        <v>9150</v>
      </c>
      <c r="C3304">
        <v>44623</v>
      </c>
      <c r="D3304">
        <v>170500</v>
      </c>
      <c r="E3304">
        <v>2</v>
      </c>
      <c r="F3304">
        <v>5500</v>
      </c>
      <c r="G3304">
        <v>5500</v>
      </c>
      <c r="H3304">
        <v>468608</v>
      </c>
      <c r="I3304">
        <v>78897</v>
      </c>
      <c r="J3304">
        <v>-74495</v>
      </c>
      <c r="K3304">
        <v>91333</v>
      </c>
      <c r="L3304">
        <v>-21145</v>
      </c>
      <c r="M3304">
        <v>7833</v>
      </c>
      <c r="N3304">
        <v>1440</v>
      </c>
      <c r="O3304">
        <v>-10344</v>
      </c>
      <c r="P3304">
        <v>55</v>
      </c>
      <c r="Q3304">
        <v>0</v>
      </c>
      <c r="R3304">
        <v>-24057</v>
      </c>
      <c r="S3304">
        <v>3928</v>
      </c>
      <c r="T3304">
        <v>0</v>
      </c>
      <c r="U3304">
        <v>3350</v>
      </c>
      <c r="V3304">
        <v>957</v>
      </c>
    </row>
    <row r="3305" spans="1:22" x14ac:dyDescent="0.3">
      <c r="A3305" t="s">
        <v>159</v>
      </c>
      <c r="B3305">
        <v>9150</v>
      </c>
      <c r="C3305">
        <v>44622</v>
      </c>
      <c r="D3305">
        <v>165000</v>
      </c>
      <c r="E3305">
        <v>5</v>
      </c>
      <c r="F3305">
        <v>-1000</v>
      </c>
      <c r="G3305">
        <v>-1000</v>
      </c>
      <c r="H3305">
        <v>324874</v>
      </c>
      <c r="I3305">
        <v>53693</v>
      </c>
      <c r="J3305">
        <v>45248</v>
      </c>
      <c r="K3305">
        <v>-4682</v>
      </c>
      <c r="L3305">
        <v>-42088</v>
      </c>
      <c r="M3305">
        <v>705</v>
      </c>
      <c r="N3305">
        <v>-2317</v>
      </c>
      <c r="O3305">
        <v>-19072</v>
      </c>
      <c r="P3305">
        <v>-57</v>
      </c>
      <c r="Q3305">
        <v>0</v>
      </c>
      <c r="R3305">
        <v>-16163</v>
      </c>
      <c r="S3305">
        <v>-5184</v>
      </c>
      <c r="T3305">
        <v>0</v>
      </c>
      <c r="U3305">
        <v>1476</v>
      </c>
      <c r="V3305">
        <v>46</v>
      </c>
    </row>
    <row r="3306" spans="1:22" x14ac:dyDescent="0.3">
      <c r="A3306" t="s">
        <v>159</v>
      </c>
      <c r="B3306">
        <v>9150</v>
      </c>
      <c r="C3306">
        <v>44620</v>
      </c>
      <c r="D3306">
        <v>166000</v>
      </c>
      <c r="E3306">
        <v>2</v>
      </c>
      <c r="F3306">
        <v>1500</v>
      </c>
      <c r="G3306">
        <v>1500</v>
      </c>
      <c r="H3306">
        <v>420816</v>
      </c>
      <c r="I3306">
        <v>69183</v>
      </c>
      <c r="J3306">
        <v>23018</v>
      </c>
      <c r="K3306">
        <v>13098</v>
      </c>
      <c r="L3306">
        <v>-36835</v>
      </c>
      <c r="M3306">
        <v>-768</v>
      </c>
      <c r="N3306">
        <v>-3852</v>
      </c>
      <c r="O3306">
        <v>-826</v>
      </c>
      <c r="P3306">
        <v>0</v>
      </c>
      <c r="Q3306">
        <v>0</v>
      </c>
      <c r="R3306">
        <v>-22003</v>
      </c>
      <c r="S3306">
        <v>-9386</v>
      </c>
      <c r="T3306">
        <v>0</v>
      </c>
      <c r="U3306">
        <v>720</v>
      </c>
      <c r="V3306">
        <v>-1</v>
      </c>
    </row>
    <row r="3307" spans="1:22" x14ac:dyDescent="0.3">
      <c r="A3307" t="s">
        <v>159</v>
      </c>
      <c r="B3307">
        <v>9150</v>
      </c>
      <c r="C3307">
        <v>44617</v>
      </c>
      <c r="D3307">
        <v>164500</v>
      </c>
      <c r="E3307">
        <v>2</v>
      </c>
      <c r="F3307">
        <v>1500</v>
      </c>
      <c r="G3307">
        <v>1500</v>
      </c>
      <c r="H3307">
        <v>426781</v>
      </c>
      <c r="I3307">
        <v>70638</v>
      </c>
      <c r="J3307">
        <v>-930</v>
      </c>
      <c r="K3307">
        <v>-64555</v>
      </c>
      <c r="L3307">
        <v>64662</v>
      </c>
      <c r="M3307">
        <v>25668</v>
      </c>
      <c r="N3307">
        <v>1727</v>
      </c>
      <c r="O3307">
        <v>6189</v>
      </c>
      <c r="P3307">
        <v>0</v>
      </c>
      <c r="Q3307">
        <v>0</v>
      </c>
      <c r="R3307">
        <v>37305</v>
      </c>
      <c r="S3307">
        <v>-6227</v>
      </c>
      <c r="T3307">
        <v>0</v>
      </c>
      <c r="U3307">
        <v>693</v>
      </c>
      <c r="V3307">
        <v>130</v>
      </c>
    </row>
    <row r="3308" spans="1:22" x14ac:dyDescent="0.3">
      <c r="A3308" t="s">
        <v>159</v>
      </c>
      <c r="B3308">
        <v>9150</v>
      </c>
      <c r="C3308">
        <v>44616</v>
      </c>
      <c r="D3308">
        <v>163000</v>
      </c>
      <c r="E3308">
        <v>5</v>
      </c>
      <c r="F3308">
        <v>-7000</v>
      </c>
      <c r="G3308">
        <v>-7000</v>
      </c>
      <c r="H3308">
        <v>628224</v>
      </c>
      <c r="I3308">
        <v>103369</v>
      </c>
      <c r="J3308">
        <v>219317</v>
      </c>
      <c r="K3308">
        <v>-144891</v>
      </c>
      <c r="L3308">
        <v>-76410</v>
      </c>
      <c r="M3308">
        <v>-41432</v>
      </c>
      <c r="N3308">
        <v>142</v>
      </c>
      <c r="O3308">
        <v>165</v>
      </c>
      <c r="P3308">
        <v>0</v>
      </c>
      <c r="Q3308">
        <v>346</v>
      </c>
      <c r="R3308">
        <v>-28701</v>
      </c>
      <c r="S3308">
        <v>-6930</v>
      </c>
      <c r="T3308">
        <v>0</v>
      </c>
      <c r="U3308">
        <v>1357</v>
      </c>
      <c r="V3308">
        <v>627</v>
      </c>
    </row>
    <row r="3309" spans="1:22" x14ac:dyDescent="0.3">
      <c r="A3309" t="s">
        <v>159</v>
      </c>
      <c r="B3309">
        <v>9150</v>
      </c>
      <c r="C3309">
        <v>44615</v>
      </c>
      <c r="D3309">
        <v>170000</v>
      </c>
      <c r="E3309">
        <v>2</v>
      </c>
      <c r="F3309">
        <v>5500</v>
      </c>
      <c r="G3309">
        <v>5500</v>
      </c>
      <c r="H3309">
        <v>489144</v>
      </c>
      <c r="I3309">
        <v>81987</v>
      </c>
      <c r="J3309">
        <v>-64290</v>
      </c>
      <c r="K3309">
        <v>-18528</v>
      </c>
      <c r="L3309">
        <v>81706</v>
      </c>
      <c r="M3309">
        <v>22681</v>
      </c>
      <c r="N3309">
        <v>-4306</v>
      </c>
      <c r="O3309">
        <v>5814</v>
      </c>
      <c r="P3309">
        <v>0</v>
      </c>
      <c r="Q3309">
        <v>0</v>
      </c>
      <c r="R3309">
        <v>20798</v>
      </c>
      <c r="S3309">
        <v>36719</v>
      </c>
      <c r="T3309">
        <v>0</v>
      </c>
      <c r="U3309">
        <v>1489</v>
      </c>
      <c r="V3309">
        <v>-377</v>
      </c>
    </row>
    <row r="3310" spans="1:22" x14ac:dyDescent="0.3">
      <c r="A3310" t="s">
        <v>159</v>
      </c>
      <c r="B3310">
        <v>9150</v>
      </c>
      <c r="C3310">
        <v>44614</v>
      </c>
      <c r="D3310">
        <v>164500</v>
      </c>
      <c r="E3310">
        <v>5</v>
      </c>
      <c r="F3310">
        <v>-3000</v>
      </c>
      <c r="G3310">
        <v>-3000</v>
      </c>
      <c r="H3310">
        <v>420482</v>
      </c>
      <c r="I3310">
        <v>69430</v>
      </c>
      <c r="J3310">
        <v>4678</v>
      </c>
      <c r="K3310">
        <v>65756</v>
      </c>
      <c r="L3310">
        <v>-71342</v>
      </c>
      <c r="M3310">
        <v>-42066</v>
      </c>
      <c r="N3310">
        <v>-30</v>
      </c>
      <c r="O3310">
        <v>-6720</v>
      </c>
      <c r="P3310">
        <v>0</v>
      </c>
      <c r="Q3310">
        <v>0</v>
      </c>
      <c r="R3310">
        <v>-19384</v>
      </c>
      <c r="S3310">
        <v>-3142</v>
      </c>
      <c r="T3310">
        <v>0</v>
      </c>
      <c r="U3310">
        <v>854</v>
      </c>
      <c r="V3310">
        <v>54</v>
      </c>
    </row>
    <row r="3311" spans="1:22" x14ac:dyDescent="0.3">
      <c r="A3311" t="s">
        <v>159</v>
      </c>
      <c r="B3311">
        <v>9150</v>
      </c>
      <c r="C3311">
        <v>44613</v>
      </c>
      <c r="D3311">
        <v>167500</v>
      </c>
      <c r="E3311">
        <v>2</v>
      </c>
      <c r="F3311">
        <v>500</v>
      </c>
      <c r="G3311">
        <v>500</v>
      </c>
      <c r="H3311">
        <v>395310</v>
      </c>
      <c r="I3311">
        <v>65086</v>
      </c>
      <c r="J3311">
        <v>18613</v>
      </c>
      <c r="K3311">
        <v>27117</v>
      </c>
      <c r="L3311">
        <v>-40164</v>
      </c>
      <c r="M3311">
        <v>-19979</v>
      </c>
      <c r="N3311">
        <v>-126</v>
      </c>
      <c r="O3311">
        <v>-7982</v>
      </c>
      <c r="P3311">
        <v>0</v>
      </c>
      <c r="Q3311">
        <v>0</v>
      </c>
      <c r="R3311">
        <v>-4382</v>
      </c>
      <c r="S3311">
        <v>-7695</v>
      </c>
      <c r="T3311">
        <v>0</v>
      </c>
      <c r="U3311">
        <v>-5918</v>
      </c>
      <c r="V3311">
        <v>352</v>
      </c>
    </row>
    <row r="3312" spans="1:22" x14ac:dyDescent="0.3">
      <c r="A3312" t="s">
        <v>159</v>
      </c>
      <c r="B3312">
        <v>9150</v>
      </c>
      <c r="C3312">
        <v>44610</v>
      </c>
      <c r="D3312">
        <v>167000</v>
      </c>
      <c r="E3312">
        <v>2</v>
      </c>
      <c r="F3312">
        <v>1000</v>
      </c>
      <c r="G3312">
        <v>1000</v>
      </c>
      <c r="H3312">
        <v>279915</v>
      </c>
      <c r="I3312">
        <v>46439</v>
      </c>
      <c r="J3312">
        <v>-15533</v>
      </c>
      <c r="K3312">
        <v>35358</v>
      </c>
      <c r="L3312">
        <v>-23843</v>
      </c>
      <c r="M3312">
        <v>4131</v>
      </c>
      <c r="N3312">
        <v>745</v>
      </c>
      <c r="O3312">
        <v>-8993</v>
      </c>
      <c r="P3312">
        <v>-6</v>
      </c>
      <c r="Q3312">
        <v>0</v>
      </c>
      <c r="R3312">
        <v>6492</v>
      </c>
      <c r="S3312">
        <v>-26212</v>
      </c>
      <c r="T3312">
        <v>0</v>
      </c>
      <c r="U3312">
        <v>3758</v>
      </c>
      <c r="V3312">
        <v>260</v>
      </c>
    </row>
    <row r="3313" spans="1:22" x14ac:dyDescent="0.3">
      <c r="A3313" t="s">
        <v>159</v>
      </c>
      <c r="B3313">
        <v>9150</v>
      </c>
      <c r="C3313">
        <v>44609</v>
      </c>
      <c r="D3313">
        <v>166000</v>
      </c>
      <c r="E3313">
        <v>5</v>
      </c>
      <c r="F3313">
        <v>-1000</v>
      </c>
      <c r="G3313">
        <v>-1000</v>
      </c>
      <c r="H3313">
        <v>543861</v>
      </c>
      <c r="I3313">
        <v>90963</v>
      </c>
      <c r="J3313">
        <v>-29833</v>
      </c>
      <c r="K3313">
        <v>41829</v>
      </c>
      <c r="L3313">
        <v>-10636</v>
      </c>
      <c r="M3313">
        <v>18384</v>
      </c>
      <c r="N3313">
        <v>-6521</v>
      </c>
      <c r="O3313">
        <v>-1398</v>
      </c>
      <c r="P3313">
        <v>65</v>
      </c>
      <c r="Q3313">
        <v>0</v>
      </c>
      <c r="R3313">
        <v>-18268</v>
      </c>
      <c r="S3313">
        <v>-2898</v>
      </c>
      <c r="T3313">
        <v>0</v>
      </c>
      <c r="U3313">
        <v>-1383</v>
      </c>
      <c r="V3313">
        <v>23</v>
      </c>
    </row>
    <row r="3314" spans="1:22" x14ac:dyDescent="0.3">
      <c r="A3314" t="s">
        <v>159</v>
      </c>
      <c r="B3314">
        <v>9150</v>
      </c>
      <c r="C3314">
        <v>44608</v>
      </c>
      <c r="D3314">
        <v>167000</v>
      </c>
      <c r="E3314">
        <v>2</v>
      </c>
      <c r="F3314">
        <v>4500</v>
      </c>
      <c r="G3314">
        <v>4500</v>
      </c>
      <c r="H3314">
        <v>364518</v>
      </c>
      <c r="I3314">
        <v>60476</v>
      </c>
      <c r="J3314">
        <v>17059</v>
      </c>
      <c r="K3314">
        <v>-38215</v>
      </c>
      <c r="L3314">
        <v>8665</v>
      </c>
      <c r="M3314">
        <v>-3175</v>
      </c>
      <c r="N3314">
        <v>417</v>
      </c>
      <c r="O3314">
        <v>-129</v>
      </c>
      <c r="P3314">
        <v>0</v>
      </c>
      <c r="Q3314">
        <v>0</v>
      </c>
      <c r="R3314">
        <v>3519</v>
      </c>
      <c r="S3314">
        <v>8033</v>
      </c>
      <c r="T3314">
        <v>0</v>
      </c>
      <c r="U3314">
        <v>12420</v>
      </c>
      <c r="V3314">
        <v>71</v>
      </c>
    </row>
    <row r="3315" spans="1:22" x14ac:dyDescent="0.3">
      <c r="A3315" t="s">
        <v>159</v>
      </c>
      <c r="B3315">
        <v>9150</v>
      </c>
      <c r="C3315">
        <v>44607</v>
      </c>
      <c r="D3315">
        <v>162500</v>
      </c>
      <c r="E3315">
        <v>3</v>
      </c>
      <c r="F3315">
        <v>0</v>
      </c>
      <c r="G3315">
        <v>0</v>
      </c>
      <c r="H3315">
        <v>314026</v>
      </c>
      <c r="I3315">
        <v>51169</v>
      </c>
      <c r="J3315">
        <v>14261</v>
      </c>
      <c r="K3315">
        <v>-24397</v>
      </c>
      <c r="L3315">
        <v>10683</v>
      </c>
      <c r="M3315">
        <v>2849</v>
      </c>
      <c r="N3315">
        <v>-1433</v>
      </c>
      <c r="O3315">
        <v>-2451</v>
      </c>
      <c r="P3315">
        <v>123</v>
      </c>
      <c r="Q3315">
        <v>163</v>
      </c>
      <c r="R3315">
        <v>8641</v>
      </c>
      <c r="S3315">
        <v>2791</v>
      </c>
      <c r="T3315">
        <v>0</v>
      </c>
      <c r="U3315">
        <v>-530</v>
      </c>
      <c r="V3315">
        <v>-17</v>
      </c>
    </row>
    <row r="3316" spans="1:22" x14ac:dyDescent="0.3">
      <c r="A3316" t="s">
        <v>159</v>
      </c>
      <c r="B3316">
        <v>9150</v>
      </c>
      <c r="C3316">
        <v>44606</v>
      </c>
      <c r="D3316">
        <v>162500</v>
      </c>
      <c r="E3316">
        <v>5</v>
      </c>
      <c r="F3316">
        <v>-5500</v>
      </c>
      <c r="G3316">
        <v>-5500</v>
      </c>
      <c r="H3316">
        <v>533109</v>
      </c>
      <c r="I3316">
        <v>87438</v>
      </c>
      <c r="J3316">
        <v>73570</v>
      </c>
      <c r="K3316">
        <v>-11458</v>
      </c>
      <c r="L3316">
        <v>-75706</v>
      </c>
      <c r="M3316">
        <v>-23767</v>
      </c>
      <c r="N3316">
        <v>-726</v>
      </c>
      <c r="O3316">
        <v>-14749</v>
      </c>
      <c r="P3316">
        <v>-802</v>
      </c>
      <c r="Q3316">
        <v>-271</v>
      </c>
      <c r="R3316">
        <v>-14875</v>
      </c>
      <c r="S3316">
        <v>-20516</v>
      </c>
      <c r="T3316">
        <v>0</v>
      </c>
      <c r="U3316">
        <v>13390</v>
      </c>
      <c r="V3316">
        <v>204</v>
      </c>
    </row>
    <row r="3317" spans="1:22" x14ac:dyDescent="0.3">
      <c r="A3317" t="s">
        <v>159</v>
      </c>
      <c r="B3317">
        <v>9150</v>
      </c>
      <c r="C3317">
        <v>44603</v>
      </c>
      <c r="D3317">
        <v>168000</v>
      </c>
      <c r="E3317">
        <v>5</v>
      </c>
      <c r="F3317">
        <v>-3000</v>
      </c>
      <c r="G3317">
        <v>-3000</v>
      </c>
      <c r="H3317">
        <v>480635</v>
      </c>
      <c r="I3317">
        <v>80900</v>
      </c>
      <c r="J3317">
        <v>92158</v>
      </c>
      <c r="K3317">
        <v>-12047</v>
      </c>
      <c r="L3317">
        <v>-84608</v>
      </c>
      <c r="M3317">
        <v>-21388</v>
      </c>
      <c r="N3317">
        <v>-3756</v>
      </c>
      <c r="O3317">
        <v>-19986</v>
      </c>
      <c r="P3317">
        <v>-591</v>
      </c>
      <c r="Q3317">
        <v>2500</v>
      </c>
      <c r="R3317">
        <v>1266</v>
      </c>
      <c r="S3317">
        <v>-42653</v>
      </c>
      <c r="T3317">
        <v>0</v>
      </c>
      <c r="U3317">
        <v>3803</v>
      </c>
      <c r="V3317">
        <v>694</v>
      </c>
    </row>
    <row r="3318" spans="1:22" x14ac:dyDescent="0.3">
      <c r="A3318" t="s">
        <v>159</v>
      </c>
      <c r="B3318">
        <v>9150</v>
      </c>
      <c r="C3318">
        <v>44602</v>
      </c>
      <c r="D3318">
        <v>171000</v>
      </c>
      <c r="E3318">
        <v>3</v>
      </c>
      <c r="F3318">
        <v>0</v>
      </c>
      <c r="G3318">
        <v>0</v>
      </c>
      <c r="H3318">
        <v>592541</v>
      </c>
      <c r="I3318">
        <v>101723</v>
      </c>
      <c r="J3318">
        <v>24734</v>
      </c>
      <c r="K3318">
        <v>24355</v>
      </c>
      <c r="L3318">
        <v>-49377</v>
      </c>
      <c r="M3318">
        <v>-31098</v>
      </c>
      <c r="N3318">
        <v>-1309</v>
      </c>
      <c r="O3318">
        <v>-5564</v>
      </c>
      <c r="P3318">
        <v>0</v>
      </c>
      <c r="Q3318">
        <v>550</v>
      </c>
      <c r="R3318">
        <v>-21569</v>
      </c>
      <c r="S3318">
        <v>9613</v>
      </c>
      <c r="T3318">
        <v>0</v>
      </c>
      <c r="U3318">
        <v>-444</v>
      </c>
      <c r="V3318">
        <v>732</v>
      </c>
    </row>
    <row r="3319" spans="1:22" x14ac:dyDescent="0.3">
      <c r="A3319" t="s">
        <v>159</v>
      </c>
      <c r="B3319">
        <v>9150</v>
      </c>
      <c r="C3319">
        <v>44601</v>
      </c>
      <c r="D3319">
        <v>171000</v>
      </c>
      <c r="E3319">
        <v>2</v>
      </c>
      <c r="F3319">
        <v>4000</v>
      </c>
      <c r="G3319">
        <v>4000</v>
      </c>
      <c r="H3319">
        <v>606412</v>
      </c>
      <c r="I3319">
        <v>103872</v>
      </c>
      <c r="J3319">
        <v>-125618</v>
      </c>
      <c r="K3319">
        <v>81173</v>
      </c>
      <c r="L3319">
        <v>46561</v>
      </c>
      <c r="M3319">
        <v>32821</v>
      </c>
      <c r="N3319">
        <v>1010</v>
      </c>
      <c r="O3319">
        <v>1582</v>
      </c>
      <c r="P3319">
        <v>0</v>
      </c>
      <c r="Q3319">
        <v>0</v>
      </c>
      <c r="R3319">
        <v>13175</v>
      </c>
      <c r="S3319">
        <v>-2027</v>
      </c>
      <c r="T3319">
        <v>0</v>
      </c>
      <c r="U3319">
        <v>-1998</v>
      </c>
      <c r="V3319">
        <v>-118</v>
      </c>
    </row>
    <row r="3320" spans="1:22" x14ac:dyDescent="0.3">
      <c r="A3320" t="s">
        <v>159</v>
      </c>
      <c r="B3320">
        <v>9150</v>
      </c>
      <c r="C3320">
        <v>44600</v>
      </c>
      <c r="D3320">
        <v>167000</v>
      </c>
      <c r="E3320">
        <v>5</v>
      </c>
      <c r="F3320">
        <v>-1000</v>
      </c>
      <c r="G3320">
        <v>-1000</v>
      </c>
      <c r="H3320">
        <v>508033</v>
      </c>
      <c r="I3320">
        <v>85336</v>
      </c>
      <c r="J3320">
        <v>28674</v>
      </c>
      <c r="K3320">
        <v>-25101</v>
      </c>
      <c r="L3320">
        <v>-2842</v>
      </c>
      <c r="M3320">
        <v>39541</v>
      </c>
      <c r="N3320">
        <v>-2437</v>
      </c>
      <c r="O3320">
        <v>-16908</v>
      </c>
      <c r="P3320">
        <v>304</v>
      </c>
      <c r="Q3320">
        <v>0</v>
      </c>
      <c r="R3320">
        <v>-13127</v>
      </c>
      <c r="S3320">
        <v>-10215</v>
      </c>
      <c r="T3320">
        <v>0</v>
      </c>
      <c r="U3320">
        <v>-1370</v>
      </c>
      <c r="V3320">
        <v>639</v>
      </c>
    </row>
    <row r="3321" spans="1:22" x14ac:dyDescent="0.3">
      <c r="A3321" t="s">
        <v>159</v>
      </c>
      <c r="B3321">
        <v>9150</v>
      </c>
      <c r="C3321">
        <v>44599</v>
      </c>
      <c r="D3321">
        <v>168000</v>
      </c>
      <c r="E3321">
        <v>5</v>
      </c>
      <c r="F3321">
        <v>-5000</v>
      </c>
      <c r="G3321">
        <v>-5000</v>
      </c>
      <c r="H3321">
        <v>806039</v>
      </c>
      <c r="I3321">
        <v>135692</v>
      </c>
      <c r="J3321">
        <v>276656</v>
      </c>
      <c r="K3321">
        <v>-57384</v>
      </c>
      <c r="L3321">
        <v>-231312</v>
      </c>
      <c r="M3321">
        <v>-32445</v>
      </c>
      <c r="N3321">
        <v>-27416</v>
      </c>
      <c r="O3321">
        <v>-61061</v>
      </c>
      <c r="P3321">
        <v>-309</v>
      </c>
      <c r="Q3321">
        <v>-376</v>
      </c>
      <c r="R3321">
        <v>-55234</v>
      </c>
      <c r="S3321">
        <v>-54471</v>
      </c>
      <c r="T3321">
        <v>0</v>
      </c>
      <c r="U3321">
        <v>10516</v>
      </c>
      <c r="V3321">
        <v>1524</v>
      </c>
    </row>
    <row r="3322" spans="1:22" x14ac:dyDescent="0.3">
      <c r="A3322" t="s">
        <v>159</v>
      </c>
      <c r="B3322">
        <v>9150</v>
      </c>
      <c r="C3322">
        <v>44596</v>
      </c>
      <c r="D3322">
        <v>173000</v>
      </c>
      <c r="E3322">
        <v>5</v>
      </c>
      <c r="F3322">
        <v>-2000</v>
      </c>
      <c r="G3322">
        <v>-2000</v>
      </c>
      <c r="H3322">
        <v>853241</v>
      </c>
      <c r="I3322">
        <v>146507</v>
      </c>
      <c r="J3322">
        <v>177103</v>
      </c>
      <c r="K3322">
        <v>2329</v>
      </c>
      <c r="L3322">
        <v>-182327</v>
      </c>
      <c r="M3322">
        <v>-4438</v>
      </c>
      <c r="N3322">
        <v>-24317</v>
      </c>
      <c r="O3322">
        <v>-68399</v>
      </c>
      <c r="P3322">
        <v>0</v>
      </c>
      <c r="Q3322">
        <v>-310</v>
      </c>
      <c r="R3322">
        <v>-60517</v>
      </c>
      <c r="S3322">
        <v>-24346</v>
      </c>
      <c r="T3322">
        <v>0</v>
      </c>
      <c r="U3322">
        <v>2910</v>
      </c>
      <c r="V3322">
        <v>-15</v>
      </c>
    </row>
    <row r="3323" spans="1:22" x14ac:dyDescent="0.3">
      <c r="A3323" t="s">
        <v>159</v>
      </c>
      <c r="B3323">
        <v>9150</v>
      </c>
      <c r="C3323">
        <v>44595</v>
      </c>
      <c r="D3323">
        <v>175000</v>
      </c>
      <c r="E3323">
        <v>5</v>
      </c>
      <c r="F3323">
        <v>-3000</v>
      </c>
      <c r="G3323">
        <v>-3000</v>
      </c>
      <c r="H3323">
        <v>775884</v>
      </c>
      <c r="I3323">
        <v>137638</v>
      </c>
      <c r="J3323">
        <v>173766</v>
      </c>
      <c r="K3323">
        <v>-166319</v>
      </c>
      <c r="L3323">
        <v>-6319</v>
      </c>
      <c r="M3323">
        <v>48294</v>
      </c>
      <c r="N3323">
        <v>-1172</v>
      </c>
      <c r="O3323">
        <v>-3526</v>
      </c>
      <c r="P3323">
        <v>0</v>
      </c>
      <c r="Q3323">
        <v>7</v>
      </c>
      <c r="R3323">
        <v>19334</v>
      </c>
      <c r="S3323">
        <v>-69256</v>
      </c>
      <c r="T3323">
        <v>0</v>
      </c>
      <c r="U3323">
        <v>-2168</v>
      </c>
      <c r="V3323">
        <v>1040</v>
      </c>
    </row>
    <row r="3324" spans="1:22" x14ac:dyDescent="0.3">
      <c r="A3324" t="s">
        <v>159</v>
      </c>
      <c r="B3324">
        <v>9150</v>
      </c>
      <c r="C3324">
        <v>44589</v>
      </c>
      <c r="D3324">
        <v>178000</v>
      </c>
      <c r="E3324">
        <v>2</v>
      </c>
      <c r="F3324">
        <v>6500</v>
      </c>
      <c r="G3324">
        <v>6500</v>
      </c>
      <c r="H3324">
        <v>705865</v>
      </c>
      <c r="I3324">
        <v>124271</v>
      </c>
      <c r="J3324">
        <v>-52008</v>
      </c>
      <c r="K3324">
        <v>-77671</v>
      </c>
      <c r="L3324">
        <v>126302</v>
      </c>
      <c r="M3324">
        <v>6343</v>
      </c>
      <c r="N3324">
        <v>21469</v>
      </c>
      <c r="O3324">
        <v>25458</v>
      </c>
      <c r="P3324">
        <v>-34</v>
      </c>
      <c r="Q3324">
        <v>0</v>
      </c>
      <c r="R3324">
        <v>50884</v>
      </c>
      <c r="S3324">
        <v>22182</v>
      </c>
      <c r="T3324">
        <v>0</v>
      </c>
      <c r="U3324">
        <v>2900</v>
      </c>
      <c r="V3324">
        <v>477</v>
      </c>
    </row>
    <row r="3325" spans="1:22" x14ac:dyDescent="0.3">
      <c r="A3325" t="s">
        <v>159</v>
      </c>
      <c r="B3325">
        <v>9150</v>
      </c>
      <c r="C3325">
        <v>44588</v>
      </c>
      <c r="D3325">
        <v>171500</v>
      </c>
      <c r="E3325">
        <v>5</v>
      </c>
      <c r="F3325">
        <v>-4000</v>
      </c>
      <c r="G3325">
        <v>-4000</v>
      </c>
      <c r="H3325">
        <v>871849</v>
      </c>
      <c r="I3325">
        <v>152149</v>
      </c>
      <c r="J3325">
        <v>138988</v>
      </c>
      <c r="K3325">
        <v>-160100</v>
      </c>
      <c r="L3325">
        <v>19209</v>
      </c>
      <c r="M3325">
        <v>7097</v>
      </c>
      <c r="N3325">
        <v>-7800</v>
      </c>
      <c r="O3325">
        <v>3986</v>
      </c>
      <c r="P3325">
        <v>4937</v>
      </c>
      <c r="Q3325">
        <v>-102</v>
      </c>
      <c r="R3325">
        <v>-10010</v>
      </c>
      <c r="S3325">
        <v>21101</v>
      </c>
      <c r="T3325">
        <v>0</v>
      </c>
      <c r="U3325">
        <v>1522</v>
      </c>
      <c r="V3325">
        <v>381</v>
      </c>
    </row>
    <row r="3326" spans="1:22" x14ac:dyDescent="0.3">
      <c r="A3326" t="s">
        <v>159</v>
      </c>
      <c r="B3326">
        <v>9150</v>
      </c>
      <c r="C3326">
        <v>44587</v>
      </c>
      <c r="D3326">
        <v>175500</v>
      </c>
      <c r="E3326">
        <v>5</v>
      </c>
      <c r="F3326">
        <v>-2000</v>
      </c>
      <c r="G3326">
        <v>-2000</v>
      </c>
      <c r="H3326">
        <v>488251</v>
      </c>
      <c r="I3326">
        <v>86443</v>
      </c>
      <c r="J3326">
        <v>72090</v>
      </c>
      <c r="K3326">
        <v>-57968</v>
      </c>
      <c r="L3326">
        <v>-22844</v>
      </c>
      <c r="M3326">
        <v>11888</v>
      </c>
      <c r="N3326">
        <v>-11323</v>
      </c>
      <c r="O3326">
        <v>-1630</v>
      </c>
      <c r="P3326">
        <v>-8</v>
      </c>
      <c r="Q3326">
        <v>0</v>
      </c>
      <c r="R3326">
        <v>-16962</v>
      </c>
      <c r="S3326">
        <v>-4809</v>
      </c>
      <c r="T3326">
        <v>0</v>
      </c>
      <c r="U3326">
        <v>7864</v>
      </c>
      <c r="V3326">
        <v>858</v>
      </c>
    </row>
    <row r="3327" spans="1:22" x14ac:dyDescent="0.3">
      <c r="A3327" t="s">
        <v>159</v>
      </c>
      <c r="B3327">
        <v>9150</v>
      </c>
      <c r="C3327">
        <v>44586</v>
      </c>
      <c r="D3327">
        <v>177500</v>
      </c>
      <c r="E3327">
        <v>5</v>
      </c>
      <c r="F3327">
        <v>-5000</v>
      </c>
      <c r="G3327">
        <v>-5000</v>
      </c>
      <c r="H3327">
        <v>834205</v>
      </c>
      <c r="I3327">
        <v>149380</v>
      </c>
      <c r="J3327">
        <v>244825</v>
      </c>
      <c r="K3327">
        <v>-139540</v>
      </c>
      <c r="L3327">
        <v>-112757</v>
      </c>
      <c r="M3327">
        <v>-68983</v>
      </c>
      <c r="N3327">
        <v>-594</v>
      </c>
      <c r="O3327">
        <v>4060</v>
      </c>
      <c r="P3327">
        <v>201</v>
      </c>
      <c r="Q3327">
        <v>150</v>
      </c>
      <c r="R3327">
        <v>-26496</v>
      </c>
      <c r="S3327">
        <v>-21095</v>
      </c>
      <c r="T3327">
        <v>0</v>
      </c>
      <c r="U3327">
        <v>7429</v>
      </c>
      <c r="V3327">
        <v>43</v>
      </c>
    </row>
    <row r="3328" spans="1:22" x14ac:dyDescent="0.3">
      <c r="A3328" t="s">
        <v>159</v>
      </c>
      <c r="B3328">
        <v>9150</v>
      </c>
      <c r="C3328">
        <v>44585</v>
      </c>
      <c r="D3328">
        <v>182500</v>
      </c>
      <c r="E3328">
        <v>2</v>
      </c>
      <c r="F3328">
        <v>1500</v>
      </c>
      <c r="G3328">
        <v>1500</v>
      </c>
      <c r="H3328">
        <v>596991</v>
      </c>
      <c r="I3328">
        <v>108442</v>
      </c>
      <c r="J3328">
        <v>-73186</v>
      </c>
      <c r="K3328">
        <v>-15265</v>
      </c>
      <c r="L3328">
        <v>94029</v>
      </c>
      <c r="M3328">
        <v>30952</v>
      </c>
      <c r="N3328">
        <v>16829</v>
      </c>
      <c r="O3328">
        <v>14320</v>
      </c>
      <c r="P3328">
        <v>5155</v>
      </c>
      <c r="Q3328">
        <v>2916</v>
      </c>
      <c r="R3328">
        <v>14678</v>
      </c>
      <c r="S3328">
        <v>9179</v>
      </c>
      <c r="T3328">
        <v>0</v>
      </c>
      <c r="U3328">
        <v>-4875</v>
      </c>
      <c r="V3328">
        <v>-703</v>
      </c>
    </row>
    <row r="3329" spans="1:22" x14ac:dyDescent="0.3">
      <c r="A3329" t="s">
        <v>159</v>
      </c>
      <c r="B3329">
        <v>9150</v>
      </c>
      <c r="C3329">
        <v>44582</v>
      </c>
      <c r="D3329">
        <v>181000</v>
      </c>
      <c r="E3329">
        <v>5</v>
      </c>
      <c r="F3329">
        <v>-7500</v>
      </c>
      <c r="G3329">
        <v>-7500</v>
      </c>
      <c r="H3329">
        <v>953713</v>
      </c>
      <c r="I3329">
        <v>173238</v>
      </c>
      <c r="J3329">
        <v>353942</v>
      </c>
      <c r="K3329">
        <v>-142247</v>
      </c>
      <c r="L3329">
        <v>-211794</v>
      </c>
      <c r="M3329">
        <v>-53223</v>
      </c>
      <c r="N3329">
        <v>-2800</v>
      </c>
      <c r="O3329">
        <v>-6166</v>
      </c>
      <c r="P3329">
        <v>5000</v>
      </c>
      <c r="Q3329">
        <v>0</v>
      </c>
      <c r="R3329">
        <v>-68337</v>
      </c>
      <c r="S3329">
        <v>-86268</v>
      </c>
      <c r="T3329">
        <v>0</v>
      </c>
      <c r="U3329">
        <v>-2749</v>
      </c>
      <c r="V3329">
        <v>2848</v>
      </c>
    </row>
    <row r="3330" spans="1:22" x14ac:dyDescent="0.3">
      <c r="A3330" t="s">
        <v>159</v>
      </c>
      <c r="B3330">
        <v>9150</v>
      </c>
      <c r="C3330">
        <v>44581</v>
      </c>
      <c r="D3330">
        <v>188500</v>
      </c>
      <c r="E3330">
        <v>2</v>
      </c>
      <c r="F3330">
        <v>1000</v>
      </c>
      <c r="G3330">
        <v>1000</v>
      </c>
      <c r="H3330">
        <v>589290</v>
      </c>
      <c r="I3330">
        <v>110528</v>
      </c>
      <c r="J3330">
        <v>-16383</v>
      </c>
      <c r="K3330">
        <v>5866</v>
      </c>
      <c r="L3330">
        <v>500</v>
      </c>
      <c r="M3330">
        <v>27048</v>
      </c>
      <c r="N3330">
        <v>659</v>
      </c>
      <c r="O3330">
        <v>-1726</v>
      </c>
      <c r="P3330">
        <v>0</v>
      </c>
      <c r="Q3330">
        <v>0</v>
      </c>
      <c r="R3330">
        <v>33271</v>
      </c>
      <c r="S3330">
        <v>-58752</v>
      </c>
      <c r="T3330">
        <v>0</v>
      </c>
      <c r="U3330">
        <v>9835</v>
      </c>
      <c r="V3330">
        <v>182</v>
      </c>
    </row>
    <row r="3331" spans="1:22" x14ac:dyDescent="0.3">
      <c r="A3331" t="s">
        <v>159</v>
      </c>
      <c r="B3331">
        <v>9150</v>
      </c>
      <c r="C3331">
        <v>44580</v>
      </c>
      <c r="D3331">
        <v>187500</v>
      </c>
      <c r="E3331">
        <v>5</v>
      </c>
      <c r="F3331">
        <v>-4000</v>
      </c>
      <c r="G3331">
        <v>-4000</v>
      </c>
      <c r="H3331">
        <v>846132</v>
      </c>
      <c r="I3331">
        <v>159858</v>
      </c>
      <c r="J3331">
        <v>255889</v>
      </c>
      <c r="K3331">
        <v>-225242</v>
      </c>
      <c r="L3331">
        <v>-32680</v>
      </c>
      <c r="M3331">
        <v>-14435</v>
      </c>
      <c r="N3331">
        <v>8800</v>
      </c>
      <c r="O3331">
        <v>23170</v>
      </c>
      <c r="P3331">
        <v>359</v>
      </c>
      <c r="Q3331">
        <v>-424</v>
      </c>
      <c r="R3331">
        <v>-46573</v>
      </c>
      <c r="S3331">
        <v>-3577</v>
      </c>
      <c r="T3331">
        <v>0</v>
      </c>
      <c r="U3331">
        <v>1552</v>
      </c>
      <c r="V3331">
        <v>481</v>
      </c>
    </row>
    <row r="3332" spans="1:22" x14ac:dyDescent="0.3">
      <c r="A3332" t="s">
        <v>159</v>
      </c>
      <c r="B3332">
        <v>9150</v>
      </c>
      <c r="C3332">
        <v>44579</v>
      </c>
      <c r="D3332">
        <v>191500</v>
      </c>
      <c r="E3332">
        <v>2</v>
      </c>
      <c r="F3332">
        <v>7500</v>
      </c>
      <c r="G3332">
        <v>7500</v>
      </c>
      <c r="H3332">
        <v>1461065</v>
      </c>
      <c r="I3332">
        <v>279894</v>
      </c>
      <c r="J3332">
        <v>-403829</v>
      </c>
      <c r="K3332">
        <v>192127</v>
      </c>
      <c r="L3332">
        <v>223833</v>
      </c>
      <c r="M3332">
        <v>23674</v>
      </c>
      <c r="N3332">
        <v>6262</v>
      </c>
      <c r="O3332">
        <v>47263</v>
      </c>
      <c r="P3332">
        <v>98</v>
      </c>
      <c r="Q3332">
        <v>0</v>
      </c>
      <c r="R3332">
        <v>65191</v>
      </c>
      <c r="S3332">
        <v>81345</v>
      </c>
      <c r="T3332">
        <v>0</v>
      </c>
      <c r="U3332">
        <v>-11739</v>
      </c>
      <c r="V3332">
        <v>-392</v>
      </c>
    </row>
    <row r="3333" spans="1:22" x14ac:dyDescent="0.3">
      <c r="A3333" t="s">
        <v>159</v>
      </c>
      <c r="B3333">
        <v>9150</v>
      </c>
      <c r="C3333">
        <v>44578</v>
      </c>
      <c r="D3333">
        <v>184000</v>
      </c>
      <c r="E3333">
        <v>5</v>
      </c>
      <c r="F3333">
        <v>-4000</v>
      </c>
      <c r="G3333">
        <v>-4000</v>
      </c>
      <c r="H3333">
        <v>578676</v>
      </c>
      <c r="I3333">
        <v>106949</v>
      </c>
      <c r="J3333">
        <v>151121</v>
      </c>
      <c r="K3333">
        <v>-143623</v>
      </c>
      <c r="L3333">
        <v>-12992</v>
      </c>
      <c r="M3333">
        <v>10863</v>
      </c>
      <c r="N3333">
        <v>2405</v>
      </c>
      <c r="O3333">
        <v>-4085</v>
      </c>
      <c r="P3333">
        <v>0</v>
      </c>
      <c r="Q3333">
        <v>364</v>
      </c>
      <c r="R3333">
        <v>-13919</v>
      </c>
      <c r="S3333">
        <v>-8620</v>
      </c>
      <c r="T3333">
        <v>0</v>
      </c>
      <c r="U3333">
        <v>5048</v>
      </c>
      <c r="V3333">
        <v>446</v>
      </c>
    </row>
    <row r="3334" spans="1:22" x14ac:dyDescent="0.3">
      <c r="A3334" t="s">
        <v>159</v>
      </c>
      <c r="B3334">
        <v>9150</v>
      </c>
      <c r="C3334">
        <v>44575</v>
      </c>
      <c r="D3334">
        <v>188000</v>
      </c>
      <c r="E3334">
        <v>2</v>
      </c>
      <c r="F3334">
        <v>5000</v>
      </c>
      <c r="G3334">
        <v>5000</v>
      </c>
      <c r="H3334">
        <v>1451974</v>
      </c>
      <c r="I3334">
        <v>273294</v>
      </c>
      <c r="J3334">
        <v>-44592</v>
      </c>
      <c r="K3334">
        <v>-175891</v>
      </c>
      <c r="L3334">
        <v>222561</v>
      </c>
      <c r="M3334">
        <v>4821</v>
      </c>
      <c r="N3334">
        <v>15220</v>
      </c>
      <c r="O3334">
        <v>65483</v>
      </c>
      <c r="P3334">
        <v>1076</v>
      </c>
      <c r="Q3334">
        <v>356</v>
      </c>
      <c r="R3334">
        <v>97000</v>
      </c>
      <c r="S3334">
        <v>38605</v>
      </c>
      <c r="T3334">
        <v>0</v>
      </c>
      <c r="U3334">
        <v>-1961</v>
      </c>
      <c r="V3334">
        <v>-117</v>
      </c>
    </row>
    <row r="3335" spans="1:22" x14ac:dyDescent="0.3">
      <c r="A3335" t="s">
        <v>159</v>
      </c>
      <c r="B3335">
        <v>9150</v>
      </c>
      <c r="C3335">
        <v>44574</v>
      </c>
      <c r="D3335">
        <v>183000</v>
      </c>
      <c r="E3335">
        <v>5</v>
      </c>
      <c r="F3335">
        <v>-1500</v>
      </c>
      <c r="G3335">
        <v>-1500</v>
      </c>
      <c r="H3335">
        <v>530633</v>
      </c>
      <c r="I3335">
        <v>97630</v>
      </c>
      <c r="J3335">
        <v>84009</v>
      </c>
      <c r="K3335">
        <v>-40341</v>
      </c>
      <c r="L3335">
        <v>-40753</v>
      </c>
      <c r="M3335">
        <v>-65526</v>
      </c>
      <c r="N3335">
        <v>6568</v>
      </c>
      <c r="O3335">
        <v>10103</v>
      </c>
      <c r="P3335">
        <v>0</v>
      </c>
      <c r="Q3335">
        <v>0</v>
      </c>
      <c r="R3335">
        <v>3802</v>
      </c>
      <c r="S3335">
        <v>4300</v>
      </c>
      <c r="T3335">
        <v>0</v>
      </c>
      <c r="U3335">
        <v>-3303</v>
      </c>
      <c r="V3335">
        <v>388</v>
      </c>
    </row>
    <row r="3336" spans="1:22" x14ac:dyDescent="0.3">
      <c r="A3336" t="s">
        <v>159</v>
      </c>
      <c r="B3336">
        <v>9150</v>
      </c>
      <c r="C3336">
        <v>44573</v>
      </c>
      <c r="D3336">
        <v>184500</v>
      </c>
      <c r="E3336">
        <v>2</v>
      </c>
      <c r="F3336">
        <v>3000</v>
      </c>
      <c r="G3336">
        <v>3000</v>
      </c>
      <c r="H3336">
        <v>434815</v>
      </c>
      <c r="I3336">
        <v>79943</v>
      </c>
      <c r="J3336">
        <v>36438</v>
      </c>
      <c r="K3336">
        <v>-77954</v>
      </c>
      <c r="L3336">
        <v>26256</v>
      </c>
      <c r="M3336">
        <v>2155</v>
      </c>
      <c r="N3336">
        <v>10224</v>
      </c>
      <c r="O3336">
        <v>10987</v>
      </c>
      <c r="P3336">
        <v>30</v>
      </c>
      <c r="Q3336">
        <v>0</v>
      </c>
      <c r="R3336">
        <v>3405</v>
      </c>
      <c r="S3336">
        <v>-545</v>
      </c>
      <c r="T3336">
        <v>0</v>
      </c>
      <c r="U3336">
        <v>14956</v>
      </c>
      <c r="V3336">
        <v>304</v>
      </c>
    </row>
    <row r="3337" spans="1:22" x14ac:dyDescent="0.3">
      <c r="A3337" t="s">
        <v>159</v>
      </c>
      <c r="B3337">
        <v>9150</v>
      </c>
      <c r="C3337">
        <v>44572</v>
      </c>
      <c r="D3337">
        <v>181500</v>
      </c>
      <c r="E3337">
        <v>2</v>
      </c>
      <c r="F3337">
        <v>500</v>
      </c>
      <c r="G3337">
        <v>500</v>
      </c>
      <c r="H3337">
        <v>426856</v>
      </c>
      <c r="I3337">
        <v>77520</v>
      </c>
      <c r="J3337">
        <v>12804</v>
      </c>
      <c r="K3337">
        <v>-3373</v>
      </c>
      <c r="L3337">
        <v>-11338</v>
      </c>
      <c r="M3337">
        <v>-13462</v>
      </c>
      <c r="N3337">
        <v>-10101</v>
      </c>
      <c r="O3337">
        <v>10027</v>
      </c>
      <c r="P3337">
        <v>-4007</v>
      </c>
      <c r="Q3337">
        <v>13</v>
      </c>
      <c r="R3337">
        <v>17138</v>
      </c>
      <c r="S3337">
        <v>-10946</v>
      </c>
      <c r="T3337">
        <v>0</v>
      </c>
      <c r="U3337">
        <v>3210</v>
      </c>
      <c r="V3337">
        <v>-1303</v>
      </c>
    </row>
    <row r="3338" spans="1:22" x14ac:dyDescent="0.3">
      <c r="A3338" t="s">
        <v>159</v>
      </c>
      <c r="B3338">
        <v>9150</v>
      </c>
      <c r="C3338">
        <v>44571</v>
      </c>
      <c r="D3338">
        <v>181000</v>
      </c>
      <c r="E3338">
        <v>5</v>
      </c>
      <c r="F3338">
        <v>-6500</v>
      </c>
      <c r="G3338">
        <v>-6500</v>
      </c>
      <c r="H3338">
        <v>550436</v>
      </c>
      <c r="I3338">
        <v>99888</v>
      </c>
      <c r="J3338">
        <v>136433</v>
      </c>
      <c r="K3338">
        <v>82</v>
      </c>
      <c r="L3338">
        <v>-141257</v>
      </c>
      <c r="M3338">
        <v>-69683</v>
      </c>
      <c r="N3338">
        <v>-8111</v>
      </c>
      <c r="O3338">
        <v>-13428</v>
      </c>
      <c r="P3338">
        <v>-1</v>
      </c>
      <c r="Q3338">
        <v>526</v>
      </c>
      <c r="R3338">
        <v>-12680</v>
      </c>
      <c r="S3338">
        <v>-37880</v>
      </c>
      <c r="T3338">
        <v>0</v>
      </c>
      <c r="U3338">
        <v>3712</v>
      </c>
      <c r="V3338">
        <v>1030</v>
      </c>
    </row>
    <row r="3339" spans="1:22" x14ac:dyDescent="0.3">
      <c r="A3339" t="s">
        <v>159</v>
      </c>
      <c r="B3339">
        <v>9150</v>
      </c>
      <c r="C3339">
        <v>44568</v>
      </c>
      <c r="D3339">
        <v>187500</v>
      </c>
      <c r="E3339">
        <v>2</v>
      </c>
      <c r="F3339">
        <v>6000</v>
      </c>
      <c r="G3339">
        <v>6000</v>
      </c>
      <c r="H3339">
        <v>680784</v>
      </c>
      <c r="I3339">
        <v>126996</v>
      </c>
      <c r="J3339">
        <v>-137318</v>
      </c>
      <c r="K3339">
        <v>134684</v>
      </c>
      <c r="L3339">
        <v>-6681</v>
      </c>
      <c r="M3339">
        <v>-51832</v>
      </c>
      <c r="N3339">
        <v>5110</v>
      </c>
      <c r="O3339">
        <v>14484</v>
      </c>
      <c r="P3339">
        <v>331</v>
      </c>
      <c r="Q3339">
        <v>544</v>
      </c>
      <c r="R3339">
        <v>14163</v>
      </c>
      <c r="S3339">
        <v>10519</v>
      </c>
      <c r="T3339">
        <v>0</v>
      </c>
      <c r="U3339">
        <v>8923</v>
      </c>
      <c r="V3339">
        <v>392</v>
      </c>
    </row>
    <row r="3340" spans="1:22" x14ac:dyDescent="0.3">
      <c r="A3340" t="s">
        <v>159</v>
      </c>
      <c r="B3340">
        <v>9150</v>
      </c>
      <c r="C3340">
        <v>44567</v>
      </c>
      <c r="D3340">
        <v>181500</v>
      </c>
      <c r="E3340">
        <v>5</v>
      </c>
      <c r="F3340">
        <v>-8500</v>
      </c>
      <c r="G3340">
        <v>-8500</v>
      </c>
      <c r="H3340">
        <v>998336</v>
      </c>
      <c r="I3340">
        <v>184331</v>
      </c>
      <c r="J3340">
        <v>168876</v>
      </c>
      <c r="K3340">
        <v>-42700</v>
      </c>
      <c r="L3340">
        <v>-142022</v>
      </c>
      <c r="M3340">
        <v>-22984</v>
      </c>
      <c r="N3340">
        <v>-9747</v>
      </c>
      <c r="O3340">
        <v>-16121</v>
      </c>
      <c r="P3340">
        <v>200</v>
      </c>
      <c r="Q3340">
        <v>-1386</v>
      </c>
      <c r="R3340">
        <v>-73579</v>
      </c>
      <c r="S3340">
        <v>-18405</v>
      </c>
      <c r="T3340">
        <v>0</v>
      </c>
      <c r="U3340">
        <v>15017</v>
      </c>
      <c r="V3340">
        <v>829</v>
      </c>
    </row>
    <row r="3341" spans="1:22" x14ac:dyDescent="0.3">
      <c r="A3341" t="s">
        <v>159</v>
      </c>
      <c r="B3341">
        <v>9150</v>
      </c>
      <c r="C3341">
        <v>44566</v>
      </c>
      <c r="D3341">
        <v>190000</v>
      </c>
      <c r="E3341">
        <v>5</v>
      </c>
      <c r="F3341">
        <v>-2000</v>
      </c>
      <c r="G3341">
        <v>-2000</v>
      </c>
      <c r="H3341">
        <v>828739</v>
      </c>
      <c r="I3341">
        <v>156180</v>
      </c>
      <c r="J3341">
        <v>-46915</v>
      </c>
      <c r="K3341">
        <v>249001</v>
      </c>
      <c r="L3341">
        <v>-210869</v>
      </c>
      <c r="M3341">
        <v>-118076</v>
      </c>
      <c r="N3341">
        <v>-3357</v>
      </c>
      <c r="O3341">
        <v>-4372</v>
      </c>
      <c r="P3341">
        <v>251</v>
      </c>
      <c r="Q3341">
        <v>229</v>
      </c>
      <c r="R3341">
        <v>-28624</v>
      </c>
      <c r="S3341">
        <v>-56920</v>
      </c>
      <c r="T3341">
        <v>0</v>
      </c>
      <c r="U3341">
        <v>7208</v>
      </c>
      <c r="V3341">
        <v>1575</v>
      </c>
    </row>
    <row r="3342" spans="1:22" x14ac:dyDescent="0.3">
      <c r="A3342" t="s">
        <v>159</v>
      </c>
      <c r="B3342">
        <v>9150</v>
      </c>
      <c r="C3342">
        <v>44565</v>
      </c>
      <c r="D3342">
        <v>192000</v>
      </c>
      <c r="E3342">
        <v>5</v>
      </c>
      <c r="F3342">
        <v>-2500</v>
      </c>
      <c r="G3342">
        <v>-2500</v>
      </c>
      <c r="H3342">
        <v>535381</v>
      </c>
      <c r="I3342">
        <v>103220</v>
      </c>
      <c r="J3342">
        <v>49742</v>
      </c>
      <c r="K3342">
        <v>-18739</v>
      </c>
      <c r="L3342">
        <v>-25479</v>
      </c>
      <c r="M3342">
        <v>-35944</v>
      </c>
      <c r="N3342">
        <v>-7466</v>
      </c>
      <c r="O3342">
        <v>1624</v>
      </c>
      <c r="P3342">
        <v>9</v>
      </c>
      <c r="Q3342">
        <v>184</v>
      </c>
      <c r="R3342">
        <v>21237</v>
      </c>
      <c r="S3342">
        <v>-5123</v>
      </c>
      <c r="T3342">
        <v>0</v>
      </c>
      <c r="U3342">
        <v>-5900</v>
      </c>
      <c r="V3342">
        <v>376</v>
      </c>
    </row>
    <row r="3343" spans="1:22" x14ac:dyDescent="0.3">
      <c r="A3343" t="s">
        <v>159</v>
      </c>
      <c r="B3343">
        <v>9150</v>
      </c>
      <c r="C3343">
        <v>44564</v>
      </c>
      <c r="D3343">
        <v>194500</v>
      </c>
      <c r="E3343">
        <v>5</v>
      </c>
      <c r="F3343">
        <v>-3000</v>
      </c>
      <c r="G3343">
        <v>-3000</v>
      </c>
      <c r="H3343">
        <v>435017</v>
      </c>
      <c r="I3343">
        <v>84956</v>
      </c>
      <c r="J3343">
        <v>-1022</v>
      </c>
      <c r="K3343">
        <v>17109</v>
      </c>
      <c r="L3343">
        <v>-9714</v>
      </c>
      <c r="M3343">
        <v>-24488</v>
      </c>
      <c r="N3343">
        <v>-1041</v>
      </c>
      <c r="O3343">
        <v>-6003</v>
      </c>
      <c r="P3343">
        <v>710</v>
      </c>
      <c r="Q3343">
        <v>693</v>
      </c>
      <c r="R3343">
        <v>52357</v>
      </c>
      <c r="S3343">
        <v>-31942</v>
      </c>
      <c r="T3343">
        <v>0</v>
      </c>
      <c r="U3343">
        <v>-6244</v>
      </c>
      <c r="V3343">
        <v>-129</v>
      </c>
    </row>
    <row r="3344" spans="1:22" x14ac:dyDescent="0.3">
      <c r="A3344" t="s">
        <v>159</v>
      </c>
      <c r="B3344">
        <v>9150</v>
      </c>
      <c r="C3344">
        <v>44560</v>
      </c>
      <c r="D3344">
        <v>197500</v>
      </c>
      <c r="E3344">
        <v>2</v>
      </c>
      <c r="F3344">
        <v>500</v>
      </c>
      <c r="G3344">
        <v>500</v>
      </c>
      <c r="H3344">
        <v>468027</v>
      </c>
      <c r="I3344">
        <v>91882</v>
      </c>
      <c r="J3344">
        <v>-52931</v>
      </c>
      <c r="K3344">
        <v>-23181</v>
      </c>
      <c r="L3344">
        <v>75087</v>
      </c>
      <c r="M3344">
        <v>-24122</v>
      </c>
      <c r="N3344">
        <v>4024</v>
      </c>
      <c r="O3344">
        <v>14758</v>
      </c>
      <c r="P3344">
        <v>-226</v>
      </c>
      <c r="Q3344">
        <v>30</v>
      </c>
      <c r="R3344">
        <v>48771</v>
      </c>
      <c r="S3344">
        <v>31852</v>
      </c>
      <c r="T3344">
        <v>0</v>
      </c>
      <c r="U3344">
        <v>1485</v>
      </c>
      <c r="V3344">
        <v>-460</v>
      </c>
    </row>
    <row r="3345" spans="1:22" x14ac:dyDescent="0.3">
      <c r="A3345" t="s">
        <v>159</v>
      </c>
      <c r="B3345">
        <v>9150</v>
      </c>
      <c r="C3345">
        <v>44559</v>
      </c>
      <c r="D3345">
        <v>197000</v>
      </c>
      <c r="E3345">
        <v>2</v>
      </c>
      <c r="F3345">
        <v>3000</v>
      </c>
      <c r="G3345">
        <v>3000</v>
      </c>
      <c r="H3345">
        <v>858530</v>
      </c>
      <c r="I3345">
        <v>167915</v>
      </c>
      <c r="J3345">
        <v>156559</v>
      </c>
      <c r="K3345">
        <v>-127377</v>
      </c>
      <c r="L3345">
        <v>-49258</v>
      </c>
      <c r="M3345">
        <v>-79666</v>
      </c>
      <c r="N3345">
        <v>-832</v>
      </c>
      <c r="O3345">
        <v>10623</v>
      </c>
      <c r="P3345">
        <v>0</v>
      </c>
      <c r="Q3345">
        <v>0</v>
      </c>
      <c r="R3345">
        <v>-1440</v>
      </c>
      <c r="S3345">
        <v>22057</v>
      </c>
      <c r="T3345">
        <v>0</v>
      </c>
      <c r="U3345">
        <v>19760</v>
      </c>
      <c r="V3345">
        <v>316</v>
      </c>
    </row>
    <row r="3346" spans="1:22" x14ac:dyDescent="0.3">
      <c r="A3346" t="s">
        <v>159</v>
      </c>
      <c r="B3346">
        <v>9150</v>
      </c>
      <c r="C3346">
        <v>44558</v>
      </c>
      <c r="D3346">
        <v>194000</v>
      </c>
      <c r="E3346">
        <v>5</v>
      </c>
      <c r="F3346">
        <v>-500</v>
      </c>
      <c r="G3346">
        <v>-500</v>
      </c>
      <c r="H3346">
        <v>824819</v>
      </c>
      <c r="I3346">
        <v>159964</v>
      </c>
      <c r="J3346">
        <v>-129258</v>
      </c>
      <c r="K3346">
        <v>-41275</v>
      </c>
      <c r="L3346">
        <v>183960</v>
      </c>
      <c r="M3346">
        <v>84339</v>
      </c>
      <c r="N3346">
        <v>6223</v>
      </c>
      <c r="O3346">
        <v>22151</v>
      </c>
      <c r="P3346">
        <v>-5030</v>
      </c>
      <c r="Q3346">
        <v>145</v>
      </c>
      <c r="R3346">
        <v>44550</v>
      </c>
      <c r="S3346">
        <v>31582</v>
      </c>
      <c r="T3346">
        <v>0</v>
      </c>
      <c r="U3346">
        <v>-13323</v>
      </c>
      <c r="V3346">
        <v>-104</v>
      </c>
    </row>
    <row r="3347" spans="1:22" x14ac:dyDescent="0.3">
      <c r="A3347" t="s">
        <v>159</v>
      </c>
      <c r="B3347">
        <v>9150</v>
      </c>
      <c r="C3347">
        <v>44557</v>
      </c>
      <c r="D3347">
        <v>194500</v>
      </c>
      <c r="E3347">
        <v>5</v>
      </c>
      <c r="F3347">
        <v>-2000</v>
      </c>
      <c r="G3347">
        <v>-2000</v>
      </c>
      <c r="H3347">
        <v>838454</v>
      </c>
      <c r="I3347">
        <v>164182</v>
      </c>
      <c r="J3347">
        <v>-16785</v>
      </c>
      <c r="K3347">
        <v>-99913</v>
      </c>
      <c r="L3347">
        <v>133160</v>
      </c>
      <c r="M3347">
        <v>74714</v>
      </c>
      <c r="N3347">
        <v>7997</v>
      </c>
      <c r="O3347">
        <v>32583</v>
      </c>
      <c r="P3347">
        <v>-2908</v>
      </c>
      <c r="Q3347">
        <v>389</v>
      </c>
      <c r="R3347">
        <v>24181</v>
      </c>
      <c r="S3347">
        <v>-3796</v>
      </c>
      <c r="T3347">
        <v>0</v>
      </c>
      <c r="U3347">
        <v>-15652</v>
      </c>
      <c r="V3347">
        <v>-810</v>
      </c>
    </row>
    <row r="3348" spans="1:22" x14ac:dyDescent="0.3">
      <c r="A3348" t="s">
        <v>159</v>
      </c>
      <c r="B3348">
        <v>9150</v>
      </c>
      <c r="C3348">
        <v>44554</v>
      </c>
      <c r="D3348">
        <v>196500</v>
      </c>
      <c r="E3348">
        <v>2</v>
      </c>
      <c r="F3348">
        <v>11500</v>
      </c>
      <c r="G3348">
        <v>11500</v>
      </c>
      <c r="H3348">
        <v>2208048</v>
      </c>
      <c r="I3348">
        <v>430343</v>
      </c>
      <c r="J3348">
        <v>-912774</v>
      </c>
      <c r="K3348">
        <v>230726</v>
      </c>
      <c r="L3348">
        <v>682145</v>
      </c>
      <c r="M3348">
        <v>202873</v>
      </c>
      <c r="N3348">
        <v>38723</v>
      </c>
      <c r="O3348">
        <v>136093</v>
      </c>
      <c r="P3348">
        <v>-212</v>
      </c>
      <c r="Q3348">
        <v>-894</v>
      </c>
      <c r="R3348">
        <v>234996</v>
      </c>
      <c r="S3348">
        <v>70566</v>
      </c>
      <c r="T3348">
        <v>0</v>
      </c>
      <c r="U3348">
        <v>2391</v>
      </c>
      <c r="V3348">
        <v>-2488</v>
      </c>
    </row>
    <row r="3349" spans="1:22" x14ac:dyDescent="0.3">
      <c r="A3349" t="s">
        <v>159</v>
      </c>
      <c r="B3349">
        <v>9150</v>
      </c>
      <c r="C3349">
        <v>44553</v>
      </c>
      <c r="D3349">
        <v>185000</v>
      </c>
      <c r="E3349">
        <v>2</v>
      </c>
      <c r="F3349">
        <v>4500</v>
      </c>
      <c r="G3349">
        <v>4500</v>
      </c>
      <c r="H3349">
        <v>740655</v>
      </c>
      <c r="I3349">
        <v>135884</v>
      </c>
      <c r="J3349">
        <v>-301761</v>
      </c>
      <c r="K3349">
        <v>101829</v>
      </c>
      <c r="L3349">
        <v>216488</v>
      </c>
      <c r="M3349">
        <v>73917</v>
      </c>
      <c r="N3349">
        <v>15139</v>
      </c>
      <c r="O3349">
        <v>34639</v>
      </c>
      <c r="P3349">
        <v>122</v>
      </c>
      <c r="Q3349">
        <v>0</v>
      </c>
      <c r="R3349">
        <v>85531</v>
      </c>
      <c r="S3349">
        <v>7140</v>
      </c>
      <c r="T3349">
        <v>0</v>
      </c>
      <c r="U3349">
        <v>-15822</v>
      </c>
      <c r="V3349">
        <v>-734</v>
      </c>
    </row>
    <row r="3350" spans="1:22" x14ac:dyDescent="0.3">
      <c r="A3350" t="s">
        <v>159</v>
      </c>
      <c r="B3350">
        <v>9150</v>
      </c>
      <c r="C3350">
        <v>44552</v>
      </c>
      <c r="D3350">
        <v>180500</v>
      </c>
      <c r="E3350">
        <v>2</v>
      </c>
      <c r="F3350">
        <v>1500</v>
      </c>
      <c r="G3350">
        <v>1500</v>
      </c>
      <c r="H3350">
        <v>309297</v>
      </c>
      <c r="I3350">
        <v>55630</v>
      </c>
      <c r="J3350">
        <v>-70835</v>
      </c>
      <c r="K3350">
        <v>-5428</v>
      </c>
      <c r="L3350">
        <v>75520</v>
      </c>
      <c r="M3350">
        <v>-11258</v>
      </c>
      <c r="N3350">
        <v>-163</v>
      </c>
      <c r="O3350">
        <v>3249</v>
      </c>
      <c r="P3350">
        <v>-500</v>
      </c>
      <c r="Q3350">
        <v>0</v>
      </c>
      <c r="R3350">
        <v>83747</v>
      </c>
      <c r="S3350">
        <v>445</v>
      </c>
      <c r="T3350">
        <v>0</v>
      </c>
      <c r="U3350">
        <v>709</v>
      </c>
      <c r="V3350">
        <v>34</v>
      </c>
    </row>
    <row r="3351" spans="1:22" x14ac:dyDescent="0.3">
      <c r="A3351" t="s">
        <v>159</v>
      </c>
      <c r="B3351">
        <v>9150</v>
      </c>
      <c r="C3351">
        <v>44551</v>
      </c>
      <c r="D3351">
        <v>179000</v>
      </c>
      <c r="E3351">
        <v>2</v>
      </c>
      <c r="F3351">
        <v>4500</v>
      </c>
      <c r="G3351">
        <v>4500</v>
      </c>
      <c r="H3351">
        <v>417043</v>
      </c>
      <c r="I3351">
        <v>74016</v>
      </c>
      <c r="J3351">
        <v>-108433</v>
      </c>
      <c r="K3351">
        <v>73243</v>
      </c>
      <c r="L3351">
        <v>38852</v>
      </c>
      <c r="M3351">
        <v>-7089</v>
      </c>
      <c r="N3351">
        <v>8773</v>
      </c>
      <c r="O3351">
        <v>9309</v>
      </c>
      <c r="P3351">
        <v>477</v>
      </c>
      <c r="Q3351">
        <v>983</v>
      </c>
      <c r="R3351">
        <v>22531</v>
      </c>
      <c r="S3351">
        <v>3868</v>
      </c>
      <c r="T3351">
        <v>0</v>
      </c>
      <c r="U3351">
        <v>-3580</v>
      </c>
      <c r="V3351">
        <v>-82</v>
      </c>
    </row>
    <row r="3352" spans="1:22" x14ac:dyDescent="0.3">
      <c r="A3352" t="s">
        <v>159</v>
      </c>
      <c r="B3352">
        <v>9150</v>
      </c>
      <c r="C3352">
        <v>44550</v>
      </c>
      <c r="D3352">
        <v>174500</v>
      </c>
      <c r="E3352">
        <v>5</v>
      </c>
      <c r="F3352">
        <v>-5000</v>
      </c>
      <c r="G3352">
        <v>-5000</v>
      </c>
      <c r="H3352">
        <v>484807</v>
      </c>
      <c r="I3352">
        <v>85091</v>
      </c>
      <c r="J3352">
        <v>91035</v>
      </c>
      <c r="K3352">
        <v>3864</v>
      </c>
      <c r="L3352">
        <v>-92546</v>
      </c>
      <c r="M3352">
        <v>-72016</v>
      </c>
      <c r="N3352">
        <v>4682</v>
      </c>
      <c r="O3352">
        <v>-12505</v>
      </c>
      <c r="P3352">
        <v>0</v>
      </c>
      <c r="Q3352">
        <v>-74</v>
      </c>
      <c r="R3352">
        <v>8823</v>
      </c>
      <c r="S3352">
        <v>-21456</v>
      </c>
      <c r="T3352">
        <v>0</v>
      </c>
      <c r="U3352">
        <v>-1679</v>
      </c>
      <c r="V3352">
        <v>-674</v>
      </c>
    </row>
    <row r="3353" spans="1:22" x14ac:dyDescent="0.3">
      <c r="A3353" t="s">
        <v>159</v>
      </c>
      <c r="B3353">
        <v>9150</v>
      </c>
      <c r="C3353">
        <v>44547</v>
      </c>
      <c r="D3353">
        <v>179500</v>
      </c>
      <c r="E3353">
        <v>5</v>
      </c>
      <c r="F3353">
        <v>-2000</v>
      </c>
      <c r="G3353">
        <v>-2000</v>
      </c>
      <c r="H3353">
        <v>443394</v>
      </c>
      <c r="I3353">
        <v>79430</v>
      </c>
      <c r="J3353">
        <v>8265</v>
      </c>
      <c r="K3353">
        <v>636</v>
      </c>
      <c r="L3353">
        <v>-8708</v>
      </c>
      <c r="M3353">
        <v>-14963</v>
      </c>
      <c r="N3353">
        <v>3026</v>
      </c>
      <c r="O3353">
        <v>5826</v>
      </c>
      <c r="P3353">
        <v>0</v>
      </c>
      <c r="Q3353">
        <v>0</v>
      </c>
      <c r="R3353">
        <v>-75</v>
      </c>
      <c r="S3353">
        <v>-2522</v>
      </c>
      <c r="T3353">
        <v>0</v>
      </c>
      <c r="U3353">
        <v>-805</v>
      </c>
      <c r="V3353">
        <v>612</v>
      </c>
    </row>
    <row r="3354" spans="1:22" x14ac:dyDescent="0.3">
      <c r="A3354" t="s">
        <v>159</v>
      </c>
      <c r="B3354">
        <v>9150</v>
      </c>
      <c r="C3354">
        <v>44546</v>
      </c>
      <c r="D3354">
        <v>181500</v>
      </c>
      <c r="E3354">
        <v>2</v>
      </c>
      <c r="F3354">
        <v>1000</v>
      </c>
      <c r="G3354">
        <v>1000</v>
      </c>
      <c r="H3354">
        <v>455930</v>
      </c>
      <c r="I3354">
        <v>83178</v>
      </c>
      <c r="J3354">
        <v>-12418</v>
      </c>
      <c r="K3354">
        <v>23524</v>
      </c>
      <c r="L3354">
        <v>-8973</v>
      </c>
      <c r="M3354">
        <v>-18933</v>
      </c>
      <c r="N3354">
        <v>867</v>
      </c>
      <c r="O3354">
        <v>2801</v>
      </c>
      <c r="P3354">
        <v>105</v>
      </c>
      <c r="Q3354">
        <v>30</v>
      </c>
      <c r="R3354">
        <v>315</v>
      </c>
      <c r="S3354">
        <v>5842</v>
      </c>
      <c r="T3354">
        <v>0</v>
      </c>
      <c r="U3354">
        <v>-1311</v>
      </c>
      <c r="V3354">
        <v>-822</v>
      </c>
    </row>
    <row r="3355" spans="1:22" x14ac:dyDescent="0.3">
      <c r="A3355" t="s">
        <v>159</v>
      </c>
      <c r="B3355">
        <v>9150</v>
      </c>
      <c r="C3355">
        <v>44545</v>
      </c>
      <c r="D3355">
        <v>180500</v>
      </c>
      <c r="E3355">
        <v>2</v>
      </c>
      <c r="F3355">
        <v>2500</v>
      </c>
      <c r="G3355">
        <v>2500</v>
      </c>
      <c r="H3355">
        <v>367340</v>
      </c>
      <c r="I3355">
        <v>65968</v>
      </c>
      <c r="J3355">
        <v>-84904</v>
      </c>
      <c r="K3355">
        <v>-1433</v>
      </c>
      <c r="L3355">
        <v>87110</v>
      </c>
      <c r="M3355">
        <v>40574</v>
      </c>
      <c r="N3355">
        <v>5248</v>
      </c>
      <c r="O3355">
        <v>19512</v>
      </c>
      <c r="P3355">
        <v>72</v>
      </c>
      <c r="Q3355">
        <v>50</v>
      </c>
      <c r="R3355">
        <v>13298</v>
      </c>
      <c r="S3355">
        <v>8356</v>
      </c>
      <c r="T3355">
        <v>0</v>
      </c>
      <c r="U3355">
        <v>-600</v>
      </c>
      <c r="V3355">
        <v>-173</v>
      </c>
    </row>
    <row r="3356" spans="1:22" x14ac:dyDescent="0.3">
      <c r="A3356" t="s">
        <v>159</v>
      </c>
      <c r="B3356">
        <v>9150</v>
      </c>
      <c r="C3356">
        <v>44544</v>
      </c>
      <c r="D3356">
        <v>178000</v>
      </c>
      <c r="E3356">
        <v>5</v>
      </c>
      <c r="F3356">
        <v>-3000</v>
      </c>
      <c r="G3356">
        <v>-3000</v>
      </c>
      <c r="H3356">
        <v>320763</v>
      </c>
      <c r="I3356">
        <v>57271</v>
      </c>
      <c r="J3356">
        <v>76844</v>
      </c>
      <c r="K3356">
        <v>-67350</v>
      </c>
      <c r="L3356">
        <v>-7354</v>
      </c>
      <c r="M3356">
        <v>-19206</v>
      </c>
      <c r="N3356">
        <v>599</v>
      </c>
      <c r="O3356">
        <v>176</v>
      </c>
      <c r="P3356">
        <v>-1</v>
      </c>
      <c r="Q3356">
        <v>-15</v>
      </c>
      <c r="R3356">
        <v>1915</v>
      </c>
      <c r="S3356">
        <v>9178</v>
      </c>
      <c r="T3356">
        <v>0</v>
      </c>
      <c r="U3356">
        <v>-2389</v>
      </c>
      <c r="V3356">
        <v>249</v>
      </c>
    </row>
    <row r="3357" spans="1:22" x14ac:dyDescent="0.3">
      <c r="A3357" t="s">
        <v>159</v>
      </c>
      <c r="B3357">
        <v>9150</v>
      </c>
      <c r="C3357">
        <v>44543</v>
      </c>
      <c r="D3357">
        <v>181000</v>
      </c>
      <c r="E3357">
        <v>2</v>
      </c>
      <c r="F3357">
        <v>3000</v>
      </c>
      <c r="G3357">
        <v>3000</v>
      </c>
      <c r="H3357">
        <v>556360</v>
      </c>
      <c r="I3357">
        <v>100701</v>
      </c>
      <c r="J3357">
        <v>-203072</v>
      </c>
      <c r="K3357">
        <v>58698</v>
      </c>
      <c r="L3357">
        <v>143807</v>
      </c>
      <c r="M3357">
        <v>72212</v>
      </c>
      <c r="N3357">
        <v>-121</v>
      </c>
      <c r="O3357">
        <v>12685</v>
      </c>
      <c r="P3357">
        <v>-513</v>
      </c>
      <c r="Q3357">
        <v>0</v>
      </c>
      <c r="R3357">
        <v>19213</v>
      </c>
      <c r="S3357">
        <v>40331</v>
      </c>
      <c r="T3357">
        <v>0</v>
      </c>
      <c r="U3357">
        <v>450</v>
      </c>
      <c r="V3357">
        <v>117</v>
      </c>
    </row>
    <row r="3358" spans="1:22" x14ac:dyDescent="0.3">
      <c r="A3358" t="s">
        <v>159</v>
      </c>
      <c r="B3358">
        <v>9150</v>
      </c>
      <c r="C3358">
        <v>44540</v>
      </c>
      <c r="D3358">
        <v>178000</v>
      </c>
      <c r="E3358">
        <v>2</v>
      </c>
      <c r="F3358">
        <v>1000</v>
      </c>
      <c r="G3358">
        <v>1000</v>
      </c>
      <c r="H3358">
        <v>354939</v>
      </c>
      <c r="I3358">
        <v>63083</v>
      </c>
      <c r="J3358">
        <v>-60309</v>
      </c>
      <c r="K3358">
        <v>23568</v>
      </c>
      <c r="L3358">
        <v>35339</v>
      </c>
      <c r="M3358">
        <v>-319</v>
      </c>
      <c r="N3358">
        <v>13699</v>
      </c>
      <c r="O3358">
        <v>23141</v>
      </c>
      <c r="P3358">
        <v>831</v>
      </c>
      <c r="Q3358">
        <v>289</v>
      </c>
      <c r="R3358">
        <v>-3846</v>
      </c>
      <c r="S3358">
        <v>1544</v>
      </c>
      <c r="T3358">
        <v>0</v>
      </c>
      <c r="U3358">
        <v>1421</v>
      </c>
      <c r="V3358">
        <v>-19</v>
      </c>
    </row>
    <row r="3359" spans="1:22" x14ac:dyDescent="0.3">
      <c r="A3359" t="s">
        <v>159</v>
      </c>
      <c r="B3359">
        <v>9150</v>
      </c>
      <c r="C3359">
        <v>44539</v>
      </c>
      <c r="D3359">
        <v>177000</v>
      </c>
      <c r="E3359">
        <v>2</v>
      </c>
      <c r="F3359">
        <v>1000</v>
      </c>
      <c r="G3359">
        <v>1000</v>
      </c>
      <c r="H3359">
        <v>747694</v>
      </c>
      <c r="I3359">
        <v>132858</v>
      </c>
      <c r="J3359">
        <v>19894</v>
      </c>
      <c r="K3359">
        <v>128736</v>
      </c>
      <c r="L3359">
        <v>-153651</v>
      </c>
      <c r="M3359">
        <v>-4001</v>
      </c>
      <c r="N3359">
        <v>1257</v>
      </c>
      <c r="O3359">
        <v>-126112</v>
      </c>
      <c r="P3359">
        <v>-543</v>
      </c>
      <c r="Q3359">
        <v>0</v>
      </c>
      <c r="R3359">
        <v>-34126</v>
      </c>
      <c r="S3359">
        <v>9874</v>
      </c>
      <c r="T3359">
        <v>0</v>
      </c>
      <c r="U3359">
        <v>4066</v>
      </c>
      <c r="V3359">
        <v>955</v>
      </c>
    </row>
    <row r="3360" spans="1:22" x14ac:dyDescent="0.3">
      <c r="A3360" t="s">
        <v>159</v>
      </c>
      <c r="B3360">
        <v>9150</v>
      </c>
      <c r="C3360">
        <v>44538</v>
      </c>
      <c r="D3360">
        <v>176000</v>
      </c>
      <c r="E3360">
        <v>5</v>
      </c>
      <c r="F3360">
        <v>-4500</v>
      </c>
      <c r="G3360">
        <v>-4500</v>
      </c>
      <c r="H3360">
        <v>823623</v>
      </c>
      <c r="I3360">
        <v>147380</v>
      </c>
      <c r="J3360">
        <v>70965</v>
      </c>
      <c r="K3360">
        <v>-59978</v>
      </c>
      <c r="L3360">
        <v>-9942</v>
      </c>
      <c r="M3360">
        <v>23592</v>
      </c>
      <c r="N3360">
        <v>-637</v>
      </c>
      <c r="O3360">
        <v>-17925</v>
      </c>
      <c r="P3360">
        <v>0</v>
      </c>
      <c r="Q3360">
        <v>0</v>
      </c>
      <c r="R3360">
        <v>-31336</v>
      </c>
      <c r="S3360">
        <v>16364</v>
      </c>
      <c r="T3360">
        <v>0</v>
      </c>
      <c r="U3360">
        <v>-703</v>
      </c>
      <c r="V3360">
        <v>-342</v>
      </c>
    </row>
    <row r="3361" spans="1:22" x14ac:dyDescent="0.3">
      <c r="A3361" t="s">
        <v>159</v>
      </c>
      <c r="B3361">
        <v>9150</v>
      </c>
      <c r="C3361">
        <v>44537</v>
      </c>
      <c r="D3361">
        <v>180500</v>
      </c>
      <c r="E3361">
        <v>2</v>
      </c>
      <c r="F3361">
        <v>1500</v>
      </c>
      <c r="G3361">
        <v>1500</v>
      </c>
      <c r="H3361">
        <v>647931</v>
      </c>
      <c r="I3361">
        <v>117289</v>
      </c>
      <c r="J3361">
        <v>-79699</v>
      </c>
      <c r="K3361">
        <v>19994</v>
      </c>
      <c r="L3361">
        <v>62902</v>
      </c>
      <c r="M3361">
        <v>804</v>
      </c>
      <c r="N3361">
        <v>11170</v>
      </c>
      <c r="O3361">
        <v>26692</v>
      </c>
      <c r="P3361">
        <v>-20</v>
      </c>
      <c r="Q3361">
        <v>263</v>
      </c>
      <c r="R3361">
        <v>-672</v>
      </c>
      <c r="S3361">
        <v>24665</v>
      </c>
      <c r="T3361">
        <v>0</v>
      </c>
      <c r="U3361">
        <v>-2996</v>
      </c>
      <c r="V3361">
        <v>-201</v>
      </c>
    </row>
    <row r="3362" spans="1:22" x14ac:dyDescent="0.3">
      <c r="A3362" t="s">
        <v>159</v>
      </c>
      <c r="B3362">
        <v>9150</v>
      </c>
      <c r="C3362">
        <v>44536</v>
      </c>
      <c r="D3362">
        <v>179000</v>
      </c>
      <c r="E3362">
        <v>2</v>
      </c>
      <c r="F3362">
        <v>500</v>
      </c>
      <c r="G3362">
        <v>500</v>
      </c>
      <c r="H3362">
        <v>659948</v>
      </c>
      <c r="I3362">
        <v>118538</v>
      </c>
      <c r="J3362">
        <v>-53676</v>
      </c>
      <c r="K3362">
        <v>-105210</v>
      </c>
      <c r="L3362">
        <v>156235</v>
      </c>
      <c r="M3362">
        <v>31420</v>
      </c>
      <c r="N3362">
        <v>10803</v>
      </c>
      <c r="O3362">
        <v>52832</v>
      </c>
      <c r="P3362">
        <v>1795</v>
      </c>
      <c r="Q3362">
        <v>46</v>
      </c>
      <c r="R3362">
        <v>44877</v>
      </c>
      <c r="S3362">
        <v>14462</v>
      </c>
      <c r="T3362">
        <v>0</v>
      </c>
      <c r="U3362">
        <v>2631</v>
      </c>
      <c r="V3362">
        <v>20</v>
      </c>
    </row>
    <row r="3363" spans="1:22" x14ac:dyDescent="0.3">
      <c r="A3363" t="s">
        <v>159</v>
      </c>
      <c r="B3363">
        <v>9150</v>
      </c>
      <c r="C3363">
        <v>44533</v>
      </c>
      <c r="D3363">
        <v>178500</v>
      </c>
      <c r="E3363">
        <v>2</v>
      </c>
      <c r="F3363">
        <v>5500</v>
      </c>
      <c r="G3363">
        <v>5500</v>
      </c>
      <c r="H3363">
        <v>679536</v>
      </c>
      <c r="I3363">
        <v>120009</v>
      </c>
      <c r="J3363">
        <v>-185802</v>
      </c>
      <c r="K3363">
        <v>306</v>
      </c>
      <c r="L3363">
        <v>182050</v>
      </c>
      <c r="M3363">
        <v>12284</v>
      </c>
      <c r="N3363">
        <v>27067</v>
      </c>
      <c r="O3363">
        <v>54735</v>
      </c>
      <c r="P3363">
        <v>7140</v>
      </c>
      <c r="Q3363">
        <v>67</v>
      </c>
      <c r="R3363">
        <v>68831</v>
      </c>
      <c r="S3363">
        <v>11926</v>
      </c>
      <c r="T3363">
        <v>0</v>
      </c>
      <c r="U3363">
        <v>3706</v>
      </c>
      <c r="V3363">
        <v>-260</v>
      </c>
    </row>
    <row r="3364" spans="1:22" x14ac:dyDescent="0.3">
      <c r="A3364" t="s">
        <v>160</v>
      </c>
      <c r="B3364">
        <v>88350</v>
      </c>
      <c r="C3364">
        <v>44680</v>
      </c>
      <c r="D3364">
        <v>2925</v>
      </c>
      <c r="E3364">
        <v>5</v>
      </c>
      <c r="F3364">
        <v>-25</v>
      </c>
      <c r="G3364">
        <v>-25</v>
      </c>
      <c r="H3364">
        <v>652705</v>
      </c>
      <c r="I3364">
        <v>1918</v>
      </c>
      <c r="J3364">
        <v>0</v>
      </c>
      <c r="K3364">
        <v>-64000</v>
      </c>
      <c r="L3364">
        <v>21000</v>
      </c>
      <c r="M3364">
        <v>0</v>
      </c>
      <c r="N3364">
        <v>0</v>
      </c>
      <c r="O3364">
        <v>-20000</v>
      </c>
      <c r="P3364">
        <v>0</v>
      </c>
      <c r="Q3364">
        <v>0</v>
      </c>
      <c r="R3364">
        <v>41000</v>
      </c>
      <c r="S3364">
        <v>0</v>
      </c>
      <c r="T3364">
        <v>0</v>
      </c>
      <c r="U3364">
        <v>4000</v>
      </c>
      <c r="V3364">
        <v>0</v>
      </c>
    </row>
    <row r="3365" spans="1:22" x14ac:dyDescent="0.3">
      <c r="A3365" t="s">
        <v>160</v>
      </c>
      <c r="B3365">
        <v>88350</v>
      </c>
      <c r="C3365">
        <v>44679</v>
      </c>
      <c r="D3365">
        <v>2950</v>
      </c>
      <c r="E3365">
        <v>2</v>
      </c>
      <c r="F3365">
        <v>30</v>
      </c>
      <c r="G3365">
        <v>30</v>
      </c>
      <c r="H3365">
        <v>1434744</v>
      </c>
      <c r="I3365">
        <v>4205</v>
      </c>
      <c r="J3365">
        <v>18317</v>
      </c>
      <c r="K3365">
        <v>61198</v>
      </c>
      <c r="L3365">
        <v>-100340</v>
      </c>
      <c r="M3365">
        <v>-28483</v>
      </c>
      <c r="N3365">
        <v>-65063</v>
      </c>
      <c r="O3365">
        <v>-1959</v>
      </c>
      <c r="P3365">
        <v>0</v>
      </c>
      <c r="Q3365">
        <v>0</v>
      </c>
      <c r="R3365">
        <v>-54</v>
      </c>
      <c r="S3365">
        <v>-4781</v>
      </c>
      <c r="T3365">
        <v>0</v>
      </c>
      <c r="U3365">
        <v>20057</v>
      </c>
      <c r="V3365">
        <v>768</v>
      </c>
    </row>
    <row r="3366" spans="1:22" x14ac:dyDescent="0.3">
      <c r="A3366" t="s">
        <v>160</v>
      </c>
      <c r="B3366">
        <v>88350</v>
      </c>
      <c r="C3366">
        <v>44678</v>
      </c>
      <c r="D3366">
        <v>2920</v>
      </c>
      <c r="E3366">
        <v>5</v>
      </c>
      <c r="F3366">
        <v>-100</v>
      </c>
      <c r="G3366">
        <v>-100</v>
      </c>
      <c r="H3366">
        <v>3509522</v>
      </c>
      <c r="I3366">
        <v>10230</v>
      </c>
      <c r="J3366">
        <v>1952189</v>
      </c>
      <c r="K3366">
        <v>-1746009</v>
      </c>
      <c r="L3366">
        <v>-292951</v>
      </c>
      <c r="M3366">
        <v>-34123</v>
      </c>
      <c r="N3366">
        <v>-49835</v>
      </c>
      <c r="O3366">
        <v>-138902</v>
      </c>
      <c r="P3366">
        <v>0</v>
      </c>
      <c r="Q3366">
        <v>0</v>
      </c>
      <c r="R3366">
        <v>-67839</v>
      </c>
      <c r="S3366">
        <v>-2252</v>
      </c>
      <c r="T3366">
        <v>0</v>
      </c>
      <c r="U3366">
        <v>54991</v>
      </c>
      <c r="V3366">
        <v>31780</v>
      </c>
    </row>
    <row r="3367" spans="1:22" x14ac:dyDescent="0.3">
      <c r="A3367" t="s">
        <v>160</v>
      </c>
      <c r="B3367">
        <v>88350</v>
      </c>
      <c r="C3367">
        <v>44677</v>
      </c>
      <c r="D3367">
        <v>3020</v>
      </c>
      <c r="E3367">
        <v>5</v>
      </c>
      <c r="F3367">
        <v>-55</v>
      </c>
      <c r="G3367">
        <v>-55</v>
      </c>
      <c r="H3367">
        <v>2121598</v>
      </c>
      <c r="I3367">
        <v>6451</v>
      </c>
      <c r="J3367">
        <v>398930</v>
      </c>
      <c r="K3367">
        <v>-658044</v>
      </c>
      <c r="L3367">
        <v>17016</v>
      </c>
      <c r="M3367">
        <v>17277</v>
      </c>
      <c r="N3367">
        <v>-1790</v>
      </c>
      <c r="O3367">
        <v>12786</v>
      </c>
      <c r="P3367">
        <v>0</v>
      </c>
      <c r="Q3367">
        <v>0</v>
      </c>
      <c r="R3367">
        <v>-420</v>
      </c>
      <c r="S3367">
        <v>-10837</v>
      </c>
      <c r="T3367">
        <v>0</v>
      </c>
      <c r="U3367">
        <v>232400</v>
      </c>
      <c r="V3367">
        <v>9698</v>
      </c>
    </row>
    <row r="3368" spans="1:22" x14ac:dyDescent="0.3">
      <c r="A3368" t="s">
        <v>160</v>
      </c>
      <c r="B3368">
        <v>88350</v>
      </c>
      <c r="C3368">
        <v>44676</v>
      </c>
      <c r="D3368">
        <v>3075</v>
      </c>
      <c r="E3368">
        <v>5</v>
      </c>
      <c r="F3368">
        <v>-30</v>
      </c>
      <c r="G3368">
        <v>-30</v>
      </c>
      <c r="H3368">
        <v>1175759</v>
      </c>
      <c r="I3368">
        <v>3632</v>
      </c>
      <c r="J3368">
        <v>168285</v>
      </c>
      <c r="K3368">
        <v>-152965</v>
      </c>
      <c r="L3368">
        <v>-23387</v>
      </c>
      <c r="M3368">
        <v>-20410</v>
      </c>
      <c r="N3368">
        <v>-3849</v>
      </c>
      <c r="O3368">
        <v>15998</v>
      </c>
      <c r="P3368">
        <v>0</v>
      </c>
      <c r="Q3368">
        <v>0</v>
      </c>
      <c r="R3368">
        <v>-4865</v>
      </c>
      <c r="S3368">
        <v>-10261</v>
      </c>
      <c r="T3368">
        <v>0</v>
      </c>
      <c r="U3368">
        <v>7320</v>
      </c>
      <c r="V3368">
        <v>747</v>
      </c>
    </row>
    <row r="3369" spans="1:22" x14ac:dyDescent="0.3">
      <c r="A3369" t="s">
        <v>160</v>
      </c>
      <c r="B3369">
        <v>88350</v>
      </c>
      <c r="C3369">
        <v>44673</v>
      </c>
      <c r="D3369">
        <v>3105</v>
      </c>
      <c r="E3369">
        <v>5</v>
      </c>
      <c r="F3369">
        <v>-10</v>
      </c>
      <c r="G3369">
        <v>-10</v>
      </c>
      <c r="H3369">
        <v>1150555</v>
      </c>
      <c r="I3369">
        <v>3557</v>
      </c>
      <c r="J3369">
        <v>-89178</v>
      </c>
      <c r="K3369">
        <v>271627</v>
      </c>
      <c r="L3369">
        <v>-202801</v>
      </c>
      <c r="M3369">
        <v>-169060</v>
      </c>
      <c r="N3369">
        <v>-25</v>
      </c>
      <c r="O3369">
        <v>-20191</v>
      </c>
      <c r="P3369">
        <v>0</v>
      </c>
      <c r="Q3369">
        <v>0</v>
      </c>
      <c r="R3369">
        <v>-10112</v>
      </c>
      <c r="S3369">
        <v>-3413</v>
      </c>
      <c r="T3369">
        <v>0</v>
      </c>
      <c r="U3369">
        <v>20300</v>
      </c>
      <c r="V3369">
        <v>52</v>
      </c>
    </row>
    <row r="3370" spans="1:22" x14ac:dyDescent="0.3">
      <c r="A3370" t="s">
        <v>160</v>
      </c>
      <c r="B3370">
        <v>88350</v>
      </c>
      <c r="C3370">
        <v>44672</v>
      </c>
      <c r="D3370">
        <v>3115</v>
      </c>
      <c r="E3370">
        <v>3</v>
      </c>
      <c r="F3370">
        <v>0</v>
      </c>
      <c r="G3370">
        <v>0</v>
      </c>
      <c r="H3370">
        <v>847102</v>
      </c>
      <c r="I3370">
        <v>2638</v>
      </c>
      <c r="J3370">
        <v>-44291</v>
      </c>
      <c r="K3370">
        <v>-91599</v>
      </c>
      <c r="L3370">
        <v>117680</v>
      </c>
      <c r="M3370">
        <v>120302</v>
      </c>
      <c r="N3370">
        <v>-602</v>
      </c>
      <c r="O3370">
        <v>-6769</v>
      </c>
      <c r="P3370">
        <v>0</v>
      </c>
      <c r="Q3370">
        <v>0</v>
      </c>
      <c r="R3370">
        <v>4749</v>
      </c>
      <c r="S3370">
        <v>0</v>
      </c>
      <c r="T3370">
        <v>0</v>
      </c>
      <c r="U3370">
        <v>17200</v>
      </c>
      <c r="V3370">
        <v>1010</v>
      </c>
    </row>
    <row r="3371" spans="1:22" x14ac:dyDescent="0.3">
      <c r="A3371" t="s">
        <v>160</v>
      </c>
      <c r="B3371">
        <v>88350</v>
      </c>
      <c r="C3371">
        <v>44671</v>
      </c>
      <c r="D3371">
        <v>3115</v>
      </c>
      <c r="E3371">
        <v>2</v>
      </c>
      <c r="F3371">
        <v>5</v>
      </c>
      <c r="G3371">
        <v>5</v>
      </c>
      <c r="H3371">
        <v>1383214</v>
      </c>
      <c r="I3371">
        <v>4325</v>
      </c>
      <c r="J3371">
        <v>-85701</v>
      </c>
      <c r="K3371">
        <v>154962</v>
      </c>
      <c r="L3371">
        <v>-21520</v>
      </c>
      <c r="M3371">
        <v>-41229</v>
      </c>
      <c r="N3371">
        <v>137</v>
      </c>
      <c r="O3371">
        <v>-1434</v>
      </c>
      <c r="P3371">
        <v>0</v>
      </c>
      <c r="Q3371">
        <v>0</v>
      </c>
      <c r="R3371">
        <v>23276</v>
      </c>
      <c r="S3371">
        <v>-2270</v>
      </c>
      <c r="T3371">
        <v>0</v>
      </c>
      <c r="U3371">
        <v>-8943</v>
      </c>
      <c r="V3371">
        <v>-38798</v>
      </c>
    </row>
    <row r="3372" spans="1:22" x14ac:dyDescent="0.3">
      <c r="A3372" t="s">
        <v>160</v>
      </c>
      <c r="B3372">
        <v>88350</v>
      </c>
      <c r="C3372">
        <v>44670</v>
      </c>
      <c r="D3372">
        <v>3110</v>
      </c>
      <c r="E3372">
        <v>2</v>
      </c>
      <c r="F3372">
        <v>40</v>
      </c>
      <c r="G3372">
        <v>40</v>
      </c>
      <c r="H3372">
        <v>830896</v>
      </c>
      <c r="I3372">
        <v>2574</v>
      </c>
      <c r="J3372">
        <v>-360746</v>
      </c>
      <c r="K3372">
        <v>219685</v>
      </c>
      <c r="L3372">
        <v>148217</v>
      </c>
      <c r="M3372">
        <v>73347</v>
      </c>
      <c r="N3372">
        <v>2617</v>
      </c>
      <c r="O3372">
        <v>15638</v>
      </c>
      <c r="P3372">
        <v>0</v>
      </c>
      <c r="Q3372">
        <v>0</v>
      </c>
      <c r="R3372">
        <v>56863</v>
      </c>
      <c r="S3372">
        <v>-248</v>
      </c>
      <c r="T3372">
        <v>0</v>
      </c>
      <c r="U3372">
        <v>-7057</v>
      </c>
      <c r="V3372">
        <v>-99</v>
      </c>
    </row>
    <row r="3373" spans="1:22" x14ac:dyDescent="0.3">
      <c r="A3373" t="s">
        <v>160</v>
      </c>
      <c r="B3373">
        <v>88350</v>
      </c>
      <c r="C3373">
        <v>44669</v>
      </c>
      <c r="D3373">
        <v>3070</v>
      </c>
      <c r="E3373">
        <v>5</v>
      </c>
      <c r="F3373">
        <v>-30</v>
      </c>
      <c r="G3373">
        <v>-30</v>
      </c>
      <c r="H3373">
        <v>1235611</v>
      </c>
      <c r="I3373">
        <v>3798</v>
      </c>
      <c r="J3373">
        <v>251458</v>
      </c>
      <c r="K3373">
        <v>-242262</v>
      </c>
      <c r="L3373">
        <v>-97994</v>
      </c>
      <c r="M3373">
        <v>-78388</v>
      </c>
      <c r="N3373">
        <v>5492</v>
      </c>
      <c r="O3373">
        <v>52</v>
      </c>
      <c r="P3373">
        <v>0</v>
      </c>
      <c r="Q3373">
        <v>56</v>
      </c>
      <c r="R3373">
        <v>-23668</v>
      </c>
      <c r="S3373">
        <v>-1538</v>
      </c>
      <c r="T3373">
        <v>0</v>
      </c>
      <c r="U3373">
        <v>47665</v>
      </c>
      <c r="V3373">
        <v>41133</v>
      </c>
    </row>
    <row r="3374" spans="1:22" x14ac:dyDescent="0.3">
      <c r="A3374" t="s">
        <v>160</v>
      </c>
      <c r="B3374">
        <v>88350</v>
      </c>
      <c r="C3374">
        <v>44666</v>
      </c>
      <c r="D3374">
        <v>3100</v>
      </c>
      <c r="E3374">
        <v>5</v>
      </c>
      <c r="F3374">
        <v>-40</v>
      </c>
      <c r="G3374">
        <v>-40</v>
      </c>
      <c r="H3374">
        <v>1143982</v>
      </c>
      <c r="I3374">
        <v>3552</v>
      </c>
      <c r="J3374">
        <v>152286</v>
      </c>
      <c r="K3374">
        <v>-205411</v>
      </c>
      <c r="L3374">
        <v>38712</v>
      </c>
      <c r="M3374">
        <v>-110921</v>
      </c>
      <c r="N3374">
        <v>12965</v>
      </c>
      <c r="O3374">
        <v>10294</v>
      </c>
      <c r="P3374">
        <v>0</v>
      </c>
      <c r="Q3374">
        <v>0</v>
      </c>
      <c r="R3374">
        <v>136785</v>
      </c>
      <c r="S3374">
        <v>-10411</v>
      </c>
      <c r="T3374">
        <v>0</v>
      </c>
      <c r="U3374">
        <v>14200</v>
      </c>
      <c r="V3374">
        <v>213</v>
      </c>
    </row>
    <row r="3375" spans="1:22" x14ac:dyDescent="0.3">
      <c r="A3375" t="s">
        <v>160</v>
      </c>
      <c r="B3375">
        <v>88350</v>
      </c>
      <c r="C3375">
        <v>44665</v>
      </c>
      <c r="D3375">
        <v>3140</v>
      </c>
      <c r="E3375">
        <v>2</v>
      </c>
      <c r="F3375">
        <v>25</v>
      </c>
      <c r="G3375">
        <v>25</v>
      </c>
      <c r="H3375">
        <v>1439556</v>
      </c>
      <c r="I3375">
        <v>4524</v>
      </c>
      <c r="J3375">
        <v>-438933</v>
      </c>
      <c r="K3375">
        <v>402679</v>
      </c>
      <c r="L3375">
        <v>38414</v>
      </c>
      <c r="M3375">
        <v>-21283</v>
      </c>
      <c r="N3375">
        <v>7373</v>
      </c>
      <c r="O3375">
        <v>17</v>
      </c>
      <c r="P3375">
        <v>0</v>
      </c>
      <c r="Q3375">
        <v>0</v>
      </c>
      <c r="R3375">
        <v>17178</v>
      </c>
      <c r="S3375">
        <v>35129</v>
      </c>
      <c r="T3375">
        <v>0</v>
      </c>
      <c r="U3375">
        <v>-3199</v>
      </c>
      <c r="V3375">
        <v>1039</v>
      </c>
    </row>
    <row r="3376" spans="1:22" x14ac:dyDescent="0.3">
      <c r="A3376" t="s">
        <v>160</v>
      </c>
      <c r="B3376">
        <v>88350</v>
      </c>
      <c r="C3376">
        <v>44664</v>
      </c>
      <c r="D3376">
        <v>3115</v>
      </c>
      <c r="E3376">
        <v>5</v>
      </c>
      <c r="F3376">
        <v>-10</v>
      </c>
      <c r="G3376">
        <v>-10</v>
      </c>
      <c r="H3376">
        <v>2119003</v>
      </c>
      <c r="I3376">
        <v>6560</v>
      </c>
      <c r="J3376">
        <v>685204</v>
      </c>
      <c r="K3376">
        <v>-553161</v>
      </c>
      <c r="L3376">
        <v>-141191</v>
      </c>
      <c r="M3376">
        <v>-114377</v>
      </c>
      <c r="N3376">
        <v>-64530</v>
      </c>
      <c r="O3376">
        <v>-1788</v>
      </c>
      <c r="P3376">
        <v>0</v>
      </c>
      <c r="Q3376">
        <v>295</v>
      </c>
      <c r="R3376">
        <v>39209</v>
      </c>
      <c r="S3376">
        <v>0</v>
      </c>
      <c r="T3376">
        <v>0</v>
      </c>
      <c r="U3376">
        <v>8750</v>
      </c>
      <c r="V3376">
        <v>398</v>
      </c>
    </row>
    <row r="3377" spans="1:22" x14ac:dyDescent="0.3">
      <c r="A3377" t="s">
        <v>160</v>
      </c>
      <c r="B3377">
        <v>88350</v>
      </c>
      <c r="C3377">
        <v>44663</v>
      </c>
      <c r="D3377">
        <v>3125</v>
      </c>
      <c r="E3377">
        <v>5</v>
      </c>
      <c r="F3377">
        <v>-40</v>
      </c>
      <c r="G3377">
        <v>-40</v>
      </c>
      <c r="H3377">
        <v>1224707</v>
      </c>
      <c r="I3377">
        <v>3841</v>
      </c>
      <c r="J3377">
        <v>177101</v>
      </c>
      <c r="K3377">
        <v>-181091</v>
      </c>
      <c r="L3377">
        <v>-7933</v>
      </c>
      <c r="M3377">
        <v>-19326</v>
      </c>
      <c r="N3377">
        <v>-133</v>
      </c>
      <c r="O3377">
        <v>-16866</v>
      </c>
      <c r="P3377">
        <v>0</v>
      </c>
      <c r="Q3377">
        <v>0</v>
      </c>
      <c r="R3377">
        <v>28921</v>
      </c>
      <c r="S3377">
        <v>-529</v>
      </c>
      <c r="T3377">
        <v>0</v>
      </c>
      <c r="U3377">
        <v>11866</v>
      </c>
      <c r="V3377">
        <v>57</v>
      </c>
    </row>
    <row r="3378" spans="1:22" x14ac:dyDescent="0.3">
      <c r="A3378" t="s">
        <v>160</v>
      </c>
      <c r="B3378">
        <v>88350</v>
      </c>
      <c r="C3378">
        <v>44662</v>
      </c>
      <c r="D3378">
        <v>3165</v>
      </c>
      <c r="E3378">
        <v>2</v>
      </c>
      <c r="F3378">
        <v>40</v>
      </c>
      <c r="G3378">
        <v>40</v>
      </c>
      <c r="H3378">
        <v>1565451</v>
      </c>
      <c r="I3378">
        <v>4909</v>
      </c>
      <c r="J3378">
        <v>-217440</v>
      </c>
      <c r="K3378">
        <v>210577</v>
      </c>
      <c r="L3378">
        <v>14864</v>
      </c>
      <c r="M3378">
        <v>8095</v>
      </c>
      <c r="N3378">
        <v>5661</v>
      </c>
      <c r="O3378">
        <v>579</v>
      </c>
      <c r="P3378">
        <v>0</v>
      </c>
      <c r="Q3378">
        <v>0</v>
      </c>
      <c r="R3378">
        <v>716</v>
      </c>
      <c r="S3378">
        <v>-187</v>
      </c>
      <c r="T3378">
        <v>0</v>
      </c>
      <c r="U3378">
        <v>-8000</v>
      </c>
      <c r="V3378">
        <v>-1</v>
      </c>
    </row>
    <row r="3379" spans="1:22" x14ac:dyDescent="0.3">
      <c r="A3379" t="s">
        <v>160</v>
      </c>
      <c r="B3379">
        <v>88350</v>
      </c>
      <c r="C3379">
        <v>44659</v>
      </c>
      <c r="D3379">
        <v>3125</v>
      </c>
      <c r="E3379">
        <v>5</v>
      </c>
      <c r="F3379">
        <v>-20</v>
      </c>
      <c r="G3379">
        <v>-20</v>
      </c>
      <c r="H3379">
        <v>1690703</v>
      </c>
      <c r="I3379">
        <v>5233</v>
      </c>
      <c r="J3379">
        <v>332332</v>
      </c>
      <c r="K3379">
        <v>-277301</v>
      </c>
      <c r="L3379">
        <v>-63334</v>
      </c>
      <c r="M3379">
        <v>-32617</v>
      </c>
      <c r="N3379">
        <v>-2436</v>
      </c>
      <c r="O3379">
        <v>-11436</v>
      </c>
      <c r="P3379">
        <v>0</v>
      </c>
      <c r="Q3379">
        <v>0</v>
      </c>
      <c r="R3379">
        <v>-15717</v>
      </c>
      <c r="S3379">
        <v>-1128</v>
      </c>
      <c r="T3379">
        <v>0</v>
      </c>
      <c r="U3379">
        <v>8233</v>
      </c>
      <c r="V3379">
        <v>70</v>
      </c>
    </row>
    <row r="3380" spans="1:22" x14ac:dyDescent="0.3">
      <c r="A3380" t="s">
        <v>160</v>
      </c>
      <c r="B3380">
        <v>88350</v>
      </c>
      <c r="C3380">
        <v>44658</v>
      </c>
      <c r="D3380">
        <v>3145</v>
      </c>
      <c r="E3380">
        <v>5</v>
      </c>
      <c r="F3380">
        <v>-90</v>
      </c>
      <c r="G3380">
        <v>-90</v>
      </c>
      <c r="H3380">
        <v>2599789</v>
      </c>
      <c r="I3380">
        <v>8226</v>
      </c>
      <c r="J3380">
        <v>929202</v>
      </c>
      <c r="K3380">
        <v>-345211</v>
      </c>
      <c r="L3380">
        <v>-606554</v>
      </c>
      <c r="M3380">
        <v>-91536</v>
      </c>
      <c r="N3380">
        <v>-49084</v>
      </c>
      <c r="O3380">
        <v>-84932</v>
      </c>
      <c r="P3380">
        <v>0</v>
      </c>
      <c r="Q3380">
        <v>0</v>
      </c>
      <c r="R3380">
        <v>2325</v>
      </c>
      <c r="S3380">
        <v>-383327</v>
      </c>
      <c r="T3380">
        <v>0</v>
      </c>
      <c r="U3380">
        <v>22852</v>
      </c>
      <c r="V3380">
        <v>-289</v>
      </c>
    </row>
    <row r="3381" spans="1:22" x14ac:dyDescent="0.3">
      <c r="A3381" t="s">
        <v>160</v>
      </c>
      <c r="B3381">
        <v>88350</v>
      </c>
      <c r="C3381">
        <v>44657</v>
      </c>
      <c r="D3381">
        <v>3235</v>
      </c>
      <c r="E3381">
        <v>2</v>
      </c>
      <c r="F3381">
        <v>70</v>
      </c>
      <c r="G3381">
        <v>70</v>
      </c>
      <c r="H3381">
        <v>2761458</v>
      </c>
      <c r="I3381">
        <v>8914</v>
      </c>
      <c r="J3381">
        <v>-685868</v>
      </c>
      <c r="K3381">
        <v>630071</v>
      </c>
      <c r="L3381">
        <v>115254</v>
      </c>
      <c r="M3381">
        <v>-86538</v>
      </c>
      <c r="N3381">
        <v>4110</v>
      </c>
      <c r="O3381">
        <v>152622</v>
      </c>
      <c r="P3381">
        <v>0</v>
      </c>
      <c r="Q3381">
        <v>0</v>
      </c>
      <c r="R3381">
        <v>87271</v>
      </c>
      <c r="S3381">
        <v>-42211</v>
      </c>
      <c r="T3381">
        <v>0</v>
      </c>
      <c r="U3381">
        <v>-59696</v>
      </c>
      <c r="V3381">
        <v>239</v>
      </c>
    </row>
    <row r="3382" spans="1:22" x14ac:dyDescent="0.3">
      <c r="A3382" t="s">
        <v>160</v>
      </c>
      <c r="B3382">
        <v>88350</v>
      </c>
      <c r="C3382">
        <v>44656</v>
      </c>
      <c r="D3382">
        <v>3165</v>
      </c>
      <c r="E3382">
        <v>5</v>
      </c>
      <c r="F3382">
        <v>-20</v>
      </c>
      <c r="G3382">
        <v>-20</v>
      </c>
      <c r="H3382">
        <v>1485648</v>
      </c>
      <c r="I3382">
        <v>4690</v>
      </c>
      <c r="J3382">
        <v>-35031</v>
      </c>
      <c r="K3382">
        <v>-165779</v>
      </c>
      <c r="L3382">
        <v>206953</v>
      </c>
      <c r="M3382">
        <v>-112334</v>
      </c>
      <c r="N3382">
        <v>52741</v>
      </c>
      <c r="O3382">
        <v>-10107</v>
      </c>
      <c r="P3382">
        <v>0</v>
      </c>
      <c r="Q3382">
        <v>0</v>
      </c>
      <c r="R3382">
        <v>101875</v>
      </c>
      <c r="S3382">
        <v>174778</v>
      </c>
      <c r="T3382">
        <v>0</v>
      </c>
      <c r="U3382">
        <v>-6100</v>
      </c>
      <c r="V3382">
        <v>-43</v>
      </c>
    </row>
    <row r="3383" spans="1:22" x14ac:dyDescent="0.3">
      <c r="A3383" t="s">
        <v>160</v>
      </c>
      <c r="B3383">
        <v>88350</v>
      </c>
      <c r="C3383">
        <v>44655</v>
      </c>
      <c r="D3383">
        <v>3185</v>
      </c>
      <c r="E3383">
        <v>2</v>
      </c>
      <c r="F3383">
        <v>30</v>
      </c>
      <c r="G3383">
        <v>30</v>
      </c>
      <c r="H3383">
        <v>1684857</v>
      </c>
      <c r="I3383">
        <v>5364</v>
      </c>
      <c r="J3383">
        <v>-546304</v>
      </c>
      <c r="K3383">
        <v>322925</v>
      </c>
      <c r="L3383">
        <v>222997</v>
      </c>
      <c r="M3383">
        <v>19772</v>
      </c>
      <c r="N3383">
        <v>-6402</v>
      </c>
      <c r="O3383">
        <v>150346</v>
      </c>
      <c r="P3383">
        <v>0</v>
      </c>
      <c r="Q3383">
        <v>0</v>
      </c>
      <c r="R3383">
        <v>-9050</v>
      </c>
      <c r="S3383">
        <v>68331</v>
      </c>
      <c r="T3383">
        <v>0</v>
      </c>
      <c r="U3383">
        <v>541</v>
      </c>
      <c r="V3383">
        <v>-159</v>
      </c>
    </row>
    <row r="3384" spans="1:22" x14ac:dyDescent="0.3">
      <c r="A3384" t="s">
        <v>160</v>
      </c>
      <c r="B3384">
        <v>88350</v>
      </c>
      <c r="C3384">
        <v>44652</v>
      </c>
      <c r="D3384">
        <v>3155</v>
      </c>
      <c r="E3384">
        <v>2</v>
      </c>
      <c r="F3384">
        <v>5</v>
      </c>
      <c r="G3384">
        <v>5</v>
      </c>
      <c r="H3384">
        <v>1435282</v>
      </c>
      <c r="I3384">
        <v>4540</v>
      </c>
      <c r="J3384">
        <v>-326309</v>
      </c>
      <c r="K3384">
        <v>561247</v>
      </c>
      <c r="L3384">
        <v>-207839</v>
      </c>
      <c r="M3384">
        <v>-174590</v>
      </c>
      <c r="N3384">
        <v>892</v>
      </c>
      <c r="O3384">
        <v>-21560</v>
      </c>
      <c r="P3384">
        <v>0</v>
      </c>
      <c r="Q3384">
        <v>0</v>
      </c>
      <c r="R3384">
        <v>-18059</v>
      </c>
      <c r="S3384">
        <v>5478</v>
      </c>
      <c r="T3384">
        <v>0</v>
      </c>
      <c r="U3384">
        <v>-26975</v>
      </c>
      <c r="V3384">
        <v>-124</v>
      </c>
    </row>
    <row r="3385" spans="1:22" x14ac:dyDescent="0.3">
      <c r="A3385" t="s">
        <v>160</v>
      </c>
      <c r="B3385">
        <v>88350</v>
      </c>
      <c r="C3385">
        <v>44651</v>
      </c>
      <c r="D3385">
        <v>3150</v>
      </c>
      <c r="E3385">
        <v>2</v>
      </c>
      <c r="F3385">
        <v>40</v>
      </c>
      <c r="G3385">
        <v>40</v>
      </c>
      <c r="H3385">
        <v>1728739</v>
      </c>
      <c r="I3385">
        <v>5465</v>
      </c>
      <c r="J3385">
        <v>-343596</v>
      </c>
      <c r="K3385">
        <v>296445</v>
      </c>
      <c r="L3385">
        <v>111929</v>
      </c>
      <c r="M3385">
        <v>70197</v>
      </c>
      <c r="N3385">
        <v>4360</v>
      </c>
      <c r="O3385">
        <v>3899</v>
      </c>
      <c r="P3385">
        <v>0</v>
      </c>
      <c r="Q3385">
        <v>0</v>
      </c>
      <c r="R3385">
        <v>-931</v>
      </c>
      <c r="S3385">
        <v>34404</v>
      </c>
      <c r="T3385">
        <v>0</v>
      </c>
      <c r="U3385">
        <v>-12603</v>
      </c>
      <c r="V3385">
        <v>-52175</v>
      </c>
    </row>
    <row r="3386" spans="1:22" x14ac:dyDescent="0.3">
      <c r="A3386" t="s">
        <v>160</v>
      </c>
      <c r="B3386">
        <v>88350</v>
      </c>
      <c r="C3386">
        <v>44650</v>
      </c>
      <c r="D3386">
        <v>3110</v>
      </c>
      <c r="E3386">
        <v>5</v>
      </c>
      <c r="F3386">
        <v>-35</v>
      </c>
      <c r="G3386">
        <v>-35</v>
      </c>
      <c r="H3386">
        <v>1589590</v>
      </c>
      <c r="I3386">
        <v>4949</v>
      </c>
      <c r="J3386">
        <v>-56634</v>
      </c>
      <c r="K3386">
        <v>126124</v>
      </c>
      <c r="L3386">
        <v>-86125</v>
      </c>
      <c r="M3386">
        <v>97790</v>
      </c>
      <c r="N3386">
        <v>-713</v>
      </c>
      <c r="O3386">
        <v>-90279</v>
      </c>
      <c r="P3386">
        <v>0</v>
      </c>
      <c r="Q3386">
        <v>0</v>
      </c>
      <c r="R3386">
        <v>3124</v>
      </c>
      <c r="S3386">
        <v>-96047</v>
      </c>
      <c r="T3386">
        <v>0</v>
      </c>
      <c r="U3386">
        <v>17200</v>
      </c>
      <c r="V3386">
        <v>-565</v>
      </c>
    </row>
    <row r="3387" spans="1:22" x14ac:dyDescent="0.3">
      <c r="A3387" t="s">
        <v>160</v>
      </c>
      <c r="B3387">
        <v>88350</v>
      </c>
      <c r="C3387">
        <v>44649</v>
      </c>
      <c r="D3387">
        <v>3145</v>
      </c>
      <c r="E3387">
        <v>5</v>
      </c>
      <c r="F3387">
        <v>-15</v>
      </c>
      <c r="G3387">
        <v>-15</v>
      </c>
      <c r="H3387">
        <v>1821572</v>
      </c>
      <c r="I3387">
        <v>5739</v>
      </c>
      <c r="J3387">
        <v>-428142</v>
      </c>
      <c r="K3387">
        <v>106565</v>
      </c>
      <c r="L3387">
        <v>340883</v>
      </c>
      <c r="M3387">
        <v>118684</v>
      </c>
      <c r="N3387">
        <v>4525</v>
      </c>
      <c r="O3387">
        <v>50108</v>
      </c>
      <c r="P3387">
        <v>0</v>
      </c>
      <c r="Q3387">
        <v>0</v>
      </c>
      <c r="R3387">
        <v>-2740</v>
      </c>
      <c r="S3387">
        <v>170306</v>
      </c>
      <c r="T3387">
        <v>0</v>
      </c>
      <c r="U3387">
        <v>23909</v>
      </c>
      <c r="V3387">
        <v>-43215</v>
      </c>
    </row>
    <row r="3388" spans="1:22" x14ac:dyDescent="0.3">
      <c r="A3388" t="s">
        <v>160</v>
      </c>
      <c r="B3388">
        <v>88350</v>
      </c>
      <c r="C3388">
        <v>44648</v>
      </c>
      <c r="D3388">
        <v>3160</v>
      </c>
      <c r="E3388">
        <v>2</v>
      </c>
      <c r="F3388">
        <v>140</v>
      </c>
      <c r="G3388">
        <v>140</v>
      </c>
      <c r="H3388">
        <v>3917870</v>
      </c>
      <c r="I3388">
        <v>12210</v>
      </c>
      <c r="J3388">
        <v>-2054853</v>
      </c>
      <c r="K3388">
        <v>1145198</v>
      </c>
      <c r="L3388">
        <v>924381</v>
      </c>
      <c r="M3388">
        <v>265488</v>
      </c>
      <c r="N3388">
        <v>130060</v>
      </c>
      <c r="O3388">
        <v>255720</v>
      </c>
      <c r="P3388">
        <v>0</v>
      </c>
      <c r="Q3388">
        <v>0</v>
      </c>
      <c r="R3388">
        <v>108465</v>
      </c>
      <c r="S3388">
        <v>164648</v>
      </c>
      <c r="T3388">
        <v>0</v>
      </c>
      <c r="U3388">
        <v>-5024</v>
      </c>
      <c r="V3388">
        <v>-9702</v>
      </c>
    </row>
    <row r="3389" spans="1:22" x14ac:dyDescent="0.3">
      <c r="A3389" t="s">
        <v>160</v>
      </c>
      <c r="B3389">
        <v>88350</v>
      </c>
      <c r="C3389">
        <v>44645</v>
      </c>
      <c r="D3389">
        <v>3020</v>
      </c>
      <c r="E3389">
        <v>5</v>
      </c>
      <c r="F3389">
        <v>-30</v>
      </c>
      <c r="G3389">
        <v>-30</v>
      </c>
      <c r="H3389">
        <v>1443620</v>
      </c>
      <c r="I3389">
        <v>4358</v>
      </c>
      <c r="J3389">
        <v>123664</v>
      </c>
      <c r="K3389">
        <v>167875</v>
      </c>
      <c r="L3389">
        <v>-292237</v>
      </c>
      <c r="M3389">
        <v>-22097</v>
      </c>
      <c r="N3389">
        <v>-168872</v>
      </c>
      <c r="O3389">
        <v>-38010</v>
      </c>
      <c r="P3389">
        <v>0</v>
      </c>
      <c r="Q3389">
        <v>0</v>
      </c>
      <c r="R3389">
        <v>-63258</v>
      </c>
      <c r="S3389">
        <v>0</v>
      </c>
      <c r="T3389">
        <v>0</v>
      </c>
      <c r="U3389">
        <v>670</v>
      </c>
      <c r="V3389">
        <v>28</v>
      </c>
    </row>
    <row r="3390" spans="1:22" x14ac:dyDescent="0.3">
      <c r="A3390" t="s">
        <v>160</v>
      </c>
      <c r="B3390">
        <v>88350</v>
      </c>
      <c r="C3390">
        <v>44644</v>
      </c>
      <c r="D3390">
        <v>3050</v>
      </c>
      <c r="E3390">
        <v>5</v>
      </c>
      <c r="F3390">
        <v>-5</v>
      </c>
      <c r="G3390">
        <v>-5</v>
      </c>
      <c r="H3390">
        <v>1784251</v>
      </c>
      <c r="I3390">
        <v>5396</v>
      </c>
      <c r="J3390">
        <v>17211</v>
      </c>
      <c r="K3390">
        <v>141113</v>
      </c>
      <c r="L3390">
        <v>-150875</v>
      </c>
      <c r="M3390">
        <v>-113152</v>
      </c>
      <c r="N3390">
        <v>-8143</v>
      </c>
      <c r="O3390">
        <v>923</v>
      </c>
      <c r="P3390">
        <v>0</v>
      </c>
      <c r="Q3390">
        <v>0</v>
      </c>
      <c r="R3390">
        <v>-27167</v>
      </c>
      <c r="S3390">
        <v>-3336</v>
      </c>
      <c r="T3390">
        <v>0</v>
      </c>
      <c r="U3390">
        <v>-7629</v>
      </c>
      <c r="V3390">
        <v>180</v>
      </c>
    </row>
    <row r="3391" spans="1:22" x14ac:dyDescent="0.3">
      <c r="A3391" t="s">
        <v>160</v>
      </c>
      <c r="B3391">
        <v>88350</v>
      </c>
      <c r="C3391">
        <v>44643</v>
      </c>
      <c r="D3391">
        <v>3055</v>
      </c>
      <c r="E3391">
        <v>2</v>
      </c>
      <c r="F3391">
        <v>15</v>
      </c>
      <c r="G3391">
        <v>15</v>
      </c>
      <c r="H3391">
        <v>2112893</v>
      </c>
      <c r="I3391">
        <v>6434</v>
      </c>
      <c r="J3391">
        <v>83672</v>
      </c>
      <c r="K3391">
        <v>-208902</v>
      </c>
      <c r="L3391">
        <v>125900</v>
      </c>
      <c r="M3391">
        <v>117669</v>
      </c>
      <c r="N3391">
        <v>-2003</v>
      </c>
      <c r="O3391">
        <v>-201</v>
      </c>
      <c r="P3391">
        <v>0</v>
      </c>
      <c r="Q3391">
        <v>0</v>
      </c>
      <c r="R3391">
        <v>10497</v>
      </c>
      <c r="S3391">
        <v>-62</v>
      </c>
      <c r="T3391">
        <v>0</v>
      </c>
      <c r="U3391">
        <v>-642</v>
      </c>
      <c r="V3391">
        <v>-28</v>
      </c>
    </row>
    <row r="3392" spans="1:22" x14ac:dyDescent="0.3">
      <c r="A3392" t="s">
        <v>160</v>
      </c>
      <c r="B3392">
        <v>88350</v>
      </c>
      <c r="C3392">
        <v>44642</v>
      </c>
      <c r="D3392">
        <v>3040</v>
      </c>
      <c r="E3392">
        <v>2</v>
      </c>
      <c r="F3392">
        <v>100</v>
      </c>
      <c r="G3392">
        <v>100</v>
      </c>
      <c r="H3392">
        <v>3227465</v>
      </c>
      <c r="I3392">
        <v>9756</v>
      </c>
      <c r="J3392">
        <v>-1365684</v>
      </c>
      <c r="K3392">
        <v>946278</v>
      </c>
      <c r="L3392">
        <v>453703</v>
      </c>
      <c r="M3392">
        <v>161279</v>
      </c>
      <c r="N3392">
        <v>203705</v>
      </c>
      <c r="O3392">
        <v>-4389</v>
      </c>
      <c r="P3392">
        <v>0</v>
      </c>
      <c r="Q3392">
        <v>0</v>
      </c>
      <c r="R3392">
        <v>93108</v>
      </c>
      <c r="S3392">
        <v>0</v>
      </c>
      <c r="T3392">
        <v>0</v>
      </c>
      <c r="U3392">
        <v>-24293</v>
      </c>
      <c r="V3392">
        <v>-10004</v>
      </c>
    </row>
    <row r="3393" spans="1:22" x14ac:dyDescent="0.3">
      <c r="A3393" t="s">
        <v>160</v>
      </c>
      <c r="B3393">
        <v>88350</v>
      </c>
      <c r="C3393">
        <v>44641</v>
      </c>
      <c r="D3393">
        <v>2940</v>
      </c>
      <c r="E3393">
        <v>5</v>
      </c>
      <c r="F3393">
        <v>-20</v>
      </c>
      <c r="G3393">
        <v>-20</v>
      </c>
      <c r="H3393">
        <v>1623946</v>
      </c>
      <c r="I3393">
        <v>4792</v>
      </c>
      <c r="J3393">
        <v>193882</v>
      </c>
      <c r="K3393">
        <v>-115329</v>
      </c>
      <c r="L3393">
        <v>-72648</v>
      </c>
      <c r="M3393">
        <v>-54580</v>
      </c>
      <c r="N3393">
        <v>-63</v>
      </c>
      <c r="O3393">
        <v>4789</v>
      </c>
      <c r="P3393">
        <v>0</v>
      </c>
      <c r="Q3393">
        <v>0</v>
      </c>
      <c r="R3393">
        <v>-27184</v>
      </c>
      <c r="S3393">
        <v>4390</v>
      </c>
      <c r="T3393">
        <v>0</v>
      </c>
      <c r="U3393">
        <v>-4736</v>
      </c>
      <c r="V3393">
        <v>-1169</v>
      </c>
    </row>
    <row r="3394" spans="1:22" x14ac:dyDescent="0.3">
      <c r="A3394" t="s">
        <v>160</v>
      </c>
      <c r="B3394">
        <v>88350</v>
      </c>
      <c r="C3394">
        <v>44638</v>
      </c>
      <c r="D3394">
        <v>2960</v>
      </c>
      <c r="E3394">
        <v>2</v>
      </c>
      <c r="F3394">
        <v>15</v>
      </c>
      <c r="G3394">
        <v>15</v>
      </c>
      <c r="H3394">
        <v>2456454</v>
      </c>
      <c r="I3394">
        <v>7283</v>
      </c>
      <c r="J3394">
        <v>-27358</v>
      </c>
      <c r="K3394">
        <v>-193898</v>
      </c>
      <c r="L3394">
        <v>235449</v>
      </c>
      <c r="M3394">
        <v>-19123</v>
      </c>
      <c r="N3394">
        <v>-17152</v>
      </c>
      <c r="O3394">
        <v>1550</v>
      </c>
      <c r="P3394">
        <v>0</v>
      </c>
      <c r="Q3394">
        <v>0</v>
      </c>
      <c r="R3394">
        <v>271568</v>
      </c>
      <c r="S3394">
        <v>-1394</v>
      </c>
      <c r="T3394">
        <v>0</v>
      </c>
      <c r="U3394">
        <v>-13900</v>
      </c>
      <c r="V3394">
        <v>-293</v>
      </c>
    </row>
    <row r="3395" spans="1:22" x14ac:dyDescent="0.3">
      <c r="A3395" t="s">
        <v>160</v>
      </c>
      <c r="B3395">
        <v>88350</v>
      </c>
      <c r="C3395">
        <v>44637</v>
      </c>
      <c r="D3395">
        <v>2945</v>
      </c>
      <c r="E3395">
        <v>2</v>
      </c>
      <c r="F3395">
        <v>30</v>
      </c>
      <c r="G3395">
        <v>30</v>
      </c>
      <c r="H3395">
        <v>3627639</v>
      </c>
      <c r="I3395">
        <v>10848</v>
      </c>
      <c r="J3395">
        <v>-159487</v>
      </c>
      <c r="K3395">
        <v>219381</v>
      </c>
      <c r="L3395">
        <v>-38407</v>
      </c>
      <c r="M3395">
        <v>99876</v>
      </c>
      <c r="N3395">
        <v>-1039</v>
      </c>
      <c r="O3395">
        <v>-97</v>
      </c>
      <c r="P3395">
        <v>0</v>
      </c>
      <c r="Q3395">
        <v>265</v>
      </c>
      <c r="R3395">
        <v>-132398</v>
      </c>
      <c r="S3395">
        <v>-5014</v>
      </c>
      <c r="T3395">
        <v>0</v>
      </c>
      <c r="U3395">
        <v>-18585</v>
      </c>
      <c r="V3395">
        <v>-2902</v>
      </c>
    </row>
    <row r="3396" spans="1:22" x14ac:dyDescent="0.3">
      <c r="A3396" t="s">
        <v>160</v>
      </c>
      <c r="B3396">
        <v>88350</v>
      </c>
      <c r="C3396">
        <v>44636</v>
      </c>
      <c r="D3396">
        <v>2915</v>
      </c>
      <c r="E3396">
        <v>2</v>
      </c>
      <c r="F3396">
        <v>45</v>
      </c>
      <c r="G3396">
        <v>45</v>
      </c>
      <c r="H3396">
        <v>1460853</v>
      </c>
      <c r="I3396">
        <v>4222</v>
      </c>
      <c r="J3396">
        <v>-220887</v>
      </c>
      <c r="K3396">
        <v>156703</v>
      </c>
      <c r="L3396">
        <v>64814</v>
      </c>
      <c r="M3396">
        <v>54344</v>
      </c>
      <c r="N3396">
        <v>3178</v>
      </c>
      <c r="O3396">
        <v>-5919</v>
      </c>
      <c r="P3396">
        <v>0</v>
      </c>
      <c r="Q3396">
        <v>0</v>
      </c>
      <c r="R3396">
        <v>8028</v>
      </c>
      <c r="S3396">
        <v>5183</v>
      </c>
      <c r="T3396">
        <v>0</v>
      </c>
      <c r="U3396">
        <v>-900</v>
      </c>
      <c r="V3396">
        <v>270</v>
      </c>
    </row>
    <row r="3397" spans="1:22" x14ac:dyDescent="0.3">
      <c r="A3397" t="s">
        <v>160</v>
      </c>
      <c r="B3397">
        <v>88350</v>
      </c>
      <c r="C3397">
        <v>44635</v>
      </c>
      <c r="D3397">
        <v>2870</v>
      </c>
      <c r="E3397">
        <v>5</v>
      </c>
      <c r="F3397">
        <v>-45</v>
      </c>
      <c r="G3397">
        <v>-45</v>
      </c>
      <c r="H3397">
        <v>1558997</v>
      </c>
      <c r="I3397">
        <v>4501</v>
      </c>
      <c r="J3397">
        <v>558038</v>
      </c>
      <c r="K3397">
        <v>-279543</v>
      </c>
      <c r="L3397">
        <v>-305909</v>
      </c>
      <c r="M3397">
        <v>-25392</v>
      </c>
      <c r="N3397">
        <v>1519</v>
      </c>
      <c r="O3397">
        <v>74</v>
      </c>
      <c r="P3397">
        <v>0</v>
      </c>
      <c r="Q3397">
        <v>0</v>
      </c>
      <c r="R3397">
        <v>-276299</v>
      </c>
      <c r="S3397">
        <v>-5811</v>
      </c>
      <c r="T3397">
        <v>0</v>
      </c>
      <c r="U3397">
        <v>28300</v>
      </c>
      <c r="V3397">
        <v>-886</v>
      </c>
    </row>
    <row r="3398" spans="1:22" x14ac:dyDescent="0.3">
      <c r="A3398" t="s">
        <v>160</v>
      </c>
      <c r="B3398">
        <v>88350</v>
      </c>
      <c r="C3398">
        <v>44634</v>
      </c>
      <c r="D3398">
        <v>2915</v>
      </c>
      <c r="E3398">
        <v>5</v>
      </c>
      <c r="F3398">
        <v>-15</v>
      </c>
      <c r="G3398">
        <v>-15</v>
      </c>
      <c r="H3398">
        <v>1211556</v>
      </c>
      <c r="I3398">
        <v>3553</v>
      </c>
      <c r="J3398">
        <v>59883</v>
      </c>
      <c r="K3398">
        <v>9669</v>
      </c>
      <c r="L3398">
        <v>-62498</v>
      </c>
      <c r="M3398">
        <v>-45606</v>
      </c>
      <c r="N3398">
        <v>-15201</v>
      </c>
      <c r="O3398">
        <v>363</v>
      </c>
      <c r="P3398">
        <v>0</v>
      </c>
      <c r="Q3398">
        <v>0</v>
      </c>
      <c r="R3398">
        <v>-530</v>
      </c>
      <c r="S3398">
        <v>-1524</v>
      </c>
      <c r="T3398">
        <v>0</v>
      </c>
      <c r="U3398">
        <v>-8862</v>
      </c>
      <c r="V3398">
        <v>1808</v>
      </c>
    </row>
    <row r="3399" spans="1:22" x14ac:dyDescent="0.3">
      <c r="A3399" t="s">
        <v>160</v>
      </c>
      <c r="B3399">
        <v>88350</v>
      </c>
      <c r="C3399">
        <v>44631</v>
      </c>
      <c r="D3399">
        <v>2930</v>
      </c>
      <c r="E3399">
        <v>2</v>
      </c>
      <c r="F3399">
        <v>85</v>
      </c>
      <c r="G3399">
        <v>85</v>
      </c>
      <c r="H3399">
        <v>2364196</v>
      </c>
      <c r="I3399">
        <v>6879</v>
      </c>
      <c r="J3399">
        <v>-548316</v>
      </c>
      <c r="K3399">
        <v>306890</v>
      </c>
      <c r="L3399">
        <v>251207</v>
      </c>
      <c r="M3399">
        <v>-55165</v>
      </c>
      <c r="N3399">
        <v>-16233</v>
      </c>
      <c r="O3399">
        <v>3411</v>
      </c>
      <c r="P3399">
        <v>0</v>
      </c>
      <c r="Q3399">
        <v>0</v>
      </c>
      <c r="R3399">
        <v>323203</v>
      </c>
      <c r="S3399">
        <v>-4009</v>
      </c>
      <c r="T3399">
        <v>0</v>
      </c>
      <c r="U3399">
        <v>-9700</v>
      </c>
      <c r="V3399">
        <v>-81</v>
      </c>
    </row>
    <row r="3400" spans="1:22" x14ac:dyDescent="0.3">
      <c r="A3400" t="s">
        <v>160</v>
      </c>
      <c r="B3400">
        <v>88350</v>
      </c>
      <c r="C3400">
        <v>44630</v>
      </c>
      <c r="D3400">
        <v>2845</v>
      </c>
      <c r="E3400">
        <v>2</v>
      </c>
      <c r="F3400">
        <v>65</v>
      </c>
      <c r="G3400">
        <v>65</v>
      </c>
      <c r="H3400">
        <v>1910989</v>
      </c>
      <c r="I3400">
        <v>5433</v>
      </c>
      <c r="J3400">
        <v>179808</v>
      </c>
      <c r="K3400">
        <v>-295252</v>
      </c>
      <c r="L3400">
        <v>120794</v>
      </c>
      <c r="M3400">
        <v>229109</v>
      </c>
      <c r="N3400">
        <v>-21407</v>
      </c>
      <c r="O3400">
        <v>-231459</v>
      </c>
      <c r="P3400">
        <v>0</v>
      </c>
      <c r="Q3400">
        <v>0</v>
      </c>
      <c r="R3400">
        <v>147949</v>
      </c>
      <c r="S3400">
        <v>-3398</v>
      </c>
      <c r="T3400">
        <v>0</v>
      </c>
      <c r="U3400">
        <v>-6000</v>
      </c>
      <c r="V3400">
        <v>650</v>
      </c>
    </row>
    <row r="3401" spans="1:22" x14ac:dyDescent="0.3">
      <c r="A3401" t="s">
        <v>160</v>
      </c>
      <c r="B3401">
        <v>88350</v>
      </c>
      <c r="C3401">
        <v>44628</v>
      </c>
      <c r="D3401">
        <v>2780</v>
      </c>
      <c r="E3401">
        <v>5</v>
      </c>
      <c r="F3401">
        <v>-70</v>
      </c>
      <c r="G3401">
        <v>-70</v>
      </c>
      <c r="H3401">
        <v>1916581</v>
      </c>
      <c r="I3401">
        <v>5383</v>
      </c>
      <c r="J3401">
        <v>518764</v>
      </c>
      <c r="K3401">
        <v>-491975</v>
      </c>
      <c r="L3401">
        <v>-25111</v>
      </c>
      <c r="M3401">
        <v>-13060</v>
      </c>
      <c r="N3401">
        <v>-6670</v>
      </c>
      <c r="O3401">
        <v>1880</v>
      </c>
      <c r="P3401">
        <v>0</v>
      </c>
      <c r="Q3401">
        <v>0</v>
      </c>
      <c r="R3401">
        <v>994</v>
      </c>
      <c r="S3401">
        <v>-8255</v>
      </c>
      <c r="T3401">
        <v>0</v>
      </c>
      <c r="U3401">
        <v>1030</v>
      </c>
      <c r="V3401">
        <v>-2708</v>
      </c>
    </row>
    <row r="3402" spans="1:22" x14ac:dyDescent="0.3">
      <c r="A3402" t="s">
        <v>160</v>
      </c>
      <c r="B3402">
        <v>88350</v>
      </c>
      <c r="C3402">
        <v>44627</v>
      </c>
      <c r="D3402">
        <v>2850</v>
      </c>
      <c r="E3402">
        <v>5</v>
      </c>
      <c r="F3402">
        <v>-130</v>
      </c>
      <c r="G3402">
        <v>-130</v>
      </c>
      <c r="H3402">
        <v>6311829</v>
      </c>
      <c r="I3402">
        <v>17815</v>
      </c>
      <c r="J3402">
        <v>947759</v>
      </c>
      <c r="K3402">
        <v>-754657</v>
      </c>
      <c r="L3402">
        <v>-211465</v>
      </c>
      <c r="M3402">
        <v>-184831</v>
      </c>
      <c r="N3402">
        <v>-977</v>
      </c>
      <c r="O3402">
        <v>-11743</v>
      </c>
      <c r="P3402">
        <v>0</v>
      </c>
      <c r="Q3402">
        <v>0</v>
      </c>
      <c r="R3402">
        <v>-10745</v>
      </c>
      <c r="S3402">
        <v>-3169</v>
      </c>
      <c r="T3402">
        <v>0</v>
      </c>
      <c r="U3402">
        <v>15570</v>
      </c>
      <c r="V3402">
        <v>2793</v>
      </c>
    </row>
    <row r="3403" spans="1:22" x14ac:dyDescent="0.3">
      <c r="A3403" t="s">
        <v>160</v>
      </c>
      <c r="B3403">
        <v>88350</v>
      </c>
      <c r="C3403">
        <v>44624</v>
      </c>
      <c r="D3403">
        <v>2980</v>
      </c>
      <c r="E3403">
        <v>5</v>
      </c>
      <c r="F3403">
        <v>-40</v>
      </c>
      <c r="G3403">
        <v>-40</v>
      </c>
      <c r="H3403">
        <v>1097768</v>
      </c>
      <c r="I3403">
        <v>3274</v>
      </c>
      <c r="J3403">
        <v>162360</v>
      </c>
      <c r="K3403">
        <v>-127498</v>
      </c>
      <c r="L3403">
        <v>-59242</v>
      </c>
      <c r="M3403">
        <v>-60260</v>
      </c>
      <c r="N3403">
        <v>23</v>
      </c>
      <c r="O3403">
        <v>-9950</v>
      </c>
      <c r="P3403">
        <v>0</v>
      </c>
      <c r="Q3403">
        <v>0</v>
      </c>
      <c r="R3403">
        <v>13384</v>
      </c>
      <c r="S3403">
        <v>-2439</v>
      </c>
      <c r="T3403">
        <v>0</v>
      </c>
      <c r="U3403">
        <v>22600</v>
      </c>
      <c r="V3403">
        <v>1780</v>
      </c>
    </row>
    <row r="3404" spans="1:22" x14ac:dyDescent="0.3">
      <c r="A3404" t="s">
        <v>160</v>
      </c>
      <c r="B3404">
        <v>88350</v>
      </c>
      <c r="C3404">
        <v>44623</v>
      </c>
      <c r="D3404">
        <v>3020</v>
      </c>
      <c r="E3404">
        <v>2</v>
      </c>
      <c r="F3404">
        <v>85</v>
      </c>
      <c r="G3404">
        <v>85</v>
      </c>
      <c r="H3404">
        <v>2048776</v>
      </c>
      <c r="I3404">
        <v>6104</v>
      </c>
      <c r="J3404">
        <v>23975</v>
      </c>
      <c r="K3404">
        <v>17261</v>
      </c>
      <c r="L3404">
        <v>-38874</v>
      </c>
      <c r="M3404">
        <v>-34657</v>
      </c>
      <c r="N3404">
        <v>-114797</v>
      </c>
      <c r="O3404">
        <v>-51719</v>
      </c>
      <c r="P3404">
        <v>0</v>
      </c>
      <c r="Q3404">
        <v>0</v>
      </c>
      <c r="R3404">
        <v>162137</v>
      </c>
      <c r="S3404">
        <v>162</v>
      </c>
      <c r="T3404">
        <v>0</v>
      </c>
      <c r="U3404">
        <v>-4159</v>
      </c>
      <c r="V3404">
        <v>1797</v>
      </c>
    </row>
    <row r="3405" spans="1:22" x14ac:dyDescent="0.3">
      <c r="A3405" t="s">
        <v>160</v>
      </c>
      <c r="B3405">
        <v>88350</v>
      </c>
      <c r="C3405">
        <v>44622</v>
      </c>
      <c r="D3405">
        <v>2935</v>
      </c>
      <c r="E3405">
        <v>5</v>
      </c>
      <c r="F3405">
        <v>-20</v>
      </c>
      <c r="G3405">
        <v>-20</v>
      </c>
      <c r="H3405">
        <v>1952021</v>
      </c>
      <c r="I3405">
        <v>5730</v>
      </c>
      <c r="J3405">
        <v>166015</v>
      </c>
      <c r="K3405">
        <v>-152939</v>
      </c>
      <c r="L3405">
        <v>-20599</v>
      </c>
      <c r="M3405">
        <v>-18579</v>
      </c>
      <c r="N3405">
        <v>-9793</v>
      </c>
      <c r="O3405">
        <v>-93681</v>
      </c>
      <c r="P3405">
        <v>0</v>
      </c>
      <c r="Q3405">
        <v>0</v>
      </c>
      <c r="R3405">
        <v>152301</v>
      </c>
      <c r="S3405">
        <v>-50847</v>
      </c>
      <c r="T3405">
        <v>0</v>
      </c>
      <c r="U3405">
        <v>5210</v>
      </c>
      <c r="V3405">
        <v>2313</v>
      </c>
    </row>
    <row r="3406" spans="1:22" x14ac:dyDescent="0.3">
      <c r="A3406" t="s">
        <v>160</v>
      </c>
      <c r="B3406">
        <v>88350</v>
      </c>
      <c r="C3406">
        <v>44620</v>
      </c>
      <c r="D3406">
        <v>2955</v>
      </c>
      <c r="E3406">
        <v>2</v>
      </c>
      <c r="F3406">
        <v>5</v>
      </c>
      <c r="G3406">
        <v>5</v>
      </c>
      <c r="H3406">
        <v>1752209</v>
      </c>
      <c r="I3406">
        <v>5160</v>
      </c>
      <c r="J3406">
        <v>144409</v>
      </c>
      <c r="K3406">
        <v>-32526</v>
      </c>
      <c r="L3406">
        <v>-114931</v>
      </c>
      <c r="M3406">
        <v>-59841</v>
      </c>
      <c r="N3406">
        <v>-3565</v>
      </c>
      <c r="O3406">
        <v>550</v>
      </c>
      <c r="P3406">
        <v>0</v>
      </c>
      <c r="Q3406">
        <v>0</v>
      </c>
      <c r="R3406">
        <v>-50334</v>
      </c>
      <c r="S3406">
        <v>-1741</v>
      </c>
      <c r="T3406">
        <v>0</v>
      </c>
      <c r="U3406">
        <v>2918</v>
      </c>
      <c r="V3406">
        <v>130</v>
      </c>
    </row>
    <row r="3407" spans="1:22" x14ac:dyDescent="0.3">
      <c r="A3407" t="s">
        <v>160</v>
      </c>
      <c r="B3407">
        <v>88350</v>
      </c>
      <c r="C3407">
        <v>44617</v>
      </c>
      <c r="D3407">
        <v>2950</v>
      </c>
      <c r="E3407">
        <v>2</v>
      </c>
      <c r="F3407">
        <v>10</v>
      </c>
      <c r="G3407">
        <v>10</v>
      </c>
      <c r="H3407">
        <v>2417390</v>
      </c>
      <c r="I3407">
        <v>7163</v>
      </c>
      <c r="J3407">
        <v>654625</v>
      </c>
      <c r="K3407">
        <v>-513695</v>
      </c>
      <c r="L3407">
        <v>-202104</v>
      </c>
      <c r="M3407">
        <v>36770</v>
      </c>
      <c r="N3407">
        <v>-809</v>
      </c>
      <c r="O3407">
        <v>5361</v>
      </c>
      <c r="P3407">
        <v>0</v>
      </c>
      <c r="Q3407">
        <v>0</v>
      </c>
      <c r="R3407">
        <v>-213396</v>
      </c>
      <c r="S3407">
        <v>-30030</v>
      </c>
      <c r="T3407">
        <v>0</v>
      </c>
      <c r="U3407">
        <v>18515</v>
      </c>
      <c r="V3407">
        <v>42659</v>
      </c>
    </row>
    <row r="3408" spans="1:22" x14ac:dyDescent="0.3">
      <c r="A3408" t="s">
        <v>160</v>
      </c>
      <c r="B3408">
        <v>88350</v>
      </c>
      <c r="C3408">
        <v>44616</v>
      </c>
      <c r="D3408">
        <v>2940</v>
      </c>
      <c r="E3408">
        <v>5</v>
      </c>
      <c r="F3408">
        <v>-70</v>
      </c>
      <c r="G3408">
        <v>-70</v>
      </c>
      <c r="H3408">
        <v>2158903</v>
      </c>
      <c r="I3408">
        <v>6391</v>
      </c>
      <c r="J3408">
        <v>-46045</v>
      </c>
      <c r="K3408">
        <v>140394</v>
      </c>
      <c r="L3408">
        <v>-133316</v>
      </c>
      <c r="M3408">
        <v>-205603</v>
      </c>
      <c r="N3408">
        <v>102</v>
      </c>
      <c r="O3408">
        <v>1830</v>
      </c>
      <c r="P3408">
        <v>0</v>
      </c>
      <c r="Q3408">
        <v>0</v>
      </c>
      <c r="R3408">
        <v>64940</v>
      </c>
      <c r="S3408">
        <v>5415</v>
      </c>
      <c r="T3408">
        <v>0</v>
      </c>
      <c r="U3408">
        <v>8120</v>
      </c>
      <c r="V3408">
        <v>30847</v>
      </c>
    </row>
    <row r="3409" spans="1:22" x14ac:dyDescent="0.3">
      <c r="A3409" t="s">
        <v>160</v>
      </c>
      <c r="B3409">
        <v>88350</v>
      </c>
      <c r="C3409">
        <v>44615</v>
      </c>
      <c r="D3409">
        <v>3010</v>
      </c>
      <c r="E3409">
        <v>2</v>
      </c>
      <c r="F3409">
        <v>15</v>
      </c>
      <c r="G3409">
        <v>15</v>
      </c>
      <c r="H3409">
        <v>1297510</v>
      </c>
      <c r="I3409">
        <v>3906</v>
      </c>
      <c r="J3409">
        <v>151660</v>
      </c>
      <c r="K3409">
        <v>-9259</v>
      </c>
      <c r="L3409">
        <v>-175040</v>
      </c>
      <c r="M3409">
        <v>4510</v>
      </c>
      <c r="N3409">
        <v>-144468</v>
      </c>
      <c r="O3409">
        <v>7357</v>
      </c>
      <c r="P3409">
        <v>0</v>
      </c>
      <c r="Q3409">
        <v>0</v>
      </c>
      <c r="R3409">
        <v>-42482</v>
      </c>
      <c r="S3409">
        <v>43</v>
      </c>
      <c r="T3409">
        <v>0</v>
      </c>
      <c r="U3409">
        <v>36718</v>
      </c>
      <c r="V3409">
        <v>-4079</v>
      </c>
    </row>
    <row r="3410" spans="1:22" x14ac:dyDescent="0.3">
      <c r="A3410" t="s">
        <v>160</v>
      </c>
      <c r="B3410">
        <v>88350</v>
      </c>
      <c r="C3410">
        <v>44614</v>
      </c>
      <c r="D3410">
        <v>2995</v>
      </c>
      <c r="E3410">
        <v>5</v>
      </c>
      <c r="F3410">
        <v>-110</v>
      </c>
      <c r="G3410">
        <v>-110</v>
      </c>
      <c r="H3410">
        <v>2940312</v>
      </c>
      <c r="I3410">
        <v>8846</v>
      </c>
      <c r="J3410">
        <v>379400</v>
      </c>
      <c r="K3410">
        <v>-202633</v>
      </c>
      <c r="L3410">
        <v>-286605</v>
      </c>
      <c r="M3410">
        <v>-52202</v>
      </c>
      <c r="N3410">
        <v>-41</v>
      </c>
      <c r="O3410">
        <v>-4453</v>
      </c>
      <c r="P3410">
        <v>0</v>
      </c>
      <c r="Q3410">
        <v>0</v>
      </c>
      <c r="R3410">
        <v>-211746</v>
      </c>
      <c r="S3410">
        <v>-18163</v>
      </c>
      <c r="T3410">
        <v>0</v>
      </c>
      <c r="U3410">
        <v>109600</v>
      </c>
      <c r="V3410">
        <v>238</v>
      </c>
    </row>
    <row r="3411" spans="1:22" x14ac:dyDescent="0.3">
      <c r="A3411" t="s">
        <v>160</v>
      </c>
      <c r="B3411">
        <v>88350</v>
      </c>
      <c r="C3411">
        <v>44613</v>
      </c>
      <c r="D3411">
        <v>3105</v>
      </c>
      <c r="E3411">
        <v>5</v>
      </c>
      <c r="F3411">
        <v>-55</v>
      </c>
      <c r="G3411">
        <v>-55</v>
      </c>
      <c r="H3411">
        <v>1399377</v>
      </c>
      <c r="I3411">
        <v>4323</v>
      </c>
      <c r="J3411">
        <v>293632</v>
      </c>
      <c r="K3411">
        <v>-255188</v>
      </c>
      <c r="L3411">
        <v>-68854</v>
      </c>
      <c r="M3411">
        <v>-73162</v>
      </c>
      <c r="N3411">
        <v>-512</v>
      </c>
      <c r="O3411">
        <v>2349</v>
      </c>
      <c r="P3411">
        <v>0</v>
      </c>
      <c r="Q3411">
        <v>0</v>
      </c>
      <c r="R3411">
        <v>-193</v>
      </c>
      <c r="S3411">
        <v>2664</v>
      </c>
      <c r="T3411">
        <v>0</v>
      </c>
      <c r="U3411">
        <v>30010</v>
      </c>
      <c r="V3411">
        <v>400</v>
      </c>
    </row>
    <row r="3412" spans="1:22" x14ac:dyDescent="0.3">
      <c r="A3412" t="s">
        <v>160</v>
      </c>
      <c r="B3412">
        <v>88350</v>
      </c>
      <c r="C3412">
        <v>44610</v>
      </c>
      <c r="D3412">
        <v>3160</v>
      </c>
      <c r="E3412">
        <v>3</v>
      </c>
      <c r="F3412">
        <v>0</v>
      </c>
      <c r="G3412">
        <v>0</v>
      </c>
      <c r="H3412">
        <v>2772984</v>
      </c>
      <c r="I3412">
        <v>8767</v>
      </c>
      <c r="J3412">
        <v>323728</v>
      </c>
      <c r="K3412">
        <v>-341567</v>
      </c>
      <c r="L3412">
        <v>28802</v>
      </c>
      <c r="M3412">
        <v>45960</v>
      </c>
      <c r="N3412">
        <v>3123</v>
      </c>
      <c r="O3412">
        <v>11581</v>
      </c>
      <c r="P3412">
        <v>0</v>
      </c>
      <c r="Q3412">
        <v>0</v>
      </c>
      <c r="R3412">
        <v>-1833</v>
      </c>
      <c r="S3412">
        <v>-30029</v>
      </c>
      <c r="T3412">
        <v>0</v>
      </c>
      <c r="U3412">
        <v>-11185</v>
      </c>
      <c r="V3412">
        <v>222</v>
      </c>
    </row>
    <row r="3413" spans="1:22" x14ac:dyDescent="0.3">
      <c r="A3413" t="s">
        <v>160</v>
      </c>
      <c r="B3413">
        <v>88350</v>
      </c>
      <c r="C3413">
        <v>44609</v>
      </c>
      <c r="D3413">
        <v>3160</v>
      </c>
      <c r="E3413">
        <v>5</v>
      </c>
      <c r="F3413">
        <v>-15</v>
      </c>
      <c r="G3413">
        <v>-15</v>
      </c>
      <c r="H3413">
        <v>2054354</v>
      </c>
      <c r="I3413">
        <v>6512</v>
      </c>
      <c r="J3413">
        <v>-291763</v>
      </c>
      <c r="K3413">
        <v>182233</v>
      </c>
      <c r="L3413">
        <v>85144</v>
      </c>
      <c r="M3413">
        <v>93658</v>
      </c>
      <c r="N3413">
        <v>-192</v>
      </c>
      <c r="O3413">
        <v>926</v>
      </c>
      <c r="P3413">
        <v>0</v>
      </c>
      <c r="Q3413">
        <v>0</v>
      </c>
      <c r="R3413">
        <v>-3293</v>
      </c>
      <c r="S3413">
        <v>-5955</v>
      </c>
      <c r="T3413">
        <v>0</v>
      </c>
      <c r="U3413">
        <v>25711</v>
      </c>
      <c r="V3413">
        <v>-1325</v>
      </c>
    </row>
    <row r="3414" spans="1:22" x14ac:dyDescent="0.3">
      <c r="A3414" t="s">
        <v>160</v>
      </c>
      <c r="B3414">
        <v>88350</v>
      </c>
      <c r="C3414">
        <v>44608</v>
      </c>
      <c r="D3414">
        <v>3175</v>
      </c>
      <c r="E3414">
        <v>2</v>
      </c>
      <c r="F3414">
        <v>110</v>
      </c>
      <c r="G3414">
        <v>110</v>
      </c>
      <c r="H3414">
        <v>1709558</v>
      </c>
      <c r="I3414">
        <v>5387</v>
      </c>
      <c r="J3414">
        <v>-76980</v>
      </c>
      <c r="K3414">
        <v>-4708</v>
      </c>
      <c r="L3414">
        <v>128967</v>
      </c>
      <c r="M3414">
        <v>45467</v>
      </c>
      <c r="N3414">
        <v>-3737</v>
      </c>
      <c r="O3414">
        <v>-23395</v>
      </c>
      <c r="P3414">
        <v>0</v>
      </c>
      <c r="Q3414">
        <v>0</v>
      </c>
      <c r="R3414">
        <v>-82625</v>
      </c>
      <c r="S3414">
        <v>193257</v>
      </c>
      <c r="T3414">
        <v>0</v>
      </c>
      <c r="U3414">
        <v>-40940</v>
      </c>
      <c r="V3414">
        <v>-6339</v>
      </c>
    </row>
    <row r="3415" spans="1:22" x14ac:dyDescent="0.3">
      <c r="A3415" t="s">
        <v>160</v>
      </c>
      <c r="B3415">
        <v>88350</v>
      </c>
      <c r="C3415">
        <v>44607</v>
      </c>
      <c r="D3415">
        <v>3065</v>
      </c>
      <c r="E3415">
        <v>5</v>
      </c>
      <c r="F3415">
        <v>-40</v>
      </c>
      <c r="G3415">
        <v>-40</v>
      </c>
      <c r="H3415">
        <v>1538395</v>
      </c>
      <c r="I3415">
        <v>4755</v>
      </c>
      <c r="J3415">
        <v>180912</v>
      </c>
      <c r="K3415">
        <v>-362580</v>
      </c>
      <c r="L3415">
        <v>124226</v>
      </c>
      <c r="M3415">
        <v>120561</v>
      </c>
      <c r="N3415">
        <v>-6407</v>
      </c>
      <c r="O3415">
        <v>775</v>
      </c>
      <c r="P3415">
        <v>0</v>
      </c>
      <c r="Q3415">
        <v>0</v>
      </c>
      <c r="R3415">
        <v>2988</v>
      </c>
      <c r="S3415">
        <v>6309</v>
      </c>
      <c r="T3415">
        <v>0</v>
      </c>
      <c r="U3415">
        <v>50013</v>
      </c>
      <c r="V3415">
        <v>7429</v>
      </c>
    </row>
    <row r="3416" spans="1:22" x14ac:dyDescent="0.3">
      <c r="A3416" t="s">
        <v>160</v>
      </c>
      <c r="B3416">
        <v>88350</v>
      </c>
      <c r="C3416">
        <v>44606</v>
      </c>
      <c r="D3416">
        <v>3105</v>
      </c>
      <c r="E3416">
        <v>5</v>
      </c>
      <c r="F3416">
        <v>-90</v>
      </c>
      <c r="G3416">
        <v>-90</v>
      </c>
      <c r="H3416">
        <v>2228147</v>
      </c>
      <c r="I3416">
        <v>6982</v>
      </c>
      <c r="J3416">
        <v>-428535</v>
      </c>
      <c r="K3416">
        <v>-169004</v>
      </c>
      <c r="L3416">
        <v>552500</v>
      </c>
      <c r="M3416">
        <v>209250</v>
      </c>
      <c r="N3416">
        <v>8452</v>
      </c>
      <c r="O3416">
        <v>51767</v>
      </c>
      <c r="P3416">
        <v>0</v>
      </c>
      <c r="Q3416">
        <v>0</v>
      </c>
      <c r="R3416">
        <v>281856</v>
      </c>
      <c r="S3416">
        <v>1175</v>
      </c>
      <c r="T3416">
        <v>0</v>
      </c>
      <c r="U3416">
        <v>44910</v>
      </c>
      <c r="V3416">
        <v>129</v>
      </c>
    </row>
    <row r="3417" spans="1:22" x14ac:dyDescent="0.3">
      <c r="A3417" t="s">
        <v>160</v>
      </c>
      <c r="B3417">
        <v>88350</v>
      </c>
      <c r="C3417">
        <v>44603</v>
      </c>
      <c r="D3417">
        <v>3195</v>
      </c>
      <c r="E3417">
        <v>5</v>
      </c>
      <c r="F3417">
        <v>-40</v>
      </c>
      <c r="G3417">
        <v>-40</v>
      </c>
      <c r="H3417">
        <v>2053037</v>
      </c>
      <c r="I3417">
        <v>6588</v>
      </c>
      <c r="J3417">
        <v>-23039</v>
      </c>
      <c r="K3417">
        <v>96749</v>
      </c>
      <c r="L3417">
        <v>-121956</v>
      </c>
      <c r="M3417">
        <v>-76174</v>
      </c>
      <c r="N3417">
        <v>-419</v>
      </c>
      <c r="O3417">
        <v>-8998</v>
      </c>
      <c r="P3417">
        <v>0</v>
      </c>
      <c r="Q3417">
        <v>0</v>
      </c>
      <c r="R3417">
        <v>-28681</v>
      </c>
      <c r="S3417">
        <v>-7684</v>
      </c>
      <c r="T3417">
        <v>0</v>
      </c>
      <c r="U3417">
        <v>47610</v>
      </c>
      <c r="V3417">
        <v>636</v>
      </c>
    </row>
    <row r="3418" spans="1:22" x14ac:dyDescent="0.3">
      <c r="A3418" t="s">
        <v>160</v>
      </c>
      <c r="B3418">
        <v>88350</v>
      </c>
      <c r="C3418">
        <v>44602</v>
      </c>
      <c r="D3418">
        <v>3235</v>
      </c>
      <c r="E3418">
        <v>2</v>
      </c>
      <c r="F3418">
        <v>10</v>
      </c>
      <c r="G3418">
        <v>10</v>
      </c>
      <c r="H3418">
        <v>4574275</v>
      </c>
      <c r="I3418">
        <v>14921</v>
      </c>
      <c r="J3418">
        <v>159186</v>
      </c>
      <c r="K3418">
        <v>-483298</v>
      </c>
      <c r="L3418">
        <v>330664</v>
      </c>
      <c r="M3418">
        <v>-90097</v>
      </c>
      <c r="N3418">
        <v>23458</v>
      </c>
      <c r="O3418">
        <v>273365</v>
      </c>
      <c r="P3418">
        <v>0</v>
      </c>
      <c r="Q3418">
        <v>0</v>
      </c>
      <c r="R3418">
        <v>64052</v>
      </c>
      <c r="S3418">
        <v>59886</v>
      </c>
      <c r="T3418">
        <v>0</v>
      </c>
      <c r="U3418">
        <v>-2180</v>
      </c>
      <c r="V3418">
        <v>-4372</v>
      </c>
    </row>
    <row r="3419" spans="1:22" x14ac:dyDescent="0.3">
      <c r="A3419" t="s">
        <v>160</v>
      </c>
      <c r="B3419">
        <v>88350</v>
      </c>
      <c r="C3419">
        <v>44601</v>
      </c>
      <c r="D3419">
        <v>3225</v>
      </c>
      <c r="E3419">
        <v>2</v>
      </c>
      <c r="F3419">
        <v>60</v>
      </c>
      <c r="G3419">
        <v>60</v>
      </c>
      <c r="H3419">
        <v>1534612</v>
      </c>
      <c r="I3419">
        <v>4928</v>
      </c>
      <c r="J3419">
        <v>-324610</v>
      </c>
      <c r="K3419">
        <v>312946</v>
      </c>
      <c r="L3419">
        <v>31209</v>
      </c>
      <c r="M3419">
        <v>56352</v>
      </c>
      <c r="N3419">
        <v>-746</v>
      </c>
      <c r="O3419">
        <v>-11541</v>
      </c>
      <c r="P3419">
        <v>0</v>
      </c>
      <c r="Q3419">
        <v>0</v>
      </c>
      <c r="R3419">
        <v>-6735</v>
      </c>
      <c r="S3419">
        <v>-6121</v>
      </c>
      <c r="T3419">
        <v>0</v>
      </c>
      <c r="U3419">
        <v>-16000</v>
      </c>
      <c r="V3419">
        <v>-3545</v>
      </c>
    </row>
    <row r="3420" spans="1:22" x14ac:dyDescent="0.3">
      <c r="A3420" t="s">
        <v>160</v>
      </c>
      <c r="B3420">
        <v>88350</v>
      </c>
      <c r="C3420">
        <v>44600</v>
      </c>
      <c r="D3420">
        <v>3165</v>
      </c>
      <c r="E3420">
        <v>3</v>
      </c>
      <c r="F3420">
        <v>0</v>
      </c>
      <c r="G3420">
        <v>0</v>
      </c>
      <c r="H3420">
        <v>1443157</v>
      </c>
      <c r="I3420">
        <v>4574</v>
      </c>
      <c r="J3420">
        <v>-32555</v>
      </c>
      <c r="K3420">
        <v>25375</v>
      </c>
      <c r="L3420">
        <v>-17198</v>
      </c>
      <c r="M3420">
        <v>-62348</v>
      </c>
      <c r="N3420">
        <v>16268</v>
      </c>
      <c r="O3420">
        <v>9382</v>
      </c>
      <c r="P3420">
        <v>0</v>
      </c>
      <c r="Q3420">
        <v>0</v>
      </c>
      <c r="R3420">
        <v>5839</v>
      </c>
      <c r="S3420">
        <v>13661</v>
      </c>
      <c r="T3420">
        <v>0</v>
      </c>
      <c r="U3420">
        <v>25960</v>
      </c>
      <c r="V3420">
        <v>-1582</v>
      </c>
    </row>
    <row r="3421" spans="1:22" x14ac:dyDescent="0.3">
      <c r="A3421" t="s">
        <v>160</v>
      </c>
      <c r="B3421">
        <v>88350</v>
      </c>
      <c r="C3421">
        <v>44599</v>
      </c>
      <c r="D3421">
        <v>3165</v>
      </c>
      <c r="E3421">
        <v>2</v>
      </c>
      <c r="F3421">
        <v>45</v>
      </c>
      <c r="G3421">
        <v>45</v>
      </c>
      <c r="H3421">
        <v>1584705</v>
      </c>
      <c r="I3421">
        <v>4983</v>
      </c>
      <c r="J3421">
        <v>46369</v>
      </c>
      <c r="K3421">
        <v>149173</v>
      </c>
      <c r="L3421">
        <v>-165545</v>
      </c>
      <c r="M3421">
        <v>-205401</v>
      </c>
      <c r="N3421">
        <v>1340</v>
      </c>
      <c r="O3421">
        <v>8211</v>
      </c>
      <c r="P3421">
        <v>0</v>
      </c>
      <c r="Q3421">
        <v>0</v>
      </c>
      <c r="R3421">
        <v>5980</v>
      </c>
      <c r="S3421">
        <v>24325</v>
      </c>
      <c r="T3421">
        <v>0</v>
      </c>
      <c r="U3421">
        <v>-28868</v>
      </c>
      <c r="V3421">
        <v>-1129</v>
      </c>
    </row>
    <row r="3422" spans="1:22" x14ac:dyDescent="0.3">
      <c r="A3422" t="s">
        <v>160</v>
      </c>
      <c r="B3422">
        <v>88350</v>
      </c>
      <c r="C3422">
        <v>44596</v>
      </c>
      <c r="D3422">
        <v>3120</v>
      </c>
      <c r="E3422">
        <v>2</v>
      </c>
      <c r="F3422">
        <v>35</v>
      </c>
      <c r="G3422">
        <v>35</v>
      </c>
      <c r="H3422">
        <v>1736480</v>
      </c>
      <c r="I3422">
        <v>5390</v>
      </c>
      <c r="J3422">
        <v>29666</v>
      </c>
      <c r="K3422">
        <v>-79717</v>
      </c>
      <c r="L3422">
        <v>101537</v>
      </c>
      <c r="M3422">
        <v>-33421</v>
      </c>
      <c r="N3422">
        <v>-8545</v>
      </c>
      <c r="O3422">
        <v>-30922</v>
      </c>
      <c r="P3422">
        <v>0</v>
      </c>
      <c r="Q3422">
        <v>0</v>
      </c>
      <c r="R3422">
        <v>166879</v>
      </c>
      <c r="S3422">
        <v>7546</v>
      </c>
      <c r="T3422">
        <v>0</v>
      </c>
      <c r="U3422">
        <v>-52738</v>
      </c>
      <c r="V3422">
        <v>1252</v>
      </c>
    </row>
    <row r="3423" spans="1:22" x14ac:dyDescent="0.3">
      <c r="A3423" t="s">
        <v>160</v>
      </c>
      <c r="B3423">
        <v>88350</v>
      </c>
      <c r="C3423">
        <v>44595</v>
      </c>
      <c r="D3423">
        <v>3085</v>
      </c>
      <c r="E3423">
        <v>2</v>
      </c>
      <c r="F3423">
        <v>145</v>
      </c>
      <c r="G3423">
        <v>145</v>
      </c>
      <c r="H3423">
        <v>2497889</v>
      </c>
      <c r="I3423">
        <v>7650</v>
      </c>
      <c r="J3423">
        <v>-481733</v>
      </c>
      <c r="K3423">
        <v>296934</v>
      </c>
      <c r="L3423">
        <v>255659</v>
      </c>
      <c r="M3423">
        <v>-55892</v>
      </c>
      <c r="N3423">
        <v>748</v>
      </c>
      <c r="O3423">
        <v>-17735</v>
      </c>
      <c r="P3423">
        <v>0</v>
      </c>
      <c r="Q3423">
        <v>0</v>
      </c>
      <c r="R3423">
        <v>354968</v>
      </c>
      <c r="S3423">
        <v>-26430</v>
      </c>
      <c r="T3423">
        <v>0</v>
      </c>
      <c r="U3423">
        <v>-88916</v>
      </c>
      <c r="V3423">
        <v>18056</v>
      </c>
    </row>
    <row r="3424" spans="1:22" x14ac:dyDescent="0.3">
      <c r="A3424" t="s">
        <v>160</v>
      </c>
      <c r="B3424">
        <v>88350</v>
      </c>
      <c r="C3424">
        <v>44589</v>
      </c>
      <c r="D3424">
        <v>2940</v>
      </c>
      <c r="E3424">
        <v>3</v>
      </c>
      <c r="F3424">
        <v>0</v>
      </c>
      <c r="G3424">
        <v>0</v>
      </c>
      <c r="H3424">
        <v>3072603</v>
      </c>
      <c r="I3424">
        <v>9074</v>
      </c>
      <c r="J3424">
        <v>884946</v>
      </c>
      <c r="K3424">
        <v>-1290653</v>
      </c>
      <c r="L3424">
        <v>341040</v>
      </c>
      <c r="M3424">
        <v>11912</v>
      </c>
      <c r="N3424">
        <v>40401</v>
      </c>
      <c r="O3424">
        <v>5122</v>
      </c>
      <c r="P3424">
        <v>0</v>
      </c>
      <c r="Q3424">
        <v>0</v>
      </c>
      <c r="R3424">
        <v>401903</v>
      </c>
      <c r="S3424">
        <v>-118298</v>
      </c>
      <c r="T3424">
        <v>0</v>
      </c>
      <c r="U3424">
        <v>30956</v>
      </c>
      <c r="V3424">
        <v>33711</v>
      </c>
    </row>
    <row r="3425" spans="1:22" x14ac:dyDescent="0.3">
      <c r="A3425" t="s">
        <v>160</v>
      </c>
      <c r="B3425">
        <v>88350</v>
      </c>
      <c r="C3425">
        <v>44588</v>
      </c>
      <c r="D3425">
        <v>2940</v>
      </c>
      <c r="E3425">
        <v>5</v>
      </c>
      <c r="F3425">
        <v>-55</v>
      </c>
      <c r="G3425">
        <v>-55</v>
      </c>
      <c r="H3425">
        <v>2537497</v>
      </c>
      <c r="I3425">
        <v>7525</v>
      </c>
      <c r="J3425">
        <v>275506</v>
      </c>
      <c r="K3425">
        <v>-331499</v>
      </c>
      <c r="L3425">
        <v>83185</v>
      </c>
      <c r="M3425">
        <v>-11244</v>
      </c>
      <c r="N3425">
        <v>-10179</v>
      </c>
      <c r="O3425">
        <v>-27270</v>
      </c>
      <c r="P3425">
        <v>0</v>
      </c>
      <c r="Q3425">
        <v>0</v>
      </c>
      <c r="R3425">
        <v>134324</v>
      </c>
      <c r="S3425">
        <v>-2446</v>
      </c>
      <c r="T3425">
        <v>0</v>
      </c>
      <c r="U3425">
        <v>-27780</v>
      </c>
      <c r="V3425">
        <v>588</v>
      </c>
    </row>
    <row r="3426" spans="1:22" x14ac:dyDescent="0.3">
      <c r="A3426" t="s">
        <v>160</v>
      </c>
      <c r="B3426">
        <v>88350</v>
      </c>
      <c r="C3426">
        <v>44587</v>
      </c>
      <c r="D3426">
        <v>2995</v>
      </c>
      <c r="E3426">
        <v>2</v>
      </c>
      <c r="F3426">
        <v>55</v>
      </c>
      <c r="G3426">
        <v>55</v>
      </c>
      <c r="H3426">
        <v>2322184</v>
      </c>
      <c r="I3426">
        <v>6987</v>
      </c>
      <c r="J3426">
        <v>-569824</v>
      </c>
      <c r="K3426">
        <v>348818</v>
      </c>
      <c r="L3426">
        <v>198631</v>
      </c>
      <c r="M3426">
        <v>53612</v>
      </c>
      <c r="N3426">
        <v>-21157</v>
      </c>
      <c r="O3426">
        <v>-48517</v>
      </c>
      <c r="P3426">
        <v>0</v>
      </c>
      <c r="Q3426">
        <v>-100000</v>
      </c>
      <c r="R3426">
        <v>302222</v>
      </c>
      <c r="S3426">
        <v>12471</v>
      </c>
      <c r="T3426">
        <v>0</v>
      </c>
      <c r="U3426">
        <v>21873</v>
      </c>
      <c r="V3426">
        <v>502</v>
      </c>
    </row>
    <row r="3427" spans="1:22" x14ac:dyDescent="0.3">
      <c r="A3427" t="s">
        <v>160</v>
      </c>
      <c r="B3427">
        <v>88350</v>
      </c>
      <c r="C3427">
        <v>44586</v>
      </c>
      <c r="D3427">
        <v>2940</v>
      </c>
      <c r="E3427">
        <v>5</v>
      </c>
      <c r="F3427">
        <v>-170</v>
      </c>
      <c r="G3427">
        <v>-170</v>
      </c>
      <c r="H3427">
        <v>3324179</v>
      </c>
      <c r="I3427">
        <v>9924</v>
      </c>
      <c r="J3427">
        <v>201827</v>
      </c>
      <c r="K3427">
        <v>-362102</v>
      </c>
      <c r="L3427">
        <v>79586</v>
      </c>
      <c r="M3427">
        <v>1581</v>
      </c>
      <c r="N3427">
        <v>-1112</v>
      </c>
      <c r="O3427">
        <v>-15983</v>
      </c>
      <c r="P3427">
        <v>0</v>
      </c>
      <c r="Q3427">
        <v>-100000</v>
      </c>
      <c r="R3427">
        <v>207268</v>
      </c>
      <c r="S3427">
        <v>-12168</v>
      </c>
      <c r="T3427">
        <v>0</v>
      </c>
      <c r="U3427">
        <v>39580</v>
      </c>
      <c r="V3427">
        <v>41109</v>
      </c>
    </row>
    <row r="3428" spans="1:22" x14ac:dyDescent="0.3">
      <c r="A3428" t="s">
        <v>160</v>
      </c>
      <c r="B3428">
        <v>88350</v>
      </c>
      <c r="C3428">
        <v>44585</v>
      </c>
      <c r="D3428">
        <v>3110</v>
      </c>
      <c r="E3428">
        <v>5</v>
      </c>
      <c r="F3428">
        <v>-85</v>
      </c>
      <c r="G3428">
        <v>-85</v>
      </c>
      <c r="H3428">
        <v>2097705</v>
      </c>
      <c r="I3428">
        <v>6553</v>
      </c>
      <c r="J3428">
        <v>-368660</v>
      </c>
      <c r="K3428">
        <v>-148409</v>
      </c>
      <c r="L3428">
        <v>438181</v>
      </c>
      <c r="M3428">
        <v>227140</v>
      </c>
      <c r="N3428">
        <v>-28479</v>
      </c>
      <c r="O3428">
        <v>-18084</v>
      </c>
      <c r="P3428">
        <v>0</v>
      </c>
      <c r="Q3428">
        <v>0</v>
      </c>
      <c r="R3428">
        <v>324682</v>
      </c>
      <c r="S3428">
        <v>-67078</v>
      </c>
      <c r="T3428">
        <v>0</v>
      </c>
      <c r="U3428">
        <v>82901</v>
      </c>
      <c r="V3428">
        <v>-4013</v>
      </c>
    </row>
    <row r="3429" spans="1:22" x14ac:dyDescent="0.3">
      <c r="A3429" t="s">
        <v>160</v>
      </c>
      <c r="B3429">
        <v>88350</v>
      </c>
      <c r="C3429">
        <v>44582</v>
      </c>
      <c r="D3429">
        <v>3195</v>
      </c>
      <c r="E3429">
        <v>5</v>
      </c>
      <c r="F3429">
        <v>-30</v>
      </c>
      <c r="G3429">
        <v>-30</v>
      </c>
      <c r="H3429">
        <v>2214648</v>
      </c>
      <c r="I3429">
        <v>7059</v>
      </c>
      <c r="J3429">
        <v>-504185</v>
      </c>
      <c r="K3429">
        <v>360599</v>
      </c>
      <c r="L3429">
        <v>143364</v>
      </c>
      <c r="M3429">
        <v>-50265</v>
      </c>
      <c r="N3429">
        <v>-3747</v>
      </c>
      <c r="O3429">
        <v>1503</v>
      </c>
      <c r="P3429">
        <v>0</v>
      </c>
      <c r="Q3429">
        <v>0</v>
      </c>
      <c r="R3429">
        <v>265709</v>
      </c>
      <c r="S3429">
        <v>-69836</v>
      </c>
      <c r="T3429">
        <v>0</v>
      </c>
      <c r="U3429">
        <v>2566</v>
      </c>
      <c r="V3429">
        <v>-2344</v>
      </c>
    </row>
    <row r="3430" spans="1:22" x14ac:dyDescent="0.3">
      <c r="A3430" t="s">
        <v>160</v>
      </c>
      <c r="B3430">
        <v>88350</v>
      </c>
      <c r="C3430">
        <v>44581</v>
      </c>
      <c r="D3430">
        <v>3225</v>
      </c>
      <c r="E3430">
        <v>5</v>
      </c>
      <c r="F3430">
        <v>-25</v>
      </c>
      <c r="G3430">
        <v>-25</v>
      </c>
      <c r="H3430">
        <v>1699419</v>
      </c>
      <c r="I3430">
        <v>5489</v>
      </c>
      <c r="J3430">
        <v>31735</v>
      </c>
      <c r="K3430">
        <v>-282090</v>
      </c>
      <c r="L3430">
        <v>247071</v>
      </c>
      <c r="M3430">
        <v>20332</v>
      </c>
      <c r="N3430">
        <v>-5739</v>
      </c>
      <c r="O3430">
        <v>24</v>
      </c>
      <c r="P3430">
        <v>0</v>
      </c>
      <c r="Q3430">
        <v>0</v>
      </c>
      <c r="R3430">
        <v>253063</v>
      </c>
      <c r="S3430">
        <v>-20609</v>
      </c>
      <c r="T3430">
        <v>0</v>
      </c>
      <c r="U3430">
        <v>2800</v>
      </c>
      <c r="V3430">
        <v>484</v>
      </c>
    </row>
    <row r="3431" spans="1:22" x14ac:dyDescent="0.3">
      <c r="A3431" t="s">
        <v>160</v>
      </c>
      <c r="B3431">
        <v>88350</v>
      </c>
      <c r="C3431">
        <v>44580</v>
      </c>
      <c r="D3431">
        <v>3250</v>
      </c>
      <c r="E3431">
        <v>2</v>
      </c>
      <c r="F3431">
        <v>30</v>
      </c>
      <c r="G3431">
        <v>30</v>
      </c>
      <c r="H3431">
        <v>3266385</v>
      </c>
      <c r="I3431">
        <v>10692</v>
      </c>
      <c r="J3431">
        <v>-423004</v>
      </c>
      <c r="K3431">
        <v>-46172</v>
      </c>
      <c r="L3431">
        <v>458429</v>
      </c>
      <c r="M3431">
        <v>162389</v>
      </c>
      <c r="N3431">
        <v>43035</v>
      </c>
      <c r="O3431">
        <v>97817</v>
      </c>
      <c r="P3431">
        <v>0</v>
      </c>
      <c r="Q3431">
        <v>0</v>
      </c>
      <c r="R3431">
        <v>76196</v>
      </c>
      <c r="S3431">
        <v>78992</v>
      </c>
      <c r="T3431">
        <v>0</v>
      </c>
      <c r="U3431">
        <v>13524</v>
      </c>
      <c r="V3431">
        <v>-2777</v>
      </c>
    </row>
    <row r="3432" spans="1:22" x14ac:dyDescent="0.3">
      <c r="A3432" t="s">
        <v>160</v>
      </c>
      <c r="B3432">
        <v>88350</v>
      </c>
      <c r="C3432">
        <v>44579</v>
      </c>
      <c r="D3432">
        <v>3220</v>
      </c>
      <c r="E3432">
        <v>5</v>
      </c>
      <c r="F3432">
        <v>-10</v>
      </c>
      <c r="G3432">
        <v>-10</v>
      </c>
      <c r="H3432">
        <v>1691071</v>
      </c>
      <c r="I3432">
        <v>5449</v>
      </c>
      <c r="J3432">
        <v>-173035</v>
      </c>
      <c r="K3432">
        <v>12044</v>
      </c>
      <c r="L3432">
        <v>161869</v>
      </c>
      <c r="M3432">
        <v>-12096</v>
      </c>
      <c r="N3432">
        <v>21943</v>
      </c>
      <c r="O3432">
        <v>3365</v>
      </c>
      <c r="P3432">
        <v>0</v>
      </c>
      <c r="Q3432">
        <v>0</v>
      </c>
      <c r="R3432">
        <v>148035</v>
      </c>
      <c r="S3432">
        <v>622</v>
      </c>
      <c r="T3432">
        <v>0</v>
      </c>
      <c r="U3432">
        <v>1674</v>
      </c>
      <c r="V3432">
        <v>-2552</v>
      </c>
    </row>
    <row r="3433" spans="1:22" x14ac:dyDescent="0.3">
      <c r="A3433" t="s">
        <v>160</v>
      </c>
      <c r="B3433">
        <v>88350</v>
      </c>
      <c r="C3433">
        <v>44578</v>
      </c>
      <c r="D3433">
        <v>3230</v>
      </c>
      <c r="E3433">
        <v>5</v>
      </c>
      <c r="F3433">
        <v>-40</v>
      </c>
      <c r="G3433">
        <v>-40</v>
      </c>
      <c r="H3433">
        <v>1826526</v>
      </c>
      <c r="I3433">
        <v>5914</v>
      </c>
      <c r="J3433">
        <v>-192951</v>
      </c>
      <c r="K3433">
        <v>167921</v>
      </c>
      <c r="L3433">
        <v>-940</v>
      </c>
      <c r="M3433">
        <v>26573</v>
      </c>
      <c r="N3433">
        <v>-50915</v>
      </c>
      <c r="O3433">
        <v>-3605</v>
      </c>
      <c r="P3433">
        <v>0</v>
      </c>
      <c r="Q3433">
        <v>0</v>
      </c>
      <c r="R3433">
        <v>-10330</v>
      </c>
      <c r="S3433">
        <v>37337</v>
      </c>
      <c r="T3433">
        <v>0</v>
      </c>
      <c r="U3433">
        <v>29527</v>
      </c>
      <c r="V3433">
        <v>-3557</v>
      </c>
    </row>
    <row r="3434" spans="1:22" x14ac:dyDescent="0.3">
      <c r="A3434" t="s">
        <v>160</v>
      </c>
      <c r="B3434">
        <v>88350</v>
      </c>
      <c r="C3434">
        <v>44575</v>
      </c>
      <c r="D3434">
        <v>3270</v>
      </c>
      <c r="E3434">
        <v>5</v>
      </c>
      <c r="F3434">
        <v>-90</v>
      </c>
      <c r="G3434">
        <v>-90</v>
      </c>
      <c r="H3434">
        <v>3438669</v>
      </c>
      <c r="I3434">
        <v>11409</v>
      </c>
      <c r="J3434">
        <v>168295</v>
      </c>
      <c r="K3434">
        <v>-163348</v>
      </c>
      <c r="L3434">
        <v>-46107</v>
      </c>
      <c r="M3434">
        <v>-125637</v>
      </c>
      <c r="N3434">
        <v>-10816</v>
      </c>
      <c r="O3434">
        <v>5861</v>
      </c>
      <c r="P3434">
        <v>-2525</v>
      </c>
      <c r="Q3434">
        <v>0</v>
      </c>
      <c r="R3434">
        <v>96778</v>
      </c>
      <c r="S3434">
        <v>-9768</v>
      </c>
      <c r="T3434">
        <v>0</v>
      </c>
      <c r="U3434">
        <v>41471</v>
      </c>
      <c r="V3434">
        <v>-311</v>
      </c>
    </row>
    <row r="3435" spans="1:22" x14ac:dyDescent="0.3">
      <c r="A3435" t="s">
        <v>160</v>
      </c>
      <c r="B3435">
        <v>88350</v>
      </c>
      <c r="C3435">
        <v>44574</v>
      </c>
      <c r="D3435">
        <v>3360</v>
      </c>
      <c r="E3435">
        <v>2</v>
      </c>
      <c r="F3435">
        <v>40</v>
      </c>
      <c r="G3435">
        <v>40</v>
      </c>
      <c r="H3435">
        <v>3153163</v>
      </c>
      <c r="I3435">
        <v>10584</v>
      </c>
      <c r="J3435">
        <v>-668716</v>
      </c>
      <c r="K3435">
        <v>531940</v>
      </c>
      <c r="L3435">
        <v>161970</v>
      </c>
      <c r="M3435">
        <v>4853</v>
      </c>
      <c r="N3435">
        <v>-3232</v>
      </c>
      <c r="O3435">
        <v>-2192</v>
      </c>
      <c r="P3435">
        <v>0</v>
      </c>
      <c r="Q3435">
        <v>0</v>
      </c>
      <c r="R3435">
        <v>157870</v>
      </c>
      <c r="S3435">
        <v>4671</v>
      </c>
      <c r="T3435">
        <v>0</v>
      </c>
      <c r="U3435">
        <v>-26110</v>
      </c>
      <c r="V3435">
        <v>916</v>
      </c>
    </row>
    <row r="3436" spans="1:22" x14ac:dyDescent="0.3">
      <c r="A3436" t="s">
        <v>160</v>
      </c>
      <c r="B3436">
        <v>88350</v>
      </c>
      <c r="C3436">
        <v>44573</v>
      </c>
      <c r="D3436">
        <v>3320</v>
      </c>
      <c r="E3436">
        <v>3</v>
      </c>
      <c r="F3436">
        <v>0</v>
      </c>
      <c r="G3436">
        <v>0</v>
      </c>
      <c r="H3436">
        <v>4288984</v>
      </c>
      <c r="I3436">
        <v>14069</v>
      </c>
      <c r="J3436">
        <v>-131784</v>
      </c>
      <c r="K3436">
        <v>51371</v>
      </c>
      <c r="L3436">
        <v>296007</v>
      </c>
      <c r="M3436">
        <v>150744</v>
      </c>
      <c r="N3436">
        <v>29409</v>
      </c>
      <c r="O3436">
        <v>5208</v>
      </c>
      <c r="P3436">
        <v>0</v>
      </c>
      <c r="Q3436">
        <v>0</v>
      </c>
      <c r="R3436">
        <v>159853</v>
      </c>
      <c r="S3436">
        <v>-49207</v>
      </c>
      <c r="T3436">
        <v>0</v>
      </c>
      <c r="U3436">
        <v>-121665</v>
      </c>
      <c r="V3436">
        <v>-93929</v>
      </c>
    </row>
    <row r="3437" spans="1:22" x14ac:dyDescent="0.3">
      <c r="A3437" t="s">
        <v>160</v>
      </c>
      <c r="B3437">
        <v>88350</v>
      </c>
      <c r="C3437">
        <v>44572</v>
      </c>
      <c r="D3437">
        <v>3320</v>
      </c>
      <c r="E3437">
        <v>5</v>
      </c>
      <c r="F3437">
        <v>-5</v>
      </c>
      <c r="G3437">
        <v>-5</v>
      </c>
      <c r="H3437">
        <v>4923965</v>
      </c>
      <c r="I3437">
        <v>16325</v>
      </c>
      <c r="J3437">
        <v>-177264</v>
      </c>
      <c r="K3437">
        <v>-659531</v>
      </c>
      <c r="L3437">
        <v>693222</v>
      </c>
      <c r="M3437">
        <v>-25414</v>
      </c>
      <c r="N3437">
        <v>-26186</v>
      </c>
      <c r="O3437">
        <v>332404</v>
      </c>
      <c r="P3437">
        <v>0</v>
      </c>
      <c r="Q3437">
        <v>0</v>
      </c>
      <c r="R3437">
        <v>191810</v>
      </c>
      <c r="S3437">
        <v>220608</v>
      </c>
      <c r="T3437">
        <v>0</v>
      </c>
      <c r="U3437">
        <v>52381</v>
      </c>
      <c r="V3437">
        <v>91192</v>
      </c>
    </row>
    <row r="3438" spans="1:22" x14ac:dyDescent="0.3">
      <c r="A3438" t="s">
        <v>160</v>
      </c>
      <c r="B3438">
        <v>88350</v>
      </c>
      <c r="C3438">
        <v>44571</v>
      </c>
      <c r="D3438">
        <v>3325</v>
      </c>
      <c r="E3438">
        <v>2</v>
      </c>
      <c r="F3438">
        <v>170</v>
      </c>
      <c r="G3438">
        <v>170</v>
      </c>
      <c r="H3438">
        <v>7132005</v>
      </c>
      <c r="I3438">
        <v>23439</v>
      </c>
      <c r="J3438">
        <v>-1388608</v>
      </c>
      <c r="K3438">
        <v>218880</v>
      </c>
      <c r="L3438">
        <v>1207037</v>
      </c>
      <c r="M3438">
        <v>-4391</v>
      </c>
      <c r="N3438">
        <v>159467</v>
      </c>
      <c r="O3438">
        <v>51606</v>
      </c>
      <c r="P3438">
        <v>0</v>
      </c>
      <c r="Q3438">
        <v>0</v>
      </c>
      <c r="R3438">
        <v>642385</v>
      </c>
      <c r="S3438">
        <v>357970</v>
      </c>
      <c r="T3438">
        <v>0</v>
      </c>
      <c r="U3438">
        <v>-36813</v>
      </c>
      <c r="V3438">
        <v>-496</v>
      </c>
    </row>
    <row r="3439" spans="1:22" x14ac:dyDescent="0.3">
      <c r="A3439" t="s">
        <v>160</v>
      </c>
      <c r="B3439">
        <v>88350</v>
      </c>
      <c r="C3439">
        <v>44568</v>
      </c>
      <c r="D3439">
        <v>3155</v>
      </c>
      <c r="E3439">
        <v>2</v>
      </c>
      <c r="F3439">
        <v>30</v>
      </c>
      <c r="G3439">
        <v>30</v>
      </c>
      <c r="H3439">
        <v>2067291</v>
      </c>
      <c r="I3439">
        <v>6499</v>
      </c>
      <c r="J3439">
        <v>-393243</v>
      </c>
      <c r="K3439">
        <v>110089</v>
      </c>
      <c r="L3439">
        <v>306010</v>
      </c>
      <c r="M3439">
        <v>-55362</v>
      </c>
      <c r="N3439">
        <v>30520</v>
      </c>
      <c r="O3439">
        <v>21707</v>
      </c>
      <c r="P3439">
        <v>0</v>
      </c>
      <c r="Q3439">
        <v>200000</v>
      </c>
      <c r="R3439">
        <v>117140</v>
      </c>
      <c r="S3439">
        <v>-7995</v>
      </c>
      <c r="T3439">
        <v>0</v>
      </c>
      <c r="U3439">
        <v>-23326</v>
      </c>
      <c r="V3439">
        <v>470</v>
      </c>
    </row>
    <row r="3440" spans="1:22" x14ac:dyDescent="0.3">
      <c r="A3440" t="s">
        <v>160</v>
      </c>
      <c r="B3440">
        <v>88350</v>
      </c>
      <c r="C3440">
        <v>44567</v>
      </c>
      <c r="D3440">
        <v>3125</v>
      </c>
      <c r="E3440">
        <v>5</v>
      </c>
      <c r="F3440">
        <v>-25</v>
      </c>
      <c r="G3440">
        <v>-25</v>
      </c>
      <c r="H3440">
        <v>3407487</v>
      </c>
      <c r="I3440">
        <v>10665</v>
      </c>
      <c r="J3440">
        <v>329197</v>
      </c>
      <c r="K3440">
        <v>-340547</v>
      </c>
      <c r="L3440">
        <v>10264</v>
      </c>
      <c r="M3440">
        <v>-183282</v>
      </c>
      <c r="N3440">
        <v>138547</v>
      </c>
      <c r="O3440">
        <v>81458</v>
      </c>
      <c r="P3440">
        <v>0</v>
      </c>
      <c r="Q3440">
        <v>0</v>
      </c>
      <c r="R3440">
        <v>264142</v>
      </c>
      <c r="S3440">
        <v>-290601</v>
      </c>
      <c r="T3440">
        <v>0</v>
      </c>
      <c r="U3440">
        <v>2747</v>
      </c>
      <c r="V3440">
        <v>-1661</v>
      </c>
    </row>
    <row r="3441" spans="1:22" x14ac:dyDescent="0.3">
      <c r="A3441" t="s">
        <v>160</v>
      </c>
      <c r="B3441">
        <v>88350</v>
      </c>
      <c r="C3441">
        <v>44566</v>
      </c>
      <c r="D3441">
        <v>3150</v>
      </c>
      <c r="E3441">
        <v>2</v>
      </c>
      <c r="F3441">
        <v>100</v>
      </c>
      <c r="G3441">
        <v>100</v>
      </c>
      <c r="H3441">
        <v>7316941</v>
      </c>
      <c r="I3441">
        <v>23124</v>
      </c>
      <c r="J3441">
        <v>-1369700</v>
      </c>
      <c r="K3441">
        <v>1170493</v>
      </c>
      <c r="L3441">
        <v>172790</v>
      </c>
      <c r="M3441">
        <v>-129459</v>
      </c>
      <c r="N3441">
        <v>67134</v>
      </c>
      <c r="O3441">
        <v>45843</v>
      </c>
      <c r="P3441">
        <v>0</v>
      </c>
      <c r="Q3441">
        <v>6193</v>
      </c>
      <c r="R3441">
        <v>576505</v>
      </c>
      <c r="S3441">
        <v>-393426</v>
      </c>
      <c r="T3441">
        <v>0</v>
      </c>
      <c r="U3441">
        <v>59525</v>
      </c>
      <c r="V3441">
        <v>-33108</v>
      </c>
    </row>
    <row r="3442" spans="1:22" x14ac:dyDescent="0.3">
      <c r="A3442" t="s">
        <v>160</v>
      </c>
      <c r="B3442">
        <v>88350</v>
      </c>
      <c r="C3442">
        <v>44565</v>
      </c>
      <c r="D3442">
        <v>3050</v>
      </c>
      <c r="E3442">
        <v>2</v>
      </c>
      <c r="F3442">
        <v>130</v>
      </c>
      <c r="G3442">
        <v>130</v>
      </c>
      <c r="H3442">
        <v>2994599</v>
      </c>
      <c r="I3442">
        <v>9004</v>
      </c>
      <c r="J3442">
        <v>-1201766</v>
      </c>
      <c r="K3442">
        <v>1272596</v>
      </c>
      <c r="L3442">
        <v>-72465</v>
      </c>
      <c r="M3442">
        <v>-291895</v>
      </c>
      <c r="N3442">
        <v>-50206</v>
      </c>
      <c r="O3442">
        <v>12012</v>
      </c>
      <c r="P3442">
        <v>232</v>
      </c>
      <c r="Q3442">
        <v>0</v>
      </c>
      <c r="R3442">
        <v>266081</v>
      </c>
      <c r="S3442">
        <v>-8689</v>
      </c>
      <c r="T3442">
        <v>0</v>
      </c>
      <c r="U3442">
        <v>1326</v>
      </c>
      <c r="V3442">
        <v>309</v>
      </c>
    </row>
    <row r="3443" spans="1:22" x14ac:dyDescent="0.3">
      <c r="A3443" t="s">
        <v>160</v>
      </c>
      <c r="B3443">
        <v>88350</v>
      </c>
      <c r="C3443">
        <v>44564</v>
      </c>
      <c r="D3443">
        <v>2920</v>
      </c>
      <c r="E3443">
        <v>5</v>
      </c>
      <c r="F3443">
        <v>-15</v>
      </c>
      <c r="G3443">
        <v>-15</v>
      </c>
      <c r="H3443">
        <v>2640967</v>
      </c>
      <c r="I3443">
        <v>7679</v>
      </c>
      <c r="J3443">
        <v>308816</v>
      </c>
      <c r="K3443">
        <v>265258</v>
      </c>
      <c r="L3443">
        <v>-628748</v>
      </c>
      <c r="M3443">
        <v>-186074</v>
      </c>
      <c r="N3443">
        <v>-20346</v>
      </c>
      <c r="O3443">
        <v>-2668</v>
      </c>
      <c r="P3443">
        <v>0</v>
      </c>
      <c r="Q3443">
        <v>0</v>
      </c>
      <c r="R3443">
        <v>-422325</v>
      </c>
      <c r="S3443">
        <v>2665</v>
      </c>
      <c r="T3443">
        <v>0</v>
      </c>
      <c r="U3443">
        <v>37470</v>
      </c>
      <c r="V3443">
        <v>17204</v>
      </c>
    </row>
    <row r="3444" spans="1:22" x14ac:dyDescent="0.3">
      <c r="A3444" t="s">
        <v>160</v>
      </c>
      <c r="B3444">
        <v>88350</v>
      </c>
      <c r="C3444">
        <v>44560</v>
      </c>
      <c r="D3444">
        <v>2935</v>
      </c>
      <c r="E3444">
        <v>5</v>
      </c>
      <c r="F3444">
        <v>-75</v>
      </c>
      <c r="G3444">
        <v>-75</v>
      </c>
      <c r="H3444">
        <v>2798652</v>
      </c>
      <c r="I3444">
        <v>8304</v>
      </c>
      <c r="J3444">
        <v>965280</v>
      </c>
      <c r="K3444">
        <v>-845599</v>
      </c>
      <c r="L3444">
        <v>-72378</v>
      </c>
      <c r="M3444">
        <v>-261330</v>
      </c>
      <c r="N3444">
        <v>-740</v>
      </c>
      <c r="O3444">
        <v>-70841</v>
      </c>
      <c r="P3444">
        <v>0</v>
      </c>
      <c r="Q3444">
        <v>0</v>
      </c>
      <c r="R3444">
        <v>282994</v>
      </c>
      <c r="S3444">
        <v>-22461</v>
      </c>
      <c r="T3444">
        <v>0</v>
      </c>
      <c r="U3444">
        <v>1302</v>
      </c>
      <c r="V3444">
        <v>-48605</v>
      </c>
    </row>
    <row r="3445" spans="1:22" x14ac:dyDescent="0.3">
      <c r="A3445" t="s">
        <v>160</v>
      </c>
      <c r="B3445">
        <v>88350</v>
      </c>
      <c r="C3445">
        <v>44559</v>
      </c>
      <c r="D3445">
        <v>3010</v>
      </c>
      <c r="E3445">
        <v>5</v>
      </c>
      <c r="F3445">
        <v>-60</v>
      </c>
      <c r="G3445">
        <v>-60</v>
      </c>
      <c r="H3445">
        <v>2306122</v>
      </c>
      <c r="I3445">
        <v>6955</v>
      </c>
      <c r="J3445">
        <v>676961</v>
      </c>
      <c r="K3445">
        <v>-485892</v>
      </c>
      <c r="L3445">
        <v>-196597</v>
      </c>
      <c r="M3445">
        <v>-315087</v>
      </c>
      <c r="N3445">
        <v>-1477</v>
      </c>
      <c r="O3445">
        <v>7496</v>
      </c>
      <c r="P3445">
        <v>0</v>
      </c>
      <c r="Q3445">
        <v>0</v>
      </c>
      <c r="R3445">
        <v>113909</v>
      </c>
      <c r="S3445">
        <v>-1438</v>
      </c>
      <c r="T3445">
        <v>0</v>
      </c>
      <c r="U3445">
        <v>5145</v>
      </c>
      <c r="V3445">
        <v>383</v>
      </c>
    </row>
    <row r="3446" spans="1:22" x14ac:dyDescent="0.3">
      <c r="A3446" t="s">
        <v>160</v>
      </c>
      <c r="B3446">
        <v>88350</v>
      </c>
      <c r="C3446">
        <v>44558</v>
      </c>
      <c r="D3446">
        <v>3070</v>
      </c>
      <c r="E3446">
        <v>2</v>
      </c>
      <c r="F3446">
        <v>15</v>
      </c>
      <c r="G3446">
        <v>15</v>
      </c>
      <c r="H3446">
        <v>2511958</v>
      </c>
      <c r="I3446">
        <v>7646</v>
      </c>
      <c r="J3446">
        <v>-822258</v>
      </c>
      <c r="K3446">
        <v>580153</v>
      </c>
      <c r="L3446">
        <v>247869</v>
      </c>
      <c r="M3446">
        <v>281928</v>
      </c>
      <c r="N3446">
        <v>-25785</v>
      </c>
      <c r="O3446">
        <v>7662</v>
      </c>
      <c r="P3446">
        <v>0</v>
      </c>
      <c r="Q3446">
        <v>-10000</v>
      </c>
      <c r="R3446">
        <v>-3828</v>
      </c>
      <c r="S3446">
        <v>-2108</v>
      </c>
      <c r="T3446">
        <v>0</v>
      </c>
      <c r="U3446">
        <v>-21826</v>
      </c>
      <c r="V3446">
        <v>16062</v>
      </c>
    </row>
    <row r="3447" spans="1:22" x14ac:dyDescent="0.3">
      <c r="A3447" t="s">
        <v>160</v>
      </c>
      <c r="B3447">
        <v>88350</v>
      </c>
      <c r="C3447">
        <v>44557</v>
      </c>
      <c r="D3447">
        <v>3055</v>
      </c>
      <c r="E3447">
        <v>2</v>
      </c>
      <c r="F3447">
        <v>5</v>
      </c>
      <c r="G3447">
        <v>5</v>
      </c>
      <c r="H3447">
        <v>1634689</v>
      </c>
      <c r="I3447">
        <v>4994</v>
      </c>
      <c r="J3447">
        <v>-301245</v>
      </c>
      <c r="K3447">
        <v>214942</v>
      </c>
      <c r="L3447">
        <v>74522</v>
      </c>
      <c r="M3447">
        <v>91529</v>
      </c>
      <c r="N3447">
        <v>-21579</v>
      </c>
      <c r="O3447">
        <v>10717</v>
      </c>
      <c r="P3447">
        <v>0</v>
      </c>
      <c r="Q3447">
        <v>0</v>
      </c>
      <c r="R3447">
        <v>-6259</v>
      </c>
      <c r="S3447">
        <v>114</v>
      </c>
      <c r="T3447">
        <v>0</v>
      </c>
      <c r="U3447">
        <v>2901</v>
      </c>
      <c r="V3447">
        <v>8880</v>
      </c>
    </row>
    <row r="3448" spans="1:22" x14ac:dyDescent="0.3">
      <c r="A3448" t="s">
        <v>160</v>
      </c>
      <c r="B3448">
        <v>88350</v>
      </c>
      <c r="C3448">
        <v>44554</v>
      </c>
      <c r="D3448">
        <v>3050</v>
      </c>
      <c r="E3448">
        <v>2</v>
      </c>
      <c r="F3448">
        <v>10</v>
      </c>
      <c r="G3448">
        <v>10</v>
      </c>
      <c r="H3448">
        <v>1443134</v>
      </c>
      <c r="I3448">
        <v>4415</v>
      </c>
      <c r="J3448">
        <v>-792394</v>
      </c>
      <c r="K3448">
        <v>443583</v>
      </c>
      <c r="L3448">
        <v>336097</v>
      </c>
      <c r="M3448">
        <v>141049</v>
      </c>
      <c r="N3448">
        <v>-2638</v>
      </c>
      <c r="O3448">
        <v>-124546</v>
      </c>
      <c r="P3448">
        <v>0</v>
      </c>
      <c r="Q3448">
        <v>0</v>
      </c>
      <c r="R3448">
        <v>319615</v>
      </c>
      <c r="S3448">
        <v>2617</v>
      </c>
      <c r="T3448">
        <v>0</v>
      </c>
      <c r="U3448">
        <v>-11698</v>
      </c>
      <c r="V3448">
        <v>24412</v>
      </c>
    </row>
    <row r="3449" spans="1:22" x14ac:dyDescent="0.3">
      <c r="A3449" t="s">
        <v>160</v>
      </c>
      <c r="B3449">
        <v>88350</v>
      </c>
      <c r="C3449">
        <v>44553</v>
      </c>
      <c r="D3449">
        <v>3040</v>
      </c>
      <c r="E3449">
        <v>5</v>
      </c>
      <c r="F3449">
        <v>-10</v>
      </c>
      <c r="G3449">
        <v>-10</v>
      </c>
      <c r="H3449">
        <v>1480010</v>
      </c>
      <c r="I3449">
        <v>4488</v>
      </c>
      <c r="J3449">
        <v>-282876</v>
      </c>
      <c r="K3449">
        <v>173557</v>
      </c>
      <c r="L3449">
        <v>96898</v>
      </c>
      <c r="M3449">
        <v>130156</v>
      </c>
      <c r="N3449">
        <v>3970</v>
      </c>
      <c r="O3449">
        <v>-11799</v>
      </c>
      <c r="P3449">
        <v>0</v>
      </c>
      <c r="Q3449">
        <v>0</v>
      </c>
      <c r="R3449">
        <v>1789</v>
      </c>
      <c r="S3449">
        <v>-27218</v>
      </c>
      <c r="T3449">
        <v>0</v>
      </c>
      <c r="U3449">
        <v>11200</v>
      </c>
      <c r="V3449">
        <v>1221</v>
      </c>
    </row>
    <row r="3450" spans="1:22" x14ac:dyDescent="0.3">
      <c r="A3450" t="s">
        <v>160</v>
      </c>
      <c r="B3450">
        <v>88350</v>
      </c>
      <c r="C3450">
        <v>44552</v>
      </c>
      <c r="D3450">
        <v>3050</v>
      </c>
      <c r="E3450">
        <v>5</v>
      </c>
      <c r="F3450">
        <v>-15</v>
      </c>
      <c r="G3450">
        <v>-15</v>
      </c>
      <c r="H3450">
        <v>1045635</v>
      </c>
      <c r="I3450">
        <v>3197</v>
      </c>
      <c r="J3450">
        <v>69709</v>
      </c>
      <c r="K3450">
        <v>-72326</v>
      </c>
      <c r="L3450">
        <v>-6899</v>
      </c>
      <c r="M3450">
        <v>-46440</v>
      </c>
      <c r="N3450">
        <v>-88</v>
      </c>
      <c r="O3450">
        <v>6014</v>
      </c>
      <c r="P3450">
        <v>0</v>
      </c>
      <c r="Q3450">
        <v>0</v>
      </c>
      <c r="R3450">
        <v>32546</v>
      </c>
      <c r="S3450">
        <v>1069</v>
      </c>
      <c r="T3450">
        <v>0</v>
      </c>
      <c r="U3450">
        <v>9431</v>
      </c>
      <c r="V3450">
        <v>85</v>
      </c>
    </row>
    <row r="3451" spans="1:22" x14ac:dyDescent="0.3">
      <c r="A3451" t="s">
        <v>160</v>
      </c>
      <c r="B3451">
        <v>88350</v>
      </c>
      <c r="C3451">
        <v>44551</v>
      </c>
      <c r="D3451">
        <v>3065</v>
      </c>
      <c r="E3451">
        <v>2</v>
      </c>
      <c r="F3451">
        <v>5</v>
      </c>
      <c r="G3451">
        <v>5</v>
      </c>
      <c r="H3451">
        <v>1301970</v>
      </c>
      <c r="I3451">
        <v>3998</v>
      </c>
      <c r="J3451">
        <v>-14117</v>
      </c>
      <c r="K3451">
        <v>-225842</v>
      </c>
      <c r="L3451">
        <v>235097</v>
      </c>
      <c r="M3451">
        <v>136363</v>
      </c>
      <c r="N3451">
        <v>-266</v>
      </c>
      <c r="O3451">
        <v>4109</v>
      </c>
      <c r="P3451">
        <v>0</v>
      </c>
      <c r="Q3451">
        <v>0</v>
      </c>
      <c r="R3451">
        <v>103608</v>
      </c>
      <c r="S3451">
        <v>-8717</v>
      </c>
      <c r="T3451">
        <v>0</v>
      </c>
      <c r="U3451">
        <v>5500</v>
      </c>
      <c r="V3451">
        <v>-638</v>
      </c>
    </row>
    <row r="3452" spans="1:22" x14ac:dyDescent="0.3">
      <c r="A3452" t="s">
        <v>160</v>
      </c>
      <c r="B3452">
        <v>88350</v>
      </c>
      <c r="C3452">
        <v>44550</v>
      </c>
      <c r="D3452">
        <v>3060</v>
      </c>
      <c r="E3452">
        <v>5</v>
      </c>
      <c r="F3452">
        <v>-60</v>
      </c>
      <c r="G3452">
        <v>-60</v>
      </c>
      <c r="H3452">
        <v>1822491</v>
      </c>
      <c r="I3452">
        <v>5608</v>
      </c>
      <c r="J3452">
        <v>346720</v>
      </c>
      <c r="K3452">
        <v>-303880</v>
      </c>
      <c r="L3452">
        <v>-50495</v>
      </c>
      <c r="M3452">
        <v>-97867</v>
      </c>
      <c r="N3452">
        <v>16982</v>
      </c>
      <c r="O3452">
        <v>2182</v>
      </c>
      <c r="P3452">
        <v>0</v>
      </c>
      <c r="Q3452">
        <v>0</v>
      </c>
      <c r="R3452">
        <v>64936</v>
      </c>
      <c r="S3452">
        <v>-36728</v>
      </c>
      <c r="T3452">
        <v>0</v>
      </c>
      <c r="U3452">
        <v>7140</v>
      </c>
      <c r="V3452">
        <v>515</v>
      </c>
    </row>
    <row r="3453" spans="1:22" x14ac:dyDescent="0.3">
      <c r="A3453" t="s">
        <v>160</v>
      </c>
      <c r="B3453">
        <v>88350</v>
      </c>
      <c r="C3453">
        <v>44547</v>
      </c>
      <c r="D3453">
        <v>3120</v>
      </c>
      <c r="E3453">
        <v>2</v>
      </c>
      <c r="F3453">
        <v>105</v>
      </c>
      <c r="G3453">
        <v>105</v>
      </c>
      <c r="H3453">
        <v>3703415</v>
      </c>
      <c r="I3453">
        <v>11504</v>
      </c>
      <c r="J3453">
        <v>-1013588</v>
      </c>
      <c r="K3453">
        <v>681923</v>
      </c>
      <c r="L3453">
        <v>311716</v>
      </c>
      <c r="M3453">
        <v>192925</v>
      </c>
      <c r="N3453">
        <v>17207</v>
      </c>
      <c r="O3453">
        <v>16184</v>
      </c>
      <c r="P3453">
        <v>6288</v>
      </c>
      <c r="Q3453">
        <v>0</v>
      </c>
      <c r="R3453">
        <v>3913</v>
      </c>
      <c r="S3453">
        <v>75199</v>
      </c>
      <c r="T3453">
        <v>0</v>
      </c>
      <c r="U3453">
        <v>19829</v>
      </c>
      <c r="V3453">
        <v>120</v>
      </c>
    </row>
    <row r="3454" spans="1:22" x14ac:dyDescent="0.3">
      <c r="A3454" t="s">
        <v>160</v>
      </c>
      <c r="B3454">
        <v>88350</v>
      </c>
      <c r="C3454">
        <v>44546</v>
      </c>
      <c r="D3454">
        <v>3015</v>
      </c>
      <c r="E3454">
        <v>3</v>
      </c>
      <c r="F3454">
        <v>0</v>
      </c>
      <c r="G3454">
        <v>0</v>
      </c>
      <c r="H3454">
        <v>1210099</v>
      </c>
      <c r="I3454">
        <v>3654</v>
      </c>
      <c r="J3454">
        <v>-177701</v>
      </c>
      <c r="K3454">
        <v>209603</v>
      </c>
      <c r="L3454">
        <v>-33996</v>
      </c>
      <c r="M3454">
        <v>-22561</v>
      </c>
      <c r="N3454">
        <v>2601</v>
      </c>
      <c r="O3454">
        <v>-1348</v>
      </c>
      <c r="P3454">
        <v>0</v>
      </c>
      <c r="Q3454">
        <v>0</v>
      </c>
      <c r="R3454">
        <v>-29061</v>
      </c>
      <c r="S3454">
        <v>16373</v>
      </c>
      <c r="T3454">
        <v>0</v>
      </c>
      <c r="U3454">
        <v>800</v>
      </c>
      <c r="V3454">
        <v>1294</v>
      </c>
    </row>
    <row r="3455" spans="1:22" x14ac:dyDescent="0.3">
      <c r="A3455" t="s">
        <v>160</v>
      </c>
      <c r="B3455">
        <v>88350</v>
      </c>
      <c r="C3455">
        <v>44545</v>
      </c>
      <c r="D3455">
        <v>3015</v>
      </c>
      <c r="E3455">
        <v>3</v>
      </c>
      <c r="F3455">
        <v>0</v>
      </c>
      <c r="G3455">
        <v>0</v>
      </c>
      <c r="H3455">
        <v>1265925</v>
      </c>
      <c r="I3455">
        <v>3837</v>
      </c>
      <c r="J3455">
        <v>-37624</v>
      </c>
      <c r="K3455">
        <v>37946</v>
      </c>
      <c r="L3455">
        <v>-40190</v>
      </c>
      <c r="M3455">
        <v>-21809</v>
      </c>
      <c r="N3455">
        <v>-216</v>
      </c>
      <c r="O3455">
        <v>9547</v>
      </c>
      <c r="P3455">
        <v>0</v>
      </c>
      <c r="Q3455">
        <v>0</v>
      </c>
      <c r="R3455">
        <v>-39200</v>
      </c>
      <c r="S3455">
        <v>11488</v>
      </c>
      <c r="T3455">
        <v>0</v>
      </c>
      <c r="U3455">
        <v>41600</v>
      </c>
      <c r="V3455">
        <v>-1732</v>
      </c>
    </row>
    <row r="3456" spans="1:22" x14ac:dyDescent="0.3">
      <c r="A3456" t="s">
        <v>160</v>
      </c>
      <c r="B3456">
        <v>88350</v>
      </c>
      <c r="C3456">
        <v>44544</v>
      </c>
      <c r="D3456">
        <v>3015</v>
      </c>
      <c r="E3456">
        <v>5</v>
      </c>
      <c r="F3456">
        <v>-15</v>
      </c>
      <c r="G3456">
        <v>-15</v>
      </c>
      <c r="H3456">
        <v>2357127</v>
      </c>
      <c r="I3456">
        <v>7101</v>
      </c>
      <c r="J3456">
        <v>-604662</v>
      </c>
      <c r="K3456">
        <v>647275</v>
      </c>
      <c r="L3456">
        <v>-107673</v>
      </c>
      <c r="M3456">
        <v>-57481</v>
      </c>
      <c r="N3456">
        <v>11098</v>
      </c>
      <c r="O3456">
        <v>1636</v>
      </c>
      <c r="P3456">
        <v>0</v>
      </c>
      <c r="Q3456">
        <v>10000</v>
      </c>
      <c r="R3456">
        <v>-72909</v>
      </c>
      <c r="S3456">
        <v>-17</v>
      </c>
      <c r="T3456">
        <v>0</v>
      </c>
      <c r="U3456">
        <v>63903</v>
      </c>
      <c r="V3456">
        <v>1157</v>
      </c>
    </row>
    <row r="3457" spans="1:22" x14ac:dyDescent="0.3">
      <c r="A3457" t="s">
        <v>160</v>
      </c>
      <c r="B3457">
        <v>88350</v>
      </c>
      <c r="C3457">
        <v>44543</v>
      </c>
      <c r="D3457">
        <v>3030</v>
      </c>
      <c r="E3457">
        <v>5</v>
      </c>
      <c r="F3457">
        <v>-5</v>
      </c>
      <c r="G3457">
        <v>-5</v>
      </c>
      <c r="H3457">
        <v>1506539</v>
      </c>
      <c r="I3457">
        <v>4595</v>
      </c>
      <c r="J3457">
        <v>-197516</v>
      </c>
      <c r="K3457">
        <v>-34925</v>
      </c>
      <c r="L3457">
        <v>255079</v>
      </c>
      <c r="M3457">
        <v>83233</v>
      </c>
      <c r="N3457">
        <v>156354</v>
      </c>
      <c r="O3457">
        <v>11263</v>
      </c>
      <c r="P3457">
        <v>0</v>
      </c>
      <c r="Q3457">
        <v>0</v>
      </c>
      <c r="R3457">
        <v>7554</v>
      </c>
      <c r="S3457">
        <v>-3325</v>
      </c>
      <c r="T3457">
        <v>0</v>
      </c>
      <c r="U3457">
        <v>-24805</v>
      </c>
      <c r="V3457">
        <v>2167</v>
      </c>
    </row>
    <row r="3458" spans="1:22" x14ac:dyDescent="0.3">
      <c r="A3458" t="s">
        <v>160</v>
      </c>
      <c r="B3458">
        <v>88350</v>
      </c>
      <c r="C3458">
        <v>44540</v>
      </c>
      <c r="D3458">
        <v>3035</v>
      </c>
      <c r="E3458">
        <v>5</v>
      </c>
      <c r="F3458">
        <v>-15</v>
      </c>
      <c r="G3458">
        <v>-15</v>
      </c>
      <c r="H3458">
        <v>1255482</v>
      </c>
      <c r="I3458">
        <v>3802</v>
      </c>
      <c r="J3458">
        <v>-25281</v>
      </c>
      <c r="K3458">
        <v>-155324</v>
      </c>
      <c r="L3458">
        <v>185273</v>
      </c>
      <c r="M3458">
        <v>-26981</v>
      </c>
      <c r="N3458">
        <v>76408</v>
      </c>
      <c r="O3458">
        <v>6907</v>
      </c>
      <c r="P3458">
        <v>0</v>
      </c>
      <c r="Q3458">
        <v>0</v>
      </c>
      <c r="R3458">
        <v>-42875</v>
      </c>
      <c r="S3458">
        <v>171814</v>
      </c>
      <c r="T3458">
        <v>0</v>
      </c>
      <c r="U3458">
        <v>-2000</v>
      </c>
      <c r="V3458">
        <v>-2668</v>
      </c>
    </row>
    <row r="3459" spans="1:22" x14ac:dyDescent="0.3">
      <c r="A3459" t="s">
        <v>160</v>
      </c>
      <c r="B3459">
        <v>88350</v>
      </c>
      <c r="C3459">
        <v>44539</v>
      </c>
      <c r="D3459">
        <v>3050</v>
      </c>
      <c r="E3459">
        <v>2</v>
      </c>
      <c r="F3459">
        <v>40</v>
      </c>
      <c r="G3459">
        <v>40</v>
      </c>
      <c r="H3459">
        <v>2428237</v>
      </c>
      <c r="I3459">
        <v>7383</v>
      </c>
      <c r="J3459">
        <v>-218050</v>
      </c>
      <c r="K3459">
        <v>-145101</v>
      </c>
      <c r="L3459">
        <v>342522</v>
      </c>
      <c r="M3459">
        <v>167202</v>
      </c>
      <c r="N3459">
        <v>166385</v>
      </c>
      <c r="O3459">
        <v>-68156</v>
      </c>
      <c r="P3459">
        <v>550</v>
      </c>
      <c r="Q3459">
        <v>0</v>
      </c>
      <c r="R3459">
        <v>79714</v>
      </c>
      <c r="S3459">
        <v>-3173</v>
      </c>
      <c r="T3459">
        <v>0</v>
      </c>
      <c r="U3459">
        <v>2400</v>
      </c>
      <c r="V3459">
        <v>18229</v>
      </c>
    </row>
    <row r="3460" spans="1:22" x14ac:dyDescent="0.3">
      <c r="A3460" t="s">
        <v>160</v>
      </c>
      <c r="B3460">
        <v>88350</v>
      </c>
      <c r="C3460">
        <v>44538</v>
      </c>
      <c r="D3460">
        <v>3010</v>
      </c>
      <c r="E3460">
        <v>2</v>
      </c>
      <c r="F3460">
        <v>5</v>
      </c>
      <c r="G3460">
        <v>5</v>
      </c>
      <c r="H3460">
        <v>2174366</v>
      </c>
      <c r="I3460">
        <v>6607</v>
      </c>
      <c r="J3460">
        <v>-24217</v>
      </c>
      <c r="K3460">
        <v>-271613</v>
      </c>
      <c r="L3460">
        <v>289149</v>
      </c>
      <c r="M3460">
        <v>200826</v>
      </c>
      <c r="N3460">
        <v>-319</v>
      </c>
      <c r="O3460">
        <v>6311</v>
      </c>
      <c r="P3460">
        <v>0</v>
      </c>
      <c r="Q3460">
        <v>0</v>
      </c>
      <c r="R3460">
        <v>90130</v>
      </c>
      <c r="S3460">
        <v>-7799</v>
      </c>
      <c r="T3460">
        <v>0</v>
      </c>
      <c r="U3460">
        <v>6497</v>
      </c>
      <c r="V3460">
        <v>184</v>
      </c>
    </row>
    <row r="3461" spans="1:22" x14ac:dyDescent="0.3">
      <c r="A3461" t="s">
        <v>160</v>
      </c>
      <c r="B3461">
        <v>88350</v>
      </c>
      <c r="C3461">
        <v>44537</v>
      </c>
      <c r="D3461">
        <v>3005</v>
      </c>
      <c r="E3461">
        <v>2</v>
      </c>
      <c r="F3461">
        <v>35</v>
      </c>
      <c r="G3461">
        <v>35</v>
      </c>
      <c r="H3461">
        <v>1288873</v>
      </c>
      <c r="I3461">
        <v>3864</v>
      </c>
      <c r="J3461">
        <v>59220</v>
      </c>
      <c r="K3461">
        <v>-70965</v>
      </c>
      <c r="L3461">
        <v>6673</v>
      </c>
      <c r="M3461">
        <v>-14757</v>
      </c>
      <c r="N3461">
        <v>11054</v>
      </c>
      <c r="O3461">
        <v>6510</v>
      </c>
      <c r="P3461">
        <v>0</v>
      </c>
      <c r="Q3461">
        <v>0</v>
      </c>
      <c r="R3461">
        <v>-518</v>
      </c>
      <c r="S3461">
        <v>4384</v>
      </c>
      <c r="T3461">
        <v>0</v>
      </c>
      <c r="U3461">
        <v>2198</v>
      </c>
      <c r="V3461">
        <v>2874</v>
      </c>
    </row>
    <row r="3462" spans="1:22" x14ac:dyDescent="0.3">
      <c r="A3462" t="s">
        <v>160</v>
      </c>
      <c r="B3462">
        <v>88350</v>
      </c>
      <c r="C3462">
        <v>44536</v>
      </c>
      <c r="D3462">
        <v>2970</v>
      </c>
      <c r="E3462">
        <v>2</v>
      </c>
      <c r="F3462">
        <v>5</v>
      </c>
      <c r="G3462">
        <v>5</v>
      </c>
      <c r="H3462">
        <v>1537411</v>
      </c>
      <c r="I3462">
        <v>4557</v>
      </c>
      <c r="J3462">
        <v>103737</v>
      </c>
      <c r="K3462">
        <v>-56441</v>
      </c>
      <c r="L3462">
        <v>-27030</v>
      </c>
      <c r="M3462">
        <v>-35508</v>
      </c>
      <c r="N3462">
        <v>9442</v>
      </c>
      <c r="O3462">
        <v>3037</v>
      </c>
      <c r="P3462">
        <v>0</v>
      </c>
      <c r="Q3462">
        <v>0</v>
      </c>
      <c r="R3462">
        <v>-11936</v>
      </c>
      <c r="S3462">
        <v>7935</v>
      </c>
      <c r="T3462">
        <v>0</v>
      </c>
      <c r="U3462">
        <v>-22351</v>
      </c>
      <c r="V3462">
        <v>2085</v>
      </c>
    </row>
    <row r="3463" spans="1:22" x14ac:dyDescent="0.3">
      <c r="A3463" t="s">
        <v>160</v>
      </c>
      <c r="B3463">
        <v>88350</v>
      </c>
      <c r="C3463">
        <v>44533</v>
      </c>
      <c r="D3463">
        <v>2965</v>
      </c>
      <c r="E3463">
        <v>2</v>
      </c>
      <c r="F3463">
        <v>5</v>
      </c>
      <c r="G3463">
        <v>5</v>
      </c>
      <c r="H3463">
        <v>1627861</v>
      </c>
      <c r="I3463">
        <v>4822</v>
      </c>
      <c r="J3463">
        <v>222252</v>
      </c>
      <c r="K3463">
        <v>-158739</v>
      </c>
      <c r="L3463">
        <v>-70934</v>
      </c>
      <c r="M3463">
        <v>-76149</v>
      </c>
      <c r="N3463">
        <v>-704</v>
      </c>
      <c r="O3463">
        <v>3441</v>
      </c>
      <c r="P3463">
        <v>0</v>
      </c>
      <c r="Q3463">
        <v>0</v>
      </c>
      <c r="R3463">
        <v>266</v>
      </c>
      <c r="S3463">
        <v>2212</v>
      </c>
      <c r="T3463">
        <v>0</v>
      </c>
      <c r="U3463">
        <v>6900</v>
      </c>
      <c r="V3463">
        <v>521</v>
      </c>
    </row>
    <row r="3464" spans="1:22" x14ac:dyDescent="0.3">
      <c r="A3464" t="s">
        <v>161</v>
      </c>
      <c r="B3464">
        <v>130660</v>
      </c>
      <c r="C3464">
        <v>44680</v>
      </c>
      <c r="D3464">
        <v>13100</v>
      </c>
      <c r="E3464">
        <v>2</v>
      </c>
      <c r="F3464">
        <v>200</v>
      </c>
      <c r="G3464">
        <v>200</v>
      </c>
      <c r="H3464">
        <v>258615</v>
      </c>
      <c r="I3464">
        <v>3429</v>
      </c>
      <c r="J3464">
        <v>0</v>
      </c>
      <c r="K3464">
        <v>-7000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</row>
    <row r="3465" spans="1:22" x14ac:dyDescent="0.3">
      <c r="A3465" t="s">
        <v>161</v>
      </c>
      <c r="B3465">
        <v>130660</v>
      </c>
      <c r="C3465">
        <v>44679</v>
      </c>
      <c r="D3465">
        <v>12900</v>
      </c>
      <c r="E3465">
        <v>5</v>
      </c>
      <c r="F3465">
        <v>-200</v>
      </c>
      <c r="G3465">
        <v>-200</v>
      </c>
      <c r="H3465">
        <v>268298</v>
      </c>
      <c r="I3465">
        <v>3461</v>
      </c>
      <c r="J3465">
        <v>21980</v>
      </c>
      <c r="K3465">
        <v>-23620</v>
      </c>
      <c r="L3465">
        <v>1238</v>
      </c>
      <c r="M3465">
        <v>-32</v>
      </c>
      <c r="N3465">
        <v>0</v>
      </c>
      <c r="O3465">
        <v>1344</v>
      </c>
      <c r="P3465">
        <v>0</v>
      </c>
      <c r="Q3465">
        <v>0</v>
      </c>
      <c r="R3465">
        <v>-17</v>
      </c>
      <c r="S3465">
        <v>-57</v>
      </c>
      <c r="T3465">
        <v>0</v>
      </c>
      <c r="U3465">
        <v>350</v>
      </c>
      <c r="V3465">
        <v>52</v>
      </c>
    </row>
    <row r="3466" spans="1:22" x14ac:dyDescent="0.3">
      <c r="A3466" t="s">
        <v>161</v>
      </c>
      <c r="B3466">
        <v>130660</v>
      </c>
      <c r="C3466">
        <v>44678</v>
      </c>
      <c r="D3466">
        <v>13100</v>
      </c>
      <c r="E3466">
        <v>5</v>
      </c>
      <c r="F3466">
        <v>-100</v>
      </c>
      <c r="G3466">
        <v>-100</v>
      </c>
      <c r="H3466">
        <v>354896</v>
      </c>
      <c r="I3466">
        <v>4608</v>
      </c>
      <c r="J3466">
        <v>-22669</v>
      </c>
      <c r="K3466">
        <v>22648</v>
      </c>
      <c r="L3466">
        <v>-219</v>
      </c>
      <c r="M3466">
        <v>-450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231</v>
      </c>
      <c r="T3466">
        <v>0</v>
      </c>
      <c r="U3466">
        <v>-2</v>
      </c>
      <c r="V3466">
        <v>242</v>
      </c>
    </row>
    <row r="3467" spans="1:22" x14ac:dyDescent="0.3">
      <c r="A3467" t="s">
        <v>161</v>
      </c>
      <c r="B3467">
        <v>130660</v>
      </c>
      <c r="C3467">
        <v>44677</v>
      </c>
      <c r="D3467">
        <v>13200</v>
      </c>
      <c r="E3467">
        <v>5</v>
      </c>
      <c r="F3467">
        <v>-50</v>
      </c>
      <c r="G3467">
        <v>-50</v>
      </c>
      <c r="H3467">
        <v>249934</v>
      </c>
      <c r="I3467">
        <v>3324</v>
      </c>
      <c r="J3467">
        <v>14749</v>
      </c>
      <c r="K3467">
        <v>-15061</v>
      </c>
      <c r="L3467">
        <v>271</v>
      </c>
      <c r="M3467">
        <v>859</v>
      </c>
      <c r="N3467">
        <v>-17</v>
      </c>
      <c r="O3467">
        <v>-677</v>
      </c>
      <c r="P3467">
        <v>0</v>
      </c>
      <c r="Q3467">
        <v>0</v>
      </c>
      <c r="R3467">
        <v>0</v>
      </c>
      <c r="S3467">
        <v>106</v>
      </c>
      <c r="T3467">
        <v>0</v>
      </c>
      <c r="U3467">
        <v>62</v>
      </c>
      <c r="V3467">
        <v>-21</v>
      </c>
    </row>
    <row r="3468" spans="1:22" x14ac:dyDescent="0.3">
      <c r="A3468" t="s">
        <v>161</v>
      </c>
      <c r="B3468">
        <v>130660</v>
      </c>
      <c r="C3468">
        <v>44676</v>
      </c>
      <c r="D3468">
        <v>13250</v>
      </c>
      <c r="E3468">
        <v>5</v>
      </c>
      <c r="F3468">
        <v>-250</v>
      </c>
      <c r="G3468">
        <v>-250</v>
      </c>
      <c r="H3468">
        <v>427634</v>
      </c>
      <c r="I3468">
        <v>5684</v>
      </c>
      <c r="J3468">
        <v>-18406</v>
      </c>
      <c r="K3468">
        <v>16074</v>
      </c>
      <c r="L3468">
        <v>1859</v>
      </c>
      <c r="M3468">
        <v>1402</v>
      </c>
      <c r="N3468">
        <v>-238</v>
      </c>
      <c r="O3468">
        <v>757</v>
      </c>
      <c r="P3468">
        <v>0</v>
      </c>
      <c r="Q3468">
        <v>0</v>
      </c>
      <c r="R3468">
        <v>0</v>
      </c>
      <c r="S3468">
        <v>-62</v>
      </c>
      <c r="T3468">
        <v>0</v>
      </c>
      <c r="U3468">
        <v>500</v>
      </c>
      <c r="V3468">
        <v>-27</v>
      </c>
    </row>
    <row r="3469" spans="1:22" x14ac:dyDescent="0.3">
      <c r="A3469" t="s">
        <v>161</v>
      </c>
      <c r="B3469">
        <v>130660</v>
      </c>
      <c r="C3469">
        <v>44673</v>
      </c>
      <c r="D3469">
        <v>13500</v>
      </c>
      <c r="E3469">
        <v>5</v>
      </c>
      <c r="F3469">
        <v>-450</v>
      </c>
      <c r="G3469">
        <v>-450</v>
      </c>
      <c r="H3469">
        <v>370897</v>
      </c>
      <c r="I3469">
        <v>5007</v>
      </c>
      <c r="J3469">
        <v>-2159</v>
      </c>
      <c r="K3469">
        <v>9449</v>
      </c>
      <c r="L3469">
        <v>-4663</v>
      </c>
      <c r="M3469">
        <v>-3255</v>
      </c>
      <c r="N3469">
        <v>0</v>
      </c>
      <c r="O3469">
        <v>-1444</v>
      </c>
      <c r="P3469">
        <v>0</v>
      </c>
      <c r="Q3469">
        <v>0</v>
      </c>
      <c r="R3469">
        <v>0</v>
      </c>
      <c r="S3469">
        <v>36</v>
      </c>
      <c r="T3469">
        <v>0</v>
      </c>
      <c r="U3469">
        <v>-2698</v>
      </c>
      <c r="V3469">
        <v>71</v>
      </c>
    </row>
    <row r="3470" spans="1:22" x14ac:dyDescent="0.3">
      <c r="A3470" t="s">
        <v>161</v>
      </c>
      <c r="B3470">
        <v>130660</v>
      </c>
      <c r="C3470">
        <v>44672</v>
      </c>
      <c r="D3470">
        <v>13950</v>
      </c>
      <c r="E3470">
        <v>2</v>
      </c>
      <c r="F3470">
        <v>900</v>
      </c>
      <c r="G3470">
        <v>900</v>
      </c>
      <c r="H3470">
        <v>2237606</v>
      </c>
      <c r="I3470">
        <v>31290</v>
      </c>
      <c r="J3470">
        <v>-33253</v>
      </c>
      <c r="K3470">
        <v>46196</v>
      </c>
      <c r="L3470">
        <v>3279</v>
      </c>
      <c r="M3470">
        <v>2719</v>
      </c>
      <c r="N3470">
        <v>68</v>
      </c>
      <c r="O3470">
        <v>1444</v>
      </c>
      <c r="P3470">
        <v>0</v>
      </c>
      <c r="Q3470">
        <v>0</v>
      </c>
      <c r="R3470">
        <v>0</v>
      </c>
      <c r="S3470">
        <v>-952</v>
      </c>
      <c r="T3470">
        <v>0</v>
      </c>
      <c r="U3470">
        <v>-27</v>
      </c>
      <c r="V3470">
        <v>-16195</v>
      </c>
    </row>
    <row r="3471" spans="1:22" x14ac:dyDescent="0.3">
      <c r="A3471" t="s">
        <v>161</v>
      </c>
      <c r="B3471">
        <v>130660</v>
      </c>
      <c r="C3471">
        <v>44671</v>
      </c>
      <c r="D3471">
        <v>13050</v>
      </c>
      <c r="E3471">
        <v>5</v>
      </c>
      <c r="F3471">
        <v>-50</v>
      </c>
      <c r="G3471">
        <v>-50</v>
      </c>
      <c r="H3471">
        <v>247559</v>
      </c>
      <c r="I3471">
        <v>3238</v>
      </c>
      <c r="J3471">
        <v>7431</v>
      </c>
      <c r="K3471">
        <v>-7450</v>
      </c>
      <c r="L3471">
        <v>271</v>
      </c>
      <c r="M3471">
        <v>173</v>
      </c>
      <c r="N3471">
        <v>7</v>
      </c>
      <c r="O3471">
        <v>91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-799</v>
      </c>
      <c r="V3471">
        <v>547</v>
      </c>
    </row>
    <row r="3472" spans="1:22" x14ac:dyDescent="0.3">
      <c r="A3472" t="s">
        <v>161</v>
      </c>
      <c r="B3472">
        <v>130660</v>
      </c>
      <c r="C3472">
        <v>44670</v>
      </c>
      <c r="D3472">
        <v>13100</v>
      </c>
      <c r="E3472">
        <v>5</v>
      </c>
      <c r="F3472">
        <v>-200</v>
      </c>
      <c r="G3472">
        <v>-200</v>
      </c>
      <c r="H3472">
        <v>266707</v>
      </c>
      <c r="I3472">
        <v>3492</v>
      </c>
      <c r="J3472">
        <v>8699</v>
      </c>
      <c r="K3472">
        <v>-5900</v>
      </c>
      <c r="L3472">
        <v>-2285</v>
      </c>
      <c r="M3472">
        <v>-311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-1974</v>
      </c>
      <c r="T3472">
        <v>0</v>
      </c>
      <c r="U3472">
        <v>200</v>
      </c>
      <c r="V3472">
        <v>-714</v>
      </c>
    </row>
    <row r="3473" spans="1:22" x14ac:dyDescent="0.3">
      <c r="A3473" t="s">
        <v>161</v>
      </c>
      <c r="B3473">
        <v>130660</v>
      </c>
      <c r="C3473">
        <v>44669</v>
      </c>
      <c r="D3473">
        <v>13300</v>
      </c>
      <c r="E3473">
        <v>2</v>
      </c>
      <c r="F3473">
        <v>150</v>
      </c>
      <c r="G3473">
        <v>150</v>
      </c>
      <c r="H3473">
        <v>282751</v>
      </c>
      <c r="I3473">
        <v>3786</v>
      </c>
      <c r="J3473">
        <v>-743</v>
      </c>
      <c r="K3473">
        <v>-6610</v>
      </c>
      <c r="L3473">
        <v>-40</v>
      </c>
      <c r="M3473">
        <v>-7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-33</v>
      </c>
      <c r="T3473">
        <v>0</v>
      </c>
      <c r="U3473">
        <v>-156</v>
      </c>
      <c r="V3473">
        <v>7549</v>
      </c>
    </row>
    <row r="3474" spans="1:22" x14ac:dyDescent="0.3">
      <c r="A3474" t="s">
        <v>161</v>
      </c>
      <c r="B3474">
        <v>130660</v>
      </c>
      <c r="C3474">
        <v>44666</v>
      </c>
      <c r="D3474">
        <v>13150</v>
      </c>
      <c r="E3474">
        <v>5</v>
      </c>
      <c r="F3474">
        <v>-350</v>
      </c>
      <c r="G3474">
        <v>-350</v>
      </c>
      <c r="H3474">
        <v>334570</v>
      </c>
      <c r="I3474">
        <v>4410</v>
      </c>
      <c r="J3474">
        <v>34923</v>
      </c>
      <c r="K3474">
        <v>18070</v>
      </c>
      <c r="L3474">
        <v>-53473</v>
      </c>
      <c r="M3474">
        <v>241</v>
      </c>
      <c r="N3474">
        <v>-1462</v>
      </c>
      <c r="O3474">
        <v>-40</v>
      </c>
      <c r="P3474">
        <v>0</v>
      </c>
      <c r="Q3474">
        <v>0</v>
      </c>
      <c r="R3474">
        <v>-52277</v>
      </c>
      <c r="S3474">
        <v>65</v>
      </c>
      <c r="T3474">
        <v>0</v>
      </c>
      <c r="U3474">
        <v>12</v>
      </c>
      <c r="V3474">
        <v>468</v>
      </c>
    </row>
    <row r="3475" spans="1:22" x14ac:dyDescent="0.3">
      <c r="A3475" t="s">
        <v>161</v>
      </c>
      <c r="B3475">
        <v>130660</v>
      </c>
      <c r="C3475">
        <v>44665</v>
      </c>
      <c r="D3475">
        <v>13500</v>
      </c>
      <c r="E3475">
        <v>5</v>
      </c>
      <c r="F3475">
        <v>-100</v>
      </c>
      <c r="G3475">
        <v>-100</v>
      </c>
      <c r="H3475">
        <v>214585</v>
      </c>
      <c r="I3475">
        <v>2910</v>
      </c>
      <c r="J3475">
        <v>19531</v>
      </c>
      <c r="K3475">
        <v>-21686</v>
      </c>
      <c r="L3475">
        <v>-407</v>
      </c>
      <c r="M3475">
        <v>1182</v>
      </c>
      <c r="N3475">
        <v>-1512</v>
      </c>
      <c r="O3475">
        <v>0</v>
      </c>
      <c r="P3475">
        <v>0</v>
      </c>
      <c r="Q3475">
        <v>0</v>
      </c>
      <c r="R3475">
        <v>-79</v>
      </c>
      <c r="S3475">
        <v>2</v>
      </c>
      <c r="T3475">
        <v>0</v>
      </c>
      <c r="U3475">
        <v>45</v>
      </c>
      <c r="V3475">
        <v>2517</v>
      </c>
    </row>
    <row r="3476" spans="1:22" x14ac:dyDescent="0.3">
      <c r="A3476" t="s">
        <v>161</v>
      </c>
      <c r="B3476">
        <v>130660</v>
      </c>
      <c r="C3476">
        <v>44664</v>
      </c>
      <c r="D3476">
        <v>13600</v>
      </c>
      <c r="E3476">
        <v>2</v>
      </c>
      <c r="F3476">
        <v>250</v>
      </c>
      <c r="G3476">
        <v>250</v>
      </c>
      <c r="H3476">
        <v>274912</v>
      </c>
      <c r="I3476">
        <v>3714</v>
      </c>
      <c r="J3476">
        <v>-7826</v>
      </c>
      <c r="K3476">
        <v>6238</v>
      </c>
      <c r="L3476">
        <v>1239</v>
      </c>
      <c r="M3476">
        <v>-4</v>
      </c>
      <c r="N3476">
        <v>110</v>
      </c>
      <c r="O3476">
        <v>0</v>
      </c>
      <c r="P3476">
        <v>0</v>
      </c>
      <c r="Q3476">
        <v>0</v>
      </c>
      <c r="R3476">
        <v>1133</v>
      </c>
      <c r="S3476">
        <v>0</v>
      </c>
      <c r="T3476">
        <v>0</v>
      </c>
      <c r="U3476">
        <v>0</v>
      </c>
      <c r="V3476">
        <v>349</v>
      </c>
    </row>
    <row r="3477" spans="1:22" x14ac:dyDescent="0.3">
      <c r="A3477" t="s">
        <v>161</v>
      </c>
      <c r="B3477">
        <v>130660</v>
      </c>
      <c r="C3477">
        <v>44663</v>
      </c>
      <c r="D3477">
        <v>13350</v>
      </c>
      <c r="E3477">
        <v>2</v>
      </c>
      <c r="F3477">
        <v>50</v>
      </c>
      <c r="G3477">
        <v>50</v>
      </c>
      <c r="H3477">
        <v>616084</v>
      </c>
      <c r="I3477">
        <v>8298</v>
      </c>
      <c r="J3477">
        <v>44832</v>
      </c>
      <c r="K3477">
        <v>-46261</v>
      </c>
      <c r="L3477">
        <v>-181</v>
      </c>
      <c r="M3477">
        <v>-145</v>
      </c>
      <c r="N3477">
        <v>0</v>
      </c>
      <c r="O3477">
        <v>-28</v>
      </c>
      <c r="P3477">
        <v>0</v>
      </c>
      <c r="Q3477">
        <v>0</v>
      </c>
      <c r="R3477">
        <v>0</v>
      </c>
      <c r="S3477">
        <v>-8</v>
      </c>
      <c r="T3477">
        <v>0</v>
      </c>
      <c r="U3477">
        <v>1175</v>
      </c>
      <c r="V3477">
        <v>435</v>
      </c>
    </row>
    <row r="3478" spans="1:22" x14ac:dyDescent="0.3">
      <c r="A3478" t="s">
        <v>161</v>
      </c>
      <c r="B3478">
        <v>130660</v>
      </c>
      <c r="C3478">
        <v>44662</v>
      </c>
      <c r="D3478">
        <v>13300</v>
      </c>
      <c r="E3478">
        <v>5</v>
      </c>
      <c r="F3478">
        <v>-600</v>
      </c>
      <c r="G3478">
        <v>-600</v>
      </c>
      <c r="H3478">
        <v>517031</v>
      </c>
      <c r="I3478">
        <v>6932</v>
      </c>
      <c r="J3478">
        <v>-33521</v>
      </c>
      <c r="K3478">
        <v>37690</v>
      </c>
      <c r="L3478">
        <v>-10428</v>
      </c>
      <c r="M3478">
        <v>-194</v>
      </c>
      <c r="N3478">
        <v>0</v>
      </c>
      <c r="O3478">
        <v>-9000</v>
      </c>
      <c r="P3478">
        <v>0</v>
      </c>
      <c r="Q3478">
        <v>0</v>
      </c>
      <c r="R3478">
        <v>-267</v>
      </c>
      <c r="S3478">
        <v>-967</v>
      </c>
      <c r="T3478">
        <v>0</v>
      </c>
      <c r="U3478">
        <v>5744</v>
      </c>
      <c r="V3478">
        <v>515</v>
      </c>
    </row>
    <row r="3479" spans="1:22" x14ac:dyDescent="0.3">
      <c r="A3479" t="s">
        <v>161</v>
      </c>
      <c r="B3479">
        <v>130660</v>
      </c>
      <c r="C3479">
        <v>44659</v>
      </c>
      <c r="D3479">
        <v>13900</v>
      </c>
      <c r="E3479">
        <v>5</v>
      </c>
      <c r="F3479">
        <v>-400</v>
      </c>
      <c r="G3479">
        <v>-400</v>
      </c>
      <c r="H3479">
        <v>695104</v>
      </c>
      <c r="I3479">
        <v>9818</v>
      </c>
      <c r="J3479">
        <v>13954</v>
      </c>
      <c r="K3479">
        <v>-21295</v>
      </c>
      <c r="L3479">
        <v>-4888</v>
      </c>
      <c r="M3479">
        <v>-2989</v>
      </c>
      <c r="N3479">
        <v>-2</v>
      </c>
      <c r="O3479">
        <v>0</v>
      </c>
      <c r="P3479">
        <v>0</v>
      </c>
      <c r="Q3479">
        <v>0</v>
      </c>
      <c r="R3479">
        <v>0</v>
      </c>
      <c r="S3479">
        <v>-1897</v>
      </c>
      <c r="T3479">
        <v>0</v>
      </c>
      <c r="U3479">
        <v>10966</v>
      </c>
      <c r="V3479">
        <v>1263</v>
      </c>
    </row>
    <row r="3480" spans="1:22" x14ac:dyDescent="0.3">
      <c r="A3480" t="s">
        <v>161</v>
      </c>
      <c r="B3480">
        <v>130660</v>
      </c>
      <c r="C3480">
        <v>44658</v>
      </c>
      <c r="D3480">
        <v>14300</v>
      </c>
      <c r="E3480">
        <v>5</v>
      </c>
      <c r="F3480">
        <v>-300</v>
      </c>
      <c r="G3480">
        <v>-300</v>
      </c>
      <c r="H3480">
        <v>1033156</v>
      </c>
      <c r="I3480">
        <v>14711</v>
      </c>
      <c r="J3480">
        <v>-56916</v>
      </c>
      <c r="K3480">
        <v>39893</v>
      </c>
      <c r="L3480">
        <v>36497</v>
      </c>
      <c r="M3480">
        <v>1857</v>
      </c>
      <c r="N3480">
        <v>-21</v>
      </c>
      <c r="O3480">
        <v>15456</v>
      </c>
      <c r="P3480">
        <v>0</v>
      </c>
      <c r="Q3480">
        <v>0</v>
      </c>
      <c r="R3480">
        <v>1033</v>
      </c>
      <c r="S3480">
        <v>18172</v>
      </c>
      <c r="T3480">
        <v>0</v>
      </c>
      <c r="U3480">
        <v>-17492</v>
      </c>
      <c r="V3480">
        <v>-1982</v>
      </c>
    </row>
    <row r="3481" spans="1:22" x14ac:dyDescent="0.3">
      <c r="A3481" t="s">
        <v>161</v>
      </c>
      <c r="B3481">
        <v>130660</v>
      </c>
      <c r="C3481">
        <v>44657</v>
      </c>
      <c r="D3481">
        <v>14600</v>
      </c>
      <c r="E3481">
        <v>2</v>
      </c>
      <c r="F3481">
        <v>50</v>
      </c>
      <c r="G3481">
        <v>50</v>
      </c>
      <c r="H3481">
        <v>533662</v>
      </c>
      <c r="I3481">
        <v>7889</v>
      </c>
      <c r="J3481">
        <v>10344</v>
      </c>
      <c r="K3481">
        <v>-11429</v>
      </c>
      <c r="L3481">
        <v>627</v>
      </c>
      <c r="M3481">
        <v>514</v>
      </c>
      <c r="N3481">
        <v>112</v>
      </c>
      <c r="O3481">
        <v>1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-120</v>
      </c>
      <c r="V3481">
        <v>578</v>
      </c>
    </row>
    <row r="3482" spans="1:22" x14ac:dyDescent="0.3">
      <c r="A3482" t="s">
        <v>161</v>
      </c>
      <c r="B3482">
        <v>130660</v>
      </c>
      <c r="C3482">
        <v>44656</v>
      </c>
      <c r="D3482">
        <v>14550</v>
      </c>
      <c r="E3482">
        <v>5</v>
      </c>
      <c r="F3482">
        <v>-300</v>
      </c>
      <c r="G3482">
        <v>-300</v>
      </c>
      <c r="H3482">
        <v>567450</v>
      </c>
      <c r="I3482">
        <v>8273</v>
      </c>
      <c r="J3482">
        <v>27865</v>
      </c>
      <c r="K3482">
        <v>-20954</v>
      </c>
      <c r="L3482">
        <v>-1772</v>
      </c>
      <c r="M3482">
        <v>-1247</v>
      </c>
      <c r="N3482">
        <v>82</v>
      </c>
      <c r="O3482">
        <v>0</v>
      </c>
      <c r="P3482">
        <v>0</v>
      </c>
      <c r="Q3482">
        <v>0</v>
      </c>
      <c r="R3482">
        <v>0</v>
      </c>
      <c r="S3482">
        <v>-607</v>
      </c>
      <c r="T3482">
        <v>0</v>
      </c>
      <c r="U3482">
        <v>-7791</v>
      </c>
      <c r="V3482">
        <v>2652</v>
      </c>
    </row>
    <row r="3483" spans="1:22" x14ac:dyDescent="0.3">
      <c r="A3483" t="s">
        <v>161</v>
      </c>
      <c r="B3483">
        <v>130660</v>
      </c>
      <c r="C3483">
        <v>44655</v>
      </c>
      <c r="D3483">
        <v>14850</v>
      </c>
      <c r="E3483">
        <v>2</v>
      </c>
      <c r="F3483">
        <v>300</v>
      </c>
      <c r="G3483">
        <v>300</v>
      </c>
      <c r="H3483">
        <v>1071784</v>
      </c>
      <c r="I3483">
        <v>16063</v>
      </c>
      <c r="J3483">
        <v>-33014</v>
      </c>
      <c r="K3483">
        <v>15549</v>
      </c>
      <c r="L3483">
        <v>968</v>
      </c>
      <c r="M3483">
        <v>1396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-428</v>
      </c>
      <c r="T3483">
        <v>0</v>
      </c>
      <c r="U3483">
        <v>15861</v>
      </c>
      <c r="V3483">
        <v>636</v>
      </c>
    </row>
    <row r="3484" spans="1:22" x14ac:dyDescent="0.3">
      <c r="A3484" t="s">
        <v>161</v>
      </c>
      <c r="B3484">
        <v>130660</v>
      </c>
      <c r="C3484">
        <v>44652</v>
      </c>
      <c r="D3484">
        <v>14550</v>
      </c>
      <c r="E3484">
        <v>5</v>
      </c>
      <c r="F3484">
        <v>-700</v>
      </c>
      <c r="G3484">
        <v>-700</v>
      </c>
      <c r="H3484">
        <v>2053837</v>
      </c>
      <c r="I3484">
        <v>31257</v>
      </c>
      <c r="J3484">
        <v>71972</v>
      </c>
      <c r="K3484">
        <v>-44400</v>
      </c>
      <c r="L3484">
        <v>-39096</v>
      </c>
      <c r="M3484">
        <v>539</v>
      </c>
      <c r="N3484">
        <v>-1040</v>
      </c>
      <c r="O3484">
        <v>-38203</v>
      </c>
      <c r="P3484">
        <v>0</v>
      </c>
      <c r="Q3484">
        <v>0</v>
      </c>
      <c r="R3484">
        <v>0</v>
      </c>
      <c r="S3484">
        <v>-392</v>
      </c>
      <c r="T3484">
        <v>0</v>
      </c>
      <c r="U3484">
        <v>12577</v>
      </c>
      <c r="V3484">
        <v>-1053</v>
      </c>
    </row>
    <row r="3485" spans="1:22" x14ac:dyDescent="0.3">
      <c r="A3485" t="s">
        <v>161</v>
      </c>
      <c r="B3485">
        <v>130660</v>
      </c>
      <c r="C3485">
        <v>44651</v>
      </c>
      <c r="D3485">
        <v>15250</v>
      </c>
      <c r="E3485">
        <v>5</v>
      </c>
      <c r="F3485">
        <v>-350</v>
      </c>
      <c r="G3485">
        <v>-350</v>
      </c>
      <c r="H3485">
        <v>1129496</v>
      </c>
      <c r="I3485">
        <v>17361</v>
      </c>
      <c r="J3485">
        <v>112152</v>
      </c>
      <c r="K3485">
        <v>-82245</v>
      </c>
      <c r="L3485">
        <v>-31432</v>
      </c>
      <c r="M3485">
        <v>1776</v>
      </c>
      <c r="N3485">
        <v>-740</v>
      </c>
      <c r="O3485">
        <v>-32567</v>
      </c>
      <c r="P3485">
        <v>0</v>
      </c>
      <c r="Q3485">
        <v>0</v>
      </c>
      <c r="R3485">
        <v>0</v>
      </c>
      <c r="S3485">
        <v>99</v>
      </c>
      <c r="T3485">
        <v>0</v>
      </c>
      <c r="U3485">
        <v>-2</v>
      </c>
      <c r="V3485">
        <v>1527</v>
      </c>
    </row>
    <row r="3486" spans="1:22" x14ac:dyDescent="0.3">
      <c r="A3486" t="s">
        <v>161</v>
      </c>
      <c r="B3486">
        <v>130660</v>
      </c>
      <c r="C3486">
        <v>44650</v>
      </c>
      <c r="D3486">
        <v>15600</v>
      </c>
      <c r="E3486">
        <v>5</v>
      </c>
      <c r="F3486">
        <v>-450</v>
      </c>
      <c r="G3486">
        <v>-450</v>
      </c>
      <c r="H3486">
        <v>509062</v>
      </c>
      <c r="I3486">
        <v>8050</v>
      </c>
      <c r="J3486">
        <v>2008</v>
      </c>
      <c r="K3486">
        <v>-848</v>
      </c>
      <c r="L3486">
        <v>-663</v>
      </c>
      <c r="M3486">
        <v>-109</v>
      </c>
      <c r="N3486">
        <v>0</v>
      </c>
      <c r="O3486">
        <v>0</v>
      </c>
      <c r="P3486">
        <v>0</v>
      </c>
      <c r="Q3486">
        <v>0</v>
      </c>
      <c r="R3486">
        <v>-535</v>
      </c>
      <c r="S3486">
        <v>-19</v>
      </c>
      <c r="T3486">
        <v>0</v>
      </c>
      <c r="U3486">
        <v>-392</v>
      </c>
      <c r="V3486">
        <v>-105</v>
      </c>
    </row>
    <row r="3487" spans="1:22" x14ac:dyDescent="0.3">
      <c r="A3487" t="s">
        <v>161</v>
      </c>
      <c r="B3487">
        <v>130660</v>
      </c>
      <c r="C3487">
        <v>44649</v>
      </c>
      <c r="D3487">
        <v>16050</v>
      </c>
      <c r="E3487">
        <v>5</v>
      </c>
      <c r="F3487">
        <v>-450</v>
      </c>
      <c r="G3487">
        <v>-450</v>
      </c>
      <c r="H3487">
        <v>466758</v>
      </c>
      <c r="I3487">
        <v>7604</v>
      </c>
      <c r="J3487">
        <v>-5365</v>
      </c>
      <c r="K3487">
        <v>5581</v>
      </c>
      <c r="L3487">
        <v>1177</v>
      </c>
      <c r="M3487">
        <v>295</v>
      </c>
      <c r="N3487">
        <v>-190</v>
      </c>
      <c r="O3487">
        <v>0</v>
      </c>
      <c r="P3487">
        <v>0</v>
      </c>
      <c r="Q3487">
        <v>0</v>
      </c>
      <c r="R3487">
        <v>330</v>
      </c>
      <c r="S3487">
        <v>742</v>
      </c>
      <c r="T3487">
        <v>0</v>
      </c>
      <c r="U3487">
        <v>605</v>
      </c>
      <c r="V3487">
        <v>-1998</v>
      </c>
    </row>
    <row r="3488" spans="1:22" x14ac:dyDescent="0.3">
      <c r="A3488" t="s">
        <v>161</v>
      </c>
      <c r="B3488">
        <v>130660</v>
      </c>
      <c r="C3488">
        <v>44648</v>
      </c>
      <c r="D3488">
        <v>16500</v>
      </c>
      <c r="E3488">
        <v>5</v>
      </c>
      <c r="F3488">
        <v>-100</v>
      </c>
      <c r="G3488">
        <v>-100</v>
      </c>
      <c r="H3488">
        <v>641393</v>
      </c>
      <c r="I3488">
        <v>10571</v>
      </c>
      <c r="J3488">
        <v>11485</v>
      </c>
      <c r="K3488">
        <v>-3076</v>
      </c>
      <c r="L3488">
        <v>-809</v>
      </c>
      <c r="M3488">
        <v>-676</v>
      </c>
      <c r="N3488">
        <v>-31</v>
      </c>
      <c r="O3488">
        <v>-102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-7817</v>
      </c>
      <c r="V3488">
        <v>217</v>
      </c>
    </row>
    <row r="3489" spans="1:22" x14ac:dyDescent="0.3">
      <c r="A3489" t="s">
        <v>161</v>
      </c>
      <c r="B3489">
        <v>130660</v>
      </c>
      <c r="C3489">
        <v>44645</v>
      </c>
      <c r="D3489">
        <v>16600</v>
      </c>
      <c r="E3489">
        <v>2</v>
      </c>
      <c r="F3489">
        <v>50</v>
      </c>
      <c r="G3489">
        <v>50</v>
      </c>
      <c r="H3489">
        <v>3063045</v>
      </c>
      <c r="I3489">
        <v>50607</v>
      </c>
      <c r="J3489">
        <v>-90753</v>
      </c>
      <c r="K3489">
        <v>33289</v>
      </c>
      <c r="L3489">
        <v>61850</v>
      </c>
      <c r="M3489">
        <v>-1101</v>
      </c>
      <c r="N3489">
        <v>0</v>
      </c>
      <c r="O3489">
        <v>65775</v>
      </c>
      <c r="P3489">
        <v>0</v>
      </c>
      <c r="Q3489">
        <v>0</v>
      </c>
      <c r="R3489">
        <v>-329</v>
      </c>
      <c r="S3489">
        <v>-2495</v>
      </c>
      <c r="T3489">
        <v>0</v>
      </c>
      <c r="U3489">
        <v>-5072</v>
      </c>
      <c r="V3489">
        <v>686</v>
      </c>
    </row>
    <row r="3490" spans="1:22" x14ac:dyDescent="0.3">
      <c r="A3490" t="s">
        <v>161</v>
      </c>
      <c r="B3490">
        <v>130660</v>
      </c>
      <c r="C3490">
        <v>44644</v>
      </c>
      <c r="D3490">
        <v>16550</v>
      </c>
      <c r="E3490">
        <v>2</v>
      </c>
      <c r="F3490">
        <v>1900</v>
      </c>
      <c r="G3490">
        <v>1900</v>
      </c>
      <c r="H3490">
        <v>18631397</v>
      </c>
      <c r="I3490">
        <v>311561</v>
      </c>
      <c r="J3490">
        <v>-171650</v>
      </c>
      <c r="K3490">
        <v>115705</v>
      </c>
      <c r="L3490">
        <v>48870</v>
      </c>
      <c r="M3490">
        <v>-1215</v>
      </c>
      <c r="N3490">
        <v>0</v>
      </c>
      <c r="O3490">
        <v>-35</v>
      </c>
      <c r="P3490">
        <v>0</v>
      </c>
      <c r="Q3490">
        <v>0</v>
      </c>
      <c r="R3490">
        <v>50003</v>
      </c>
      <c r="S3490">
        <v>117</v>
      </c>
      <c r="T3490">
        <v>0</v>
      </c>
      <c r="U3490">
        <v>17091</v>
      </c>
      <c r="V3490">
        <v>-10016</v>
      </c>
    </row>
    <row r="3491" spans="1:22" x14ac:dyDescent="0.3">
      <c r="A3491" t="s">
        <v>161</v>
      </c>
      <c r="B3491">
        <v>130660</v>
      </c>
      <c r="C3491">
        <v>44643</v>
      </c>
      <c r="D3491">
        <v>14650</v>
      </c>
      <c r="E3491">
        <v>2</v>
      </c>
      <c r="F3491">
        <v>250</v>
      </c>
      <c r="G3491">
        <v>250</v>
      </c>
      <c r="H3491">
        <v>2605722</v>
      </c>
      <c r="I3491">
        <v>38279</v>
      </c>
      <c r="J3491">
        <v>-6020</v>
      </c>
      <c r="K3491">
        <v>4737</v>
      </c>
      <c r="L3491">
        <v>770</v>
      </c>
      <c r="M3491">
        <v>774</v>
      </c>
      <c r="N3491">
        <v>-5</v>
      </c>
      <c r="O3491">
        <v>0</v>
      </c>
      <c r="P3491">
        <v>0</v>
      </c>
      <c r="Q3491">
        <v>0</v>
      </c>
      <c r="R3491">
        <v>23</v>
      </c>
      <c r="S3491">
        <v>-22</v>
      </c>
      <c r="T3491">
        <v>0</v>
      </c>
      <c r="U3491">
        <v>-469</v>
      </c>
      <c r="V3491">
        <v>982</v>
      </c>
    </row>
    <row r="3492" spans="1:22" x14ac:dyDescent="0.3">
      <c r="A3492" t="s">
        <v>161</v>
      </c>
      <c r="B3492">
        <v>130660</v>
      </c>
      <c r="C3492">
        <v>44642</v>
      </c>
      <c r="D3492">
        <v>14400</v>
      </c>
      <c r="E3492">
        <v>3</v>
      </c>
      <c r="F3492">
        <v>0</v>
      </c>
      <c r="G3492">
        <v>0</v>
      </c>
      <c r="H3492">
        <v>679043</v>
      </c>
      <c r="I3492">
        <v>9915</v>
      </c>
      <c r="J3492">
        <v>15537</v>
      </c>
      <c r="K3492">
        <v>-15561</v>
      </c>
      <c r="L3492">
        <v>-8</v>
      </c>
      <c r="M3492">
        <v>-198</v>
      </c>
      <c r="N3492">
        <v>-113</v>
      </c>
      <c r="O3492">
        <v>232</v>
      </c>
      <c r="P3492">
        <v>0</v>
      </c>
      <c r="Q3492">
        <v>0</v>
      </c>
      <c r="R3492">
        <v>0</v>
      </c>
      <c r="S3492">
        <v>71</v>
      </c>
      <c r="T3492">
        <v>0</v>
      </c>
      <c r="U3492">
        <v>8</v>
      </c>
      <c r="V3492">
        <v>24</v>
      </c>
    </row>
    <row r="3493" spans="1:22" x14ac:dyDescent="0.3">
      <c r="A3493" t="s">
        <v>161</v>
      </c>
      <c r="B3493">
        <v>130660</v>
      </c>
      <c r="C3493">
        <v>44641</v>
      </c>
      <c r="D3493">
        <v>14400</v>
      </c>
      <c r="E3493">
        <v>5</v>
      </c>
      <c r="F3493">
        <v>-700</v>
      </c>
      <c r="G3493">
        <v>-700</v>
      </c>
      <c r="H3493">
        <v>1174589</v>
      </c>
      <c r="I3493">
        <v>17268</v>
      </c>
      <c r="J3493">
        <v>1185</v>
      </c>
      <c r="K3493">
        <v>-2362</v>
      </c>
      <c r="L3493">
        <v>1131</v>
      </c>
      <c r="M3493">
        <v>869</v>
      </c>
      <c r="N3493">
        <v>0</v>
      </c>
      <c r="O3493">
        <v>262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888</v>
      </c>
      <c r="V3493">
        <v>-842</v>
      </c>
    </row>
    <row r="3494" spans="1:22" x14ac:dyDescent="0.3">
      <c r="A3494" t="s">
        <v>161</v>
      </c>
      <c r="B3494">
        <v>130660</v>
      </c>
      <c r="C3494">
        <v>44638</v>
      </c>
      <c r="D3494">
        <v>15100</v>
      </c>
      <c r="E3494">
        <v>2</v>
      </c>
      <c r="F3494">
        <v>150</v>
      </c>
      <c r="G3494">
        <v>150</v>
      </c>
      <c r="H3494">
        <v>1322728</v>
      </c>
      <c r="I3494">
        <v>19792</v>
      </c>
      <c r="J3494">
        <v>-320942</v>
      </c>
      <c r="K3494">
        <v>7864</v>
      </c>
      <c r="L3494">
        <v>661</v>
      </c>
      <c r="M3494">
        <v>-1133</v>
      </c>
      <c r="N3494">
        <v>-351</v>
      </c>
      <c r="O3494">
        <v>2080</v>
      </c>
      <c r="P3494">
        <v>0</v>
      </c>
      <c r="Q3494">
        <v>0</v>
      </c>
      <c r="R3494">
        <v>-1</v>
      </c>
      <c r="S3494">
        <v>66</v>
      </c>
      <c r="T3494">
        <v>0</v>
      </c>
      <c r="U3494">
        <v>313368</v>
      </c>
      <c r="V3494">
        <v>-951</v>
      </c>
    </row>
    <row r="3495" spans="1:22" x14ac:dyDescent="0.3">
      <c r="A3495" t="s">
        <v>161</v>
      </c>
      <c r="B3495">
        <v>130660</v>
      </c>
      <c r="C3495">
        <v>44637</v>
      </c>
      <c r="D3495">
        <v>14950</v>
      </c>
      <c r="E3495">
        <v>5</v>
      </c>
      <c r="F3495">
        <v>-400</v>
      </c>
      <c r="G3495">
        <v>-400</v>
      </c>
      <c r="H3495">
        <v>1386751</v>
      </c>
      <c r="I3495">
        <v>20561</v>
      </c>
      <c r="J3495">
        <v>15017</v>
      </c>
      <c r="K3495">
        <v>-4465</v>
      </c>
      <c r="L3495">
        <v>-12305</v>
      </c>
      <c r="M3495">
        <v>-829</v>
      </c>
      <c r="N3495">
        <v>-698</v>
      </c>
      <c r="O3495">
        <v>0</v>
      </c>
      <c r="P3495">
        <v>0</v>
      </c>
      <c r="Q3495">
        <v>0</v>
      </c>
      <c r="R3495">
        <v>-1007</v>
      </c>
      <c r="S3495">
        <v>-9771</v>
      </c>
      <c r="T3495">
        <v>0</v>
      </c>
      <c r="U3495">
        <v>832</v>
      </c>
      <c r="V3495">
        <v>921</v>
      </c>
    </row>
    <row r="3496" spans="1:22" x14ac:dyDescent="0.3">
      <c r="A3496" t="s">
        <v>161</v>
      </c>
      <c r="B3496">
        <v>130660</v>
      </c>
      <c r="C3496">
        <v>44636</v>
      </c>
      <c r="D3496">
        <v>15350</v>
      </c>
      <c r="E3496">
        <v>2</v>
      </c>
      <c r="F3496">
        <v>100</v>
      </c>
      <c r="G3496">
        <v>100</v>
      </c>
      <c r="H3496">
        <v>1242236</v>
      </c>
      <c r="I3496">
        <v>18913</v>
      </c>
      <c r="J3496">
        <v>65108</v>
      </c>
      <c r="K3496">
        <v>-55178</v>
      </c>
      <c r="L3496">
        <v>-10398</v>
      </c>
      <c r="M3496">
        <v>-3650</v>
      </c>
      <c r="N3496">
        <v>-119</v>
      </c>
      <c r="O3496">
        <v>-5331</v>
      </c>
      <c r="P3496">
        <v>0</v>
      </c>
      <c r="Q3496">
        <v>0</v>
      </c>
      <c r="R3496">
        <v>-686</v>
      </c>
      <c r="S3496">
        <v>-612</v>
      </c>
      <c r="T3496">
        <v>0</v>
      </c>
      <c r="U3496">
        <v>-2042</v>
      </c>
      <c r="V3496">
        <v>2510</v>
      </c>
    </row>
    <row r="3497" spans="1:22" x14ac:dyDescent="0.3">
      <c r="A3497" t="s">
        <v>161</v>
      </c>
      <c r="B3497">
        <v>130660</v>
      </c>
      <c r="C3497">
        <v>44635</v>
      </c>
      <c r="D3497">
        <v>15250</v>
      </c>
      <c r="E3497">
        <v>2</v>
      </c>
      <c r="F3497">
        <v>500</v>
      </c>
      <c r="G3497">
        <v>500</v>
      </c>
      <c r="H3497">
        <v>4640089</v>
      </c>
      <c r="I3497">
        <v>71002</v>
      </c>
      <c r="J3497">
        <v>20355</v>
      </c>
      <c r="K3497">
        <v>27336</v>
      </c>
      <c r="L3497">
        <v>-46329</v>
      </c>
      <c r="M3497">
        <v>3427</v>
      </c>
      <c r="N3497">
        <v>0</v>
      </c>
      <c r="O3497">
        <v>-51016</v>
      </c>
      <c r="P3497">
        <v>0</v>
      </c>
      <c r="Q3497">
        <v>0</v>
      </c>
      <c r="R3497">
        <v>1431</v>
      </c>
      <c r="S3497">
        <v>-171</v>
      </c>
      <c r="T3497">
        <v>0</v>
      </c>
      <c r="U3497">
        <v>72</v>
      </c>
      <c r="V3497">
        <v>-1434</v>
      </c>
    </row>
    <row r="3498" spans="1:22" x14ac:dyDescent="0.3">
      <c r="A3498" t="s">
        <v>161</v>
      </c>
      <c r="B3498">
        <v>130660</v>
      </c>
      <c r="C3498">
        <v>44634</v>
      </c>
      <c r="D3498">
        <v>14750</v>
      </c>
      <c r="E3498">
        <v>5</v>
      </c>
      <c r="F3498">
        <v>-100</v>
      </c>
      <c r="G3498">
        <v>-100</v>
      </c>
      <c r="H3498">
        <v>2185932</v>
      </c>
      <c r="I3498">
        <v>32113</v>
      </c>
      <c r="J3498">
        <v>-4809</v>
      </c>
      <c r="K3498">
        <v>-47312</v>
      </c>
      <c r="L3498">
        <v>53906</v>
      </c>
      <c r="M3498">
        <v>-2318</v>
      </c>
      <c r="N3498">
        <v>0</v>
      </c>
      <c r="O3498">
        <v>56360</v>
      </c>
      <c r="P3498">
        <v>0</v>
      </c>
      <c r="Q3498">
        <v>0</v>
      </c>
      <c r="R3498">
        <v>0</v>
      </c>
      <c r="S3498">
        <v>-136</v>
      </c>
      <c r="T3498">
        <v>0</v>
      </c>
      <c r="U3498">
        <v>-2165</v>
      </c>
      <c r="V3498">
        <v>380</v>
      </c>
    </row>
    <row r="3499" spans="1:22" x14ac:dyDescent="0.3">
      <c r="A3499" t="s">
        <v>161</v>
      </c>
      <c r="B3499">
        <v>130660</v>
      </c>
      <c r="C3499">
        <v>44631</v>
      </c>
      <c r="D3499">
        <v>14850</v>
      </c>
      <c r="E3499">
        <v>2</v>
      </c>
      <c r="F3499">
        <v>2100</v>
      </c>
      <c r="G3499">
        <v>2100</v>
      </c>
      <c r="H3499">
        <v>7162167</v>
      </c>
      <c r="I3499">
        <v>103016</v>
      </c>
      <c r="J3499">
        <v>-105748</v>
      </c>
      <c r="K3499">
        <v>97510</v>
      </c>
      <c r="L3499">
        <v>3772</v>
      </c>
      <c r="M3499">
        <v>3074</v>
      </c>
      <c r="N3499">
        <v>-5</v>
      </c>
      <c r="O3499">
        <v>-48</v>
      </c>
      <c r="P3499">
        <v>0</v>
      </c>
      <c r="Q3499">
        <v>0</v>
      </c>
      <c r="R3499">
        <v>0</v>
      </c>
      <c r="S3499">
        <v>751</v>
      </c>
      <c r="T3499">
        <v>0</v>
      </c>
      <c r="U3499">
        <v>4915</v>
      </c>
      <c r="V3499">
        <v>-449</v>
      </c>
    </row>
    <row r="3500" spans="1:22" x14ac:dyDescent="0.3">
      <c r="A3500" t="s">
        <v>161</v>
      </c>
      <c r="B3500">
        <v>130660</v>
      </c>
      <c r="C3500">
        <v>44630</v>
      </c>
      <c r="D3500">
        <v>12750</v>
      </c>
      <c r="E3500">
        <v>3</v>
      </c>
      <c r="F3500">
        <v>0</v>
      </c>
      <c r="G3500">
        <v>0</v>
      </c>
      <c r="H3500">
        <v>1487800</v>
      </c>
      <c r="I3500">
        <v>19676</v>
      </c>
      <c r="J3500">
        <v>60269</v>
      </c>
      <c r="K3500">
        <v>-58380</v>
      </c>
      <c r="L3500">
        <v>1041</v>
      </c>
      <c r="M3500">
        <v>446</v>
      </c>
      <c r="N3500">
        <v>445</v>
      </c>
      <c r="O3500">
        <v>0</v>
      </c>
      <c r="P3500">
        <v>0</v>
      </c>
      <c r="Q3500">
        <v>0</v>
      </c>
      <c r="R3500">
        <v>12</v>
      </c>
      <c r="S3500">
        <v>138</v>
      </c>
      <c r="T3500">
        <v>0</v>
      </c>
      <c r="U3500">
        <v>-2908</v>
      </c>
      <c r="V3500">
        <v>-22</v>
      </c>
    </row>
    <row r="3501" spans="1:22" x14ac:dyDescent="0.3">
      <c r="A3501" t="s">
        <v>161</v>
      </c>
      <c r="B3501">
        <v>130660</v>
      </c>
      <c r="C3501">
        <v>44628</v>
      </c>
      <c r="D3501">
        <v>12750</v>
      </c>
      <c r="E3501">
        <v>2</v>
      </c>
      <c r="F3501">
        <v>250</v>
      </c>
      <c r="G3501">
        <v>250</v>
      </c>
      <c r="H3501">
        <v>822963</v>
      </c>
      <c r="I3501">
        <v>10337</v>
      </c>
      <c r="J3501">
        <v>-49166</v>
      </c>
      <c r="K3501">
        <v>47883</v>
      </c>
      <c r="L3501">
        <v>-616</v>
      </c>
      <c r="M3501">
        <v>-33</v>
      </c>
      <c r="N3501">
        <v>0</v>
      </c>
      <c r="O3501">
        <v>-626</v>
      </c>
      <c r="P3501">
        <v>0</v>
      </c>
      <c r="Q3501">
        <v>0</v>
      </c>
      <c r="R3501">
        <v>0</v>
      </c>
      <c r="S3501">
        <v>43</v>
      </c>
      <c r="T3501">
        <v>0</v>
      </c>
      <c r="U3501">
        <v>2084</v>
      </c>
      <c r="V3501">
        <v>-185</v>
      </c>
    </row>
    <row r="3502" spans="1:22" x14ac:dyDescent="0.3">
      <c r="A3502" t="s">
        <v>161</v>
      </c>
      <c r="B3502">
        <v>130660</v>
      </c>
      <c r="C3502">
        <v>44627</v>
      </c>
      <c r="D3502">
        <v>12500</v>
      </c>
      <c r="E3502">
        <v>5</v>
      </c>
      <c r="F3502">
        <v>-500</v>
      </c>
      <c r="G3502">
        <v>-500</v>
      </c>
      <c r="H3502">
        <v>666728</v>
      </c>
      <c r="I3502">
        <v>8514</v>
      </c>
      <c r="J3502">
        <v>48751</v>
      </c>
      <c r="K3502">
        <v>3453</v>
      </c>
      <c r="L3502">
        <v>-54716</v>
      </c>
      <c r="M3502">
        <v>-623</v>
      </c>
      <c r="N3502">
        <v>0</v>
      </c>
      <c r="O3502">
        <v>-16556</v>
      </c>
      <c r="P3502">
        <v>0</v>
      </c>
      <c r="Q3502">
        <v>0</v>
      </c>
      <c r="R3502">
        <v>-37580</v>
      </c>
      <c r="S3502">
        <v>43</v>
      </c>
      <c r="T3502">
        <v>0</v>
      </c>
      <c r="U3502">
        <v>94</v>
      </c>
      <c r="V3502">
        <v>2418</v>
      </c>
    </row>
    <row r="3503" spans="1:22" x14ac:dyDescent="0.3">
      <c r="A3503" t="s">
        <v>161</v>
      </c>
      <c r="B3503">
        <v>130660</v>
      </c>
      <c r="C3503">
        <v>44624</v>
      </c>
      <c r="D3503">
        <v>13000</v>
      </c>
      <c r="E3503">
        <v>5</v>
      </c>
      <c r="F3503">
        <v>-50</v>
      </c>
      <c r="G3503">
        <v>-50</v>
      </c>
      <c r="H3503">
        <v>1146647</v>
      </c>
      <c r="I3503">
        <v>14896</v>
      </c>
      <c r="J3503">
        <v>60816</v>
      </c>
      <c r="K3503">
        <v>-54899</v>
      </c>
      <c r="L3503">
        <v>-4236</v>
      </c>
      <c r="M3503">
        <v>687</v>
      </c>
      <c r="N3503">
        <v>0</v>
      </c>
      <c r="O3503">
        <v>-4646</v>
      </c>
      <c r="P3503">
        <v>0</v>
      </c>
      <c r="Q3503">
        <v>0</v>
      </c>
      <c r="R3503">
        <v>-47</v>
      </c>
      <c r="S3503">
        <v>-230</v>
      </c>
      <c r="T3503">
        <v>0</v>
      </c>
      <c r="U3503">
        <v>-1450</v>
      </c>
      <c r="V3503">
        <v>-231</v>
      </c>
    </row>
    <row r="3504" spans="1:22" x14ac:dyDescent="0.3">
      <c r="A3504" t="s">
        <v>161</v>
      </c>
      <c r="B3504">
        <v>130660</v>
      </c>
      <c r="C3504">
        <v>44623</v>
      </c>
      <c r="D3504">
        <v>13050</v>
      </c>
      <c r="E3504">
        <v>2</v>
      </c>
      <c r="F3504">
        <v>300</v>
      </c>
      <c r="G3504">
        <v>300</v>
      </c>
      <c r="H3504">
        <v>1780396</v>
      </c>
      <c r="I3504">
        <v>23532</v>
      </c>
      <c r="J3504">
        <v>-22756</v>
      </c>
      <c r="K3504">
        <v>24436</v>
      </c>
      <c r="L3504">
        <v>-2632</v>
      </c>
      <c r="M3504">
        <v>234</v>
      </c>
      <c r="N3504">
        <v>-730</v>
      </c>
      <c r="O3504">
        <v>-2374</v>
      </c>
      <c r="P3504">
        <v>0</v>
      </c>
      <c r="Q3504">
        <v>0</v>
      </c>
      <c r="R3504">
        <v>0</v>
      </c>
      <c r="S3504">
        <v>238</v>
      </c>
      <c r="T3504">
        <v>0</v>
      </c>
      <c r="U3504">
        <v>327</v>
      </c>
      <c r="V3504">
        <v>625</v>
      </c>
    </row>
    <row r="3505" spans="1:22" x14ac:dyDescent="0.3">
      <c r="A3505" t="s">
        <v>161</v>
      </c>
      <c r="B3505">
        <v>130660</v>
      </c>
      <c r="C3505">
        <v>44622</v>
      </c>
      <c r="D3505">
        <v>12750</v>
      </c>
      <c r="E3505">
        <v>2</v>
      </c>
      <c r="F3505">
        <v>300</v>
      </c>
      <c r="G3505">
        <v>300</v>
      </c>
      <c r="H3505">
        <v>1360163</v>
      </c>
      <c r="I3505">
        <v>17569</v>
      </c>
      <c r="J3505">
        <v>-37346</v>
      </c>
      <c r="K3505">
        <v>18747</v>
      </c>
      <c r="L3505">
        <v>20168</v>
      </c>
      <c r="M3505">
        <v>-222</v>
      </c>
      <c r="N3505">
        <v>-3</v>
      </c>
      <c r="O3505">
        <v>20819</v>
      </c>
      <c r="P3505">
        <v>0</v>
      </c>
      <c r="Q3505">
        <v>0</v>
      </c>
      <c r="R3505">
        <v>-432</v>
      </c>
      <c r="S3505">
        <v>6</v>
      </c>
      <c r="T3505">
        <v>0</v>
      </c>
      <c r="U3505">
        <v>415</v>
      </c>
      <c r="V3505">
        <v>-1984</v>
      </c>
    </row>
    <row r="3506" spans="1:22" x14ac:dyDescent="0.3">
      <c r="A3506" t="s">
        <v>161</v>
      </c>
      <c r="B3506">
        <v>130660</v>
      </c>
      <c r="C3506">
        <v>44620</v>
      </c>
      <c r="D3506">
        <v>12450</v>
      </c>
      <c r="E3506">
        <v>2</v>
      </c>
      <c r="F3506">
        <v>850</v>
      </c>
      <c r="G3506">
        <v>850</v>
      </c>
      <c r="H3506">
        <v>3590717</v>
      </c>
      <c r="I3506">
        <v>46214</v>
      </c>
      <c r="J3506">
        <v>75563</v>
      </c>
      <c r="K3506">
        <v>-73132</v>
      </c>
      <c r="L3506">
        <v>-1756</v>
      </c>
      <c r="M3506">
        <v>-4567</v>
      </c>
      <c r="N3506">
        <v>0</v>
      </c>
      <c r="O3506">
        <v>1840</v>
      </c>
      <c r="P3506">
        <v>0</v>
      </c>
      <c r="Q3506">
        <v>0</v>
      </c>
      <c r="R3506">
        <v>0</v>
      </c>
      <c r="S3506">
        <v>971</v>
      </c>
      <c r="T3506">
        <v>0</v>
      </c>
      <c r="U3506">
        <v>-174</v>
      </c>
      <c r="V3506">
        <v>-501</v>
      </c>
    </row>
    <row r="3507" spans="1:22" x14ac:dyDescent="0.3">
      <c r="A3507" t="s">
        <v>161</v>
      </c>
      <c r="B3507">
        <v>130660</v>
      </c>
      <c r="C3507">
        <v>44617</v>
      </c>
      <c r="D3507">
        <v>11600</v>
      </c>
      <c r="E3507">
        <v>2</v>
      </c>
      <c r="F3507">
        <v>50</v>
      </c>
      <c r="G3507">
        <v>50</v>
      </c>
      <c r="H3507">
        <v>841776</v>
      </c>
      <c r="I3507">
        <v>10050</v>
      </c>
      <c r="J3507">
        <v>63508</v>
      </c>
      <c r="K3507">
        <v>-62549</v>
      </c>
      <c r="L3507">
        <v>-1631</v>
      </c>
      <c r="M3507">
        <v>-224</v>
      </c>
      <c r="N3507">
        <v>-57</v>
      </c>
      <c r="O3507">
        <v>0</v>
      </c>
      <c r="P3507">
        <v>0</v>
      </c>
      <c r="Q3507">
        <v>0</v>
      </c>
      <c r="R3507">
        <v>424</v>
      </c>
      <c r="S3507">
        <v>-1774</v>
      </c>
      <c r="T3507">
        <v>0</v>
      </c>
      <c r="U3507">
        <v>862</v>
      </c>
      <c r="V3507">
        <v>-190</v>
      </c>
    </row>
    <row r="3508" spans="1:22" x14ac:dyDescent="0.3">
      <c r="A3508" t="s">
        <v>161</v>
      </c>
      <c r="B3508">
        <v>130660</v>
      </c>
      <c r="C3508">
        <v>44616</v>
      </c>
      <c r="D3508">
        <v>11550</v>
      </c>
      <c r="E3508">
        <v>5</v>
      </c>
      <c r="F3508">
        <v>-200</v>
      </c>
      <c r="G3508">
        <v>-200</v>
      </c>
      <c r="H3508">
        <v>524224</v>
      </c>
      <c r="I3508">
        <v>6115</v>
      </c>
      <c r="J3508">
        <v>-26769</v>
      </c>
      <c r="K3508">
        <v>4177</v>
      </c>
      <c r="L3508">
        <v>23069</v>
      </c>
      <c r="M3508">
        <v>21</v>
      </c>
      <c r="N3508">
        <v>0</v>
      </c>
      <c r="O3508">
        <v>3607</v>
      </c>
      <c r="P3508">
        <v>0</v>
      </c>
      <c r="Q3508">
        <v>0</v>
      </c>
      <c r="R3508">
        <v>-32</v>
      </c>
      <c r="S3508">
        <v>19473</v>
      </c>
      <c r="T3508">
        <v>0</v>
      </c>
      <c r="U3508">
        <v>0</v>
      </c>
      <c r="V3508">
        <v>-477</v>
      </c>
    </row>
    <row r="3509" spans="1:22" x14ac:dyDescent="0.3">
      <c r="A3509" t="s">
        <v>161</v>
      </c>
      <c r="B3509">
        <v>130660</v>
      </c>
      <c r="C3509">
        <v>44615</v>
      </c>
      <c r="D3509">
        <v>11750</v>
      </c>
      <c r="E3509">
        <v>2</v>
      </c>
      <c r="F3509">
        <v>250</v>
      </c>
      <c r="G3509">
        <v>250</v>
      </c>
      <c r="H3509">
        <v>320021</v>
      </c>
      <c r="I3509">
        <v>3769</v>
      </c>
      <c r="J3509">
        <v>-6033</v>
      </c>
      <c r="K3509">
        <v>4643</v>
      </c>
      <c r="L3509">
        <v>-156</v>
      </c>
      <c r="M3509">
        <v>-136</v>
      </c>
      <c r="N3509">
        <v>0</v>
      </c>
      <c r="O3509">
        <v>0</v>
      </c>
      <c r="P3509">
        <v>0</v>
      </c>
      <c r="Q3509">
        <v>0</v>
      </c>
      <c r="R3509">
        <v>-32</v>
      </c>
      <c r="S3509">
        <v>12</v>
      </c>
      <c r="T3509">
        <v>0</v>
      </c>
      <c r="U3509">
        <v>0</v>
      </c>
      <c r="V3509">
        <v>1546</v>
      </c>
    </row>
    <row r="3510" spans="1:22" x14ac:dyDescent="0.3">
      <c r="A3510" t="s">
        <v>161</v>
      </c>
      <c r="B3510">
        <v>130660</v>
      </c>
      <c r="C3510">
        <v>44614</v>
      </c>
      <c r="D3510">
        <v>11500</v>
      </c>
      <c r="E3510">
        <v>5</v>
      </c>
      <c r="F3510">
        <v>-450</v>
      </c>
      <c r="G3510">
        <v>-450</v>
      </c>
      <c r="H3510">
        <v>487457</v>
      </c>
      <c r="I3510">
        <v>5709</v>
      </c>
      <c r="J3510">
        <v>50949</v>
      </c>
      <c r="K3510">
        <v>-46389</v>
      </c>
      <c r="L3510">
        <v>-4800</v>
      </c>
      <c r="M3510">
        <v>4</v>
      </c>
      <c r="N3510">
        <v>-4591</v>
      </c>
      <c r="O3510">
        <v>0</v>
      </c>
      <c r="P3510">
        <v>0</v>
      </c>
      <c r="Q3510">
        <v>0</v>
      </c>
      <c r="R3510">
        <v>-40</v>
      </c>
      <c r="S3510">
        <v>-173</v>
      </c>
      <c r="T3510">
        <v>0</v>
      </c>
      <c r="U3510">
        <v>100</v>
      </c>
      <c r="V3510">
        <v>140</v>
      </c>
    </row>
    <row r="3511" spans="1:22" x14ac:dyDescent="0.3">
      <c r="A3511" t="s">
        <v>161</v>
      </c>
      <c r="B3511">
        <v>130660</v>
      </c>
      <c r="C3511">
        <v>44613</v>
      </c>
      <c r="D3511">
        <v>11950</v>
      </c>
      <c r="E3511">
        <v>2</v>
      </c>
      <c r="F3511">
        <v>200</v>
      </c>
      <c r="G3511">
        <v>200</v>
      </c>
      <c r="H3511">
        <v>616124</v>
      </c>
      <c r="I3511">
        <v>7218</v>
      </c>
      <c r="J3511">
        <v>33968</v>
      </c>
      <c r="K3511">
        <v>-48024</v>
      </c>
      <c r="L3511">
        <v>-6722</v>
      </c>
      <c r="M3511">
        <v>57</v>
      </c>
      <c r="N3511">
        <v>0</v>
      </c>
      <c r="O3511">
        <v>-7615</v>
      </c>
      <c r="P3511">
        <v>0</v>
      </c>
      <c r="Q3511">
        <v>0</v>
      </c>
      <c r="R3511">
        <v>928</v>
      </c>
      <c r="S3511">
        <v>-92</v>
      </c>
      <c r="T3511">
        <v>0</v>
      </c>
      <c r="U3511">
        <v>-2126</v>
      </c>
      <c r="V3511">
        <v>22904</v>
      </c>
    </row>
    <row r="3512" spans="1:22" x14ac:dyDescent="0.3">
      <c r="A3512" t="s">
        <v>161</v>
      </c>
      <c r="B3512">
        <v>130660</v>
      </c>
      <c r="C3512">
        <v>44610</v>
      </c>
      <c r="D3512">
        <v>11750</v>
      </c>
      <c r="E3512">
        <v>2</v>
      </c>
      <c r="F3512">
        <v>900</v>
      </c>
      <c r="G3512">
        <v>900</v>
      </c>
      <c r="H3512">
        <v>1166662</v>
      </c>
      <c r="I3512">
        <v>13431</v>
      </c>
      <c r="J3512">
        <v>-11514</v>
      </c>
      <c r="K3512">
        <v>915</v>
      </c>
      <c r="L3512">
        <v>8255</v>
      </c>
      <c r="M3512">
        <v>32</v>
      </c>
      <c r="N3512">
        <v>1770</v>
      </c>
      <c r="O3512">
        <v>6837</v>
      </c>
      <c r="P3512">
        <v>0</v>
      </c>
      <c r="Q3512">
        <v>0</v>
      </c>
      <c r="R3512">
        <v>0</v>
      </c>
      <c r="S3512">
        <v>-384</v>
      </c>
      <c r="T3512">
        <v>0</v>
      </c>
      <c r="U3512">
        <v>1722</v>
      </c>
      <c r="V3512">
        <v>622</v>
      </c>
    </row>
    <row r="3513" spans="1:22" x14ac:dyDescent="0.3">
      <c r="A3513" t="s">
        <v>161</v>
      </c>
      <c r="B3513">
        <v>130660</v>
      </c>
      <c r="C3513">
        <v>44609</v>
      </c>
      <c r="D3513">
        <v>10850</v>
      </c>
      <c r="E3513">
        <v>5</v>
      </c>
      <c r="F3513">
        <v>-150</v>
      </c>
      <c r="G3513">
        <v>-150</v>
      </c>
      <c r="H3513">
        <v>489486</v>
      </c>
      <c r="I3513">
        <v>5393</v>
      </c>
      <c r="J3513">
        <v>-37867</v>
      </c>
      <c r="K3513">
        <v>19810</v>
      </c>
      <c r="L3513">
        <v>-2160</v>
      </c>
      <c r="M3513">
        <v>-2024</v>
      </c>
      <c r="N3513">
        <v>0</v>
      </c>
      <c r="O3513">
        <v>-27</v>
      </c>
      <c r="P3513">
        <v>0</v>
      </c>
      <c r="Q3513">
        <v>0</v>
      </c>
      <c r="R3513">
        <v>0</v>
      </c>
      <c r="S3513">
        <v>-109</v>
      </c>
      <c r="T3513">
        <v>0</v>
      </c>
      <c r="U3513">
        <v>-1021</v>
      </c>
      <c r="V3513">
        <v>21238</v>
      </c>
    </row>
    <row r="3514" spans="1:22" x14ac:dyDescent="0.3">
      <c r="A3514" t="s">
        <v>161</v>
      </c>
      <c r="B3514">
        <v>130660</v>
      </c>
      <c r="C3514">
        <v>44608</v>
      </c>
      <c r="D3514">
        <v>11000</v>
      </c>
      <c r="E3514">
        <v>2</v>
      </c>
      <c r="F3514">
        <v>1150</v>
      </c>
      <c r="G3514">
        <v>1150</v>
      </c>
      <c r="H3514">
        <v>612073</v>
      </c>
      <c r="I3514">
        <v>6498</v>
      </c>
      <c r="J3514">
        <v>-224765</v>
      </c>
      <c r="K3514">
        <v>14990</v>
      </c>
      <c r="L3514">
        <v>-15222</v>
      </c>
      <c r="M3514">
        <v>-5475</v>
      </c>
      <c r="N3514">
        <v>-9171</v>
      </c>
      <c r="O3514">
        <v>-342</v>
      </c>
      <c r="P3514">
        <v>0</v>
      </c>
      <c r="Q3514">
        <v>0</v>
      </c>
      <c r="R3514">
        <v>0</v>
      </c>
      <c r="S3514">
        <v>-234</v>
      </c>
      <c r="T3514">
        <v>0</v>
      </c>
      <c r="U3514">
        <v>224971</v>
      </c>
      <c r="V3514">
        <v>26</v>
      </c>
    </row>
    <row r="3515" spans="1:22" x14ac:dyDescent="0.3">
      <c r="A3515" t="s">
        <v>161</v>
      </c>
      <c r="B3515">
        <v>130660</v>
      </c>
      <c r="C3515">
        <v>44607</v>
      </c>
      <c r="D3515">
        <v>9850</v>
      </c>
      <c r="E3515">
        <v>5</v>
      </c>
      <c r="F3515">
        <v>-250</v>
      </c>
      <c r="G3515">
        <v>-250</v>
      </c>
      <c r="H3515">
        <v>228454</v>
      </c>
      <c r="I3515">
        <v>2282</v>
      </c>
      <c r="J3515">
        <v>14091</v>
      </c>
      <c r="K3515">
        <v>-15761</v>
      </c>
      <c r="L3515">
        <v>1720</v>
      </c>
      <c r="M3515">
        <v>1754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-34</v>
      </c>
      <c r="T3515">
        <v>0</v>
      </c>
      <c r="U3515">
        <v>-150</v>
      </c>
      <c r="V3515">
        <v>100</v>
      </c>
    </row>
    <row r="3516" spans="1:22" x14ac:dyDescent="0.3">
      <c r="A3516" t="s">
        <v>161</v>
      </c>
      <c r="B3516">
        <v>130660</v>
      </c>
      <c r="C3516">
        <v>44606</v>
      </c>
      <c r="D3516">
        <v>10100</v>
      </c>
      <c r="E3516">
        <v>5</v>
      </c>
      <c r="F3516">
        <v>-850</v>
      </c>
      <c r="G3516">
        <v>-850</v>
      </c>
      <c r="H3516">
        <v>423998</v>
      </c>
      <c r="I3516">
        <v>4328</v>
      </c>
      <c r="J3516">
        <v>34064</v>
      </c>
      <c r="K3516">
        <v>-39774</v>
      </c>
      <c r="L3516">
        <v>4739</v>
      </c>
      <c r="M3516">
        <v>3633</v>
      </c>
      <c r="N3516">
        <v>-489</v>
      </c>
      <c r="O3516">
        <v>335</v>
      </c>
      <c r="P3516">
        <v>0</v>
      </c>
      <c r="Q3516">
        <v>0</v>
      </c>
      <c r="R3516">
        <v>1150</v>
      </c>
      <c r="S3516">
        <v>110</v>
      </c>
      <c r="T3516">
        <v>0</v>
      </c>
      <c r="U3516">
        <v>1250</v>
      </c>
      <c r="V3516">
        <v>-279</v>
      </c>
    </row>
    <row r="3517" spans="1:22" x14ac:dyDescent="0.3">
      <c r="A3517" t="s">
        <v>161</v>
      </c>
      <c r="B3517">
        <v>130660</v>
      </c>
      <c r="C3517">
        <v>44603</v>
      </c>
      <c r="D3517">
        <v>10950</v>
      </c>
      <c r="E3517">
        <v>2</v>
      </c>
      <c r="F3517">
        <v>50</v>
      </c>
      <c r="G3517">
        <v>50</v>
      </c>
      <c r="H3517">
        <v>294365</v>
      </c>
      <c r="I3517">
        <v>3187</v>
      </c>
      <c r="J3517">
        <v>-73652</v>
      </c>
      <c r="K3517">
        <v>85635</v>
      </c>
      <c r="L3517">
        <v>-11970</v>
      </c>
      <c r="M3517">
        <v>439</v>
      </c>
      <c r="N3517">
        <v>0</v>
      </c>
      <c r="O3517">
        <v>-5734</v>
      </c>
      <c r="P3517">
        <v>0</v>
      </c>
      <c r="Q3517">
        <v>0</v>
      </c>
      <c r="R3517">
        <v>-1007</v>
      </c>
      <c r="S3517">
        <v>-5668</v>
      </c>
      <c r="T3517">
        <v>0</v>
      </c>
      <c r="U3517">
        <v>-43</v>
      </c>
      <c r="V3517">
        <v>30</v>
      </c>
    </row>
    <row r="3518" spans="1:22" x14ac:dyDescent="0.3">
      <c r="A3518" t="s">
        <v>161</v>
      </c>
      <c r="B3518">
        <v>130660</v>
      </c>
      <c r="C3518">
        <v>44602</v>
      </c>
      <c r="D3518">
        <v>10900</v>
      </c>
      <c r="E3518">
        <v>5</v>
      </c>
      <c r="F3518">
        <v>-450</v>
      </c>
      <c r="G3518">
        <v>-450</v>
      </c>
      <c r="H3518">
        <v>251852</v>
      </c>
      <c r="I3518">
        <v>2796</v>
      </c>
      <c r="J3518">
        <v>11669</v>
      </c>
      <c r="K3518">
        <v>6221</v>
      </c>
      <c r="L3518">
        <v>-16754</v>
      </c>
      <c r="M3518">
        <v>41</v>
      </c>
      <c r="N3518">
        <v>0</v>
      </c>
      <c r="O3518">
        <v>-8416</v>
      </c>
      <c r="P3518">
        <v>0</v>
      </c>
      <c r="Q3518">
        <v>0</v>
      </c>
      <c r="R3518">
        <v>42</v>
      </c>
      <c r="S3518">
        <v>-8421</v>
      </c>
      <c r="T3518">
        <v>0</v>
      </c>
      <c r="U3518">
        <v>-91</v>
      </c>
      <c r="V3518">
        <v>-1045</v>
      </c>
    </row>
    <row r="3519" spans="1:22" x14ac:dyDescent="0.3">
      <c r="A3519" t="s">
        <v>161</v>
      </c>
      <c r="B3519">
        <v>130660</v>
      </c>
      <c r="C3519">
        <v>44601</v>
      </c>
      <c r="D3519">
        <v>11350</v>
      </c>
      <c r="E3519">
        <v>2</v>
      </c>
      <c r="F3519">
        <v>150</v>
      </c>
      <c r="G3519">
        <v>150</v>
      </c>
      <c r="H3519">
        <v>239317</v>
      </c>
      <c r="I3519">
        <v>2697</v>
      </c>
      <c r="J3519">
        <v>-45649</v>
      </c>
      <c r="K3519">
        <v>46097</v>
      </c>
      <c r="L3519">
        <v>-1217</v>
      </c>
      <c r="M3519">
        <v>-11</v>
      </c>
      <c r="N3519">
        <v>-293</v>
      </c>
      <c r="O3519">
        <v>-914</v>
      </c>
      <c r="P3519">
        <v>0</v>
      </c>
      <c r="Q3519">
        <v>0</v>
      </c>
      <c r="R3519">
        <v>1</v>
      </c>
      <c r="S3519">
        <v>0</v>
      </c>
      <c r="T3519">
        <v>0</v>
      </c>
      <c r="U3519">
        <v>400</v>
      </c>
      <c r="V3519">
        <v>369</v>
      </c>
    </row>
    <row r="3520" spans="1:22" x14ac:dyDescent="0.3">
      <c r="A3520" t="s">
        <v>161</v>
      </c>
      <c r="B3520">
        <v>130660</v>
      </c>
      <c r="C3520">
        <v>44600</v>
      </c>
      <c r="D3520">
        <v>11200</v>
      </c>
      <c r="E3520">
        <v>2</v>
      </c>
      <c r="F3520">
        <v>50</v>
      </c>
      <c r="G3520">
        <v>50</v>
      </c>
      <c r="H3520">
        <v>227215</v>
      </c>
      <c r="I3520">
        <v>2553</v>
      </c>
      <c r="J3520">
        <v>-15926</v>
      </c>
      <c r="K3520">
        <v>26874</v>
      </c>
      <c r="L3520">
        <v>-11223</v>
      </c>
      <c r="M3520">
        <v>-4626</v>
      </c>
      <c r="N3520">
        <v>0</v>
      </c>
      <c r="O3520">
        <v>-6570</v>
      </c>
      <c r="P3520">
        <v>0</v>
      </c>
      <c r="Q3520">
        <v>0</v>
      </c>
      <c r="R3520">
        <v>-32</v>
      </c>
      <c r="S3520">
        <v>5</v>
      </c>
      <c r="T3520">
        <v>0</v>
      </c>
      <c r="U3520">
        <v>43</v>
      </c>
      <c r="V3520">
        <v>232</v>
      </c>
    </row>
    <row r="3521" spans="1:22" x14ac:dyDescent="0.3">
      <c r="A3521" t="s">
        <v>161</v>
      </c>
      <c r="B3521">
        <v>130660</v>
      </c>
      <c r="C3521">
        <v>44599</v>
      </c>
      <c r="D3521">
        <v>11150</v>
      </c>
      <c r="E3521">
        <v>5</v>
      </c>
      <c r="F3521">
        <v>-50</v>
      </c>
      <c r="G3521">
        <v>-50</v>
      </c>
      <c r="H3521">
        <v>425429</v>
      </c>
      <c r="I3521">
        <v>4854</v>
      </c>
      <c r="J3521">
        <v>87220</v>
      </c>
      <c r="K3521">
        <v>-19278</v>
      </c>
      <c r="L3521">
        <v>-8256</v>
      </c>
      <c r="M3521">
        <v>-107</v>
      </c>
      <c r="N3521">
        <v>-2047</v>
      </c>
      <c r="O3521">
        <v>-7313</v>
      </c>
      <c r="P3521">
        <v>0</v>
      </c>
      <c r="Q3521">
        <v>0</v>
      </c>
      <c r="R3521">
        <v>1211</v>
      </c>
      <c r="S3521">
        <v>0</v>
      </c>
      <c r="T3521">
        <v>0</v>
      </c>
      <c r="U3521">
        <v>-59914</v>
      </c>
      <c r="V3521">
        <v>228</v>
      </c>
    </row>
    <row r="3522" spans="1:22" x14ac:dyDescent="0.3">
      <c r="A3522" t="s">
        <v>161</v>
      </c>
      <c r="B3522">
        <v>130660</v>
      </c>
      <c r="C3522">
        <v>44596</v>
      </c>
      <c r="D3522">
        <v>11200</v>
      </c>
      <c r="E3522">
        <v>2</v>
      </c>
      <c r="F3522">
        <v>200</v>
      </c>
      <c r="G3522">
        <v>200</v>
      </c>
      <c r="H3522">
        <v>642082</v>
      </c>
      <c r="I3522">
        <v>7102</v>
      </c>
      <c r="J3522">
        <v>129295</v>
      </c>
      <c r="K3522">
        <v>-124681</v>
      </c>
      <c r="L3522">
        <v>-17282</v>
      </c>
      <c r="M3522">
        <v>-377</v>
      </c>
      <c r="N3522">
        <v>-1670</v>
      </c>
      <c r="O3522">
        <v>-8265</v>
      </c>
      <c r="P3522">
        <v>0</v>
      </c>
      <c r="Q3522">
        <v>0</v>
      </c>
      <c r="R3522">
        <v>-13146</v>
      </c>
      <c r="S3522">
        <v>6176</v>
      </c>
      <c r="T3522">
        <v>0</v>
      </c>
      <c r="U3522">
        <v>12716</v>
      </c>
      <c r="V3522">
        <v>-48</v>
      </c>
    </row>
    <row r="3523" spans="1:22" x14ac:dyDescent="0.3">
      <c r="A3523" t="s">
        <v>161</v>
      </c>
      <c r="B3523">
        <v>130660</v>
      </c>
      <c r="C3523">
        <v>44595</v>
      </c>
      <c r="D3523">
        <v>11000</v>
      </c>
      <c r="E3523">
        <v>2</v>
      </c>
      <c r="F3523">
        <v>1000</v>
      </c>
      <c r="G3523">
        <v>1000</v>
      </c>
      <c r="H3523">
        <v>515893</v>
      </c>
      <c r="I3523">
        <v>5494</v>
      </c>
      <c r="J3523">
        <v>-67829</v>
      </c>
      <c r="K3523">
        <v>23090</v>
      </c>
      <c r="L3523">
        <v>7550</v>
      </c>
      <c r="M3523">
        <v>-1</v>
      </c>
      <c r="N3523">
        <v>754</v>
      </c>
      <c r="O3523">
        <v>6759</v>
      </c>
      <c r="P3523">
        <v>0</v>
      </c>
      <c r="Q3523">
        <v>0</v>
      </c>
      <c r="R3523">
        <v>0</v>
      </c>
      <c r="S3523">
        <v>38</v>
      </c>
      <c r="T3523">
        <v>0</v>
      </c>
      <c r="U3523">
        <v>37452</v>
      </c>
      <c r="V3523">
        <v>-263</v>
      </c>
    </row>
    <row r="3524" spans="1:22" x14ac:dyDescent="0.3">
      <c r="A3524" t="s">
        <v>161</v>
      </c>
      <c r="B3524">
        <v>130660</v>
      </c>
      <c r="C3524">
        <v>44589</v>
      </c>
      <c r="D3524">
        <v>10000</v>
      </c>
      <c r="E3524">
        <v>2</v>
      </c>
      <c r="F3524">
        <v>50</v>
      </c>
      <c r="G3524">
        <v>50</v>
      </c>
      <c r="H3524">
        <v>314304</v>
      </c>
      <c r="I3524">
        <v>3116</v>
      </c>
      <c r="J3524">
        <v>3257</v>
      </c>
      <c r="K3524">
        <v>-4305</v>
      </c>
      <c r="L3524">
        <v>3876</v>
      </c>
      <c r="M3524">
        <v>-1169</v>
      </c>
      <c r="N3524">
        <v>0</v>
      </c>
      <c r="O3524">
        <v>5102</v>
      </c>
      <c r="P3524">
        <v>0</v>
      </c>
      <c r="Q3524">
        <v>0</v>
      </c>
      <c r="R3524">
        <v>1</v>
      </c>
      <c r="S3524">
        <v>-58</v>
      </c>
      <c r="T3524">
        <v>0</v>
      </c>
      <c r="U3524">
        <v>0</v>
      </c>
      <c r="V3524">
        <v>-2828</v>
      </c>
    </row>
    <row r="3525" spans="1:22" x14ac:dyDescent="0.3">
      <c r="A3525" t="s">
        <v>161</v>
      </c>
      <c r="B3525">
        <v>130660</v>
      </c>
      <c r="C3525">
        <v>44588</v>
      </c>
      <c r="D3525">
        <v>9950</v>
      </c>
      <c r="E3525">
        <v>2</v>
      </c>
      <c r="F3525">
        <v>80</v>
      </c>
      <c r="G3525">
        <v>80</v>
      </c>
      <c r="H3525">
        <v>423666</v>
      </c>
      <c r="I3525">
        <v>4170</v>
      </c>
      <c r="J3525">
        <v>25788</v>
      </c>
      <c r="K3525">
        <v>-36</v>
      </c>
      <c r="L3525">
        <v>-24910</v>
      </c>
      <c r="M3525">
        <v>23874</v>
      </c>
      <c r="N3525">
        <v>-22801</v>
      </c>
      <c r="O3525">
        <v>-23879</v>
      </c>
      <c r="P3525">
        <v>0</v>
      </c>
      <c r="Q3525">
        <v>0</v>
      </c>
      <c r="R3525">
        <v>-1555</v>
      </c>
      <c r="S3525">
        <v>-549</v>
      </c>
      <c r="T3525">
        <v>0</v>
      </c>
      <c r="U3525">
        <v>508</v>
      </c>
      <c r="V3525">
        <v>-1350</v>
      </c>
    </row>
    <row r="3526" spans="1:22" x14ac:dyDescent="0.3">
      <c r="A3526" t="s">
        <v>161</v>
      </c>
      <c r="B3526">
        <v>130660</v>
      </c>
      <c r="C3526">
        <v>44587</v>
      </c>
      <c r="D3526">
        <v>9870</v>
      </c>
      <c r="E3526">
        <v>2</v>
      </c>
      <c r="F3526">
        <v>210</v>
      </c>
      <c r="G3526">
        <v>210</v>
      </c>
      <c r="H3526">
        <v>1015853</v>
      </c>
      <c r="I3526">
        <v>10255</v>
      </c>
      <c r="J3526">
        <v>121517</v>
      </c>
      <c r="K3526">
        <v>-127574</v>
      </c>
      <c r="L3526">
        <v>-2794</v>
      </c>
      <c r="M3526">
        <v>1800</v>
      </c>
      <c r="N3526">
        <v>-4721</v>
      </c>
      <c r="O3526">
        <v>0</v>
      </c>
      <c r="P3526">
        <v>0</v>
      </c>
      <c r="Q3526">
        <v>0</v>
      </c>
      <c r="R3526">
        <v>0</v>
      </c>
      <c r="S3526">
        <v>127</v>
      </c>
      <c r="T3526">
        <v>0</v>
      </c>
      <c r="U3526">
        <v>10000</v>
      </c>
      <c r="V3526">
        <v>-1149</v>
      </c>
    </row>
    <row r="3527" spans="1:22" x14ac:dyDescent="0.3">
      <c r="A3527" t="s">
        <v>161</v>
      </c>
      <c r="B3527">
        <v>130660</v>
      </c>
      <c r="C3527">
        <v>44586</v>
      </c>
      <c r="D3527">
        <v>9660</v>
      </c>
      <c r="E3527">
        <v>5</v>
      </c>
      <c r="F3527">
        <v>-340</v>
      </c>
      <c r="G3527">
        <v>-340</v>
      </c>
      <c r="H3527">
        <v>388836</v>
      </c>
      <c r="I3527">
        <v>3801</v>
      </c>
      <c r="J3527">
        <v>-87212</v>
      </c>
      <c r="K3527">
        <v>87528</v>
      </c>
      <c r="L3527">
        <v>-456</v>
      </c>
      <c r="M3527">
        <v>140</v>
      </c>
      <c r="N3527">
        <v>-293</v>
      </c>
      <c r="O3527">
        <v>0</v>
      </c>
      <c r="P3527">
        <v>0</v>
      </c>
      <c r="Q3527">
        <v>0</v>
      </c>
      <c r="R3527">
        <v>-544</v>
      </c>
      <c r="S3527">
        <v>241</v>
      </c>
      <c r="T3527">
        <v>0</v>
      </c>
      <c r="U3527">
        <v>150</v>
      </c>
      <c r="V3527">
        <v>-10</v>
      </c>
    </row>
    <row r="3528" spans="1:22" x14ac:dyDescent="0.3">
      <c r="A3528" t="s">
        <v>161</v>
      </c>
      <c r="B3528">
        <v>130660</v>
      </c>
      <c r="C3528">
        <v>44585</v>
      </c>
      <c r="D3528">
        <v>10000</v>
      </c>
      <c r="E3528">
        <v>5</v>
      </c>
      <c r="F3528">
        <v>-650</v>
      </c>
      <c r="G3528">
        <v>-650</v>
      </c>
      <c r="H3528">
        <v>467026</v>
      </c>
      <c r="I3528">
        <v>4672</v>
      </c>
      <c r="J3528">
        <v>-110277</v>
      </c>
      <c r="K3528">
        <v>110762</v>
      </c>
      <c r="L3528">
        <v>-1198</v>
      </c>
      <c r="M3528">
        <v>96</v>
      </c>
      <c r="N3528">
        <v>-74</v>
      </c>
      <c r="O3528">
        <v>-258</v>
      </c>
      <c r="P3528">
        <v>0</v>
      </c>
      <c r="Q3528">
        <v>0</v>
      </c>
      <c r="R3528">
        <v>-1043</v>
      </c>
      <c r="S3528">
        <v>81</v>
      </c>
      <c r="T3528">
        <v>0</v>
      </c>
      <c r="U3528">
        <v>0</v>
      </c>
      <c r="V3528">
        <v>713</v>
      </c>
    </row>
    <row r="3529" spans="1:22" x14ac:dyDescent="0.3">
      <c r="A3529" t="s">
        <v>161</v>
      </c>
      <c r="B3529">
        <v>130660</v>
      </c>
      <c r="C3529">
        <v>44582</v>
      </c>
      <c r="D3529">
        <v>10650</v>
      </c>
      <c r="E3529">
        <v>3</v>
      </c>
      <c r="F3529">
        <v>0</v>
      </c>
      <c r="G3529">
        <v>0</v>
      </c>
      <c r="H3529">
        <v>139571</v>
      </c>
      <c r="I3529">
        <v>1489</v>
      </c>
      <c r="J3529">
        <v>6182</v>
      </c>
      <c r="K3529">
        <v>-7254</v>
      </c>
      <c r="L3529">
        <v>1072</v>
      </c>
      <c r="M3529">
        <v>42</v>
      </c>
      <c r="N3529">
        <v>0</v>
      </c>
      <c r="O3529">
        <v>0</v>
      </c>
      <c r="P3529">
        <v>0</v>
      </c>
      <c r="Q3529">
        <v>0</v>
      </c>
      <c r="R3529">
        <v>1052</v>
      </c>
      <c r="S3529">
        <v>-22</v>
      </c>
      <c r="T3529">
        <v>0</v>
      </c>
      <c r="U3529">
        <v>0</v>
      </c>
      <c r="V3529">
        <v>0</v>
      </c>
    </row>
    <row r="3530" spans="1:22" x14ac:dyDescent="0.3">
      <c r="A3530" t="s">
        <v>161</v>
      </c>
      <c r="B3530">
        <v>130660</v>
      </c>
      <c r="C3530">
        <v>44581</v>
      </c>
      <c r="D3530">
        <v>10650</v>
      </c>
      <c r="E3530">
        <v>2</v>
      </c>
      <c r="F3530">
        <v>150</v>
      </c>
      <c r="G3530">
        <v>150</v>
      </c>
      <c r="H3530">
        <v>112852</v>
      </c>
      <c r="I3530">
        <v>1195</v>
      </c>
      <c r="J3530">
        <v>-32043</v>
      </c>
      <c r="K3530">
        <v>31124</v>
      </c>
      <c r="L3530">
        <v>829</v>
      </c>
      <c r="M3530">
        <v>-55</v>
      </c>
      <c r="N3530">
        <v>415</v>
      </c>
      <c r="O3530">
        <v>1563</v>
      </c>
      <c r="P3530">
        <v>0</v>
      </c>
      <c r="Q3530">
        <v>0</v>
      </c>
      <c r="R3530">
        <v>-1060</v>
      </c>
      <c r="S3530">
        <v>-34</v>
      </c>
      <c r="T3530">
        <v>0</v>
      </c>
      <c r="U3530">
        <v>0</v>
      </c>
      <c r="V3530">
        <v>90</v>
      </c>
    </row>
    <row r="3531" spans="1:22" x14ac:dyDescent="0.3">
      <c r="A3531" t="s">
        <v>161</v>
      </c>
      <c r="B3531">
        <v>130660</v>
      </c>
      <c r="C3531">
        <v>44580</v>
      </c>
      <c r="D3531">
        <v>10500</v>
      </c>
      <c r="E3531">
        <v>5</v>
      </c>
      <c r="F3531">
        <v>-200</v>
      </c>
      <c r="G3531">
        <v>-200</v>
      </c>
      <c r="H3531">
        <v>259938</v>
      </c>
      <c r="I3531">
        <v>2766</v>
      </c>
      <c r="J3531">
        <v>-30194</v>
      </c>
      <c r="K3531">
        <v>32088</v>
      </c>
      <c r="L3531">
        <v>-3200</v>
      </c>
      <c r="M3531">
        <v>-1873</v>
      </c>
      <c r="N3531">
        <v>0</v>
      </c>
      <c r="O3531">
        <v>0</v>
      </c>
      <c r="P3531">
        <v>0</v>
      </c>
      <c r="Q3531">
        <v>0</v>
      </c>
      <c r="R3531">
        <v>-1339</v>
      </c>
      <c r="S3531">
        <v>12</v>
      </c>
      <c r="T3531">
        <v>0</v>
      </c>
      <c r="U3531">
        <v>0</v>
      </c>
      <c r="V3531">
        <v>1306</v>
      </c>
    </row>
    <row r="3532" spans="1:22" x14ac:dyDescent="0.3">
      <c r="A3532" t="s">
        <v>161</v>
      </c>
      <c r="B3532">
        <v>130660</v>
      </c>
      <c r="C3532">
        <v>44579</v>
      </c>
      <c r="D3532">
        <v>10700</v>
      </c>
      <c r="E3532">
        <v>5</v>
      </c>
      <c r="F3532">
        <v>-450</v>
      </c>
      <c r="G3532">
        <v>-450</v>
      </c>
      <c r="H3532">
        <v>335732</v>
      </c>
      <c r="I3532">
        <v>3629</v>
      </c>
      <c r="J3532">
        <v>-75451</v>
      </c>
      <c r="K3532">
        <v>78299</v>
      </c>
      <c r="L3532">
        <v>-2140</v>
      </c>
      <c r="M3532">
        <v>558</v>
      </c>
      <c r="N3532">
        <v>50</v>
      </c>
      <c r="O3532">
        <v>-368</v>
      </c>
      <c r="P3532">
        <v>0</v>
      </c>
      <c r="Q3532">
        <v>0</v>
      </c>
      <c r="R3532">
        <v>-2394</v>
      </c>
      <c r="S3532">
        <v>14</v>
      </c>
      <c r="T3532">
        <v>0</v>
      </c>
      <c r="U3532">
        <v>0</v>
      </c>
      <c r="V3532">
        <v>-708</v>
      </c>
    </row>
    <row r="3533" spans="1:22" x14ac:dyDescent="0.3">
      <c r="A3533" t="s">
        <v>161</v>
      </c>
      <c r="B3533">
        <v>130660</v>
      </c>
      <c r="C3533">
        <v>44578</v>
      </c>
      <c r="D3533">
        <v>11150</v>
      </c>
      <c r="E3533">
        <v>5</v>
      </c>
      <c r="F3533">
        <v>-300</v>
      </c>
      <c r="G3533">
        <v>-300</v>
      </c>
      <c r="H3533">
        <v>227116</v>
      </c>
      <c r="I3533">
        <v>2557</v>
      </c>
      <c r="J3533">
        <v>-6305</v>
      </c>
      <c r="K3533">
        <v>13098</v>
      </c>
      <c r="L3533">
        <v>-4374</v>
      </c>
      <c r="M3533">
        <v>-2746</v>
      </c>
      <c r="N3533">
        <v>0</v>
      </c>
      <c r="O3533">
        <v>-261</v>
      </c>
      <c r="P3533">
        <v>0</v>
      </c>
      <c r="Q3533">
        <v>0</v>
      </c>
      <c r="R3533">
        <v>-1379</v>
      </c>
      <c r="S3533">
        <v>12</v>
      </c>
      <c r="T3533">
        <v>0</v>
      </c>
      <c r="U3533">
        <v>-420</v>
      </c>
      <c r="V3533">
        <v>-1999</v>
      </c>
    </row>
    <row r="3534" spans="1:22" x14ac:dyDescent="0.3">
      <c r="A3534" t="s">
        <v>161</v>
      </c>
      <c r="B3534">
        <v>130660</v>
      </c>
      <c r="C3534">
        <v>44575</v>
      </c>
      <c r="D3534">
        <v>11450</v>
      </c>
      <c r="E3534">
        <v>5</v>
      </c>
      <c r="F3534">
        <v>-250</v>
      </c>
      <c r="G3534">
        <v>-250</v>
      </c>
      <c r="H3534">
        <v>158794</v>
      </c>
      <c r="I3534">
        <v>1827</v>
      </c>
      <c r="J3534">
        <v>8182</v>
      </c>
      <c r="K3534">
        <v>-3705</v>
      </c>
      <c r="L3534">
        <v>-214</v>
      </c>
      <c r="M3534">
        <v>376</v>
      </c>
      <c r="N3534">
        <v>-331</v>
      </c>
      <c r="O3534">
        <v>-260</v>
      </c>
      <c r="P3534">
        <v>0</v>
      </c>
      <c r="Q3534">
        <v>0</v>
      </c>
      <c r="R3534">
        <v>0</v>
      </c>
      <c r="S3534">
        <v>1</v>
      </c>
      <c r="T3534">
        <v>0</v>
      </c>
      <c r="U3534">
        <v>50</v>
      </c>
      <c r="V3534">
        <v>-4313</v>
      </c>
    </row>
    <row r="3535" spans="1:22" x14ac:dyDescent="0.3">
      <c r="A3535" t="s">
        <v>161</v>
      </c>
      <c r="B3535">
        <v>130660</v>
      </c>
      <c r="C3535">
        <v>44574</v>
      </c>
      <c r="D3535">
        <v>11700</v>
      </c>
      <c r="E3535">
        <v>5</v>
      </c>
      <c r="F3535">
        <v>-50</v>
      </c>
      <c r="G3535">
        <v>-50</v>
      </c>
      <c r="H3535">
        <v>146771</v>
      </c>
      <c r="I3535">
        <v>1713</v>
      </c>
      <c r="J3535">
        <v>-1589</v>
      </c>
      <c r="K3535">
        <v>-3529</v>
      </c>
      <c r="L3535">
        <v>5590</v>
      </c>
      <c r="M3535">
        <v>5518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72</v>
      </c>
      <c r="T3535">
        <v>0</v>
      </c>
      <c r="U3535">
        <v>0</v>
      </c>
      <c r="V3535">
        <v>-472</v>
      </c>
    </row>
    <row r="3536" spans="1:22" x14ac:dyDescent="0.3">
      <c r="A3536" t="s">
        <v>161</v>
      </c>
      <c r="B3536">
        <v>130660</v>
      </c>
      <c r="C3536">
        <v>44573</v>
      </c>
      <c r="D3536">
        <v>11750</v>
      </c>
      <c r="E3536">
        <v>2</v>
      </c>
      <c r="F3536">
        <v>50</v>
      </c>
      <c r="G3536">
        <v>50</v>
      </c>
      <c r="H3536">
        <v>257268</v>
      </c>
      <c r="I3536">
        <v>3033</v>
      </c>
      <c r="J3536">
        <v>62494</v>
      </c>
      <c r="K3536">
        <v>-10367</v>
      </c>
      <c r="L3536">
        <v>-17931</v>
      </c>
      <c r="M3536">
        <v>-221</v>
      </c>
      <c r="N3536">
        <v>305</v>
      </c>
      <c r="O3536">
        <v>0</v>
      </c>
      <c r="P3536">
        <v>0</v>
      </c>
      <c r="Q3536">
        <v>0</v>
      </c>
      <c r="R3536">
        <v>-17856</v>
      </c>
      <c r="S3536">
        <v>-159</v>
      </c>
      <c r="T3536">
        <v>0</v>
      </c>
      <c r="U3536">
        <v>-34600</v>
      </c>
      <c r="V3536">
        <v>404</v>
      </c>
    </row>
    <row r="3537" spans="1:22" x14ac:dyDescent="0.3">
      <c r="A3537" t="s">
        <v>161</v>
      </c>
      <c r="B3537">
        <v>130660</v>
      </c>
      <c r="C3537">
        <v>44572</v>
      </c>
      <c r="D3537">
        <v>11700</v>
      </c>
      <c r="E3537">
        <v>5</v>
      </c>
      <c r="F3537">
        <v>-400</v>
      </c>
      <c r="G3537">
        <v>-400</v>
      </c>
      <c r="H3537">
        <v>264540</v>
      </c>
      <c r="I3537">
        <v>3133</v>
      </c>
      <c r="J3537">
        <v>39930</v>
      </c>
      <c r="K3537">
        <v>-10202</v>
      </c>
      <c r="L3537">
        <v>-4446</v>
      </c>
      <c r="M3537">
        <v>-12</v>
      </c>
      <c r="N3537">
        <v>298</v>
      </c>
      <c r="O3537">
        <v>-1260</v>
      </c>
      <c r="P3537">
        <v>0</v>
      </c>
      <c r="Q3537">
        <v>0</v>
      </c>
      <c r="R3537">
        <v>-947</v>
      </c>
      <c r="S3537">
        <v>-2525</v>
      </c>
      <c r="T3537">
        <v>0</v>
      </c>
      <c r="U3537">
        <v>-25680</v>
      </c>
      <c r="V3537">
        <v>398</v>
      </c>
    </row>
    <row r="3538" spans="1:22" x14ac:dyDescent="0.3">
      <c r="A3538" t="s">
        <v>161</v>
      </c>
      <c r="B3538">
        <v>130660</v>
      </c>
      <c r="C3538">
        <v>44571</v>
      </c>
      <c r="D3538">
        <v>12100</v>
      </c>
      <c r="E3538">
        <v>2</v>
      </c>
      <c r="F3538">
        <v>450</v>
      </c>
      <c r="G3538">
        <v>450</v>
      </c>
      <c r="H3538">
        <v>902833</v>
      </c>
      <c r="I3538">
        <v>11025</v>
      </c>
      <c r="J3538">
        <v>-25916</v>
      </c>
      <c r="K3538">
        <v>-34934</v>
      </c>
      <c r="L3538">
        <v>577</v>
      </c>
      <c r="M3538">
        <v>-262</v>
      </c>
      <c r="N3538">
        <v>438</v>
      </c>
      <c r="O3538">
        <v>363</v>
      </c>
      <c r="P3538">
        <v>0</v>
      </c>
      <c r="Q3538">
        <v>0</v>
      </c>
      <c r="R3538">
        <v>0</v>
      </c>
      <c r="S3538">
        <v>38</v>
      </c>
      <c r="T3538">
        <v>0</v>
      </c>
      <c r="U3538">
        <v>59897</v>
      </c>
      <c r="V3538">
        <v>376</v>
      </c>
    </row>
    <row r="3539" spans="1:22" x14ac:dyDescent="0.3">
      <c r="A3539" t="s">
        <v>161</v>
      </c>
      <c r="B3539">
        <v>130660</v>
      </c>
      <c r="C3539">
        <v>44568</v>
      </c>
      <c r="D3539">
        <v>11650</v>
      </c>
      <c r="E3539">
        <v>2</v>
      </c>
      <c r="F3539">
        <v>150</v>
      </c>
      <c r="G3539">
        <v>150</v>
      </c>
      <c r="H3539">
        <v>178995</v>
      </c>
      <c r="I3539">
        <v>2070</v>
      </c>
      <c r="J3539">
        <v>9055</v>
      </c>
      <c r="K3539">
        <v>674</v>
      </c>
      <c r="L3539">
        <v>-9559</v>
      </c>
      <c r="M3539">
        <v>-3433</v>
      </c>
      <c r="N3539">
        <v>1961</v>
      </c>
      <c r="O3539">
        <v>5047</v>
      </c>
      <c r="P3539">
        <v>0</v>
      </c>
      <c r="Q3539">
        <v>0</v>
      </c>
      <c r="R3539">
        <v>-13128</v>
      </c>
      <c r="S3539">
        <v>-6</v>
      </c>
      <c r="T3539">
        <v>0</v>
      </c>
      <c r="U3539">
        <v>0</v>
      </c>
      <c r="V3539">
        <v>-170</v>
      </c>
    </row>
    <row r="3540" spans="1:22" x14ac:dyDescent="0.3">
      <c r="A3540" t="s">
        <v>161</v>
      </c>
      <c r="B3540">
        <v>130660</v>
      </c>
      <c r="C3540">
        <v>44567</v>
      </c>
      <c r="D3540">
        <v>11500</v>
      </c>
      <c r="E3540">
        <v>5</v>
      </c>
      <c r="F3540">
        <v>-500</v>
      </c>
      <c r="G3540">
        <v>-500</v>
      </c>
      <c r="H3540">
        <v>272415</v>
      </c>
      <c r="I3540">
        <v>3188</v>
      </c>
      <c r="J3540">
        <v>30608</v>
      </c>
      <c r="K3540">
        <v>-15559</v>
      </c>
      <c r="L3540">
        <v>-12404</v>
      </c>
      <c r="M3540">
        <v>-370</v>
      </c>
      <c r="N3540">
        <v>-279</v>
      </c>
      <c r="O3540">
        <v>-1884</v>
      </c>
      <c r="P3540">
        <v>0</v>
      </c>
      <c r="Q3540">
        <v>0</v>
      </c>
      <c r="R3540">
        <v>-7943</v>
      </c>
      <c r="S3540">
        <v>-1928</v>
      </c>
      <c r="T3540">
        <v>0</v>
      </c>
      <c r="U3540">
        <v>-2500</v>
      </c>
      <c r="V3540">
        <v>-145</v>
      </c>
    </row>
    <row r="3541" spans="1:22" x14ac:dyDescent="0.3">
      <c r="A3541" t="s">
        <v>161</v>
      </c>
      <c r="B3541">
        <v>130660</v>
      </c>
      <c r="C3541">
        <v>44566</v>
      </c>
      <c r="D3541">
        <v>12000</v>
      </c>
      <c r="E3541">
        <v>5</v>
      </c>
      <c r="F3541">
        <v>-250</v>
      </c>
      <c r="G3541">
        <v>-250</v>
      </c>
      <c r="H3541">
        <v>289459</v>
      </c>
      <c r="I3541">
        <v>3478</v>
      </c>
      <c r="J3541">
        <v>-4566</v>
      </c>
      <c r="K3541">
        <v>12278</v>
      </c>
      <c r="L3541">
        <v>-6745</v>
      </c>
      <c r="M3541">
        <v>15</v>
      </c>
      <c r="N3541">
        <v>0</v>
      </c>
      <c r="O3541">
        <v>-127</v>
      </c>
      <c r="P3541">
        <v>0</v>
      </c>
      <c r="Q3541">
        <v>0</v>
      </c>
      <c r="R3541">
        <v>-6656</v>
      </c>
      <c r="S3541">
        <v>23</v>
      </c>
      <c r="T3541">
        <v>0</v>
      </c>
      <c r="U3541">
        <v>-309</v>
      </c>
      <c r="V3541">
        <v>-658</v>
      </c>
    </row>
    <row r="3542" spans="1:22" x14ac:dyDescent="0.3">
      <c r="A3542" t="s">
        <v>161</v>
      </c>
      <c r="B3542">
        <v>130660</v>
      </c>
      <c r="C3542">
        <v>44565</v>
      </c>
      <c r="D3542">
        <v>12250</v>
      </c>
      <c r="E3542">
        <v>5</v>
      </c>
      <c r="F3542">
        <v>-150</v>
      </c>
      <c r="G3542">
        <v>-150</v>
      </c>
      <c r="H3542">
        <v>220311</v>
      </c>
      <c r="I3542">
        <v>2717</v>
      </c>
      <c r="J3542">
        <v>37908</v>
      </c>
      <c r="K3542">
        <v>-15156</v>
      </c>
      <c r="L3542">
        <v>-2047</v>
      </c>
      <c r="M3542">
        <v>1444</v>
      </c>
      <c r="N3542">
        <v>-2130</v>
      </c>
      <c r="O3542">
        <v>-1327</v>
      </c>
      <c r="P3542">
        <v>0</v>
      </c>
      <c r="Q3542">
        <v>0</v>
      </c>
      <c r="R3542">
        <v>0</v>
      </c>
      <c r="S3542">
        <v>-34</v>
      </c>
      <c r="T3542">
        <v>0</v>
      </c>
      <c r="U3542">
        <v>500</v>
      </c>
      <c r="V3542">
        <v>-21205</v>
      </c>
    </row>
    <row r="3543" spans="1:22" x14ac:dyDescent="0.3">
      <c r="A3543" t="s">
        <v>161</v>
      </c>
      <c r="B3543">
        <v>130660</v>
      </c>
      <c r="C3543">
        <v>44564</v>
      </c>
      <c r="D3543">
        <v>12400</v>
      </c>
      <c r="E3543">
        <v>2</v>
      </c>
      <c r="F3543">
        <v>200</v>
      </c>
      <c r="G3543">
        <v>200</v>
      </c>
      <c r="H3543">
        <v>553674</v>
      </c>
      <c r="I3543">
        <v>6984</v>
      </c>
      <c r="J3543">
        <v>-5581</v>
      </c>
      <c r="K3543">
        <v>-56935</v>
      </c>
      <c r="L3543">
        <v>60520</v>
      </c>
      <c r="M3543">
        <v>11697</v>
      </c>
      <c r="N3543">
        <v>16872</v>
      </c>
      <c r="O3543">
        <v>31951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-862</v>
      </c>
      <c r="V3543">
        <v>2858</v>
      </c>
    </row>
    <row r="3544" spans="1:22" x14ac:dyDescent="0.3">
      <c r="A3544" t="s">
        <v>161</v>
      </c>
      <c r="B3544">
        <v>130660</v>
      </c>
      <c r="C3544">
        <v>44560</v>
      </c>
      <c r="D3544">
        <v>12200</v>
      </c>
      <c r="E3544">
        <v>2</v>
      </c>
      <c r="F3544">
        <v>100</v>
      </c>
      <c r="G3544">
        <v>100</v>
      </c>
      <c r="H3544">
        <v>174135</v>
      </c>
      <c r="I3544">
        <v>2114</v>
      </c>
      <c r="J3544">
        <v>-15211</v>
      </c>
      <c r="K3544">
        <v>13652</v>
      </c>
      <c r="L3544">
        <v>1554</v>
      </c>
      <c r="M3544">
        <v>-1729</v>
      </c>
      <c r="N3544">
        <v>264</v>
      </c>
      <c r="O3544">
        <v>2657</v>
      </c>
      <c r="P3544">
        <v>0</v>
      </c>
      <c r="Q3544">
        <v>0</v>
      </c>
      <c r="R3544">
        <v>0</v>
      </c>
      <c r="S3544">
        <v>362</v>
      </c>
      <c r="T3544">
        <v>0</v>
      </c>
      <c r="U3544">
        <v>0</v>
      </c>
      <c r="V3544">
        <v>5</v>
      </c>
    </row>
    <row r="3545" spans="1:22" x14ac:dyDescent="0.3">
      <c r="A3545" t="s">
        <v>161</v>
      </c>
      <c r="B3545">
        <v>130660</v>
      </c>
      <c r="C3545">
        <v>44559</v>
      </c>
      <c r="D3545">
        <v>12100</v>
      </c>
      <c r="E3545">
        <v>3</v>
      </c>
      <c r="F3545">
        <v>0</v>
      </c>
      <c r="G3545">
        <v>0</v>
      </c>
      <c r="H3545">
        <v>296419</v>
      </c>
      <c r="I3545">
        <v>3609</v>
      </c>
      <c r="J3545">
        <v>35023</v>
      </c>
      <c r="K3545">
        <v>-17797</v>
      </c>
      <c r="L3545">
        <v>-718</v>
      </c>
      <c r="M3545">
        <v>-534</v>
      </c>
      <c r="N3545">
        <v>-252</v>
      </c>
      <c r="O3545">
        <v>0</v>
      </c>
      <c r="P3545">
        <v>0</v>
      </c>
      <c r="Q3545">
        <v>0</v>
      </c>
      <c r="R3545">
        <v>0</v>
      </c>
      <c r="S3545">
        <v>68</v>
      </c>
      <c r="T3545">
        <v>0</v>
      </c>
      <c r="U3545">
        <v>-17470</v>
      </c>
      <c r="V3545">
        <v>962</v>
      </c>
    </row>
    <row r="3546" spans="1:22" x14ac:dyDescent="0.3">
      <c r="A3546" t="s">
        <v>161</v>
      </c>
      <c r="B3546">
        <v>130660</v>
      </c>
      <c r="C3546">
        <v>44558</v>
      </c>
      <c r="D3546">
        <v>12100</v>
      </c>
      <c r="E3546">
        <v>2</v>
      </c>
      <c r="F3546">
        <v>150</v>
      </c>
      <c r="G3546">
        <v>150</v>
      </c>
      <c r="H3546">
        <v>461112</v>
      </c>
      <c r="I3546">
        <v>5646</v>
      </c>
      <c r="J3546">
        <v>-3171</v>
      </c>
      <c r="K3546">
        <v>337</v>
      </c>
      <c r="L3546">
        <v>4332</v>
      </c>
      <c r="M3546">
        <v>341</v>
      </c>
      <c r="N3546">
        <v>-5</v>
      </c>
      <c r="O3546">
        <v>974</v>
      </c>
      <c r="P3546">
        <v>0</v>
      </c>
      <c r="Q3546">
        <v>0</v>
      </c>
      <c r="R3546">
        <v>1</v>
      </c>
      <c r="S3546">
        <v>3021</v>
      </c>
      <c r="T3546">
        <v>0</v>
      </c>
      <c r="U3546">
        <v>-1654</v>
      </c>
      <c r="V3546">
        <v>156</v>
      </c>
    </row>
    <row r="3547" spans="1:22" x14ac:dyDescent="0.3">
      <c r="A3547" t="s">
        <v>161</v>
      </c>
      <c r="B3547">
        <v>130660</v>
      </c>
      <c r="C3547">
        <v>44557</v>
      </c>
      <c r="D3547">
        <v>11950</v>
      </c>
      <c r="E3547">
        <v>5</v>
      </c>
      <c r="F3547">
        <v>-200</v>
      </c>
      <c r="G3547">
        <v>-200</v>
      </c>
      <c r="H3547">
        <v>208041</v>
      </c>
      <c r="I3547">
        <v>2489</v>
      </c>
      <c r="J3547">
        <v>33951</v>
      </c>
      <c r="K3547">
        <v>-17497</v>
      </c>
      <c r="L3547">
        <v>-2767</v>
      </c>
      <c r="M3547">
        <v>-865</v>
      </c>
      <c r="N3547">
        <v>10</v>
      </c>
      <c r="O3547">
        <v>14</v>
      </c>
      <c r="P3547">
        <v>0</v>
      </c>
      <c r="Q3547">
        <v>0</v>
      </c>
      <c r="R3547">
        <v>-1946</v>
      </c>
      <c r="S3547">
        <v>20</v>
      </c>
      <c r="T3547">
        <v>0</v>
      </c>
      <c r="U3547">
        <v>-13690</v>
      </c>
      <c r="V3547">
        <v>3</v>
      </c>
    </row>
    <row r="3548" spans="1:22" x14ac:dyDescent="0.3">
      <c r="A3548" t="s">
        <v>161</v>
      </c>
      <c r="B3548">
        <v>130660</v>
      </c>
      <c r="C3548">
        <v>44554</v>
      </c>
      <c r="D3548">
        <v>12150</v>
      </c>
      <c r="E3548">
        <v>2</v>
      </c>
      <c r="F3548">
        <v>200</v>
      </c>
      <c r="G3548">
        <v>200</v>
      </c>
      <c r="H3548">
        <v>245450</v>
      </c>
      <c r="I3548">
        <v>2948</v>
      </c>
      <c r="J3548">
        <v>-16774</v>
      </c>
      <c r="K3548">
        <v>55674</v>
      </c>
      <c r="L3548">
        <v>-32972</v>
      </c>
      <c r="M3548">
        <v>-36</v>
      </c>
      <c r="N3548">
        <v>-5</v>
      </c>
      <c r="O3548">
        <v>-18564</v>
      </c>
      <c r="P3548">
        <v>-14015</v>
      </c>
      <c r="Q3548">
        <v>0</v>
      </c>
      <c r="R3548">
        <v>-366</v>
      </c>
      <c r="S3548">
        <v>14</v>
      </c>
      <c r="T3548">
        <v>0</v>
      </c>
      <c r="U3548">
        <v>-1938</v>
      </c>
      <c r="V3548">
        <v>-3990</v>
      </c>
    </row>
    <row r="3549" spans="1:22" x14ac:dyDescent="0.3">
      <c r="A3549" t="s">
        <v>161</v>
      </c>
      <c r="B3549">
        <v>130660</v>
      </c>
      <c r="C3549">
        <v>44553</v>
      </c>
      <c r="D3549">
        <v>11950</v>
      </c>
      <c r="E3549">
        <v>5</v>
      </c>
      <c r="F3549">
        <v>-350</v>
      </c>
      <c r="G3549">
        <v>-350</v>
      </c>
      <c r="H3549">
        <v>476683</v>
      </c>
      <c r="I3549">
        <v>5736</v>
      </c>
      <c r="J3549">
        <v>17927</v>
      </c>
      <c r="K3549">
        <v>45131</v>
      </c>
      <c r="L3549">
        <v>-61656</v>
      </c>
      <c r="M3549">
        <v>9</v>
      </c>
      <c r="N3549">
        <v>-127</v>
      </c>
      <c r="O3549">
        <v>-20150</v>
      </c>
      <c r="P3549">
        <v>-18697</v>
      </c>
      <c r="Q3549">
        <v>0</v>
      </c>
      <c r="R3549">
        <v>-22691</v>
      </c>
      <c r="S3549">
        <v>0</v>
      </c>
      <c r="T3549">
        <v>0</v>
      </c>
      <c r="U3549">
        <v>-2482</v>
      </c>
      <c r="V3549">
        <v>1080</v>
      </c>
    </row>
    <row r="3550" spans="1:22" x14ac:dyDescent="0.3">
      <c r="A3550" t="s">
        <v>161</v>
      </c>
      <c r="B3550">
        <v>130660</v>
      </c>
      <c r="C3550">
        <v>44552</v>
      </c>
      <c r="D3550">
        <v>12300</v>
      </c>
      <c r="E3550">
        <v>5</v>
      </c>
      <c r="F3550">
        <v>-300</v>
      </c>
      <c r="G3550">
        <v>-300</v>
      </c>
      <c r="H3550">
        <v>265761</v>
      </c>
      <c r="I3550">
        <v>3295</v>
      </c>
      <c r="J3550">
        <v>-3062</v>
      </c>
      <c r="K3550">
        <v>3803</v>
      </c>
      <c r="L3550">
        <v>-1488</v>
      </c>
      <c r="M3550">
        <v>-1067</v>
      </c>
      <c r="N3550">
        <v>-3</v>
      </c>
      <c r="O3550">
        <v>-20</v>
      </c>
      <c r="P3550">
        <v>0</v>
      </c>
      <c r="Q3550">
        <v>0</v>
      </c>
      <c r="R3550">
        <v>-427</v>
      </c>
      <c r="S3550">
        <v>29</v>
      </c>
      <c r="T3550">
        <v>0</v>
      </c>
      <c r="U3550">
        <v>542</v>
      </c>
      <c r="V3550">
        <v>205</v>
      </c>
    </row>
    <row r="3551" spans="1:22" x14ac:dyDescent="0.3">
      <c r="A3551" t="s">
        <v>161</v>
      </c>
      <c r="B3551">
        <v>130660</v>
      </c>
      <c r="C3551">
        <v>44551</v>
      </c>
      <c r="D3551">
        <v>12600</v>
      </c>
      <c r="E3551">
        <v>5</v>
      </c>
      <c r="F3551">
        <v>-350</v>
      </c>
      <c r="G3551">
        <v>-350</v>
      </c>
      <c r="H3551">
        <v>350648</v>
      </c>
      <c r="I3551">
        <v>4434</v>
      </c>
      <c r="J3551">
        <v>81730</v>
      </c>
      <c r="K3551">
        <v>-82026</v>
      </c>
      <c r="L3551">
        <v>-358</v>
      </c>
      <c r="M3551">
        <v>14</v>
      </c>
      <c r="N3551">
        <v>-50</v>
      </c>
      <c r="O3551">
        <v>0</v>
      </c>
      <c r="P3551">
        <v>0</v>
      </c>
      <c r="Q3551">
        <v>0</v>
      </c>
      <c r="R3551">
        <v>-360</v>
      </c>
      <c r="S3551">
        <v>38</v>
      </c>
      <c r="T3551">
        <v>0</v>
      </c>
      <c r="U3551">
        <v>100</v>
      </c>
      <c r="V3551">
        <v>554</v>
      </c>
    </row>
    <row r="3552" spans="1:22" x14ac:dyDescent="0.3">
      <c r="A3552" t="s">
        <v>161</v>
      </c>
      <c r="B3552">
        <v>130660</v>
      </c>
      <c r="C3552">
        <v>44550</v>
      </c>
      <c r="D3552">
        <v>12950</v>
      </c>
      <c r="E3552">
        <v>2</v>
      </c>
      <c r="F3552">
        <v>250</v>
      </c>
      <c r="G3552">
        <v>250</v>
      </c>
      <c r="H3552">
        <v>580939</v>
      </c>
      <c r="I3552">
        <v>7468</v>
      </c>
      <c r="J3552">
        <v>-21318</v>
      </c>
      <c r="K3552">
        <v>6277</v>
      </c>
      <c r="L3552">
        <v>15770</v>
      </c>
      <c r="M3552">
        <v>90</v>
      </c>
      <c r="N3552">
        <v>91</v>
      </c>
      <c r="O3552">
        <v>468</v>
      </c>
      <c r="P3552">
        <v>0</v>
      </c>
      <c r="Q3552">
        <v>0</v>
      </c>
      <c r="R3552">
        <v>15094</v>
      </c>
      <c r="S3552">
        <v>27</v>
      </c>
      <c r="T3552">
        <v>0</v>
      </c>
      <c r="U3552">
        <v>-641</v>
      </c>
      <c r="V3552">
        <v>-88</v>
      </c>
    </row>
    <row r="3553" spans="1:22" x14ac:dyDescent="0.3">
      <c r="A3553" t="s">
        <v>161</v>
      </c>
      <c r="B3553">
        <v>130660</v>
      </c>
      <c r="C3553">
        <v>44547</v>
      </c>
      <c r="D3553">
        <v>12700</v>
      </c>
      <c r="E3553">
        <v>5</v>
      </c>
      <c r="F3553">
        <v>-50</v>
      </c>
      <c r="G3553">
        <v>-50</v>
      </c>
      <c r="H3553">
        <v>214323</v>
      </c>
      <c r="I3553">
        <v>2724</v>
      </c>
      <c r="J3553">
        <v>-14057</v>
      </c>
      <c r="K3553">
        <v>12896</v>
      </c>
      <c r="L3553">
        <v>1074</v>
      </c>
      <c r="M3553">
        <v>-412</v>
      </c>
      <c r="N3553">
        <v>0</v>
      </c>
      <c r="O3553">
        <v>522</v>
      </c>
      <c r="P3553">
        <v>0</v>
      </c>
      <c r="Q3553">
        <v>0</v>
      </c>
      <c r="R3553">
        <v>0</v>
      </c>
      <c r="S3553">
        <v>964</v>
      </c>
      <c r="T3553">
        <v>0</v>
      </c>
      <c r="U3553">
        <v>43</v>
      </c>
      <c r="V3553">
        <v>44</v>
      </c>
    </row>
    <row r="3554" spans="1:22" x14ac:dyDescent="0.3">
      <c r="A3554" t="s">
        <v>161</v>
      </c>
      <c r="B3554">
        <v>130660</v>
      </c>
      <c r="C3554">
        <v>44546</v>
      </c>
      <c r="D3554">
        <v>12750</v>
      </c>
      <c r="E3554">
        <v>2</v>
      </c>
      <c r="F3554">
        <v>50</v>
      </c>
      <c r="G3554">
        <v>50</v>
      </c>
      <c r="H3554">
        <v>227281</v>
      </c>
      <c r="I3554">
        <v>2894</v>
      </c>
      <c r="J3554">
        <v>4859</v>
      </c>
      <c r="K3554">
        <v>-4593</v>
      </c>
      <c r="L3554">
        <v>-267</v>
      </c>
      <c r="M3554">
        <v>-307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40</v>
      </c>
      <c r="T3554">
        <v>0</v>
      </c>
      <c r="U3554">
        <v>0</v>
      </c>
      <c r="V3554">
        <v>1</v>
      </c>
    </row>
    <row r="3555" spans="1:22" x14ac:dyDescent="0.3">
      <c r="A3555" t="s">
        <v>161</v>
      </c>
      <c r="B3555">
        <v>130660</v>
      </c>
      <c r="C3555">
        <v>44545</v>
      </c>
      <c r="D3555">
        <v>12700</v>
      </c>
      <c r="E3555">
        <v>3</v>
      </c>
      <c r="F3555">
        <v>0</v>
      </c>
      <c r="G3555">
        <v>0</v>
      </c>
      <c r="H3555">
        <v>276216</v>
      </c>
      <c r="I3555">
        <v>3535</v>
      </c>
      <c r="J3555">
        <v>-11350</v>
      </c>
      <c r="K3555">
        <v>8267</v>
      </c>
      <c r="L3555">
        <v>2777</v>
      </c>
      <c r="M3555">
        <v>-2724</v>
      </c>
      <c r="N3555">
        <v>0</v>
      </c>
      <c r="O3555">
        <v>8060</v>
      </c>
      <c r="P3555">
        <v>0</v>
      </c>
      <c r="Q3555">
        <v>0</v>
      </c>
      <c r="R3555">
        <v>0</v>
      </c>
      <c r="S3555">
        <v>-2559</v>
      </c>
      <c r="T3555">
        <v>0</v>
      </c>
      <c r="U3555">
        <v>7</v>
      </c>
      <c r="V3555">
        <v>299</v>
      </c>
    </row>
    <row r="3556" spans="1:22" x14ac:dyDescent="0.3">
      <c r="A3556" t="s">
        <v>161</v>
      </c>
      <c r="B3556">
        <v>130660</v>
      </c>
      <c r="C3556">
        <v>44544</v>
      </c>
      <c r="D3556">
        <v>12700</v>
      </c>
      <c r="E3556">
        <v>5</v>
      </c>
      <c r="F3556">
        <v>-350</v>
      </c>
      <c r="G3556">
        <v>-350</v>
      </c>
      <c r="H3556">
        <v>341775</v>
      </c>
      <c r="I3556">
        <v>4370</v>
      </c>
      <c r="J3556">
        <v>69381</v>
      </c>
      <c r="K3556">
        <v>-43222</v>
      </c>
      <c r="L3556">
        <v>-27170</v>
      </c>
      <c r="M3556">
        <v>-2599</v>
      </c>
      <c r="N3556">
        <v>-30077</v>
      </c>
      <c r="O3556">
        <v>8066</v>
      </c>
      <c r="P3556">
        <v>0</v>
      </c>
      <c r="Q3556">
        <v>0</v>
      </c>
      <c r="R3556">
        <v>0</v>
      </c>
      <c r="S3556">
        <v>-2560</v>
      </c>
      <c r="T3556">
        <v>0</v>
      </c>
      <c r="U3556">
        <v>1000</v>
      </c>
      <c r="V3556">
        <v>11</v>
      </c>
    </row>
    <row r="3557" spans="1:22" x14ac:dyDescent="0.3">
      <c r="A3557" t="s">
        <v>161</v>
      </c>
      <c r="B3557">
        <v>130660</v>
      </c>
      <c r="C3557">
        <v>44543</v>
      </c>
      <c r="D3557">
        <v>13050</v>
      </c>
      <c r="E3557">
        <v>5</v>
      </c>
      <c r="F3557">
        <v>-150</v>
      </c>
      <c r="G3557">
        <v>-150</v>
      </c>
      <c r="H3557">
        <v>262602</v>
      </c>
      <c r="I3557">
        <v>3431</v>
      </c>
      <c r="J3557">
        <v>26694</v>
      </c>
      <c r="K3557">
        <v>-19914</v>
      </c>
      <c r="L3557">
        <v>9616</v>
      </c>
      <c r="M3557">
        <v>-41</v>
      </c>
      <c r="N3557">
        <v>-1310</v>
      </c>
      <c r="O3557">
        <v>11114</v>
      </c>
      <c r="P3557">
        <v>0</v>
      </c>
      <c r="Q3557">
        <v>0</v>
      </c>
      <c r="R3557">
        <v>0</v>
      </c>
      <c r="S3557">
        <v>-147</v>
      </c>
      <c r="T3557">
        <v>0</v>
      </c>
      <c r="U3557">
        <v>-16522</v>
      </c>
      <c r="V3557">
        <v>126</v>
      </c>
    </row>
    <row r="3558" spans="1:22" x14ac:dyDescent="0.3">
      <c r="A3558" t="s">
        <v>161</v>
      </c>
      <c r="B3558">
        <v>130660</v>
      </c>
      <c r="C3558">
        <v>44540</v>
      </c>
      <c r="D3558">
        <v>13200</v>
      </c>
      <c r="E3558">
        <v>5</v>
      </c>
      <c r="F3558">
        <v>-400</v>
      </c>
      <c r="G3558">
        <v>-400</v>
      </c>
      <c r="H3558">
        <v>404550</v>
      </c>
      <c r="I3558">
        <v>5387</v>
      </c>
      <c r="J3558">
        <v>137545</v>
      </c>
      <c r="K3558">
        <v>-124703</v>
      </c>
      <c r="L3558">
        <v>-9202</v>
      </c>
      <c r="M3558">
        <v>-721</v>
      </c>
      <c r="N3558">
        <v>-242</v>
      </c>
      <c r="O3558">
        <v>-8229</v>
      </c>
      <c r="P3558">
        <v>0</v>
      </c>
      <c r="Q3558">
        <v>0</v>
      </c>
      <c r="R3558">
        <v>0</v>
      </c>
      <c r="S3558">
        <v>-10</v>
      </c>
      <c r="T3558">
        <v>0</v>
      </c>
      <c r="U3558">
        <v>-2950</v>
      </c>
      <c r="V3558">
        <v>-690</v>
      </c>
    </row>
    <row r="3559" spans="1:22" x14ac:dyDescent="0.3">
      <c r="A3559" t="s">
        <v>161</v>
      </c>
      <c r="B3559">
        <v>130660</v>
      </c>
      <c r="C3559">
        <v>44539</v>
      </c>
      <c r="D3559">
        <v>13600</v>
      </c>
      <c r="E3559">
        <v>2</v>
      </c>
      <c r="F3559">
        <v>800</v>
      </c>
      <c r="G3559">
        <v>800</v>
      </c>
      <c r="H3559">
        <v>1105104</v>
      </c>
      <c r="I3559">
        <v>14857</v>
      </c>
      <c r="J3559">
        <v>-136943</v>
      </c>
      <c r="K3559">
        <v>31949</v>
      </c>
      <c r="L3559">
        <v>60378</v>
      </c>
      <c r="M3559">
        <v>-78</v>
      </c>
      <c r="N3559">
        <v>579</v>
      </c>
      <c r="O3559">
        <v>3043</v>
      </c>
      <c r="P3559">
        <v>632</v>
      </c>
      <c r="Q3559">
        <v>0</v>
      </c>
      <c r="R3559">
        <v>52115</v>
      </c>
      <c r="S3559">
        <v>4087</v>
      </c>
      <c r="T3559">
        <v>0</v>
      </c>
      <c r="U3559">
        <v>44102</v>
      </c>
      <c r="V3559">
        <v>514</v>
      </c>
    </row>
    <row r="3560" spans="1:22" x14ac:dyDescent="0.3">
      <c r="A3560" t="s">
        <v>161</v>
      </c>
      <c r="B3560">
        <v>130660</v>
      </c>
      <c r="C3560">
        <v>44538</v>
      </c>
      <c r="D3560">
        <v>12800</v>
      </c>
      <c r="E3560">
        <v>5</v>
      </c>
      <c r="F3560">
        <v>-100</v>
      </c>
      <c r="G3560">
        <v>-100</v>
      </c>
      <c r="H3560">
        <v>405178</v>
      </c>
      <c r="I3560">
        <v>5262</v>
      </c>
      <c r="J3560">
        <v>2943</v>
      </c>
      <c r="K3560">
        <v>-10212</v>
      </c>
      <c r="L3560">
        <v>6974</v>
      </c>
      <c r="M3560">
        <v>193</v>
      </c>
      <c r="N3560">
        <v>-151</v>
      </c>
      <c r="O3560">
        <v>-30</v>
      </c>
      <c r="P3560">
        <v>7308</v>
      </c>
      <c r="Q3560">
        <v>0</v>
      </c>
      <c r="R3560">
        <v>-301</v>
      </c>
      <c r="S3560">
        <v>-45</v>
      </c>
      <c r="T3560">
        <v>0</v>
      </c>
      <c r="U3560">
        <v>156</v>
      </c>
      <c r="V3560">
        <v>139</v>
      </c>
    </row>
    <row r="3561" spans="1:22" x14ac:dyDescent="0.3">
      <c r="A3561" t="s">
        <v>161</v>
      </c>
      <c r="B3561">
        <v>130660</v>
      </c>
      <c r="C3561">
        <v>44537</v>
      </c>
      <c r="D3561">
        <v>12900</v>
      </c>
      <c r="E3561">
        <v>5</v>
      </c>
      <c r="F3561">
        <v>-100</v>
      </c>
      <c r="G3561">
        <v>-100</v>
      </c>
      <c r="H3561">
        <v>347759</v>
      </c>
      <c r="I3561">
        <v>4518</v>
      </c>
      <c r="J3561">
        <v>40675</v>
      </c>
      <c r="K3561">
        <v>-43389</v>
      </c>
      <c r="L3561">
        <v>585</v>
      </c>
      <c r="M3561">
        <v>1077</v>
      </c>
      <c r="N3561">
        <v>-431</v>
      </c>
      <c r="O3561">
        <v>0</v>
      </c>
      <c r="P3561">
        <v>0</v>
      </c>
      <c r="Q3561">
        <v>0</v>
      </c>
      <c r="R3561">
        <v>0</v>
      </c>
      <c r="S3561">
        <v>-61</v>
      </c>
      <c r="T3561">
        <v>0</v>
      </c>
      <c r="U3561">
        <v>2000</v>
      </c>
      <c r="V3561">
        <v>129</v>
      </c>
    </row>
    <row r="3562" spans="1:22" x14ac:dyDescent="0.3">
      <c r="A3562" t="s">
        <v>161</v>
      </c>
      <c r="B3562">
        <v>130660</v>
      </c>
      <c r="C3562">
        <v>44536</v>
      </c>
      <c r="D3562">
        <v>13000</v>
      </c>
      <c r="E3562">
        <v>5</v>
      </c>
      <c r="F3562">
        <v>-100</v>
      </c>
      <c r="G3562">
        <v>-100</v>
      </c>
      <c r="H3562">
        <v>654137</v>
      </c>
      <c r="I3562">
        <v>8647</v>
      </c>
      <c r="J3562">
        <v>162290</v>
      </c>
      <c r="K3562">
        <v>-104595</v>
      </c>
      <c r="L3562">
        <v>14859</v>
      </c>
      <c r="M3562">
        <v>440</v>
      </c>
      <c r="N3562">
        <v>-613</v>
      </c>
      <c r="O3562">
        <v>8505</v>
      </c>
      <c r="P3562">
        <v>4817</v>
      </c>
      <c r="Q3562">
        <v>0</v>
      </c>
      <c r="R3562">
        <v>1743</v>
      </c>
      <c r="S3562">
        <v>-33</v>
      </c>
      <c r="T3562">
        <v>0</v>
      </c>
      <c r="U3562">
        <v>-71682</v>
      </c>
      <c r="V3562">
        <v>-872</v>
      </c>
    </row>
    <row r="3563" spans="1:22" x14ac:dyDescent="0.3">
      <c r="A3563" t="s">
        <v>161</v>
      </c>
      <c r="B3563">
        <v>130660</v>
      </c>
      <c r="C3563">
        <v>44533</v>
      </c>
      <c r="D3563">
        <v>13100</v>
      </c>
      <c r="E3563">
        <v>2</v>
      </c>
      <c r="F3563">
        <v>350</v>
      </c>
      <c r="G3563">
        <v>350</v>
      </c>
      <c r="H3563">
        <v>577561</v>
      </c>
      <c r="I3563">
        <v>7491</v>
      </c>
      <c r="J3563">
        <v>11430</v>
      </c>
      <c r="K3563">
        <v>-9283</v>
      </c>
      <c r="L3563">
        <v>-3116</v>
      </c>
      <c r="M3563">
        <v>-386</v>
      </c>
      <c r="N3563">
        <v>9350</v>
      </c>
      <c r="O3563">
        <v>-1987</v>
      </c>
      <c r="P3563">
        <v>0</v>
      </c>
      <c r="Q3563">
        <v>-10000</v>
      </c>
      <c r="R3563">
        <v>0</v>
      </c>
      <c r="S3563">
        <v>-93</v>
      </c>
      <c r="T3563">
        <v>0</v>
      </c>
      <c r="U3563">
        <v>1002</v>
      </c>
      <c r="V3563">
        <v>-33</v>
      </c>
    </row>
    <row r="3564" spans="1:22" x14ac:dyDescent="0.3">
      <c r="A3564" t="s">
        <v>162</v>
      </c>
      <c r="B3564">
        <v>94820</v>
      </c>
      <c r="C3564">
        <v>44680</v>
      </c>
      <c r="D3564">
        <v>21900</v>
      </c>
      <c r="E3564">
        <v>2</v>
      </c>
      <c r="F3564">
        <v>250</v>
      </c>
      <c r="G3564">
        <v>250</v>
      </c>
      <c r="H3564">
        <v>532563</v>
      </c>
      <c r="I3564">
        <v>11840</v>
      </c>
      <c r="J3564">
        <v>0</v>
      </c>
      <c r="K3564">
        <v>-5000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0</v>
      </c>
      <c r="V3564">
        <v>0</v>
      </c>
    </row>
    <row r="3565" spans="1:22" x14ac:dyDescent="0.3">
      <c r="A3565" t="s">
        <v>162</v>
      </c>
      <c r="B3565">
        <v>94820</v>
      </c>
      <c r="C3565">
        <v>44679</v>
      </c>
      <c r="D3565">
        <v>21650</v>
      </c>
      <c r="E3565">
        <v>5</v>
      </c>
      <c r="F3565">
        <v>-250</v>
      </c>
      <c r="G3565">
        <v>-250</v>
      </c>
      <c r="H3565">
        <v>447616</v>
      </c>
      <c r="I3565">
        <v>9675</v>
      </c>
      <c r="J3565">
        <v>-3915</v>
      </c>
      <c r="K3565">
        <v>2297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1000</v>
      </c>
      <c r="V3565">
        <v>618</v>
      </c>
    </row>
    <row r="3566" spans="1:22" x14ac:dyDescent="0.3">
      <c r="A3566" t="s">
        <v>162</v>
      </c>
      <c r="B3566">
        <v>94820</v>
      </c>
      <c r="C3566">
        <v>44678</v>
      </c>
      <c r="D3566">
        <v>21900</v>
      </c>
      <c r="E3566">
        <v>5</v>
      </c>
      <c r="F3566">
        <v>-200</v>
      </c>
      <c r="G3566">
        <v>-200</v>
      </c>
      <c r="H3566">
        <v>801632</v>
      </c>
      <c r="I3566">
        <v>17523</v>
      </c>
      <c r="J3566">
        <v>18195</v>
      </c>
      <c r="K3566">
        <v>-18978</v>
      </c>
      <c r="L3566">
        <v>400</v>
      </c>
      <c r="M3566">
        <v>400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20</v>
      </c>
      <c r="V3566">
        <v>363</v>
      </c>
    </row>
    <row r="3567" spans="1:22" x14ac:dyDescent="0.3">
      <c r="A3567" t="s">
        <v>162</v>
      </c>
      <c r="B3567">
        <v>94820</v>
      </c>
      <c r="C3567">
        <v>44677</v>
      </c>
      <c r="D3567">
        <v>22100</v>
      </c>
      <c r="E3567">
        <v>5</v>
      </c>
      <c r="F3567">
        <v>-400</v>
      </c>
      <c r="G3567">
        <v>-400</v>
      </c>
      <c r="H3567">
        <v>598509</v>
      </c>
      <c r="I3567">
        <v>13403</v>
      </c>
      <c r="J3567">
        <v>9835</v>
      </c>
      <c r="K3567">
        <v>-10301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70</v>
      </c>
      <c r="V3567">
        <v>396</v>
      </c>
    </row>
    <row r="3568" spans="1:22" x14ac:dyDescent="0.3">
      <c r="A3568" t="s">
        <v>162</v>
      </c>
      <c r="B3568">
        <v>94820</v>
      </c>
      <c r="C3568">
        <v>44676</v>
      </c>
      <c r="D3568">
        <v>22500</v>
      </c>
      <c r="E3568">
        <v>5</v>
      </c>
      <c r="F3568">
        <v>-700</v>
      </c>
      <c r="G3568">
        <v>-700</v>
      </c>
      <c r="H3568">
        <v>1266183</v>
      </c>
      <c r="I3568">
        <v>28934</v>
      </c>
      <c r="J3568">
        <v>-10134</v>
      </c>
      <c r="K3568">
        <v>16846</v>
      </c>
      <c r="L3568">
        <v>-2162</v>
      </c>
      <c r="M3568">
        <v>0</v>
      </c>
      <c r="N3568">
        <v>0</v>
      </c>
      <c r="O3568">
        <v>-2162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-3472</v>
      </c>
      <c r="V3568">
        <v>-1078</v>
      </c>
    </row>
    <row r="3569" spans="1:22" x14ac:dyDescent="0.3">
      <c r="A3569" t="s">
        <v>162</v>
      </c>
      <c r="B3569">
        <v>94820</v>
      </c>
      <c r="C3569">
        <v>44673</v>
      </c>
      <c r="D3569">
        <v>23200</v>
      </c>
      <c r="E3569">
        <v>5</v>
      </c>
      <c r="F3569">
        <v>-1350</v>
      </c>
      <c r="G3569">
        <v>-1350</v>
      </c>
      <c r="H3569">
        <v>1300176</v>
      </c>
      <c r="I3569">
        <v>30529</v>
      </c>
      <c r="J3569">
        <v>60156</v>
      </c>
      <c r="K3569">
        <v>-50244</v>
      </c>
      <c r="L3569">
        <v>-6360</v>
      </c>
      <c r="M3569">
        <v>-2036</v>
      </c>
      <c r="N3569">
        <v>0</v>
      </c>
      <c r="O3569">
        <v>-4324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-3407</v>
      </c>
      <c r="V3569">
        <v>-145</v>
      </c>
    </row>
    <row r="3570" spans="1:22" x14ac:dyDescent="0.3">
      <c r="A3570" t="s">
        <v>162</v>
      </c>
      <c r="B3570">
        <v>94820</v>
      </c>
      <c r="C3570">
        <v>44672</v>
      </c>
      <c r="D3570">
        <v>24550</v>
      </c>
      <c r="E3570">
        <v>2</v>
      </c>
      <c r="F3570">
        <v>1850</v>
      </c>
      <c r="G3570">
        <v>1850</v>
      </c>
      <c r="H3570">
        <v>9862116</v>
      </c>
      <c r="I3570">
        <v>249292</v>
      </c>
      <c r="J3570">
        <v>-31327</v>
      </c>
      <c r="K3570">
        <v>15966</v>
      </c>
      <c r="L3570">
        <v>8522</v>
      </c>
      <c r="M3570">
        <v>2036</v>
      </c>
      <c r="N3570">
        <v>0</v>
      </c>
      <c r="O3570">
        <v>6486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3475</v>
      </c>
      <c r="V3570">
        <v>3364</v>
      </c>
    </row>
    <row r="3571" spans="1:22" x14ac:dyDescent="0.3">
      <c r="A3571" t="s">
        <v>162</v>
      </c>
      <c r="B3571">
        <v>94820</v>
      </c>
      <c r="C3571">
        <v>44671</v>
      </c>
      <c r="D3571">
        <v>22700</v>
      </c>
      <c r="E3571">
        <v>5</v>
      </c>
      <c r="F3571">
        <v>-250</v>
      </c>
      <c r="G3571">
        <v>-250</v>
      </c>
      <c r="H3571">
        <v>634024</v>
      </c>
      <c r="I3571">
        <v>14528</v>
      </c>
      <c r="J3571">
        <v>-14419</v>
      </c>
      <c r="K3571">
        <v>14736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64</v>
      </c>
      <c r="V3571">
        <v>-381</v>
      </c>
    </row>
    <row r="3572" spans="1:22" x14ac:dyDescent="0.3">
      <c r="A3572" t="s">
        <v>162</v>
      </c>
      <c r="B3572">
        <v>94820</v>
      </c>
      <c r="C3572">
        <v>44670</v>
      </c>
      <c r="D3572">
        <v>22950</v>
      </c>
      <c r="E3572">
        <v>5</v>
      </c>
      <c r="F3572">
        <v>-500</v>
      </c>
      <c r="G3572">
        <v>-500</v>
      </c>
      <c r="H3572">
        <v>688865</v>
      </c>
      <c r="I3572">
        <v>15771</v>
      </c>
      <c r="J3572">
        <v>-25133</v>
      </c>
      <c r="K3572">
        <v>26250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-911</v>
      </c>
      <c r="V3572">
        <v>-206</v>
      </c>
    </row>
    <row r="3573" spans="1:22" x14ac:dyDescent="0.3">
      <c r="A3573" t="s">
        <v>162</v>
      </c>
      <c r="B3573">
        <v>94820</v>
      </c>
      <c r="C3573">
        <v>44669</v>
      </c>
      <c r="D3573">
        <v>23450</v>
      </c>
      <c r="E3573">
        <v>5</v>
      </c>
      <c r="F3573">
        <v>-200</v>
      </c>
      <c r="G3573">
        <v>-200</v>
      </c>
      <c r="H3573">
        <v>862735</v>
      </c>
      <c r="I3573">
        <v>20598</v>
      </c>
      <c r="J3573">
        <v>21143</v>
      </c>
      <c r="K3573">
        <v>-20700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-448</v>
      </c>
      <c r="V3573">
        <v>5</v>
      </c>
    </row>
    <row r="3574" spans="1:22" x14ac:dyDescent="0.3">
      <c r="A3574" t="s">
        <v>162</v>
      </c>
      <c r="B3574">
        <v>94820</v>
      </c>
      <c r="C3574">
        <v>44666</v>
      </c>
      <c r="D3574">
        <v>23650</v>
      </c>
      <c r="E3574">
        <v>3</v>
      </c>
      <c r="F3574">
        <v>0</v>
      </c>
      <c r="G3574">
        <v>0</v>
      </c>
      <c r="H3574">
        <v>554489</v>
      </c>
      <c r="I3574">
        <v>13213</v>
      </c>
      <c r="J3574">
        <v>-701</v>
      </c>
      <c r="K3574">
        <v>15658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-14862</v>
      </c>
      <c r="V3574">
        <v>-95</v>
      </c>
    </row>
    <row r="3575" spans="1:22" x14ac:dyDescent="0.3">
      <c r="A3575" t="s">
        <v>162</v>
      </c>
      <c r="B3575">
        <v>94820</v>
      </c>
      <c r="C3575">
        <v>44665</v>
      </c>
      <c r="D3575">
        <v>23650</v>
      </c>
      <c r="E3575">
        <v>2</v>
      </c>
      <c r="F3575">
        <v>50</v>
      </c>
      <c r="G3575">
        <v>50</v>
      </c>
      <c r="H3575">
        <v>952725</v>
      </c>
      <c r="I3575">
        <v>22858</v>
      </c>
      <c r="J3575">
        <v>20293</v>
      </c>
      <c r="K3575">
        <v>-175</v>
      </c>
      <c r="L3575">
        <v>-1250</v>
      </c>
      <c r="M3575">
        <v>-1250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-19424</v>
      </c>
      <c r="V3575">
        <v>556</v>
      </c>
    </row>
    <row r="3576" spans="1:22" x14ac:dyDescent="0.3">
      <c r="A3576" t="s">
        <v>162</v>
      </c>
      <c r="B3576">
        <v>94820</v>
      </c>
      <c r="C3576">
        <v>44664</v>
      </c>
      <c r="D3576">
        <v>23600</v>
      </c>
      <c r="E3576">
        <v>2</v>
      </c>
      <c r="F3576">
        <v>850</v>
      </c>
      <c r="G3576">
        <v>850</v>
      </c>
      <c r="H3576">
        <v>1220642</v>
      </c>
      <c r="I3576">
        <v>28577</v>
      </c>
      <c r="J3576">
        <v>-68171</v>
      </c>
      <c r="K3576">
        <v>42358</v>
      </c>
      <c r="L3576">
        <v>-237</v>
      </c>
      <c r="M3576">
        <v>63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-300</v>
      </c>
      <c r="T3576">
        <v>0</v>
      </c>
      <c r="U3576">
        <v>25746</v>
      </c>
      <c r="V3576">
        <v>304</v>
      </c>
    </row>
    <row r="3577" spans="1:22" x14ac:dyDescent="0.3">
      <c r="A3577" t="s">
        <v>162</v>
      </c>
      <c r="B3577">
        <v>94820</v>
      </c>
      <c r="C3577">
        <v>44663</v>
      </c>
      <c r="D3577">
        <v>22750</v>
      </c>
      <c r="E3577">
        <v>2</v>
      </c>
      <c r="F3577">
        <v>900</v>
      </c>
      <c r="G3577">
        <v>900</v>
      </c>
      <c r="H3577">
        <v>2297595</v>
      </c>
      <c r="I3577">
        <v>52593</v>
      </c>
      <c r="J3577">
        <v>9390</v>
      </c>
      <c r="K3577">
        <v>-50237</v>
      </c>
      <c r="L3577">
        <v>727</v>
      </c>
      <c r="M3577">
        <v>1187</v>
      </c>
      <c r="N3577">
        <v>0</v>
      </c>
      <c r="O3577">
        <v>0</v>
      </c>
      <c r="P3577">
        <v>200</v>
      </c>
      <c r="Q3577">
        <v>0</v>
      </c>
      <c r="R3577">
        <v>0</v>
      </c>
      <c r="S3577">
        <v>-660</v>
      </c>
      <c r="T3577">
        <v>0</v>
      </c>
      <c r="U3577">
        <v>40755</v>
      </c>
      <c r="V3577">
        <v>-635</v>
      </c>
    </row>
    <row r="3578" spans="1:22" x14ac:dyDescent="0.3">
      <c r="A3578" t="s">
        <v>162</v>
      </c>
      <c r="B3578">
        <v>94820</v>
      </c>
      <c r="C3578">
        <v>44662</v>
      </c>
      <c r="D3578">
        <v>21850</v>
      </c>
      <c r="E3578">
        <v>5</v>
      </c>
      <c r="F3578">
        <v>-1750</v>
      </c>
      <c r="G3578">
        <v>-1750</v>
      </c>
      <c r="H3578">
        <v>1041142</v>
      </c>
      <c r="I3578">
        <v>23263</v>
      </c>
      <c r="J3578">
        <v>-57572</v>
      </c>
      <c r="K3578">
        <v>56737</v>
      </c>
      <c r="L3578">
        <v>683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683</v>
      </c>
      <c r="T3578">
        <v>0</v>
      </c>
      <c r="U3578">
        <v>-612</v>
      </c>
      <c r="V3578">
        <v>764</v>
      </c>
    </row>
    <row r="3579" spans="1:22" x14ac:dyDescent="0.3">
      <c r="A3579" t="s">
        <v>162</v>
      </c>
      <c r="B3579">
        <v>94820</v>
      </c>
      <c r="C3579">
        <v>44659</v>
      </c>
      <c r="D3579">
        <v>23600</v>
      </c>
      <c r="E3579">
        <v>5</v>
      </c>
      <c r="F3579">
        <v>-800</v>
      </c>
      <c r="G3579">
        <v>-800</v>
      </c>
      <c r="H3579">
        <v>1024503</v>
      </c>
      <c r="I3579">
        <v>24636</v>
      </c>
      <c r="J3579">
        <v>22185</v>
      </c>
      <c r="K3579">
        <v>-21336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500</v>
      </c>
      <c r="V3579">
        <v>-1349</v>
      </c>
    </row>
    <row r="3580" spans="1:22" x14ac:dyDescent="0.3">
      <c r="A3580" t="s">
        <v>162</v>
      </c>
      <c r="B3580">
        <v>94820</v>
      </c>
      <c r="C3580">
        <v>44658</v>
      </c>
      <c r="D3580">
        <v>24400</v>
      </c>
      <c r="E3580">
        <v>5</v>
      </c>
      <c r="F3580">
        <v>-550</v>
      </c>
      <c r="G3580">
        <v>-550</v>
      </c>
      <c r="H3580">
        <v>2897904</v>
      </c>
      <c r="I3580">
        <v>71545</v>
      </c>
      <c r="J3580">
        <v>-13613</v>
      </c>
      <c r="K3580">
        <v>17049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-1124</v>
      </c>
      <c r="V3580">
        <v>-2312</v>
      </c>
    </row>
    <row r="3581" spans="1:22" x14ac:dyDescent="0.3">
      <c r="A3581" t="s">
        <v>162</v>
      </c>
      <c r="B3581">
        <v>94820</v>
      </c>
      <c r="C3581">
        <v>44657</v>
      </c>
      <c r="D3581">
        <v>24950</v>
      </c>
      <c r="E3581">
        <v>5</v>
      </c>
      <c r="F3581">
        <v>-350</v>
      </c>
      <c r="G3581">
        <v>-350</v>
      </c>
      <c r="H3581">
        <v>924891</v>
      </c>
      <c r="I3581">
        <v>23487</v>
      </c>
      <c r="J3581">
        <v>29653</v>
      </c>
      <c r="K3581">
        <v>-28255</v>
      </c>
      <c r="L3581">
        <v>-1</v>
      </c>
      <c r="M3581">
        <v>-1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-3430</v>
      </c>
      <c r="V3581">
        <v>2033</v>
      </c>
    </row>
    <row r="3582" spans="1:22" x14ac:dyDescent="0.3">
      <c r="A3582" t="s">
        <v>162</v>
      </c>
      <c r="B3582">
        <v>94820</v>
      </c>
      <c r="C3582">
        <v>44656</v>
      </c>
      <c r="D3582">
        <v>25300</v>
      </c>
      <c r="E3582">
        <v>5</v>
      </c>
      <c r="F3582">
        <v>-600</v>
      </c>
      <c r="G3582">
        <v>-600</v>
      </c>
      <c r="H3582">
        <v>761406</v>
      </c>
      <c r="I3582">
        <v>19205</v>
      </c>
      <c r="J3582">
        <v>29872</v>
      </c>
      <c r="K3582">
        <v>-22889</v>
      </c>
      <c r="L3582">
        <v>-2402</v>
      </c>
      <c r="M3582">
        <v>-2402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-4567</v>
      </c>
      <c r="V3582">
        <v>-14</v>
      </c>
    </row>
    <row r="3583" spans="1:22" x14ac:dyDescent="0.3">
      <c r="A3583" t="s">
        <v>162</v>
      </c>
      <c r="B3583">
        <v>94820</v>
      </c>
      <c r="C3583">
        <v>44655</v>
      </c>
      <c r="D3583">
        <v>25900</v>
      </c>
      <c r="E3583">
        <v>2</v>
      </c>
      <c r="F3583">
        <v>850</v>
      </c>
      <c r="G3583">
        <v>850</v>
      </c>
      <c r="H3583">
        <v>2377441</v>
      </c>
      <c r="I3583">
        <v>61941</v>
      </c>
      <c r="J3583">
        <v>-67212</v>
      </c>
      <c r="K3583">
        <v>52107</v>
      </c>
      <c r="L3583">
        <v>2302</v>
      </c>
      <c r="M3583">
        <v>2402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-100</v>
      </c>
      <c r="T3583">
        <v>0</v>
      </c>
      <c r="U3583">
        <v>9968</v>
      </c>
      <c r="V3583">
        <v>2835</v>
      </c>
    </row>
    <row r="3584" spans="1:22" x14ac:dyDescent="0.3">
      <c r="A3584" t="s">
        <v>162</v>
      </c>
      <c r="B3584">
        <v>94820</v>
      </c>
      <c r="C3584">
        <v>44652</v>
      </c>
      <c r="D3584">
        <v>25050</v>
      </c>
      <c r="E3584">
        <v>3</v>
      </c>
      <c r="F3584">
        <v>0</v>
      </c>
      <c r="G3584">
        <v>0</v>
      </c>
      <c r="H3584">
        <v>1680932</v>
      </c>
      <c r="I3584">
        <v>43118</v>
      </c>
      <c r="J3584">
        <v>44890</v>
      </c>
      <c r="K3584">
        <v>-18844</v>
      </c>
      <c r="L3584">
        <v>-26897</v>
      </c>
      <c r="M3584">
        <v>-23645</v>
      </c>
      <c r="N3584">
        <v>-3078</v>
      </c>
      <c r="O3584">
        <v>-174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632</v>
      </c>
      <c r="V3584">
        <v>219</v>
      </c>
    </row>
    <row r="3585" spans="1:22" x14ac:dyDescent="0.3">
      <c r="A3585" t="s">
        <v>162</v>
      </c>
      <c r="B3585">
        <v>94820</v>
      </c>
      <c r="C3585">
        <v>44651</v>
      </c>
      <c r="D3585">
        <v>25050</v>
      </c>
      <c r="E3585">
        <v>2</v>
      </c>
      <c r="F3585">
        <v>150</v>
      </c>
      <c r="G3585">
        <v>150</v>
      </c>
      <c r="H3585">
        <v>833903</v>
      </c>
      <c r="I3585">
        <v>21106</v>
      </c>
      <c r="J3585">
        <v>9667</v>
      </c>
      <c r="K3585">
        <v>17931</v>
      </c>
      <c r="L3585">
        <v>-21771</v>
      </c>
      <c r="M3585">
        <v>-16919</v>
      </c>
      <c r="N3585">
        <v>-2589</v>
      </c>
      <c r="O3585">
        <v>-2263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-6570</v>
      </c>
      <c r="V3585">
        <v>743</v>
      </c>
    </row>
    <row r="3586" spans="1:22" x14ac:dyDescent="0.3">
      <c r="A3586" t="s">
        <v>162</v>
      </c>
      <c r="B3586">
        <v>94820</v>
      </c>
      <c r="C3586">
        <v>44650</v>
      </c>
      <c r="D3586">
        <v>24900</v>
      </c>
      <c r="E3586">
        <v>5</v>
      </c>
      <c r="F3586">
        <v>-350</v>
      </c>
      <c r="G3586">
        <v>-350</v>
      </c>
      <c r="H3586">
        <v>1401889</v>
      </c>
      <c r="I3586">
        <v>35589</v>
      </c>
      <c r="J3586">
        <v>43693</v>
      </c>
      <c r="K3586">
        <v>-50599</v>
      </c>
      <c r="L3586">
        <v>-1832</v>
      </c>
      <c r="M3586">
        <v>0</v>
      </c>
      <c r="N3586">
        <v>0</v>
      </c>
      <c r="O3586">
        <v>-1832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8987</v>
      </c>
      <c r="V3586">
        <v>-249</v>
      </c>
    </row>
    <row r="3587" spans="1:22" x14ac:dyDescent="0.3">
      <c r="A3587" t="s">
        <v>162</v>
      </c>
      <c r="B3587">
        <v>94820</v>
      </c>
      <c r="C3587">
        <v>44649</v>
      </c>
      <c r="D3587">
        <v>25250</v>
      </c>
      <c r="E3587">
        <v>5</v>
      </c>
      <c r="F3587">
        <v>-1700</v>
      </c>
      <c r="G3587">
        <v>-1700</v>
      </c>
      <c r="H3587">
        <v>1428716</v>
      </c>
      <c r="I3587">
        <v>36837</v>
      </c>
      <c r="J3587">
        <v>-3776</v>
      </c>
      <c r="K3587">
        <v>1313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4742</v>
      </c>
      <c r="V3587">
        <v>-2279</v>
      </c>
    </row>
    <row r="3588" spans="1:22" x14ac:dyDescent="0.3">
      <c r="A3588" t="s">
        <v>162</v>
      </c>
      <c r="B3588">
        <v>94820</v>
      </c>
      <c r="C3588">
        <v>44648</v>
      </c>
      <c r="D3588">
        <v>26950</v>
      </c>
      <c r="E3588">
        <v>5</v>
      </c>
      <c r="F3588">
        <v>-200</v>
      </c>
      <c r="G3588">
        <v>-200</v>
      </c>
      <c r="H3588">
        <v>1494675</v>
      </c>
      <c r="I3588">
        <v>40874</v>
      </c>
      <c r="J3588">
        <v>62103</v>
      </c>
      <c r="K3588">
        <v>-25642</v>
      </c>
      <c r="L3588">
        <v>-37750</v>
      </c>
      <c r="M3588">
        <v>-7448</v>
      </c>
      <c r="N3588">
        <v>0</v>
      </c>
      <c r="O3588">
        <v>-21253</v>
      </c>
      <c r="P3588">
        <v>0</v>
      </c>
      <c r="Q3588">
        <v>0</v>
      </c>
      <c r="R3588">
        <v>0</v>
      </c>
      <c r="S3588">
        <v>-9049</v>
      </c>
      <c r="T3588">
        <v>0</v>
      </c>
      <c r="U3588">
        <v>-995</v>
      </c>
      <c r="V3588">
        <v>2284</v>
      </c>
    </row>
    <row r="3589" spans="1:22" x14ac:dyDescent="0.3">
      <c r="A3589" t="s">
        <v>162</v>
      </c>
      <c r="B3589">
        <v>94820</v>
      </c>
      <c r="C3589">
        <v>44645</v>
      </c>
      <c r="D3589">
        <v>27150</v>
      </c>
      <c r="E3589">
        <v>5</v>
      </c>
      <c r="F3589">
        <v>-450</v>
      </c>
      <c r="G3589">
        <v>-450</v>
      </c>
      <c r="H3589">
        <v>3486548</v>
      </c>
      <c r="I3589">
        <v>97969</v>
      </c>
      <c r="J3589">
        <v>170375</v>
      </c>
      <c r="K3589">
        <v>-100562</v>
      </c>
      <c r="L3589">
        <v>-68416</v>
      </c>
      <c r="M3589">
        <v>-2005</v>
      </c>
      <c r="N3589">
        <v>0</v>
      </c>
      <c r="O3589">
        <v>-42318</v>
      </c>
      <c r="P3589">
        <v>0</v>
      </c>
      <c r="Q3589">
        <v>0</v>
      </c>
      <c r="R3589">
        <v>0</v>
      </c>
      <c r="S3589">
        <v>-24093</v>
      </c>
      <c r="T3589">
        <v>0</v>
      </c>
      <c r="U3589">
        <v>-2304</v>
      </c>
      <c r="V3589">
        <v>907</v>
      </c>
    </row>
    <row r="3590" spans="1:22" x14ac:dyDescent="0.3">
      <c r="A3590" t="s">
        <v>162</v>
      </c>
      <c r="B3590">
        <v>94820</v>
      </c>
      <c r="C3590">
        <v>44644</v>
      </c>
      <c r="D3590">
        <v>27600</v>
      </c>
      <c r="E3590">
        <v>2</v>
      </c>
      <c r="F3590">
        <v>1300</v>
      </c>
      <c r="G3590">
        <v>1300</v>
      </c>
      <c r="H3590">
        <v>11822899</v>
      </c>
      <c r="I3590">
        <v>334709</v>
      </c>
      <c r="J3590">
        <v>-33629</v>
      </c>
      <c r="K3590">
        <v>58581</v>
      </c>
      <c r="L3590">
        <v>5484</v>
      </c>
      <c r="M3590">
        <v>-267</v>
      </c>
      <c r="N3590">
        <v>0</v>
      </c>
      <c r="O3590">
        <v>1777</v>
      </c>
      <c r="P3590">
        <v>9496</v>
      </c>
      <c r="Q3590">
        <v>0</v>
      </c>
      <c r="R3590">
        <v>0</v>
      </c>
      <c r="S3590">
        <v>-5522</v>
      </c>
      <c r="T3590">
        <v>0</v>
      </c>
      <c r="U3590">
        <v>-31390</v>
      </c>
      <c r="V3590">
        <v>954</v>
      </c>
    </row>
    <row r="3591" spans="1:22" x14ac:dyDescent="0.3">
      <c r="A3591" t="s">
        <v>162</v>
      </c>
      <c r="B3591">
        <v>94820</v>
      </c>
      <c r="C3591">
        <v>44643</v>
      </c>
      <c r="D3591">
        <v>26300</v>
      </c>
      <c r="E3591">
        <v>2</v>
      </c>
      <c r="F3591">
        <v>1800</v>
      </c>
      <c r="G3591">
        <v>1800</v>
      </c>
      <c r="H3591">
        <v>15895244</v>
      </c>
      <c r="I3591">
        <v>424480</v>
      </c>
      <c r="J3591">
        <v>-65904</v>
      </c>
      <c r="K3591">
        <v>25567</v>
      </c>
      <c r="L3591">
        <v>28256</v>
      </c>
      <c r="M3591">
        <v>2222</v>
      </c>
      <c r="N3591">
        <v>0</v>
      </c>
      <c r="O3591">
        <v>26034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39453</v>
      </c>
      <c r="V3591">
        <v>-27372</v>
      </c>
    </row>
    <row r="3592" spans="1:22" x14ac:dyDescent="0.3">
      <c r="A3592" t="s">
        <v>162</v>
      </c>
      <c r="B3592">
        <v>94820</v>
      </c>
      <c r="C3592">
        <v>44642</v>
      </c>
      <c r="D3592">
        <v>24500</v>
      </c>
      <c r="E3592">
        <v>3</v>
      </c>
      <c r="F3592">
        <v>0</v>
      </c>
      <c r="G3592">
        <v>0</v>
      </c>
      <c r="H3592">
        <v>1593179</v>
      </c>
      <c r="I3592">
        <v>39587</v>
      </c>
      <c r="J3592">
        <v>115462</v>
      </c>
      <c r="K3592">
        <v>-116700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2179</v>
      </c>
      <c r="V3592">
        <v>-941</v>
      </c>
    </row>
    <row r="3593" spans="1:22" x14ac:dyDescent="0.3">
      <c r="A3593" t="s">
        <v>162</v>
      </c>
      <c r="B3593">
        <v>94820</v>
      </c>
      <c r="C3593">
        <v>44641</v>
      </c>
      <c r="D3593">
        <v>24500</v>
      </c>
      <c r="E3593">
        <v>5</v>
      </c>
      <c r="F3593">
        <v>-600</v>
      </c>
      <c r="G3593">
        <v>-600</v>
      </c>
      <c r="H3593">
        <v>1206008</v>
      </c>
      <c r="I3593">
        <v>29972</v>
      </c>
      <c r="J3593">
        <v>-146334</v>
      </c>
      <c r="K3593">
        <v>146876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-883</v>
      </c>
      <c r="V3593">
        <v>341</v>
      </c>
    </row>
    <row r="3594" spans="1:22" x14ac:dyDescent="0.3">
      <c r="A3594" t="s">
        <v>162</v>
      </c>
      <c r="B3594">
        <v>94820</v>
      </c>
      <c r="C3594">
        <v>44638</v>
      </c>
      <c r="D3594">
        <v>25100</v>
      </c>
      <c r="E3594">
        <v>5</v>
      </c>
      <c r="F3594">
        <v>-550</v>
      </c>
      <c r="G3594">
        <v>-550</v>
      </c>
      <c r="H3594">
        <v>1694669</v>
      </c>
      <c r="I3594">
        <v>43039</v>
      </c>
      <c r="J3594">
        <v>77807</v>
      </c>
      <c r="K3594">
        <v>-77337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676</v>
      </c>
      <c r="V3594">
        <v>-1146</v>
      </c>
    </row>
    <row r="3595" spans="1:22" x14ac:dyDescent="0.3">
      <c r="A3595" t="s">
        <v>162</v>
      </c>
      <c r="B3595">
        <v>94820</v>
      </c>
      <c r="C3595">
        <v>44637</v>
      </c>
      <c r="D3595">
        <v>25650</v>
      </c>
      <c r="E3595">
        <v>2</v>
      </c>
      <c r="F3595">
        <v>200</v>
      </c>
      <c r="G3595">
        <v>200</v>
      </c>
      <c r="H3595">
        <v>2044051</v>
      </c>
      <c r="I3595">
        <v>51834</v>
      </c>
      <c r="J3595">
        <v>-38637</v>
      </c>
      <c r="K3595">
        <v>32655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5521</v>
      </c>
      <c r="V3595">
        <v>461</v>
      </c>
    </row>
    <row r="3596" spans="1:22" x14ac:dyDescent="0.3">
      <c r="A3596" t="s">
        <v>162</v>
      </c>
      <c r="B3596">
        <v>94820</v>
      </c>
      <c r="C3596">
        <v>44636</v>
      </c>
      <c r="D3596">
        <v>25450</v>
      </c>
      <c r="E3596">
        <v>3</v>
      </c>
      <c r="F3596">
        <v>0</v>
      </c>
      <c r="G3596">
        <v>0</v>
      </c>
      <c r="H3596">
        <v>2280407</v>
      </c>
      <c r="I3596">
        <v>57357</v>
      </c>
      <c r="J3596">
        <v>-31496</v>
      </c>
      <c r="K3596">
        <v>35420</v>
      </c>
      <c r="L3596">
        <v>-450</v>
      </c>
      <c r="M3596">
        <v>-450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-3865</v>
      </c>
      <c r="V3596">
        <v>391</v>
      </c>
    </row>
    <row r="3597" spans="1:22" x14ac:dyDescent="0.3">
      <c r="A3597" t="s">
        <v>162</v>
      </c>
      <c r="B3597">
        <v>94820</v>
      </c>
      <c r="C3597">
        <v>44635</v>
      </c>
      <c r="D3597">
        <v>25450</v>
      </c>
      <c r="E3597">
        <v>5</v>
      </c>
      <c r="F3597">
        <v>-650</v>
      </c>
      <c r="G3597">
        <v>-650</v>
      </c>
      <c r="H3597">
        <v>3493087</v>
      </c>
      <c r="I3597">
        <v>89657</v>
      </c>
      <c r="J3597">
        <v>15093</v>
      </c>
      <c r="K3597">
        <v>-20727</v>
      </c>
      <c r="L3597">
        <v>-342</v>
      </c>
      <c r="M3597">
        <v>-342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6909</v>
      </c>
      <c r="V3597">
        <v>-933</v>
      </c>
    </row>
    <row r="3598" spans="1:22" x14ac:dyDescent="0.3">
      <c r="A3598" t="s">
        <v>162</v>
      </c>
      <c r="B3598">
        <v>94820</v>
      </c>
      <c r="C3598">
        <v>44634</v>
      </c>
      <c r="D3598">
        <v>26100</v>
      </c>
      <c r="E3598">
        <v>5</v>
      </c>
      <c r="F3598">
        <v>-1100</v>
      </c>
      <c r="G3598">
        <v>-1100</v>
      </c>
      <c r="H3598">
        <v>8402913</v>
      </c>
      <c r="I3598">
        <v>218407</v>
      </c>
      <c r="J3598">
        <v>364746</v>
      </c>
      <c r="K3598">
        <v>-340019</v>
      </c>
      <c r="L3598">
        <v>-35199</v>
      </c>
      <c r="M3598">
        <v>-118</v>
      </c>
      <c r="N3598">
        <v>0</v>
      </c>
      <c r="O3598">
        <v>-35933</v>
      </c>
      <c r="P3598">
        <v>1146</v>
      </c>
      <c r="Q3598">
        <v>0</v>
      </c>
      <c r="R3598">
        <v>-294</v>
      </c>
      <c r="S3598">
        <v>0</v>
      </c>
      <c r="T3598">
        <v>0</v>
      </c>
      <c r="U3598">
        <v>-5262</v>
      </c>
      <c r="V3598">
        <v>15734</v>
      </c>
    </row>
    <row r="3599" spans="1:22" x14ac:dyDescent="0.3">
      <c r="A3599" t="s">
        <v>162</v>
      </c>
      <c r="B3599">
        <v>94820</v>
      </c>
      <c r="C3599">
        <v>44631</v>
      </c>
      <c r="D3599">
        <v>27200</v>
      </c>
      <c r="E3599">
        <v>1</v>
      </c>
      <c r="F3599">
        <v>6250</v>
      </c>
      <c r="G3599">
        <v>6250</v>
      </c>
      <c r="H3599">
        <v>19176964</v>
      </c>
      <c r="I3599">
        <v>474943</v>
      </c>
      <c r="J3599">
        <v>-411804</v>
      </c>
      <c r="K3599">
        <v>368763</v>
      </c>
      <c r="L3599">
        <v>19974</v>
      </c>
      <c r="M3599">
        <v>-946</v>
      </c>
      <c r="N3599">
        <v>-2012</v>
      </c>
      <c r="O3599">
        <v>28438</v>
      </c>
      <c r="P3599">
        <v>0</v>
      </c>
      <c r="Q3599">
        <v>0</v>
      </c>
      <c r="R3599">
        <v>294</v>
      </c>
      <c r="S3599">
        <v>-5800</v>
      </c>
      <c r="T3599">
        <v>0</v>
      </c>
      <c r="U3599">
        <v>21083</v>
      </c>
      <c r="V3599">
        <v>1984</v>
      </c>
    </row>
    <row r="3600" spans="1:22" x14ac:dyDescent="0.3">
      <c r="A3600" t="s">
        <v>162</v>
      </c>
      <c r="B3600">
        <v>94820</v>
      </c>
      <c r="C3600">
        <v>44630</v>
      </c>
      <c r="D3600">
        <v>20950</v>
      </c>
      <c r="E3600">
        <v>2</v>
      </c>
      <c r="F3600">
        <v>900</v>
      </c>
      <c r="G3600">
        <v>900</v>
      </c>
      <c r="H3600">
        <v>9987908</v>
      </c>
      <c r="I3600">
        <v>222908</v>
      </c>
      <c r="J3600">
        <v>98961</v>
      </c>
      <c r="K3600">
        <v>-74726</v>
      </c>
      <c r="L3600">
        <v>-15000</v>
      </c>
      <c r="M3600">
        <v>1886</v>
      </c>
      <c r="N3600">
        <v>0</v>
      </c>
      <c r="O3600">
        <v>-16886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-10868</v>
      </c>
      <c r="V3600">
        <v>1633</v>
      </c>
    </row>
    <row r="3601" spans="1:22" x14ac:dyDescent="0.3">
      <c r="A3601" t="s">
        <v>162</v>
      </c>
      <c r="B3601">
        <v>94820</v>
      </c>
      <c r="C3601">
        <v>44628</v>
      </c>
      <c r="D3601">
        <v>20050</v>
      </c>
      <c r="E3601">
        <v>2</v>
      </c>
      <c r="F3601">
        <v>1150</v>
      </c>
      <c r="G3601">
        <v>1150</v>
      </c>
      <c r="H3601">
        <v>3944952</v>
      </c>
      <c r="I3601">
        <v>77416</v>
      </c>
      <c r="J3601">
        <v>-201435</v>
      </c>
      <c r="K3601">
        <v>119246</v>
      </c>
      <c r="L3601">
        <v>77315</v>
      </c>
      <c r="M3601">
        <v>31219</v>
      </c>
      <c r="N3601">
        <v>7679</v>
      </c>
      <c r="O3601">
        <v>38417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6222</v>
      </c>
      <c r="V3601">
        <v>-1348</v>
      </c>
    </row>
    <row r="3602" spans="1:22" x14ac:dyDescent="0.3">
      <c r="A3602" t="s">
        <v>162</v>
      </c>
      <c r="B3602">
        <v>94820</v>
      </c>
      <c r="C3602">
        <v>44627</v>
      </c>
      <c r="D3602">
        <v>18900</v>
      </c>
      <c r="E3602">
        <v>5</v>
      </c>
      <c r="F3602">
        <v>-800</v>
      </c>
      <c r="G3602">
        <v>-800</v>
      </c>
      <c r="H3602">
        <v>1512956</v>
      </c>
      <c r="I3602">
        <v>29473</v>
      </c>
      <c r="J3602">
        <v>52378</v>
      </c>
      <c r="K3602">
        <v>-16981</v>
      </c>
      <c r="L3602">
        <v>-36047</v>
      </c>
      <c r="M3602">
        <v>-9000</v>
      </c>
      <c r="N3602">
        <v>0</v>
      </c>
      <c r="O3602">
        <v>-32296</v>
      </c>
      <c r="P3602">
        <v>0</v>
      </c>
      <c r="Q3602">
        <v>0</v>
      </c>
      <c r="R3602">
        <v>0</v>
      </c>
      <c r="S3602">
        <v>5249</v>
      </c>
      <c r="T3602">
        <v>0</v>
      </c>
      <c r="U3602">
        <v>1200</v>
      </c>
      <c r="V3602">
        <v>-550</v>
      </c>
    </row>
    <row r="3603" spans="1:22" x14ac:dyDescent="0.3">
      <c r="A3603" t="s">
        <v>162</v>
      </c>
      <c r="B3603">
        <v>94820</v>
      </c>
      <c r="C3603">
        <v>44624</v>
      </c>
      <c r="D3603">
        <v>19700</v>
      </c>
      <c r="E3603">
        <v>2</v>
      </c>
      <c r="F3603">
        <v>350</v>
      </c>
      <c r="G3603">
        <v>350</v>
      </c>
      <c r="H3603">
        <v>3687221</v>
      </c>
      <c r="I3603">
        <v>73141</v>
      </c>
      <c r="J3603">
        <v>-66517</v>
      </c>
      <c r="K3603">
        <v>11854</v>
      </c>
      <c r="L3603">
        <v>59551</v>
      </c>
      <c r="M3603">
        <v>3816</v>
      </c>
      <c r="N3603">
        <v>0</v>
      </c>
      <c r="O3603">
        <v>55735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-4606</v>
      </c>
      <c r="V3603">
        <v>-282</v>
      </c>
    </row>
    <row r="3604" spans="1:22" x14ac:dyDescent="0.3">
      <c r="A3604" t="s">
        <v>162</v>
      </c>
      <c r="B3604">
        <v>94820</v>
      </c>
      <c r="C3604">
        <v>44623</v>
      </c>
      <c r="D3604">
        <v>19350</v>
      </c>
      <c r="E3604">
        <v>2</v>
      </c>
      <c r="F3604">
        <v>150</v>
      </c>
      <c r="G3604">
        <v>150</v>
      </c>
      <c r="H3604">
        <v>3384152</v>
      </c>
      <c r="I3604">
        <v>67511</v>
      </c>
      <c r="J3604">
        <v>104972</v>
      </c>
      <c r="K3604">
        <v>-109621</v>
      </c>
      <c r="L3604">
        <v>211</v>
      </c>
      <c r="M3604">
        <v>194</v>
      </c>
      <c r="N3604">
        <v>0</v>
      </c>
      <c r="O3604">
        <v>-15073</v>
      </c>
      <c r="P3604">
        <v>-60</v>
      </c>
      <c r="Q3604">
        <v>15150</v>
      </c>
      <c r="R3604">
        <v>0</v>
      </c>
      <c r="S3604">
        <v>0</v>
      </c>
      <c r="T3604">
        <v>0</v>
      </c>
      <c r="U3604">
        <v>3511</v>
      </c>
      <c r="V3604">
        <v>927</v>
      </c>
    </row>
    <row r="3605" spans="1:22" x14ac:dyDescent="0.3">
      <c r="A3605" t="s">
        <v>162</v>
      </c>
      <c r="B3605">
        <v>94820</v>
      </c>
      <c r="C3605">
        <v>44622</v>
      </c>
      <c r="D3605">
        <v>19200</v>
      </c>
      <c r="E3605">
        <v>5</v>
      </c>
      <c r="F3605">
        <v>-700</v>
      </c>
      <c r="G3605">
        <v>-700</v>
      </c>
      <c r="H3605">
        <v>3184598</v>
      </c>
      <c r="I3605">
        <v>62730</v>
      </c>
      <c r="J3605">
        <v>20228</v>
      </c>
      <c r="K3605">
        <v>-37724</v>
      </c>
      <c r="L3605">
        <v>26643</v>
      </c>
      <c r="M3605">
        <v>4431</v>
      </c>
      <c r="N3605">
        <v>0</v>
      </c>
      <c r="O3605">
        <v>22212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-8421</v>
      </c>
      <c r="V3605">
        <v>-726</v>
      </c>
    </row>
    <row r="3606" spans="1:22" x14ac:dyDescent="0.3">
      <c r="A3606" t="s">
        <v>162</v>
      </c>
      <c r="B3606">
        <v>94820</v>
      </c>
      <c r="C3606">
        <v>44620</v>
      </c>
      <c r="D3606">
        <v>19900</v>
      </c>
      <c r="E3606">
        <v>2</v>
      </c>
      <c r="F3606">
        <v>3000</v>
      </c>
      <c r="G3606">
        <v>3000</v>
      </c>
      <c r="H3606">
        <v>11130912</v>
      </c>
      <c r="I3606">
        <v>223104</v>
      </c>
      <c r="J3606">
        <v>141374</v>
      </c>
      <c r="K3606">
        <v>-109200</v>
      </c>
      <c r="L3606">
        <v>-24173</v>
      </c>
      <c r="M3606">
        <v>-1091</v>
      </c>
      <c r="N3606">
        <v>0</v>
      </c>
      <c r="O3606">
        <v>-19998</v>
      </c>
      <c r="P3606">
        <v>0</v>
      </c>
      <c r="Q3606">
        <v>0</v>
      </c>
      <c r="R3606">
        <v>0</v>
      </c>
      <c r="S3606">
        <v>-3084</v>
      </c>
      <c r="T3606">
        <v>0</v>
      </c>
      <c r="U3606">
        <v>-9100</v>
      </c>
      <c r="V3606">
        <v>1099</v>
      </c>
    </row>
    <row r="3607" spans="1:22" x14ac:dyDescent="0.3">
      <c r="A3607" t="s">
        <v>162</v>
      </c>
      <c r="B3607">
        <v>94820</v>
      </c>
      <c r="C3607">
        <v>44617</v>
      </c>
      <c r="D3607">
        <v>16900</v>
      </c>
      <c r="E3607">
        <v>2</v>
      </c>
      <c r="F3607">
        <v>1050</v>
      </c>
      <c r="G3607">
        <v>1050</v>
      </c>
      <c r="H3607">
        <v>2844648</v>
      </c>
      <c r="I3607">
        <v>48637</v>
      </c>
      <c r="J3607">
        <v>-295099</v>
      </c>
      <c r="K3607">
        <v>243264</v>
      </c>
      <c r="L3607">
        <v>52555</v>
      </c>
      <c r="M3607">
        <v>13783</v>
      </c>
      <c r="N3607">
        <v>0</v>
      </c>
      <c r="O3607">
        <v>29657</v>
      </c>
      <c r="P3607">
        <v>0</v>
      </c>
      <c r="Q3607">
        <v>0</v>
      </c>
      <c r="R3607">
        <v>-300</v>
      </c>
      <c r="S3607">
        <v>9415</v>
      </c>
      <c r="T3607">
        <v>0</v>
      </c>
      <c r="U3607">
        <v>788</v>
      </c>
      <c r="V3607">
        <v>-1508</v>
      </c>
    </row>
    <row r="3608" spans="1:22" x14ac:dyDescent="0.3">
      <c r="A3608" t="s">
        <v>162</v>
      </c>
      <c r="B3608">
        <v>94820</v>
      </c>
      <c r="C3608">
        <v>44616</v>
      </c>
      <c r="D3608">
        <v>15850</v>
      </c>
      <c r="E3608">
        <v>5</v>
      </c>
      <c r="F3608">
        <v>-400</v>
      </c>
      <c r="G3608">
        <v>-400</v>
      </c>
      <c r="H3608">
        <v>1581619</v>
      </c>
      <c r="I3608">
        <v>25945</v>
      </c>
      <c r="J3608">
        <v>108469</v>
      </c>
      <c r="K3608">
        <v>-110026</v>
      </c>
      <c r="L3608">
        <v>688</v>
      </c>
      <c r="M3608">
        <v>231</v>
      </c>
      <c r="N3608">
        <v>0</v>
      </c>
      <c r="O3608">
        <v>457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650</v>
      </c>
      <c r="V3608">
        <v>219</v>
      </c>
    </row>
    <row r="3609" spans="1:22" x14ac:dyDescent="0.3">
      <c r="A3609" t="s">
        <v>162</v>
      </c>
      <c r="B3609">
        <v>94820</v>
      </c>
      <c r="C3609">
        <v>44615</v>
      </c>
      <c r="D3609">
        <v>16250</v>
      </c>
      <c r="E3609">
        <v>2</v>
      </c>
      <c r="F3609">
        <v>100</v>
      </c>
      <c r="G3609">
        <v>100</v>
      </c>
      <c r="H3609">
        <v>502113</v>
      </c>
      <c r="I3609">
        <v>8221</v>
      </c>
      <c r="J3609">
        <v>17624</v>
      </c>
      <c r="K3609">
        <v>-16650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-630</v>
      </c>
      <c r="V3609">
        <v>-344</v>
      </c>
    </row>
    <row r="3610" spans="1:22" x14ac:dyDescent="0.3">
      <c r="A3610" t="s">
        <v>162</v>
      </c>
      <c r="B3610">
        <v>94820</v>
      </c>
      <c r="C3610">
        <v>44614</v>
      </c>
      <c r="D3610">
        <v>16150</v>
      </c>
      <c r="E3610">
        <v>5</v>
      </c>
      <c r="F3610">
        <v>-750</v>
      </c>
      <c r="G3610">
        <v>-750</v>
      </c>
      <c r="H3610">
        <v>721108</v>
      </c>
      <c r="I3610">
        <v>11789</v>
      </c>
      <c r="J3610">
        <v>37976</v>
      </c>
      <c r="K3610">
        <v>-37908</v>
      </c>
      <c r="L3610">
        <v>-8956</v>
      </c>
      <c r="M3610">
        <v>0</v>
      </c>
      <c r="N3610">
        <v>0</v>
      </c>
      <c r="O3610">
        <v>-8956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9230</v>
      </c>
      <c r="V3610">
        <v>-342</v>
      </c>
    </row>
    <row r="3611" spans="1:22" x14ac:dyDescent="0.3">
      <c r="A3611" t="s">
        <v>162</v>
      </c>
      <c r="B3611">
        <v>94820</v>
      </c>
      <c r="C3611">
        <v>44613</v>
      </c>
      <c r="D3611">
        <v>16900</v>
      </c>
      <c r="E3611">
        <v>2</v>
      </c>
      <c r="F3611">
        <v>250</v>
      </c>
      <c r="G3611">
        <v>250</v>
      </c>
      <c r="H3611">
        <v>1193210</v>
      </c>
      <c r="I3611">
        <v>19830</v>
      </c>
      <c r="J3611">
        <v>133419</v>
      </c>
      <c r="K3611">
        <v>-117401</v>
      </c>
      <c r="L3611">
        <v>-16409</v>
      </c>
      <c r="M3611">
        <v>-3030</v>
      </c>
      <c r="N3611">
        <v>0</v>
      </c>
      <c r="O3611">
        <v>-13379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-220</v>
      </c>
      <c r="V3611">
        <v>611</v>
      </c>
    </row>
    <row r="3612" spans="1:22" x14ac:dyDescent="0.3">
      <c r="A3612" t="s">
        <v>162</v>
      </c>
      <c r="B3612">
        <v>94820</v>
      </c>
      <c r="C3612">
        <v>44610</v>
      </c>
      <c r="D3612">
        <v>16650</v>
      </c>
      <c r="E3612">
        <v>2</v>
      </c>
      <c r="F3612">
        <v>1050</v>
      </c>
      <c r="G3612">
        <v>1050</v>
      </c>
      <c r="H3612">
        <v>2588703</v>
      </c>
      <c r="I3612">
        <v>42636</v>
      </c>
      <c r="J3612">
        <v>-114978</v>
      </c>
      <c r="K3612">
        <v>99345</v>
      </c>
      <c r="L3612">
        <v>13315</v>
      </c>
      <c r="M3612">
        <v>3017</v>
      </c>
      <c r="N3612">
        <v>0</v>
      </c>
      <c r="O3612">
        <v>10298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1905</v>
      </c>
      <c r="V3612">
        <v>413</v>
      </c>
    </row>
    <row r="3613" spans="1:22" x14ac:dyDescent="0.3">
      <c r="A3613" t="s">
        <v>162</v>
      </c>
      <c r="B3613">
        <v>94820</v>
      </c>
      <c r="C3613">
        <v>44609</v>
      </c>
      <c r="D3613">
        <v>15600</v>
      </c>
      <c r="E3613">
        <v>2</v>
      </c>
      <c r="F3613">
        <v>550</v>
      </c>
      <c r="G3613">
        <v>550</v>
      </c>
      <c r="H3613">
        <v>1797428</v>
      </c>
      <c r="I3613">
        <v>28112</v>
      </c>
      <c r="J3613">
        <v>-140506</v>
      </c>
      <c r="K3613">
        <v>136656</v>
      </c>
      <c r="L3613">
        <v>6175</v>
      </c>
      <c r="M3613">
        <v>13</v>
      </c>
      <c r="N3613">
        <v>0</v>
      </c>
      <c r="O3613">
        <v>6162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-604</v>
      </c>
      <c r="V3613">
        <v>-1721</v>
      </c>
    </row>
    <row r="3614" spans="1:22" x14ac:dyDescent="0.3">
      <c r="A3614" t="s">
        <v>162</v>
      </c>
      <c r="B3614">
        <v>94820</v>
      </c>
      <c r="C3614">
        <v>44608</v>
      </c>
      <c r="D3614">
        <v>15050</v>
      </c>
      <c r="E3614">
        <v>2</v>
      </c>
      <c r="F3614">
        <v>1500</v>
      </c>
      <c r="G3614">
        <v>1500</v>
      </c>
      <c r="H3614">
        <v>2554892</v>
      </c>
      <c r="I3614">
        <v>38655</v>
      </c>
      <c r="J3614">
        <v>-24606</v>
      </c>
      <c r="K3614">
        <v>16754</v>
      </c>
      <c r="L3614">
        <v>4836</v>
      </c>
      <c r="M3614">
        <v>0</v>
      </c>
      <c r="N3614">
        <v>0</v>
      </c>
      <c r="O3614">
        <v>5875</v>
      </c>
      <c r="P3614">
        <v>0</v>
      </c>
      <c r="Q3614">
        <v>0</v>
      </c>
      <c r="R3614">
        <v>0</v>
      </c>
      <c r="S3614">
        <v>-1039</v>
      </c>
      <c r="T3614">
        <v>0</v>
      </c>
      <c r="U3614">
        <v>1499</v>
      </c>
      <c r="V3614">
        <v>1517</v>
      </c>
    </row>
    <row r="3615" spans="1:22" x14ac:dyDescent="0.3">
      <c r="A3615" t="s">
        <v>162</v>
      </c>
      <c r="B3615">
        <v>94820</v>
      </c>
      <c r="C3615">
        <v>44607</v>
      </c>
      <c r="D3615">
        <v>13550</v>
      </c>
      <c r="E3615">
        <v>5</v>
      </c>
      <c r="F3615">
        <v>-200</v>
      </c>
      <c r="G3615">
        <v>-200</v>
      </c>
      <c r="H3615">
        <v>362048</v>
      </c>
      <c r="I3615">
        <v>4989</v>
      </c>
      <c r="J3615">
        <v>-15685</v>
      </c>
      <c r="K3615">
        <v>21205</v>
      </c>
      <c r="L3615">
        <v>-5600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-5600</v>
      </c>
      <c r="T3615">
        <v>0</v>
      </c>
      <c r="U3615">
        <v>0</v>
      </c>
      <c r="V3615">
        <v>80</v>
      </c>
    </row>
    <row r="3616" spans="1:22" x14ac:dyDescent="0.3">
      <c r="A3616" t="s">
        <v>162</v>
      </c>
      <c r="B3616">
        <v>94820</v>
      </c>
      <c r="C3616">
        <v>44606</v>
      </c>
      <c r="D3616">
        <v>13750</v>
      </c>
      <c r="E3616">
        <v>5</v>
      </c>
      <c r="F3616">
        <v>-1600</v>
      </c>
      <c r="G3616">
        <v>-1600</v>
      </c>
      <c r="H3616">
        <v>759499</v>
      </c>
      <c r="I3616">
        <v>10775</v>
      </c>
      <c r="J3616">
        <v>-39030</v>
      </c>
      <c r="K3616">
        <v>37382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2146</v>
      </c>
      <c r="V3616">
        <v>-498</v>
      </c>
    </row>
    <row r="3617" spans="1:22" x14ac:dyDescent="0.3">
      <c r="A3617" t="s">
        <v>162</v>
      </c>
      <c r="B3617">
        <v>94820</v>
      </c>
      <c r="C3617">
        <v>44603</v>
      </c>
      <c r="D3617">
        <v>15350</v>
      </c>
      <c r="E3617">
        <v>5</v>
      </c>
      <c r="F3617">
        <v>-200</v>
      </c>
      <c r="G3617">
        <v>-200</v>
      </c>
      <c r="H3617">
        <v>280482</v>
      </c>
      <c r="I3617">
        <v>4356</v>
      </c>
      <c r="J3617">
        <v>-24539</v>
      </c>
      <c r="K3617">
        <v>24634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-95</v>
      </c>
    </row>
    <row r="3618" spans="1:22" x14ac:dyDescent="0.3">
      <c r="A3618" t="s">
        <v>162</v>
      </c>
      <c r="B3618">
        <v>94820</v>
      </c>
      <c r="C3618">
        <v>44602</v>
      </c>
      <c r="D3618">
        <v>15550</v>
      </c>
      <c r="E3618">
        <v>5</v>
      </c>
      <c r="F3618">
        <v>-300</v>
      </c>
      <c r="G3618">
        <v>-300</v>
      </c>
      <c r="H3618">
        <v>462994</v>
      </c>
      <c r="I3618">
        <v>7328</v>
      </c>
      <c r="J3618">
        <v>48919</v>
      </c>
      <c r="K3618">
        <v>-50623</v>
      </c>
      <c r="L3618">
        <v>-1818</v>
      </c>
      <c r="M3618">
        <v>0</v>
      </c>
      <c r="N3618">
        <v>0</v>
      </c>
      <c r="O3618">
        <v>-1818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6381</v>
      </c>
      <c r="V3618">
        <v>-2859</v>
      </c>
    </row>
    <row r="3619" spans="1:22" x14ac:dyDescent="0.3">
      <c r="A3619" t="s">
        <v>162</v>
      </c>
      <c r="B3619">
        <v>94820</v>
      </c>
      <c r="C3619">
        <v>44601</v>
      </c>
      <c r="D3619">
        <v>15850</v>
      </c>
      <c r="E3619">
        <v>2</v>
      </c>
      <c r="F3619">
        <v>450</v>
      </c>
      <c r="G3619">
        <v>450</v>
      </c>
      <c r="H3619">
        <v>359674</v>
      </c>
      <c r="I3619">
        <v>5638</v>
      </c>
      <c r="J3619">
        <v>-44271</v>
      </c>
      <c r="K3619">
        <v>45899</v>
      </c>
      <c r="L3619">
        <v>-1269</v>
      </c>
      <c r="M3619">
        <v>1</v>
      </c>
      <c r="N3619">
        <v>0</v>
      </c>
      <c r="O3619">
        <v>-1270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-73</v>
      </c>
      <c r="V3619">
        <v>-286</v>
      </c>
    </row>
    <row r="3620" spans="1:22" x14ac:dyDescent="0.3">
      <c r="A3620" t="s">
        <v>162</v>
      </c>
      <c r="B3620">
        <v>94820</v>
      </c>
      <c r="C3620">
        <v>44600</v>
      </c>
      <c r="D3620">
        <v>15400</v>
      </c>
      <c r="E3620">
        <v>5</v>
      </c>
      <c r="F3620">
        <v>-150</v>
      </c>
      <c r="G3620">
        <v>-150</v>
      </c>
      <c r="H3620">
        <v>450574</v>
      </c>
      <c r="I3620">
        <v>7026</v>
      </c>
      <c r="J3620">
        <v>3626</v>
      </c>
      <c r="K3620">
        <v>398</v>
      </c>
      <c r="L3620">
        <v>-3764</v>
      </c>
      <c r="M3620">
        <v>0</v>
      </c>
      <c r="N3620">
        <v>0</v>
      </c>
      <c r="O3620">
        <v>-3764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-300</v>
      </c>
      <c r="V3620">
        <v>40</v>
      </c>
    </row>
    <row r="3621" spans="1:22" x14ac:dyDescent="0.3">
      <c r="A3621" t="s">
        <v>162</v>
      </c>
      <c r="B3621">
        <v>94820</v>
      </c>
      <c r="C3621">
        <v>44599</v>
      </c>
      <c r="D3621">
        <v>15550</v>
      </c>
      <c r="E3621">
        <v>2</v>
      </c>
      <c r="F3621">
        <v>100</v>
      </c>
      <c r="G3621">
        <v>100</v>
      </c>
      <c r="H3621">
        <v>1072869</v>
      </c>
      <c r="I3621">
        <v>17117</v>
      </c>
      <c r="J3621">
        <v>-17536</v>
      </c>
      <c r="K3621">
        <v>7705</v>
      </c>
      <c r="L3621">
        <v>6852</v>
      </c>
      <c r="M3621">
        <v>0</v>
      </c>
      <c r="N3621">
        <v>0</v>
      </c>
      <c r="O3621">
        <v>6852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520</v>
      </c>
      <c r="V3621">
        <v>2459</v>
      </c>
    </row>
    <row r="3622" spans="1:22" x14ac:dyDescent="0.3">
      <c r="A3622" t="s">
        <v>162</v>
      </c>
      <c r="B3622">
        <v>94820</v>
      </c>
      <c r="C3622">
        <v>44596</v>
      </c>
      <c r="D3622">
        <v>15450</v>
      </c>
      <c r="E3622">
        <v>3</v>
      </c>
      <c r="F3622">
        <v>0</v>
      </c>
      <c r="G3622">
        <v>0</v>
      </c>
      <c r="H3622">
        <v>862953</v>
      </c>
      <c r="I3622">
        <v>13594</v>
      </c>
      <c r="J3622">
        <v>116399</v>
      </c>
      <c r="K3622">
        <v>-61663</v>
      </c>
      <c r="L3622">
        <v>-5249</v>
      </c>
      <c r="M3622">
        <v>-7</v>
      </c>
      <c r="N3622">
        <v>0</v>
      </c>
      <c r="O3622">
        <v>-6036</v>
      </c>
      <c r="P3622">
        <v>0</v>
      </c>
      <c r="Q3622">
        <v>0</v>
      </c>
      <c r="R3622">
        <v>794</v>
      </c>
      <c r="S3622">
        <v>0</v>
      </c>
      <c r="T3622">
        <v>0</v>
      </c>
      <c r="U3622">
        <v>-50000</v>
      </c>
      <c r="V3622">
        <v>513</v>
      </c>
    </row>
    <row r="3623" spans="1:22" x14ac:dyDescent="0.3">
      <c r="A3623" t="s">
        <v>162</v>
      </c>
      <c r="B3623">
        <v>94820</v>
      </c>
      <c r="C3623">
        <v>44595</v>
      </c>
      <c r="D3623">
        <v>15450</v>
      </c>
      <c r="E3623">
        <v>2</v>
      </c>
      <c r="F3623">
        <v>500</v>
      </c>
      <c r="G3623">
        <v>500</v>
      </c>
      <c r="H3623">
        <v>528619</v>
      </c>
      <c r="I3623">
        <v>8087</v>
      </c>
      <c r="J3623">
        <v>-59928</v>
      </c>
      <c r="K3623">
        <v>42050</v>
      </c>
      <c r="L3623">
        <v>6036</v>
      </c>
      <c r="M3623">
        <v>0</v>
      </c>
      <c r="N3623">
        <v>0</v>
      </c>
      <c r="O3623">
        <v>6036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12010</v>
      </c>
      <c r="V3623">
        <v>-168</v>
      </c>
    </row>
    <row r="3624" spans="1:22" x14ac:dyDescent="0.3">
      <c r="A3624" t="s">
        <v>162</v>
      </c>
      <c r="B3624">
        <v>94820</v>
      </c>
      <c r="C3624">
        <v>44589</v>
      </c>
      <c r="D3624">
        <v>14950</v>
      </c>
      <c r="E3624">
        <v>3</v>
      </c>
      <c r="F3624">
        <v>0</v>
      </c>
      <c r="G3624">
        <v>0</v>
      </c>
      <c r="H3624">
        <v>707572</v>
      </c>
      <c r="I3624">
        <v>10513</v>
      </c>
      <c r="J3624">
        <v>78206</v>
      </c>
      <c r="K3624">
        <v>-47243</v>
      </c>
      <c r="L3624">
        <v>-8735</v>
      </c>
      <c r="M3624">
        <v>0</v>
      </c>
      <c r="N3624">
        <v>0</v>
      </c>
      <c r="O3624">
        <v>-8735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-22100</v>
      </c>
      <c r="V3624">
        <v>-128</v>
      </c>
    </row>
    <row r="3625" spans="1:22" x14ac:dyDescent="0.3">
      <c r="A3625" t="s">
        <v>162</v>
      </c>
      <c r="B3625">
        <v>94820</v>
      </c>
      <c r="C3625">
        <v>44588</v>
      </c>
      <c r="D3625">
        <v>14950</v>
      </c>
      <c r="E3625">
        <v>2</v>
      </c>
      <c r="F3625">
        <v>500</v>
      </c>
      <c r="G3625">
        <v>500</v>
      </c>
      <c r="H3625">
        <v>824260</v>
      </c>
      <c r="I3625">
        <v>12080</v>
      </c>
      <c r="J3625">
        <v>-32253</v>
      </c>
      <c r="K3625">
        <v>34570</v>
      </c>
      <c r="L3625">
        <v>8677</v>
      </c>
      <c r="M3625">
        <v>-58</v>
      </c>
      <c r="N3625">
        <v>0</v>
      </c>
      <c r="O3625">
        <v>8735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-11139</v>
      </c>
      <c r="V3625">
        <v>145</v>
      </c>
    </row>
    <row r="3626" spans="1:22" x14ac:dyDescent="0.3">
      <c r="A3626" t="s">
        <v>162</v>
      </c>
      <c r="B3626">
        <v>94820</v>
      </c>
      <c r="C3626">
        <v>44587</v>
      </c>
      <c r="D3626">
        <v>14450</v>
      </c>
      <c r="E3626">
        <v>2</v>
      </c>
      <c r="F3626">
        <v>850</v>
      </c>
      <c r="G3626">
        <v>850</v>
      </c>
      <c r="H3626">
        <v>2263124</v>
      </c>
      <c r="I3626">
        <v>33353</v>
      </c>
      <c r="J3626">
        <v>53936</v>
      </c>
      <c r="K3626">
        <v>-126283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72106</v>
      </c>
      <c r="V3626">
        <v>241</v>
      </c>
    </row>
    <row r="3627" spans="1:22" x14ac:dyDescent="0.3">
      <c r="A3627" t="s">
        <v>162</v>
      </c>
      <c r="B3627">
        <v>94820</v>
      </c>
      <c r="C3627">
        <v>44586</v>
      </c>
      <c r="D3627">
        <v>13600</v>
      </c>
      <c r="E3627">
        <v>5</v>
      </c>
      <c r="F3627">
        <v>-550</v>
      </c>
      <c r="G3627">
        <v>-550</v>
      </c>
      <c r="H3627">
        <v>673216</v>
      </c>
      <c r="I3627">
        <v>9326</v>
      </c>
      <c r="J3627">
        <v>-132609</v>
      </c>
      <c r="K3627">
        <v>130764</v>
      </c>
      <c r="L3627">
        <v>1635</v>
      </c>
      <c r="M3627">
        <v>1045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590</v>
      </c>
      <c r="T3627">
        <v>0</v>
      </c>
      <c r="U3627">
        <v>100</v>
      </c>
      <c r="V3627">
        <v>110</v>
      </c>
    </row>
    <row r="3628" spans="1:22" x14ac:dyDescent="0.3">
      <c r="A3628" t="s">
        <v>162</v>
      </c>
      <c r="B3628">
        <v>94820</v>
      </c>
      <c r="C3628">
        <v>44585</v>
      </c>
      <c r="D3628">
        <v>14150</v>
      </c>
      <c r="E3628">
        <v>5</v>
      </c>
      <c r="F3628">
        <v>-1400</v>
      </c>
      <c r="G3628">
        <v>-1400</v>
      </c>
      <c r="H3628">
        <v>801411</v>
      </c>
      <c r="I3628">
        <v>11576</v>
      </c>
      <c r="J3628">
        <v>-88</v>
      </c>
      <c r="K3628">
        <v>8235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-8182</v>
      </c>
      <c r="V3628">
        <v>35</v>
      </c>
    </row>
    <row r="3629" spans="1:22" x14ac:dyDescent="0.3">
      <c r="A3629" t="s">
        <v>162</v>
      </c>
      <c r="B3629">
        <v>94820</v>
      </c>
      <c r="C3629">
        <v>44582</v>
      </c>
      <c r="D3629">
        <v>15550</v>
      </c>
      <c r="E3629">
        <v>5</v>
      </c>
      <c r="F3629">
        <v>-350</v>
      </c>
      <c r="G3629">
        <v>-350</v>
      </c>
      <c r="H3629">
        <v>306637</v>
      </c>
      <c r="I3629">
        <v>4828</v>
      </c>
      <c r="J3629">
        <v>20312</v>
      </c>
      <c r="K3629">
        <v>-11957</v>
      </c>
      <c r="L3629">
        <v>-9015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-9015</v>
      </c>
      <c r="T3629">
        <v>0</v>
      </c>
      <c r="U3629">
        <v>383</v>
      </c>
      <c r="V3629">
        <v>277</v>
      </c>
    </row>
    <row r="3630" spans="1:22" x14ac:dyDescent="0.3">
      <c r="A3630" t="s">
        <v>162</v>
      </c>
      <c r="B3630">
        <v>94820</v>
      </c>
      <c r="C3630">
        <v>44581</v>
      </c>
      <c r="D3630">
        <v>15900</v>
      </c>
      <c r="E3630">
        <v>2</v>
      </c>
      <c r="F3630">
        <v>150</v>
      </c>
      <c r="G3630">
        <v>150</v>
      </c>
      <c r="H3630">
        <v>309467</v>
      </c>
      <c r="I3630">
        <v>4855</v>
      </c>
      <c r="J3630">
        <v>-5400</v>
      </c>
      <c r="K3630">
        <v>2878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2522</v>
      </c>
    </row>
    <row r="3631" spans="1:22" x14ac:dyDescent="0.3">
      <c r="A3631" t="s">
        <v>162</v>
      </c>
      <c r="B3631">
        <v>94820</v>
      </c>
      <c r="C3631">
        <v>44580</v>
      </c>
      <c r="D3631">
        <v>15750</v>
      </c>
      <c r="E3631">
        <v>5</v>
      </c>
      <c r="F3631">
        <v>-300</v>
      </c>
      <c r="G3631">
        <v>-300</v>
      </c>
      <c r="H3631">
        <v>511680</v>
      </c>
      <c r="I3631">
        <v>8131</v>
      </c>
      <c r="J3631">
        <v>-13505</v>
      </c>
      <c r="K3631">
        <v>13802</v>
      </c>
      <c r="L3631">
        <v>-400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-400</v>
      </c>
      <c r="T3631">
        <v>0</v>
      </c>
      <c r="U3631">
        <v>121</v>
      </c>
      <c r="V3631">
        <v>-18</v>
      </c>
    </row>
    <row r="3632" spans="1:22" x14ac:dyDescent="0.3">
      <c r="A3632" t="s">
        <v>162</v>
      </c>
      <c r="B3632">
        <v>94820</v>
      </c>
      <c r="C3632">
        <v>44579</v>
      </c>
      <c r="D3632">
        <v>16050</v>
      </c>
      <c r="E3632">
        <v>5</v>
      </c>
      <c r="F3632">
        <v>-650</v>
      </c>
      <c r="G3632">
        <v>-650</v>
      </c>
      <c r="H3632">
        <v>458831</v>
      </c>
      <c r="I3632">
        <v>7452</v>
      </c>
      <c r="J3632">
        <v>-498</v>
      </c>
      <c r="K3632">
        <v>1924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286</v>
      </c>
      <c r="V3632">
        <v>-1712</v>
      </c>
    </row>
    <row r="3633" spans="1:22" x14ac:dyDescent="0.3">
      <c r="A3633" t="s">
        <v>162</v>
      </c>
      <c r="B3633">
        <v>94820</v>
      </c>
      <c r="C3633">
        <v>44578</v>
      </c>
      <c r="D3633">
        <v>16700</v>
      </c>
      <c r="E3633">
        <v>5</v>
      </c>
      <c r="F3633">
        <v>-50</v>
      </c>
      <c r="G3633">
        <v>-50</v>
      </c>
      <c r="H3633">
        <v>473774</v>
      </c>
      <c r="I3633">
        <v>7953</v>
      </c>
      <c r="J3633">
        <v>21569</v>
      </c>
      <c r="K3633">
        <v>-21505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-19</v>
      </c>
      <c r="V3633">
        <v>-45</v>
      </c>
    </row>
    <row r="3634" spans="1:22" x14ac:dyDescent="0.3">
      <c r="A3634" t="s">
        <v>162</v>
      </c>
      <c r="B3634">
        <v>94820</v>
      </c>
      <c r="C3634">
        <v>44575</v>
      </c>
      <c r="D3634">
        <v>16750</v>
      </c>
      <c r="E3634">
        <v>3</v>
      </c>
      <c r="F3634">
        <v>0</v>
      </c>
      <c r="G3634">
        <v>0</v>
      </c>
      <c r="H3634">
        <v>259625</v>
      </c>
      <c r="I3634">
        <v>4328</v>
      </c>
      <c r="J3634">
        <v>-16907</v>
      </c>
      <c r="K3634">
        <v>19996</v>
      </c>
      <c r="L3634">
        <v>-3141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-3141</v>
      </c>
      <c r="T3634">
        <v>0</v>
      </c>
      <c r="U3634">
        <v>50</v>
      </c>
      <c r="V3634">
        <v>2</v>
      </c>
    </row>
    <row r="3635" spans="1:22" x14ac:dyDescent="0.3">
      <c r="A3635" t="s">
        <v>162</v>
      </c>
      <c r="B3635">
        <v>94820</v>
      </c>
      <c r="C3635">
        <v>44574</v>
      </c>
      <c r="D3635">
        <v>16750</v>
      </c>
      <c r="E3635">
        <v>5</v>
      </c>
      <c r="F3635">
        <v>-300</v>
      </c>
      <c r="G3635">
        <v>-300</v>
      </c>
      <c r="H3635">
        <v>321536</v>
      </c>
      <c r="I3635">
        <v>5389</v>
      </c>
      <c r="J3635">
        <v>5523</v>
      </c>
      <c r="K3635">
        <v>-4773</v>
      </c>
      <c r="L3635">
        <v>-723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-723</v>
      </c>
      <c r="T3635">
        <v>0</v>
      </c>
      <c r="U3635">
        <v>103</v>
      </c>
      <c r="V3635">
        <v>-130</v>
      </c>
    </row>
    <row r="3636" spans="1:22" x14ac:dyDescent="0.3">
      <c r="A3636" t="s">
        <v>162</v>
      </c>
      <c r="B3636">
        <v>94820</v>
      </c>
      <c r="C3636">
        <v>44573</v>
      </c>
      <c r="D3636">
        <v>17050</v>
      </c>
      <c r="E3636">
        <v>2</v>
      </c>
      <c r="F3636">
        <v>300</v>
      </c>
      <c r="G3636">
        <v>300</v>
      </c>
      <c r="H3636">
        <v>434725</v>
      </c>
      <c r="I3636">
        <v>7386</v>
      </c>
      <c r="J3636">
        <v>29660</v>
      </c>
      <c r="K3636">
        <v>-22499</v>
      </c>
      <c r="L3636">
        <v>12000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12000</v>
      </c>
      <c r="S3636">
        <v>0</v>
      </c>
      <c r="T3636">
        <v>0</v>
      </c>
      <c r="U3636">
        <v>-18998</v>
      </c>
      <c r="V3636">
        <v>-163</v>
      </c>
    </row>
    <row r="3637" spans="1:22" x14ac:dyDescent="0.3">
      <c r="A3637" t="s">
        <v>162</v>
      </c>
      <c r="B3637">
        <v>94820</v>
      </c>
      <c r="C3637">
        <v>44572</v>
      </c>
      <c r="D3637">
        <v>16750</v>
      </c>
      <c r="E3637">
        <v>5</v>
      </c>
      <c r="F3637">
        <v>-600</v>
      </c>
      <c r="G3637">
        <v>-600</v>
      </c>
      <c r="H3637">
        <v>779839</v>
      </c>
      <c r="I3637">
        <v>13461</v>
      </c>
      <c r="J3637">
        <v>-6642</v>
      </c>
      <c r="K3637">
        <v>12112</v>
      </c>
      <c r="L3637">
        <v>-4296</v>
      </c>
      <c r="M3637">
        <v>-4296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-746</v>
      </c>
      <c r="V3637">
        <v>-428</v>
      </c>
    </row>
    <row r="3638" spans="1:22" x14ac:dyDescent="0.3">
      <c r="A3638" t="s">
        <v>162</v>
      </c>
      <c r="B3638">
        <v>94820</v>
      </c>
      <c r="C3638">
        <v>44571</v>
      </c>
      <c r="D3638">
        <v>17350</v>
      </c>
      <c r="E3638">
        <v>2</v>
      </c>
      <c r="F3638">
        <v>700</v>
      </c>
      <c r="G3638">
        <v>700</v>
      </c>
      <c r="H3638">
        <v>2723268</v>
      </c>
      <c r="I3638">
        <v>48084</v>
      </c>
      <c r="J3638">
        <v>4018</v>
      </c>
      <c r="K3638">
        <v>-13233</v>
      </c>
      <c r="L3638">
        <v>5546</v>
      </c>
      <c r="M3638">
        <v>4296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1250</v>
      </c>
      <c r="T3638">
        <v>0</v>
      </c>
      <c r="U3638">
        <v>2704</v>
      </c>
      <c r="V3638">
        <v>965</v>
      </c>
    </row>
    <row r="3639" spans="1:22" x14ac:dyDescent="0.3">
      <c r="A3639" t="s">
        <v>162</v>
      </c>
      <c r="B3639">
        <v>94820</v>
      </c>
      <c r="C3639">
        <v>44568</v>
      </c>
      <c r="D3639">
        <v>16650</v>
      </c>
      <c r="E3639">
        <v>2</v>
      </c>
      <c r="F3639">
        <v>450</v>
      </c>
      <c r="G3639">
        <v>450</v>
      </c>
      <c r="H3639">
        <v>323534</v>
      </c>
      <c r="I3639">
        <v>5355</v>
      </c>
      <c r="J3639">
        <v>-22292</v>
      </c>
      <c r="K3639">
        <v>21990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304</v>
      </c>
      <c r="V3639">
        <v>-2</v>
      </c>
    </row>
    <row r="3640" spans="1:22" x14ac:dyDescent="0.3">
      <c r="A3640" t="s">
        <v>162</v>
      </c>
      <c r="B3640">
        <v>94820</v>
      </c>
      <c r="C3640">
        <v>44567</v>
      </c>
      <c r="D3640">
        <v>16200</v>
      </c>
      <c r="E3640">
        <v>5</v>
      </c>
      <c r="F3640">
        <v>-900</v>
      </c>
      <c r="G3640">
        <v>-900</v>
      </c>
      <c r="H3640">
        <v>611904</v>
      </c>
      <c r="I3640">
        <v>10148</v>
      </c>
      <c r="J3640">
        <v>18508</v>
      </c>
      <c r="K3640">
        <v>-5618</v>
      </c>
      <c r="L3640">
        <v>-10098</v>
      </c>
      <c r="M3640">
        <v>0</v>
      </c>
      <c r="N3640">
        <v>-10098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-2000</v>
      </c>
      <c r="V3640">
        <v>-792</v>
      </c>
    </row>
    <row r="3641" spans="1:22" x14ac:dyDescent="0.3">
      <c r="A3641" t="s">
        <v>162</v>
      </c>
      <c r="B3641">
        <v>94820</v>
      </c>
      <c r="C3641">
        <v>44566</v>
      </c>
      <c r="D3641">
        <v>17100</v>
      </c>
      <c r="E3641">
        <v>5</v>
      </c>
      <c r="F3641">
        <v>-600</v>
      </c>
      <c r="G3641">
        <v>-600</v>
      </c>
      <c r="H3641">
        <v>1005634</v>
      </c>
      <c r="I3641">
        <v>17433</v>
      </c>
      <c r="J3641">
        <v>-20923</v>
      </c>
      <c r="K3641">
        <v>21304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39</v>
      </c>
      <c r="V3641">
        <v>-420</v>
      </c>
    </row>
    <row r="3642" spans="1:22" x14ac:dyDescent="0.3">
      <c r="A3642" t="s">
        <v>162</v>
      </c>
      <c r="B3642">
        <v>94820</v>
      </c>
      <c r="C3642">
        <v>44565</v>
      </c>
      <c r="D3642">
        <v>17700</v>
      </c>
      <c r="E3642">
        <v>5</v>
      </c>
      <c r="F3642">
        <v>-500</v>
      </c>
      <c r="G3642">
        <v>-500</v>
      </c>
      <c r="H3642">
        <v>865271</v>
      </c>
      <c r="I3642">
        <v>15576</v>
      </c>
      <c r="J3642">
        <v>-4603</v>
      </c>
      <c r="K3642">
        <v>5458</v>
      </c>
      <c r="L3642">
        <v>-1566</v>
      </c>
      <c r="M3642">
        <v>-848</v>
      </c>
      <c r="N3642">
        <v>0</v>
      </c>
      <c r="O3642">
        <v>0</v>
      </c>
      <c r="P3642">
        <v>-718</v>
      </c>
      <c r="Q3642">
        <v>0</v>
      </c>
      <c r="R3642">
        <v>0</v>
      </c>
      <c r="S3642">
        <v>0</v>
      </c>
      <c r="T3642">
        <v>0</v>
      </c>
      <c r="U3642">
        <v>-51</v>
      </c>
      <c r="V3642">
        <v>762</v>
      </c>
    </row>
    <row r="3643" spans="1:22" x14ac:dyDescent="0.3">
      <c r="A3643" t="s">
        <v>162</v>
      </c>
      <c r="B3643">
        <v>94820</v>
      </c>
      <c r="C3643">
        <v>44564</v>
      </c>
      <c r="D3643">
        <v>18200</v>
      </c>
      <c r="E3643">
        <v>2</v>
      </c>
      <c r="F3643">
        <v>450</v>
      </c>
      <c r="G3643">
        <v>450</v>
      </c>
      <c r="H3643">
        <v>2155261</v>
      </c>
      <c r="I3643">
        <v>40087</v>
      </c>
      <c r="J3643">
        <v>10763</v>
      </c>
      <c r="K3643">
        <v>-20957</v>
      </c>
      <c r="L3643">
        <v>10526</v>
      </c>
      <c r="M3643">
        <v>768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9758</v>
      </c>
      <c r="T3643">
        <v>0</v>
      </c>
      <c r="U3643">
        <v>381</v>
      </c>
      <c r="V3643">
        <v>-713</v>
      </c>
    </row>
    <row r="3644" spans="1:22" x14ac:dyDescent="0.3">
      <c r="A3644" t="s">
        <v>162</v>
      </c>
      <c r="B3644">
        <v>94820</v>
      </c>
      <c r="C3644">
        <v>44560</v>
      </c>
      <c r="D3644">
        <v>17750</v>
      </c>
      <c r="E3644">
        <v>2</v>
      </c>
      <c r="F3644">
        <v>100</v>
      </c>
      <c r="G3644">
        <v>100</v>
      </c>
      <c r="H3644">
        <v>380912</v>
      </c>
      <c r="I3644">
        <v>6720</v>
      </c>
      <c r="J3644">
        <v>-22890</v>
      </c>
      <c r="K3644">
        <v>24650</v>
      </c>
      <c r="L3644">
        <v>-3916</v>
      </c>
      <c r="M3644">
        <v>0</v>
      </c>
      <c r="N3644">
        <v>-3916</v>
      </c>
      <c r="O3644">
        <v>0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999</v>
      </c>
      <c r="V3644">
        <v>1157</v>
      </c>
    </row>
    <row r="3645" spans="1:22" x14ac:dyDescent="0.3">
      <c r="A3645" t="s">
        <v>162</v>
      </c>
      <c r="B3645">
        <v>94820</v>
      </c>
      <c r="C3645">
        <v>44559</v>
      </c>
      <c r="D3645">
        <v>17650</v>
      </c>
      <c r="E3645">
        <v>2</v>
      </c>
      <c r="F3645">
        <v>50</v>
      </c>
      <c r="G3645">
        <v>50</v>
      </c>
      <c r="H3645">
        <v>1691705</v>
      </c>
      <c r="I3645">
        <v>30657</v>
      </c>
      <c r="J3645">
        <v>-8275</v>
      </c>
      <c r="K3645">
        <v>8571</v>
      </c>
      <c r="L3645">
        <v>0</v>
      </c>
      <c r="M3645">
        <v>0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-653</v>
      </c>
      <c r="V3645">
        <v>357</v>
      </c>
    </row>
    <row r="3646" spans="1:22" x14ac:dyDescent="0.3">
      <c r="A3646" t="s">
        <v>162</v>
      </c>
      <c r="B3646">
        <v>94820</v>
      </c>
      <c r="C3646">
        <v>44558</v>
      </c>
      <c r="D3646">
        <v>17600</v>
      </c>
      <c r="E3646">
        <v>5</v>
      </c>
      <c r="F3646">
        <v>-100</v>
      </c>
      <c r="G3646">
        <v>-100</v>
      </c>
      <c r="H3646">
        <v>1238744</v>
      </c>
      <c r="I3646">
        <v>22056</v>
      </c>
      <c r="J3646">
        <v>26048</v>
      </c>
      <c r="K3646">
        <v>-26544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710</v>
      </c>
      <c r="V3646">
        <v>-214</v>
      </c>
    </row>
    <row r="3647" spans="1:22" x14ac:dyDescent="0.3">
      <c r="A3647" t="s">
        <v>162</v>
      </c>
      <c r="B3647">
        <v>94820</v>
      </c>
      <c r="C3647">
        <v>44557</v>
      </c>
      <c r="D3647">
        <v>17700</v>
      </c>
      <c r="E3647">
        <v>2</v>
      </c>
      <c r="F3647">
        <v>450</v>
      </c>
      <c r="G3647">
        <v>450</v>
      </c>
      <c r="H3647">
        <v>730848</v>
      </c>
      <c r="I3647">
        <v>12649</v>
      </c>
      <c r="J3647">
        <v>15690</v>
      </c>
      <c r="K3647">
        <v>-14635</v>
      </c>
      <c r="L3647">
        <v>-700</v>
      </c>
      <c r="M3647">
        <v>0</v>
      </c>
      <c r="N3647">
        <v>0</v>
      </c>
      <c r="O3647">
        <v>0</v>
      </c>
      <c r="P3647">
        <v>-700</v>
      </c>
      <c r="Q3647">
        <v>0</v>
      </c>
      <c r="R3647">
        <v>0</v>
      </c>
      <c r="S3647">
        <v>0</v>
      </c>
      <c r="T3647">
        <v>0</v>
      </c>
      <c r="U3647">
        <v>-711</v>
      </c>
      <c r="V3647">
        <v>356</v>
      </c>
    </row>
    <row r="3648" spans="1:22" x14ac:dyDescent="0.3">
      <c r="A3648" t="s">
        <v>162</v>
      </c>
      <c r="B3648">
        <v>94820</v>
      </c>
      <c r="C3648">
        <v>44554</v>
      </c>
      <c r="D3648">
        <v>17250</v>
      </c>
      <c r="E3648">
        <v>2</v>
      </c>
      <c r="F3648">
        <v>250</v>
      </c>
      <c r="G3648">
        <v>250</v>
      </c>
      <c r="H3648">
        <v>474444</v>
      </c>
      <c r="I3648">
        <v>8105</v>
      </c>
      <c r="J3648">
        <v>-9271</v>
      </c>
      <c r="K3648">
        <v>8226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100</v>
      </c>
      <c r="V3648">
        <v>945</v>
      </c>
    </row>
    <row r="3649" spans="1:22" x14ac:dyDescent="0.3">
      <c r="A3649" t="s">
        <v>162</v>
      </c>
      <c r="B3649">
        <v>94820</v>
      </c>
      <c r="C3649">
        <v>44553</v>
      </c>
      <c r="D3649">
        <v>17000</v>
      </c>
      <c r="E3649">
        <v>5</v>
      </c>
      <c r="F3649">
        <v>-1250</v>
      </c>
      <c r="G3649">
        <v>-1250</v>
      </c>
      <c r="H3649">
        <v>1203174</v>
      </c>
      <c r="I3649">
        <v>20853</v>
      </c>
      <c r="J3649">
        <v>27722</v>
      </c>
      <c r="K3649">
        <v>-17877</v>
      </c>
      <c r="L3649">
        <v>-10000</v>
      </c>
      <c r="M3649">
        <v>-10000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203</v>
      </c>
      <c r="V3649">
        <v>-48</v>
      </c>
    </row>
    <row r="3650" spans="1:22" x14ac:dyDescent="0.3">
      <c r="A3650" t="s">
        <v>162</v>
      </c>
      <c r="B3650">
        <v>94820</v>
      </c>
      <c r="C3650">
        <v>44552</v>
      </c>
      <c r="D3650">
        <v>18250</v>
      </c>
      <c r="E3650">
        <v>5</v>
      </c>
      <c r="F3650">
        <v>-150</v>
      </c>
      <c r="G3650">
        <v>-150</v>
      </c>
      <c r="H3650">
        <v>1044921</v>
      </c>
      <c r="I3650">
        <v>18842</v>
      </c>
      <c r="J3650">
        <v>32038</v>
      </c>
      <c r="K3650">
        <v>-22908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-9115</v>
      </c>
      <c r="V3650">
        <v>-15</v>
      </c>
    </row>
    <row r="3651" spans="1:22" x14ac:dyDescent="0.3">
      <c r="A3651" t="s">
        <v>162</v>
      </c>
      <c r="B3651">
        <v>94820</v>
      </c>
      <c r="C3651">
        <v>44551</v>
      </c>
      <c r="D3651">
        <v>18400</v>
      </c>
      <c r="E3651">
        <v>2</v>
      </c>
      <c r="F3651">
        <v>200</v>
      </c>
      <c r="G3651">
        <v>200</v>
      </c>
      <c r="H3651">
        <v>1221677</v>
      </c>
      <c r="I3651">
        <v>22122</v>
      </c>
      <c r="J3651">
        <v>-11175</v>
      </c>
      <c r="K3651">
        <v>9897</v>
      </c>
      <c r="L3651">
        <v>-533</v>
      </c>
      <c r="M3651">
        <v>-533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1359</v>
      </c>
      <c r="V3651">
        <v>452</v>
      </c>
    </row>
    <row r="3652" spans="1:22" x14ac:dyDescent="0.3">
      <c r="A3652" t="s">
        <v>162</v>
      </c>
      <c r="B3652">
        <v>94820</v>
      </c>
      <c r="C3652">
        <v>44550</v>
      </c>
      <c r="D3652">
        <v>18200</v>
      </c>
      <c r="E3652">
        <v>2</v>
      </c>
      <c r="F3652">
        <v>1150</v>
      </c>
      <c r="G3652">
        <v>1150</v>
      </c>
      <c r="H3652">
        <v>2720111</v>
      </c>
      <c r="I3652">
        <v>48715</v>
      </c>
      <c r="J3652">
        <v>33797</v>
      </c>
      <c r="K3652">
        <v>-47362</v>
      </c>
      <c r="L3652">
        <v>14369</v>
      </c>
      <c r="M3652">
        <v>543</v>
      </c>
      <c r="N3652">
        <v>3816</v>
      </c>
      <c r="O3652">
        <v>0</v>
      </c>
      <c r="P3652">
        <v>0</v>
      </c>
      <c r="Q3652">
        <v>0</v>
      </c>
      <c r="R3652">
        <v>0</v>
      </c>
      <c r="S3652">
        <v>10010</v>
      </c>
      <c r="T3652">
        <v>0</v>
      </c>
      <c r="U3652">
        <v>-1228</v>
      </c>
      <c r="V3652">
        <v>424</v>
      </c>
    </row>
    <row r="3653" spans="1:22" x14ac:dyDescent="0.3">
      <c r="A3653" t="s">
        <v>162</v>
      </c>
      <c r="B3653">
        <v>94820</v>
      </c>
      <c r="C3653">
        <v>44547</v>
      </c>
      <c r="D3653">
        <v>17050</v>
      </c>
      <c r="E3653">
        <v>2</v>
      </c>
      <c r="F3653">
        <v>100</v>
      </c>
      <c r="G3653">
        <v>100</v>
      </c>
      <c r="H3653">
        <v>638777</v>
      </c>
      <c r="I3653">
        <v>10937</v>
      </c>
      <c r="J3653">
        <v>-16860</v>
      </c>
      <c r="K3653">
        <v>16896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214</v>
      </c>
      <c r="V3653">
        <v>-250</v>
      </c>
    </row>
    <row r="3654" spans="1:22" x14ac:dyDescent="0.3">
      <c r="A3654" t="s">
        <v>162</v>
      </c>
      <c r="B3654">
        <v>94820</v>
      </c>
      <c r="C3654">
        <v>44546</v>
      </c>
      <c r="D3654">
        <v>16950</v>
      </c>
      <c r="E3654">
        <v>5</v>
      </c>
      <c r="F3654">
        <v>-300</v>
      </c>
      <c r="G3654">
        <v>-300</v>
      </c>
      <c r="H3654">
        <v>524435</v>
      </c>
      <c r="I3654">
        <v>8955</v>
      </c>
      <c r="J3654">
        <v>-3531</v>
      </c>
      <c r="K3654">
        <v>13100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-8370</v>
      </c>
      <c r="V3654">
        <v>-1199</v>
      </c>
    </row>
    <row r="3655" spans="1:22" x14ac:dyDescent="0.3">
      <c r="A3655" t="s">
        <v>162</v>
      </c>
      <c r="B3655">
        <v>94820</v>
      </c>
      <c r="C3655">
        <v>44545</v>
      </c>
      <c r="D3655">
        <v>17250</v>
      </c>
      <c r="E3655">
        <v>3</v>
      </c>
      <c r="F3655">
        <v>0</v>
      </c>
      <c r="G3655">
        <v>0</v>
      </c>
      <c r="H3655">
        <v>604626</v>
      </c>
      <c r="I3655">
        <v>10569</v>
      </c>
      <c r="J3655">
        <v>-19363</v>
      </c>
      <c r="K3655">
        <v>19312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312</v>
      </c>
      <c r="V3655">
        <v>-261</v>
      </c>
    </row>
    <row r="3656" spans="1:22" x14ac:dyDescent="0.3">
      <c r="A3656" t="s">
        <v>162</v>
      </c>
      <c r="B3656">
        <v>94820</v>
      </c>
      <c r="C3656">
        <v>44544</v>
      </c>
      <c r="D3656">
        <v>17250</v>
      </c>
      <c r="E3656">
        <v>5</v>
      </c>
      <c r="F3656">
        <v>-600</v>
      </c>
      <c r="G3656">
        <v>-600</v>
      </c>
      <c r="H3656">
        <v>549619</v>
      </c>
      <c r="I3656">
        <v>9634</v>
      </c>
      <c r="J3656">
        <v>13799</v>
      </c>
      <c r="K3656">
        <v>-14248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110</v>
      </c>
      <c r="V3656">
        <v>339</v>
      </c>
    </row>
    <row r="3657" spans="1:22" x14ac:dyDescent="0.3">
      <c r="A3657" t="s">
        <v>162</v>
      </c>
      <c r="B3657">
        <v>94820</v>
      </c>
      <c r="C3657">
        <v>44543</v>
      </c>
      <c r="D3657">
        <v>17850</v>
      </c>
      <c r="E3657">
        <v>2</v>
      </c>
      <c r="F3657">
        <v>50</v>
      </c>
      <c r="G3657">
        <v>50</v>
      </c>
      <c r="H3657">
        <v>477876</v>
      </c>
      <c r="I3657">
        <v>8468</v>
      </c>
      <c r="J3657">
        <v>-25777</v>
      </c>
      <c r="K3657">
        <v>57076</v>
      </c>
      <c r="L3657">
        <v>-100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-100</v>
      </c>
      <c r="T3657">
        <v>0</v>
      </c>
      <c r="U3657">
        <v>-30799</v>
      </c>
      <c r="V3657">
        <v>-400</v>
      </c>
    </row>
    <row r="3658" spans="1:22" x14ac:dyDescent="0.3">
      <c r="A3658" t="s">
        <v>162</v>
      </c>
      <c r="B3658">
        <v>94820</v>
      </c>
      <c r="C3658">
        <v>44540</v>
      </c>
      <c r="D3658">
        <v>17800</v>
      </c>
      <c r="E3658">
        <v>5</v>
      </c>
      <c r="F3658">
        <v>-500</v>
      </c>
      <c r="G3658">
        <v>-500</v>
      </c>
      <c r="H3658">
        <v>657356</v>
      </c>
      <c r="I3658">
        <v>11847</v>
      </c>
      <c r="J3658">
        <v>90569</v>
      </c>
      <c r="K3658">
        <v>-31777</v>
      </c>
      <c r="L3658">
        <v>-11681</v>
      </c>
      <c r="M3658">
        <v>70</v>
      </c>
      <c r="N3658">
        <v>0</v>
      </c>
      <c r="O3658">
        <v>-11751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-47225</v>
      </c>
      <c r="V3658">
        <v>114</v>
      </c>
    </row>
    <row r="3659" spans="1:22" x14ac:dyDescent="0.3">
      <c r="A3659" t="s">
        <v>162</v>
      </c>
      <c r="B3659">
        <v>94820</v>
      </c>
      <c r="C3659">
        <v>44539</v>
      </c>
      <c r="D3659">
        <v>18300</v>
      </c>
      <c r="E3659">
        <v>2</v>
      </c>
      <c r="F3659">
        <v>250</v>
      </c>
      <c r="G3659">
        <v>250</v>
      </c>
      <c r="H3659">
        <v>917420</v>
      </c>
      <c r="I3659">
        <v>16676</v>
      </c>
      <c r="J3659">
        <v>3477</v>
      </c>
      <c r="K3659">
        <v>8218</v>
      </c>
      <c r="L3659">
        <v>2991</v>
      </c>
      <c r="M3659">
        <v>-1</v>
      </c>
      <c r="N3659">
        <v>0</v>
      </c>
      <c r="O3659">
        <v>2992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-15000</v>
      </c>
      <c r="V3659">
        <v>314</v>
      </c>
    </row>
    <row r="3660" spans="1:22" x14ac:dyDescent="0.3">
      <c r="A3660" t="s">
        <v>162</v>
      </c>
      <c r="B3660">
        <v>94820</v>
      </c>
      <c r="C3660">
        <v>44538</v>
      </c>
      <c r="D3660">
        <v>18050</v>
      </c>
      <c r="E3660">
        <v>5</v>
      </c>
      <c r="F3660">
        <v>-300</v>
      </c>
      <c r="G3660">
        <v>-300</v>
      </c>
      <c r="H3660">
        <v>1297608</v>
      </c>
      <c r="I3660">
        <v>23937</v>
      </c>
      <c r="J3660">
        <v>66772</v>
      </c>
      <c r="K3660">
        <v>-14759</v>
      </c>
      <c r="L3660">
        <v>-9992</v>
      </c>
      <c r="M3660">
        <v>-1599</v>
      </c>
      <c r="N3660">
        <v>0</v>
      </c>
      <c r="O3660">
        <v>-8393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-41543</v>
      </c>
      <c r="V3660">
        <v>-478</v>
      </c>
    </row>
    <row r="3661" spans="1:22" x14ac:dyDescent="0.3">
      <c r="A3661" t="s">
        <v>162</v>
      </c>
      <c r="B3661">
        <v>94820</v>
      </c>
      <c r="C3661">
        <v>44537</v>
      </c>
      <c r="D3661">
        <v>18350</v>
      </c>
      <c r="E3661">
        <v>2</v>
      </c>
      <c r="F3661">
        <v>400</v>
      </c>
      <c r="G3661">
        <v>400</v>
      </c>
      <c r="H3661">
        <v>1532225</v>
      </c>
      <c r="I3661">
        <v>28035</v>
      </c>
      <c r="J3661">
        <v>-39562</v>
      </c>
      <c r="K3661">
        <v>30896</v>
      </c>
      <c r="L3661">
        <v>-1658</v>
      </c>
      <c r="M3661">
        <v>-742</v>
      </c>
      <c r="N3661">
        <v>0</v>
      </c>
      <c r="O3661">
        <v>-916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9759</v>
      </c>
      <c r="V3661">
        <v>565</v>
      </c>
    </row>
    <row r="3662" spans="1:22" x14ac:dyDescent="0.3">
      <c r="A3662" t="s">
        <v>162</v>
      </c>
      <c r="B3662">
        <v>94820</v>
      </c>
      <c r="C3662">
        <v>44536</v>
      </c>
      <c r="D3662">
        <v>17950</v>
      </c>
      <c r="E3662">
        <v>2</v>
      </c>
      <c r="F3662">
        <v>900</v>
      </c>
      <c r="G3662">
        <v>900</v>
      </c>
      <c r="H3662">
        <v>3997545</v>
      </c>
      <c r="I3662">
        <v>72702</v>
      </c>
      <c r="J3662">
        <v>-55953</v>
      </c>
      <c r="K3662">
        <v>13632</v>
      </c>
      <c r="L3662">
        <v>17659</v>
      </c>
      <c r="M3662">
        <v>2341</v>
      </c>
      <c r="N3662">
        <v>0</v>
      </c>
      <c r="O3662">
        <v>18068</v>
      </c>
      <c r="P3662">
        <v>0</v>
      </c>
      <c r="Q3662">
        <v>0</v>
      </c>
      <c r="R3662">
        <v>0</v>
      </c>
      <c r="S3662">
        <v>-2750</v>
      </c>
      <c r="T3662">
        <v>0</v>
      </c>
      <c r="U3662">
        <v>24372</v>
      </c>
      <c r="V3662">
        <v>290</v>
      </c>
    </row>
    <row r="3663" spans="1:22" x14ac:dyDescent="0.3">
      <c r="A3663" t="s">
        <v>162</v>
      </c>
      <c r="B3663">
        <v>94820</v>
      </c>
      <c r="C3663">
        <v>44533</v>
      </c>
      <c r="D3663">
        <v>17050</v>
      </c>
      <c r="E3663">
        <v>2</v>
      </c>
      <c r="F3663">
        <v>50</v>
      </c>
      <c r="G3663">
        <v>50</v>
      </c>
      <c r="H3663">
        <v>1163151</v>
      </c>
      <c r="I3663">
        <v>20125</v>
      </c>
      <c r="J3663">
        <v>148775</v>
      </c>
      <c r="K3663">
        <v>-114295</v>
      </c>
      <c r="L3663">
        <v>-31154</v>
      </c>
      <c r="M3663">
        <v>-16695</v>
      </c>
      <c r="N3663">
        <v>0</v>
      </c>
      <c r="O3663">
        <v>-14459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-3300</v>
      </c>
      <c r="V3663">
        <v>-26</v>
      </c>
    </row>
    <row r="3664" spans="1:22" x14ac:dyDescent="0.3">
      <c r="A3664" t="s">
        <v>163</v>
      </c>
      <c r="B3664">
        <v>10140</v>
      </c>
      <c r="C3664">
        <v>44680</v>
      </c>
      <c r="D3664">
        <v>6090</v>
      </c>
      <c r="E3664">
        <v>5</v>
      </c>
      <c r="F3664">
        <v>-60</v>
      </c>
      <c r="G3664">
        <v>-60</v>
      </c>
      <c r="H3664">
        <v>1603862</v>
      </c>
      <c r="I3664">
        <v>9751</v>
      </c>
      <c r="J3664">
        <v>0</v>
      </c>
      <c r="K3664">
        <v>-152000</v>
      </c>
      <c r="L3664">
        <v>-10000</v>
      </c>
      <c r="M3664">
        <v>0</v>
      </c>
      <c r="N3664">
        <v>0</v>
      </c>
      <c r="O3664">
        <v>-15000</v>
      </c>
      <c r="P3664">
        <v>0</v>
      </c>
      <c r="Q3664">
        <v>0</v>
      </c>
      <c r="R3664">
        <v>5000</v>
      </c>
      <c r="S3664">
        <v>0</v>
      </c>
      <c r="T3664">
        <v>0</v>
      </c>
      <c r="U3664">
        <v>4000</v>
      </c>
      <c r="V3664">
        <v>0</v>
      </c>
    </row>
    <row r="3665" spans="1:22" x14ac:dyDescent="0.3">
      <c r="A3665" t="s">
        <v>163</v>
      </c>
      <c r="B3665">
        <v>10140</v>
      </c>
      <c r="C3665">
        <v>44679</v>
      </c>
      <c r="D3665">
        <v>6150</v>
      </c>
      <c r="E3665">
        <v>2</v>
      </c>
      <c r="F3665">
        <v>60</v>
      </c>
      <c r="G3665">
        <v>60</v>
      </c>
      <c r="H3665">
        <v>3811757</v>
      </c>
      <c r="I3665">
        <v>23402</v>
      </c>
      <c r="J3665">
        <v>-323270</v>
      </c>
      <c r="K3665">
        <v>-11994</v>
      </c>
      <c r="L3665">
        <v>409102</v>
      </c>
      <c r="M3665">
        <v>-32549</v>
      </c>
      <c r="N3665">
        <v>-5258</v>
      </c>
      <c r="O3665">
        <v>273598</v>
      </c>
      <c r="P3665">
        <v>0</v>
      </c>
      <c r="Q3665">
        <v>0</v>
      </c>
      <c r="R3665">
        <v>-10072</v>
      </c>
      <c r="S3665">
        <v>183383</v>
      </c>
      <c r="T3665">
        <v>0</v>
      </c>
      <c r="U3665">
        <v>-74852</v>
      </c>
      <c r="V3665">
        <v>1014</v>
      </c>
    </row>
    <row r="3666" spans="1:22" x14ac:dyDescent="0.3">
      <c r="A3666" t="s">
        <v>163</v>
      </c>
      <c r="B3666">
        <v>10140</v>
      </c>
      <c r="C3666">
        <v>44678</v>
      </c>
      <c r="D3666">
        <v>6090</v>
      </c>
      <c r="E3666">
        <v>2</v>
      </c>
      <c r="F3666">
        <v>20</v>
      </c>
      <c r="G3666">
        <v>20</v>
      </c>
      <c r="H3666">
        <v>4734278</v>
      </c>
      <c r="I3666">
        <v>28824</v>
      </c>
      <c r="J3666">
        <v>-941231</v>
      </c>
      <c r="K3666">
        <v>876761</v>
      </c>
      <c r="L3666">
        <v>97535</v>
      </c>
      <c r="M3666">
        <v>115827</v>
      </c>
      <c r="N3666">
        <v>-498</v>
      </c>
      <c r="O3666">
        <v>54261</v>
      </c>
      <c r="P3666">
        <v>0</v>
      </c>
      <c r="Q3666">
        <v>0</v>
      </c>
      <c r="R3666">
        <v>-109746</v>
      </c>
      <c r="S3666">
        <v>37691</v>
      </c>
      <c r="T3666">
        <v>0</v>
      </c>
      <c r="U3666">
        <v>-23481</v>
      </c>
      <c r="V3666">
        <v>-9584</v>
      </c>
    </row>
    <row r="3667" spans="1:22" x14ac:dyDescent="0.3">
      <c r="A3667" t="s">
        <v>163</v>
      </c>
      <c r="B3667">
        <v>10140</v>
      </c>
      <c r="C3667">
        <v>44677</v>
      </c>
      <c r="D3667">
        <v>6070</v>
      </c>
      <c r="E3667">
        <v>2</v>
      </c>
      <c r="F3667">
        <v>20</v>
      </c>
      <c r="G3667">
        <v>20</v>
      </c>
      <c r="H3667">
        <v>3378550</v>
      </c>
      <c r="I3667">
        <v>20468</v>
      </c>
      <c r="J3667">
        <v>-786902</v>
      </c>
      <c r="K3667">
        <v>483444</v>
      </c>
      <c r="L3667">
        <v>249259</v>
      </c>
      <c r="M3667">
        <v>143488</v>
      </c>
      <c r="N3667">
        <v>-1726</v>
      </c>
      <c r="O3667">
        <v>28402</v>
      </c>
      <c r="P3667">
        <v>0</v>
      </c>
      <c r="Q3667">
        <v>0</v>
      </c>
      <c r="R3667">
        <v>1000</v>
      </c>
      <c r="S3667">
        <v>78095</v>
      </c>
      <c r="T3667">
        <v>0</v>
      </c>
      <c r="U3667">
        <v>55048</v>
      </c>
      <c r="V3667">
        <v>-849</v>
      </c>
    </row>
    <row r="3668" spans="1:22" x14ac:dyDescent="0.3">
      <c r="A3668" t="s">
        <v>163</v>
      </c>
      <c r="B3668">
        <v>10140</v>
      </c>
      <c r="C3668">
        <v>44676</v>
      </c>
      <c r="D3668">
        <v>6050</v>
      </c>
      <c r="E3668">
        <v>5</v>
      </c>
      <c r="F3668">
        <v>-100</v>
      </c>
      <c r="G3668">
        <v>-100</v>
      </c>
      <c r="H3668">
        <v>4635941</v>
      </c>
      <c r="I3668">
        <v>28248</v>
      </c>
      <c r="J3668">
        <v>-812278</v>
      </c>
      <c r="K3668">
        <v>951312</v>
      </c>
      <c r="L3668">
        <v>-130480</v>
      </c>
      <c r="M3668">
        <v>23639</v>
      </c>
      <c r="N3668">
        <v>15397</v>
      </c>
      <c r="O3668">
        <v>-4752</v>
      </c>
      <c r="P3668">
        <v>0</v>
      </c>
      <c r="Q3668">
        <v>0</v>
      </c>
      <c r="R3668">
        <v>-6211</v>
      </c>
      <c r="S3668">
        <v>-158553</v>
      </c>
      <c r="T3668">
        <v>0</v>
      </c>
      <c r="U3668">
        <v>-6670</v>
      </c>
      <c r="V3668">
        <v>-1884</v>
      </c>
    </row>
    <row r="3669" spans="1:22" x14ac:dyDescent="0.3">
      <c r="A3669" t="s">
        <v>163</v>
      </c>
      <c r="B3669">
        <v>10140</v>
      </c>
      <c r="C3669">
        <v>44673</v>
      </c>
      <c r="D3669">
        <v>6150</v>
      </c>
      <c r="E3669">
        <v>5</v>
      </c>
      <c r="F3669">
        <v>-30</v>
      </c>
      <c r="G3669">
        <v>-30</v>
      </c>
      <c r="H3669">
        <v>13688889</v>
      </c>
      <c r="I3669">
        <v>85620</v>
      </c>
      <c r="J3669">
        <v>4227055</v>
      </c>
      <c r="K3669">
        <v>-3623421</v>
      </c>
      <c r="L3669">
        <v>-596138</v>
      </c>
      <c r="M3669">
        <v>-672872</v>
      </c>
      <c r="N3669">
        <v>-119</v>
      </c>
      <c r="O3669">
        <v>-12760</v>
      </c>
      <c r="P3669">
        <v>0</v>
      </c>
      <c r="Q3669">
        <v>0</v>
      </c>
      <c r="R3669">
        <v>102069</v>
      </c>
      <c r="S3669">
        <v>-12456</v>
      </c>
      <c r="T3669">
        <v>0</v>
      </c>
      <c r="U3669">
        <v>-15330</v>
      </c>
      <c r="V3669">
        <v>7834</v>
      </c>
    </row>
    <row r="3670" spans="1:22" x14ac:dyDescent="0.3">
      <c r="A3670" t="s">
        <v>163</v>
      </c>
      <c r="B3670">
        <v>10140</v>
      </c>
      <c r="C3670">
        <v>44672</v>
      </c>
      <c r="D3670">
        <v>6180</v>
      </c>
      <c r="E3670">
        <v>5</v>
      </c>
      <c r="F3670">
        <v>-30</v>
      </c>
      <c r="G3670">
        <v>-30</v>
      </c>
      <c r="H3670">
        <v>6555740</v>
      </c>
      <c r="I3670">
        <v>40331</v>
      </c>
      <c r="J3670">
        <v>-802104</v>
      </c>
      <c r="K3670">
        <v>617246</v>
      </c>
      <c r="L3670">
        <v>176179</v>
      </c>
      <c r="M3670">
        <v>1582</v>
      </c>
      <c r="N3670">
        <v>-3615</v>
      </c>
      <c r="O3670">
        <v>32995</v>
      </c>
      <c r="P3670">
        <v>0</v>
      </c>
      <c r="Q3670">
        <v>0</v>
      </c>
      <c r="R3670">
        <v>55737</v>
      </c>
      <c r="S3670">
        <v>89480</v>
      </c>
      <c r="T3670">
        <v>0</v>
      </c>
      <c r="U3670">
        <v>2936</v>
      </c>
      <c r="V3670">
        <v>5743</v>
      </c>
    </row>
    <row r="3671" spans="1:22" x14ac:dyDescent="0.3">
      <c r="A3671" t="s">
        <v>163</v>
      </c>
      <c r="B3671">
        <v>10140</v>
      </c>
      <c r="C3671">
        <v>44671</v>
      </c>
      <c r="D3671">
        <v>6210</v>
      </c>
      <c r="E3671">
        <v>5</v>
      </c>
      <c r="F3671">
        <v>-140</v>
      </c>
      <c r="G3671">
        <v>-140</v>
      </c>
      <c r="H3671">
        <v>5876578</v>
      </c>
      <c r="I3671">
        <v>36559</v>
      </c>
      <c r="J3671">
        <v>320559</v>
      </c>
      <c r="K3671">
        <v>-180437</v>
      </c>
      <c r="L3671">
        <v>-188471</v>
      </c>
      <c r="M3671">
        <v>-110658</v>
      </c>
      <c r="N3671">
        <v>-1342</v>
      </c>
      <c r="O3671">
        <v>-126482</v>
      </c>
      <c r="P3671">
        <v>0</v>
      </c>
      <c r="Q3671">
        <v>0</v>
      </c>
      <c r="R3671">
        <v>-24468</v>
      </c>
      <c r="S3671">
        <v>74479</v>
      </c>
      <c r="T3671">
        <v>0</v>
      </c>
      <c r="U3671">
        <v>54585</v>
      </c>
      <c r="V3671">
        <v>-6236</v>
      </c>
    </row>
    <row r="3672" spans="1:22" x14ac:dyDescent="0.3">
      <c r="A3672" t="s">
        <v>163</v>
      </c>
      <c r="B3672">
        <v>10140</v>
      </c>
      <c r="C3672">
        <v>44670</v>
      </c>
      <c r="D3672">
        <v>6350</v>
      </c>
      <c r="E3672">
        <v>2</v>
      </c>
      <c r="F3672">
        <v>160</v>
      </c>
      <c r="G3672">
        <v>160</v>
      </c>
      <c r="H3672">
        <v>9223336</v>
      </c>
      <c r="I3672">
        <v>57990</v>
      </c>
      <c r="J3672">
        <v>-2653893</v>
      </c>
      <c r="K3672">
        <v>1456396</v>
      </c>
      <c r="L3672">
        <v>1083480</v>
      </c>
      <c r="M3672">
        <v>561066</v>
      </c>
      <c r="N3672">
        <v>63725</v>
      </c>
      <c r="O3672">
        <v>165230</v>
      </c>
      <c r="P3672">
        <v>-1686</v>
      </c>
      <c r="Q3672">
        <v>0</v>
      </c>
      <c r="R3672">
        <v>458951</v>
      </c>
      <c r="S3672">
        <v>-163806</v>
      </c>
      <c r="T3672">
        <v>0</v>
      </c>
      <c r="U3672">
        <v>117817</v>
      </c>
      <c r="V3672">
        <v>-3800</v>
      </c>
    </row>
    <row r="3673" spans="1:22" x14ac:dyDescent="0.3">
      <c r="A3673" t="s">
        <v>163</v>
      </c>
      <c r="B3673">
        <v>10140</v>
      </c>
      <c r="C3673">
        <v>44669</v>
      </c>
      <c r="D3673">
        <v>6190</v>
      </c>
      <c r="E3673">
        <v>5</v>
      </c>
      <c r="F3673">
        <v>-50</v>
      </c>
      <c r="G3673">
        <v>-50</v>
      </c>
      <c r="H3673">
        <v>4712257</v>
      </c>
      <c r="I3673">
        <v>29106</v>
      </c>
      <c r="J3673">
        <v>-541299</v>
      </c>
      <c r="K3673">
        <v>560964</v>
      </c>
      <c r="L3673">
        <v>-47027</v>
      </c>
      <c r="M3673">
        <v>-174593</v>
      </c>
      <c r="N3673">
        <v>7343</v>
      </c>
      <c r="O3673">
        <v>-1905</v>
      </c>
      <c r="P3673">
        <v>0</v>
      </c>
      <c r="Q3673">
        <v>0</v>
      </c>
      <c r="R3673">
        <v>139298</v>
      </c>
      <c r="S3673">
        <v>-17170</v>
      </c>
      <c r="T3673">
        <v>0</v>
      </c>
      <c r="U3673">
        <v>32661</v>
      </c>
      <c r="V3673">
        <v>-5299</v>
      </c>
    </row>
    <row r="3674" spans="1:22" x14ac:dyDescent="0.3">
      <c r="A3674" t="s">
        <v>163</v>
      </c>
      <c r="B3674">
        <v>10140</v>
      </c>
      <c r="C3674">
        <v>44666</v>
      </c>
      <c r="D3674">
        <v>6240</v>
      </c>
      <c r="E3674">
        <v>2</v>
      </c>
      <c r="F3674">
        <v>100</v>
      </c>
      <c r="G3674">
        <v>100</v>
      </c>
      <c r="H3674">
        <v>8985450</v>
      </c>
      <c r="I3674">
        <v>55708</v>
      </c>
      <c r="J3674">
        <v>-1932674</v>
      </c>
      <c r="K3674">
        <v>2323105</v>
      </c>
      <c r="L3674">
        <v>65455</v>
      </c>
      <c r="M3674">
        <v>-105793</v>
      </c>
      <c r="N3674">
        <v>-40094</v>
      </c>
      <c r="O3674">
        <v>-59045</v>
      </c>
      <c r="P3674">
        <v>0</v>
      </c>
      <c r="Q3674">
        <v>-19643</v>
      </c>
      <c r="R3674">
        <v>379378</v>
      </c>
      <c r="S3674">
        <v>-89348</v>
      </c>
      <c r="T3674">
        <v>0</v>
      </c>
      <c r="U3674">
        <v>-423419</v>
      </c>
      <c r="V3674">
        <v>-32467</v>
      </c>
    </row>
    <row r="3675" spans="1:22" x14ac:dyDescent="0.3">
      <c r="A3675" t="s">
        <v>163</v>
      </c>
      <c r="B3675">
        <v>10140</v>
      </c>
      <c r="C3675">
        <v>44665</v>
      </c>
      <c r="D3675">
        <v>6140</v>
      </c>
      <c r="E3675">
        <v>2</v>
      </c>
      <c r="F3675">
        <v>150</v>
      </c>
      <c r="G3675">
        <v>150</v>
      </c>
      <c r="H3675">
        <v>16674819</v>
      </c>
      <c r="I3675">
        <v>102866</v>
      </c>
      <c r="J3675">
        <v>-2914972</v>
      </c>
      <c r="K3675">
        <v>2509257</v>
      </c>
      <c r="L3675">
        <v>156127</v>
      </c>
      <c r="M3675">
        <v>148370</v>
      </c>
      <c r="N3675">
        <v>-122</v>
      </c>
      <c r="O3675">
        <v>8570</v>
      </c>
      <c r="P3675">
        <v>0</v>
      </c>
      <c r="Q3675">
        <v>0</v>
      </c>
      <c r="R3675">
        <v>-11274</v>
      </c>
      <c r="S3675">
        <v>10583</v>
      </c>
      <c r="T3675">
        <v>0</v>
      </c>
      <c r="U3675">
        <v>268925</v>
      </c>
      <c r="V3675">
        <v>-19337</v>
      </c>
    </row>
    <row r="3676" spans="1:22" x14ac:dyDescent="0.3">
      <c r="A3676" t="s">
        <v>163</v>
      </c>
      <c r="B3676">
        <v>10140</v>
      </c>
      <c r="C3676">
        <v>44664</v>
      </c>
      <c r="D3676">
        <v>5990</v>
      </c>
      <c r="E3676">
        <v>2</v>
      </c>
      <c r="F3676">
        <v>440</v>
      </c>
      <c r="G3676">
        <v>440</v>
      </c>
      <c r="H3676">
        <v>12459788</v>
      </c>
      <c r="I3676">
        <v>72809</v>
      </c>
      <c r="J3676">
        <v>-5185591</v>
      </c>
      <c r="K3676">
        <v>4135892</v>
      </c>
      <c r="L3676">
        <v>964256</v>
      </c>
      <c r="M3676">
        <v>77805</v>
      </c>
      <c r="N3676">
        <v>32732</v>
      </c>
      <c r="O3676">
        <v>532835</v>
      </c>
      <c r="P3676">
        <v>0</v>
      </c>
      <c r="Q3676">
        <v>19643</v>
      </c>
      <c r="R3676">
        <v>48319</v>
      </c>
      <c r="S3676">
        <v>252922</v>
      </c>
      <c r="T3676">
        <v>0</v>
      </c>
      <c r="U3676">
        <v>97874</v>
      </c>
      <c r="V3676">
        <v>-12431</v>
      </c>
    </row>
    <row r="3677" spans="1:22" x14ac:dyDescent="0.3">
      <c r="A3677" t="s">
        <v>163</v>
      </c>
      <c r="B3677">
        <v>10140</v>
      </c>
      <c r="C3677">
        <v>44663</v>
      </c>
      <c r="D3677">
        <v>5550</v>
      </c>
      <c r="E3677">
        <v>3</v>
      </c>
      <c r="F3677">
        <v>0</v>
      </c>
      <c r="G3677">
        <v>0</v>
      </c>
      <c r="H3677">
        <v>3166430</v>
      </c>
      <c r="I3677">
        <v>17727</v>
      </c>
      <c r="J3677">
        <v>61527</v>
      </c>
      <c r="K3677">
        <v>127043</v>
      </c>
      <c r="L3677">
        <v>-203860</v>
      </c>
      <c r="M3677">
        <v>-188977</v>
      </c>
      <c r="N3677">
        <v>-5170</v>
      </c>
      <c r="O3677">
        <v>-7170</v>
      </c>
      <c r="P3677">
        <v>0</v>
      </c>
      <c r="Q3677">
        <v>0</v>
      </c>
      <c r="R3677">
        <v>-19184</v>
      </c>
      <c r="S3677">
        <v>16641</v>
      </c>
      <c r="T3677">
        <v>0</v>
      </c>
      <c r="U3677">
        <v>-31</v>
      </c>
      <c r="V3677">
        <v>15321</v>
      </c>
    </row>
    <row r="3678" spans="1:22" x14ac:dyDescent="0.3">
      <c r="A3678" t="s">
        <v>163</v>
      </c>
      <c r="B3678">
        <v>10140</v>
      </c>
      <c r="C3678">
        <v>44662</v>
      </c>
      <c r="D3678">
        <v>5550</v>
      </c>
      <c r="E3678">
        <v>2</v>
      </c>
      <c r="F3678">
        <v>100</v>
      </c>
      <c r="G3678">
        <v>100</v>
      </c>
      <c r="H3678">
        <v>2120051</v>
      </c>
      <c r="I3678">
        <v>11655</v>
      </c>
      <c r="J3678">
        <v>-332864</v>
      </c>
      <c r="K3678">
        <v>218353</v>
      </c>
      <c r="L3678">
        <v>114110</v>
      </c>
      <c r="M3678">
        <v>-25839</v>
      </c>
      <c r="N3678">
        <v>-4049</v>
      </c>
      <c r="O3678">
        <v>52141</v>
      </c>
      <c r="P3678">
        <v>0</v>
      </c>
      <c r="Q3678">
        <v>0</v>
      </c>
      <c r="R3678">
        <v>88869</v>
      </c>
      <c r="S3678">
        <v>2988</v>
      </c>
      <c r="T3678">
        <v>0</v>
      </c>
      <c r="U3678">
        <v>2222</v>
      </c>
      <c r="V3678">
        <v>-1821</v>
      </c>
    </row>
    <row r="3679" spans="1:22" x14ac:dyDescent="0.3">
      <c r="A3679" t="s">
        <v>163</v>
      </c>
      <c r="B3679">
        <v>10140</v>
      </c>
      <c r="C3679">
        <v>44659</v>
      </c>
      <c r="D3679">
        <v>5450</v>
      </c>
      <c r="E3679">
        <v>2</v>
      </c>
      <c r="F3679">
        <v>40</v>
      </c>
      <c r="G3679">
        <v>40</v>
      </c>
      <c r="H3679">
        <v>2782771</v>
      </c>
      <c r="I3679">
        <v>15217</v>
      </c>
      <c r="J3679">
        <v>1025866</v>
      </c>
      <c r="K3679">
        <v>-699649</v>
      </c>
      <c r="L3679">
        <v>-237266</v>
      </c>
      <c r="M3679">
        <v>-124529</v>
      </c>
      <c r="N3679">
        <v>-42098</v>
      </c>
      <c r="O3679">
        <v>-73291</v>
      </c>
      <c r="P3679">
        <v>-4545</v>
      </c>
      <c r="Q3679">
        <v>0</v>
      </c>
      <c r="R3679">
        <v>-5143</v>
      </c>
      <c r="S3679">
        <v>12340</v>
      </c>
      <c r="T3679">
        <v>0</v>
      </c>
      <c r="U3679">
        <v>-95813</v>
      </c>
      <c r="V3679">
        <v>6862</v>
      </c>
    </row>
    <row r="3680" spans="1:22" x14ac:dyDescent="0.3">
      <c r="A3680" t="s">
        <v>163</v>
      </c>
      <c r="B3680">
        <v>10140</v>
      </c>
      <c r="C3680">
        <v>44658</v>
      </c>
      <c r="D3680">
        <v>5410</v>
      </c>
      <c r="E3680">
        <v>5</v>
      </c>
      <c r="F3680">
        <v>-160</v>
      </c>
      <c r="G3680">
        <v>-160</v>
      </c>
      <c r="H3680">
        <v>3319024</v>
      </c>
      <c r="I3680">
        <v>18167</v>
      </c>
      <c r="J3680">
        <v>1491351</v>
      </c>
      <c r="K3680">
        <v>-1239635</v>
      </c>
      <c r="L3680">
        <v>-271509</v>
      </c>
      <c r="M3680">
        <v>-239882</v>
      </c>
      <c r="N3680">
        <v>-7038</v>
      </c>
      <c r="O3680">
        <v>-1938</v>
      </c>
      <c r="P3680">
        <v>0</v>
      </c>
      <c r="Q3680">
        <v>0</v>
      </c>
      <c r="R3680">
        <v>-23092</v>
      </c>
      <c r="S3680">
        <v>441</v>
      </c>
      <c r="T3680">
        <v>0</v>
      </c>
      <c r="U3680">
        <v>20725</v>
      </c>
      <c r="V3680">
        <v>-932</v>
      </c>
    </row>
    <row r="3681" spans="1:22" x14ac:dyDescent="0.3">
      <c r="A3681" t="s">
        <v>163</v>
      </c>
      <c r="B3681">
        <v>10140</v>
      </c>
      <c r="C3681">
        <v>44657</v>
      </c>
      <c r="D3681">
        <v>5570</v>
      </c>
      <c r="E3681">
        <v>5</v>
      </c>
      <c r="F3681">
        <v>-90</v>
      </c>
      <c r="G3681">
        <v>-90</v>
      </c>
      <c r="H3681">
        <v>1973820</v>
      </c>
      <c r="I3681">
        <v>11046</v>
      </c>
      <c r="J3681">
        <v>310026</v>
      </c>
      <c r="K3681">
        <v>-329787</v>
      </c>
      <c r="L3681">
        <v>8070</v>
      </c>
      <c r="M3681">
        <v>-64526</v>
      </c>
      <c r="N3681">
        <v>-6671</v>
      </c>
      <c r="O3681">
        <v>26010</v>
      </c>
      <c r="P3681">
        <v>0</v>
      </c>
      <c r="Q3681">
        <v>0</v>
      </c>
      <c r="R3681">
        <v>-7091</v>
      </c>
      <c r="S3681">
        <v>60348</v>
      </c>
      <c r="T3681">
        <v>0</v>
      </c>
      <c r="U3681">
        <v>5951</v>
      </c>
      <c r="V3681">
        <v>5740</v>
      </c>
    </row>
    <row r="3682" spans="1:22" x14ac:dyDescent="0.3">
      <c r="A3682" t="s">
        <v>163</v>
      </c>
      <c r="B3682">
        <v>10140</v>
      </c>
      <c r="C3682">
        <v>44656</v>
      </c>
      <c r="D3682">
        <v>5660</v>
      </c>
      <c r="E3682">
        <v>5</v>
      </c>
      <c r="F3682">
        <v>-10</v>
      </c>
      <c r="G3682">
        <v>-10</v>
      </c>
      <c r="H3682">
        <v>1468933</v>
      </c>
      <c r="I3682">
        <v>8301</v>
      </c>
      <c r="J3682">
        <v>-93356</v>
      </c>
      <c r="K3682">
        <v>26825</v>
      </c>
      <c r="L3682">
        <v>63852</v>
      </c>
      <c r="M3682">
        <v>130212</v>
      </c>
      <c r="N3682">
        <v>-2305</v>
      </c>
      <c r="O3682">
        <v>-58131</v>
      </c>
      <c r="P3682">
        <v>0</v>
      </c>
      <c r="Q3682">
        <v>0</v>
      </c>
      <c r="R3682">
        <v>-306</v>
      </c>
      <c r="S3682">
        <v>-5618</v>
      </c>
      <c r="T3682">
        <v>0</v>
      </c>
      <c r="U3682">
        <v>3258</v>
      </c>
      <c r="V3682">
        <v>-579</v>
      </c>
    </row>
    <row r="3683" spans="1:22" x14ac:dyDescent="0.3">
      <c r="A3683" t="s">
        <v>163</v>
      </c>
      <c r="B3683">
        <v>10140</v>
      </c>
      <c r="C3683">
        <v>44655</v>
      </c>
      <c r="D3683">
        <v>5670</v>
      </c>
      <c r="E3683">
        <v>2</v>
      </c>
      <c r="F3683">
        <v>40</v>
      </c>
      <c r="G3683">
        <v>40</v>
      </c>
      <c r="H3683">
        <v>1835565</v>
      </c>
      <c r="I3683">
        <v>10351</v>
      </c>
      <c r="J3683">
        <v>55241</v>
      </c>
      <c r="K3683">
        <v>40970</v>
      </c>
      <c r="L3683">
        <v>-91019</v>
      </c>
      <c r="M3683">
        <v>210590</v>
      </c>
      <c r="N3683">
        <v>-1405</v>
      </c>
      <c r="O3683">
        <v>2115</v>
      </c>
      <c r="P3683">
        <v>0</v>
      </c>
      <c r="Q3683">
        <v>0</v>
      </c>
      <c r="R3683">
        <v>-231892</v>
      </c>
      <c r="S3683">
        <v>-70427</v>
      </c>
      <c r="T3683">
        <v>0</v>
      </c>
      <c r="U3683">
        <v>-1655</v>
      </c>
      <c r="V3683">
        <v>-3537</v>
      </c>
    </row>
    <row r="3684" spans="1:22" x14ac:dyDescent="0.3">
      <c r="A3684" t="s">
        <v>163</v>
      </c>
      <c r="B3684">
        <v>10140</v>
      </c>
      <c r="C3684">
        <v>44652</v>
      </c>
      <c r="D3684">
        <v>5630</v>
      </c>
      <c r="E3684">
        <v>5</v>
      </c>
      <c r="F3684">
        <v>-50</v>
      </c>
      <c r="G3684">
        <v>-50</v>
      </c>
      <c r="H3684">
        <v>1901502</v>
      </c>
      <c r="I3684">
        <v>10703</v>
      </c>
      <c r="J3684">
        <v>426916</v>
      </c>
      <c r="K3684">
        <v>74653</v>
      </c>
      <c r="L3684">
        <v>-490370</v>
      </c>
      <c r="M3684">
        <v>-351858</v>
      </c>
      <c r="N3684">
        <v>8</v>
      </c>
      <c r="O3684">
        <v>-10472</v>
      </c>
      <c r="P3684">
        <v>0</v>
      </c>
      <c r="Q3684">
        <v>0</v>
      </c>
      <c r="R3684">
        <v>-131851</v>
      </c>
      <c r="S3684">
        <v>3803</v>
      </c>
      <c r="T3684">
        <v>0</v>
      </c>
      <c r="U3684">
        <v>-9159</v>
      </c>
      <c r="V3684">
        <v>-2040</v>
      </c>
    </row>
    <row r="3685" spans="1:22" x14ac:dyDescent="0.3">
      <c r="A3685" t="s">
        <v>163</v>
      </c>
      <c r="B3685">
        <v>10140</v>
      </c>
      <c r="C3685">
        <v>44651</v>
      </c>
      <c r="D3685">
        <v>5680</v>
      </c>
      <c r="E3685">
        <v>5</v>
      </c>
      <c r="F3685">
        <v>-20</v>
      </c>
      <c r="G3685">
        <v>-20</v>
      </c>
      <c r="H3685">
        <v>2315716</v>
      </c>
      <c r="I3685">
        <v>13221</v>
      </c>
      <c r="J3685">
        <v>68866</v>
      </c>
      <c r="K3685">
        <v>-94699</v>
      </c>
      <c r="L3685">
        <v>41338</v>
      </c>
      <c r="M3685">
        <v>90028</v>
      </c>
      <c r="N3685">
        <v>-1638</v>
      </c>
      <c r="O3685">
        <v>3896</v>
      </c>
      <c r="P3685">
        <v>0</v>
      </c>
      <c r="Q3685">
        <v>0</v>
      </c>
      <c r="R3685">
        <v>-36100</v>
      </c>
      <c r="S3685">
        <v>-14848</v>
      </c>
      <c r="T3685">
        <v>0</v>
      </c>
      <c r="U3685">
        <v>-14951</v>
      </c>
      <c r="V3685">
        <v>-554</v>
      </c>
    </row>
    <row r="3686" spans="1:22" x14ac:dyDescent="0.3">
      <c r="A3686" t="s">
        <v>163</v>
      </c>
      <c r="B3686">
        <v>10140</v>
      </c>
      <c r="C3686">
        <v>44650</v>
      </c>
      <c r="D3686">
        <v>5700</v>
      </c>
      <c r="E3686">
        <v>2</v>
      </c>
      <c r="F3686">
        <v>20</v>
      </c>
      <c r="G3686">
        <v>20</v>
      </c>
      <c r="H3686">
        <v>2419900</v>
      </c>
      <c r="I3686">
        <v>13836</v>
      </c>
      <c r="J3686">
        <v>-210518</v>
      </c>
      <c r="K3686">
        <v>263671</v>
      </c>
      <c r="L3686">
        <v>-56077</v>
      </c>
      <c r="M3686">
        <v>-133070</v>
      </c>
      <c r="N3686">
        <v>1761</v>
      </c>
      <c r="O3686">
        <v>1030</v>
      </c>
      <c r="P3686">
        <v>67000</v>
      </c>
      <c r="Q3686">
        <v>0</v>
      </c>
      <c r="R3686">
        <v>-45817</v>
      </c>
      <c r="S3686">
        <v>53019</v>
      </c>
      <c r="T3686">
        <v>0</v>
      </c>
      <c r="U3686">
        <v>299</v>
      </c>
      <c r="V3686">
        <v>2625</v>
      </c>
    </row>
    <row r="3687" spans="1:22" x14ac:dyDescent="0.3">
      <c r="A3687" t="s">
        <v>163</v>
      </c>
      <c r="B3687">
        <v>10140</v>
      </c>
      <c r="C3687">
        <v>44649</v>
      </c>
      <c r="D3687">
        <v>5680</v>
      </c>
      <c r="E3687">
        <v>5</v>
      </c>
      <c r="F3687">
        <v>-20</v>
      </c>
      <c r="G3687">
        <v>-20</v>
      </c>
      <c r="H3687">
        <v>2207544</v>
      </c>
      <c r="I3687">
        <v>12542</v>
      </c>
      <c r="J3687">
        <v>202399</v>
      </c>
      <c r="K3687">
        <v>-373025</v>
      </c>
      <c r="L3687">
        <v>160025</v>
      </c>
      <c r="M3687">
        <v>190454</v>
      </c>
      <c r="N3687">
        <v>-14964</v>
      </c>
      <c r="O3687">
        <v>-6839</v>
      </c>
      <c r="P3687">
        <v>0</v>
      </c>
      <c r="Q3687">
        <v>0</v>
      </c>
      <c r="R3687">
        <v>22508</v>
      </c>
      <c r="S3687">
        <v>-31134</v>
      </c>
      <c r="T3687">
        <v>0</v>
      </c>
      <c r="U3687">
        <v>9561</v>
      </c>
      <c r="V3687">
        <v>1040</v>
      </c>
    </row>
    <row r="3688" spans="1:22" x14ac:dyDescent="0.3">
      <c r="A3688" t="s">
        <v>163</v>
      </c>
      <c r="B3688">
        <v>10140</v>
      </c>
      <c r="C3688">
        <v>44648</v>
      </c>
      <c r="D3688">
        <v>5700</v>
      </c>
      <c r="E3688">
        <v>2</v>
      </c>
      <c r="F3688">
        <v>10</v>
      </c>
      <c r="G3688">
        <v>10</v>
      </c>
      <c r="H3688">
        <v>2944147</v>
      </c>
      <c r="I3688">
        <v>16841</v>
      </c>
      <c r="J3688">
        <v>267587</v>
      </c>
      <c r="K3688">
        <v>-333046</v>
      </c>
      <c r="L3688">
        <v>66587</v>
      </c>
      <c r="M3688">
        <v>57739</v>
      </c>
      <c r="N3688">
        <v>-827</v>
      </c>
      <c r="O3688">
        <v>482</v>
      </c>
      <c r="P3688">
        <v>0</v>
      </c>
      <c r="Q3688">
        <v>0</v>
      </c>
      <c r="R3688">
        <v>41754</v>
      </c>
      <c r="S3688">
        <v>-32561</v>
      </c>
      <c r="T3688">
        <v>0</v>
      </c>
      <c r="U3688">
        <v>-1449</v>
      </c>
      <c r="V3688">
        <v>321</v>
      </c>
    </row>
    <row r="3689" spans="1:22" x14ac:dyDescent="0.3">
      <c r="A3689" t="s">
        <v>163</v>
      </c>
      <c r="B3689">
        <v>10140</v>
      </c>
      <c r="C3689">
        <v>44645</v>
      </c>
      <c r="D3689">
        <v>5690</v>
      </c>
      <c r="E3689">
        <v>5</v>
      </c>
      <c r="F3689">
        <v>-20</v>
      </c>
      <c r="G3689">
        <v>-20</v>
      </c>
      <c r="H3689">
        <v>1738400</v>
      </c>
      <c r="I3689">
        <v>9891</v>
      </c>
      <c r="J3689">
        <v>-96400</v>
      </c>
      <c r="K3689">
        <v>37857</v>
      </c>
      <c r="L3689">
        <v>64518</v>
      </c>
      <c r="M3689">
        <v>33330</v>
      </c>
      <c r="N3689">
        <v>-999</v>
      </c>
      <c r="O3689">
        <v>281</v>
      </c>
      <c r="P3689">
        <v>0</v>
      </c>
      <c r="Q3689">
        <v>0</v>
      </c>
      <c r="R3689">
        <v>34675</v>
      </c>
      <c r="S3689">
        <v>-2769</v>
      </c>
      <c r="T3689">
        <v>0</v>
      </c>
      <c r="U3689">
        <v>876</v>
      </c>
      <c r="V3689">
        <v>-6851</v>
      </c>
    </row>
    <row r="3690" spans="1:22" x14ac:dyDescent="0.3">
      <c r="A3690" t="s">
        <v>163</v>
      </c>
      <c r="B3690">
        <v>10140</v>
      </c>
      <c r="C3690">
        <v>44644</v>
      </c>
      <c r="D3690">
        <v>5710</v>
      </c>
      <c r="E3690">
        <v>2</v>
      </c>
      <c r="F3690">
        <v>20</v>
      </c>
      <c r="G3690">
        <v>20</v>
      </c>
      <c r="H3690">
        <v>2341344</v>
      </c>
      <c r="I3690">
        <v>13249</v>
      </c>
      <c r="J3690">
        <v>-54874</v>
      </c>
      <c r="K3690">
        <v>-16203</v>
      </c>
      <c r="L3690">
        <v>66347</v>
      </c>
      <c r="M3690">
        <v>-54163</v>
      </c>
      <c r="N3690">
        <v>-13862</v>
      </c>
      <c r="O3690">
        <v>18079</v>
      </c>
      <c r="P3690">
        <v>0</v>
      </c>
      <c r="Q3690">
        <v>0</v>
      </c>
      <c r="R3690">
        <v>3424</v>
      </c>
      <c r="S3690">
        <v>112869</v>
      </c>
      <c r="T3690">
        <v>0</v>
      </c>
      <c r="U3690">
        <v>6586</v>
      </c>
      <c r="V3690">
        <v>-1856</v>
      </c>
    </row>
    <row r="3691" spans="1:22" x14ac:dyDescent="0.3">
      <c r="A3691" t="s">
        <v>163</v>
      </c>
      <c r="B3691">
        <v>10140</v>
      </c>
      <c r="C3691">
        <v>44643</v>
      </c>
      <c r="D3691">
        <v>5690</v>
      </c>
      <c r="E3691">
        <v>5</v>
      </c>
      <c r="F3691">
        <v>-10</v>
      </c>
      <c r="G3691">
        <v>-10</v>
      </c>
      <c r="H3691">
        <v>2403611</v>
      </c>
      <c r="I3691">
        <v>13686</v>
      </c>
      <c r="J3691">
        <v>-158249</v>
      </c>
      <c r="K3691">
        <v>-365509</v>
      </c>
      <c r="L3691">
        <v>534276</v>
      </c>
      <c r="M3691">
        <v>374559</v>
      </c>
      <c r="N3691">
        <v>-9399</v>
      </c>
      <c r="O3691">
        <v>12346</v>
      </c>
      <c r="P3691">
        <v>0</v>
      </c>
      <c r="Q3691">
        <v>0</v>
      </c>
      <c r="R3691">
        <v>117083</v>
      </c>
      <c r="S3691">
        <v>39687</v>
      </c>
      <c r="T3691">
        <v>0</v>
      </c>
      <c r="U3691">
        <v>5576</v>
      </c>
      <c r="V3691">
        <v>-16094</v>
      </c>
    </row>
    <row r="3692" spans="1:22" x14ac:dyDescent="0.3">
      <c r="A3692" t="s">
        <v>163</v>
      </c>
      <c r="B3692">
        <v>10140</v>
      </c>
      <c r="C3692">
        <v>44642</v>
      </c>
      <c r="D3692">
        <v>5700</v>
      </c>
      <c r="E3692">
        <v>2</v>
      </c>
      <c r="F3692">
        <v>170</v>
      </c>
      <c r="G3692">
        <v>170</v>
      </c>
      <c r="H3692">
        <v>4842714</v>
      </c>
      <c r="I3692">
        <v>27477</v>
      </c>
      <c r="J3692">
        <v>-1088456</v>
      </c>
      <c r="K3692">
        <v>888578</v>
      </c>
      <c r="L3692">
        <v>247243</v>
      </c>
      <c r="M3692">
        <v>193892</v>
      </c>
      <c r="N3692">
        <v>-4121</v>
      </c>
      <c r="O3692">
        <v>-7849</v>
      </c>
      <c r="P3692">
        <v>0</v>
      </c>
      <c r="Q3692">
        <v>0</v>
      </c>
      <c r="R3692">
        <v>56961</v>
      </c>
      <c r="S3692">
        <v>8360</v>
      </c>
      <c r="T3692">
        <v>0</v>
      </c>
      <c r="U3692">
        <v>-21413</v>
      </c>
      <c r="V3692">
        <v>-25952</v>
      </c>
    </row>
    <row r="3693" spans="1:22" x14ac:dyDescent="0.3">
      <c r="A3693" t="s">
        <v>163</v>
      </c>
      <c r="B3693">
        <v>10140</v>
      </c>
      <c r="C3693">
        <v>44641</v>
      </c>
      <c r="D3693">
        <v>5530</v>
      </c>
      <c r="E3693">
        <v>3</v>
      </c>
      <c r="F3693">
        <v>0</v>
      </c>
      <c r="G3693">
        <v>0</v>
      </c>
      <c r="H3693">
        <v>2279858</v>
      </c>
      <c r="I3693">
        <v>12680</v>
      </c>
      <c r="J3693">
        <v>280797</v>
      </c>
      <c r="K3693">
        <v>-346090</v>
      </c>
      <c r="L3693">
        <v>59970</v>
      </c>
      <c r="M3693">
        <v>-6769</v>
      </c>
      <c r="N3693">
        <v>-7</v>
      </c>
      <c r="O3693">
        <v>83</v>
      </c>
      <c r="P3693">
        <v>0</v>
      </c>
      <c r="Q3693">
        <v>0</v>
      </c>
      <c r="R3693">
        <v>65780</v>
      </c>
      <c r="S3693">
        <v>883</v>
      </c>
      <c r="T3693">
        <v>0</v>
      </c>
      <c r="U3693">
        <v>4234</v>
      </c>
      <c r="V3693">
        <v>1089</v>
      </c>
    </row>
    <row r="3694" spans="1:22" x14ac:dyDescent="0.3">
      <c r="A3694" t="s">
        <v>163</v>
      </c>
      <c r="B3694">
        <v>10140</v>
      </c>
      <c r="C3694">
        <v>44638</v>
      </c>
      <c r="D3694">
        <v>5530</v>
      </c>
      <c r="E3694">
        <v>2</v>
      </c>
      <c r="F3694">
        <v>20</v>
      </c>
      <c r="G3694">
        <v>20</v>
      </c>
      <c r="H3694">
        <v>2496810</v>
      </c>
      <c r="I3694">
        <v>13815</v>
      </c>
      <c r="J3694">
        <v>280865</v>
      </c>
      <c r="K3694">
        <v>-308952</v>
      </c>
      <c r="L3694">
        <v>15274</v>
      </c>
      <c r="M3694">
        <v>-25591</v>
      </c>
      <c r="N3694">
        <v>-11190</v>
      </c>
      <c r="O3694">
        <v>-8913</v>
      </c>
      <c r="P3694">
        <v>0</v>
      </c>
      <c r="Q3694">
        <v>0</v>
      </c>
      <c r="R3694">
        <v>48145</v>
      </c>
      <c r="S3694">
        <v>12823</v>
      </c>
      <c r="T3694">
        <v>0</v>
      </c>
      <c r="U3694">
        <v>474</v>
      </c>
      <c r="V3694">
        <v>12339</v>
      </c>
    </row>
    <row r="3695" spans="1:22" x14ac:dyDescent="0.3">
      <c r="A3695" t="s">
        <v>163</v>
      </c>
      <c r="B3695">
        <v>10140</v>
      </c>
      <c r="C3695">
        <v>44637</v>
      </c>
      <c r="D3695">
        <v>5510</v>
      </c>
      <c r="E3695">
        <v>5</v>
      </c>
      <c r="F3695">
        <v>-20</v>
      </c>
      <c r="G3695">
        <v>-20</v>
      </c>
      <c r="H3695">
        <v>5157506</v>
      </c>
      <c r="I3695">
        <v>28588</v>
      </c>
      <c r="J3695">
        <v>1987907</v>
      </c>
      <c r="K3695">
        <v>-462191</v>
      </c>
      <c r="L3695">
        <v>-1578295</v>
      </c>
      <c r="M3695">
        <v>165733</v>
      </c>
      <c r="N3695">
        <v>-32807</v>
      </c>
      <c r="O3695">
        <v>-328363</v>
      </c>
      <c r="P3695">
        <v>0</v>
      </c>
      <c r="Q3695">
        <v>0</v>
      </c>
      <c r="R3695">
        <v>-1230613</v>
      </c>
      <c r="S3695">
        <v>-152245</v>
      </c>
      <c r="T3695">
        <v>0</v>
      </c>
      <c r="U3695">
        <v>50795</v>
      </c>
      <c r="V3695">
        <v>1784</v>
      </c>
    </row>
    <row r="3696" spans="1:22" x14ac:dyDescent="0.3">
      <c r="A3696" t="s">
        <v>163</v>
      </c>
      <c r="B3696">
        <v>10140</v>
      </c>
      <c r="C3696">
        <v>44636</v>
      </c>
      <c r="D3696">
        <v>5530</v>
      </c>
      <c r="E3696">
        <v>3</v>
      </c>
      <c r="F3696">
        <v>0</v>
      </c>
      <c r="G3696">
        <v>0</v>
      </c>
      <c r="H3696">
        <v>2822499</v>
      </c>
      <c r="I3696">
        <v>15608</v>
      </c>
      <c r="J3696">
        <v>799863</v>
      </c>
      <c r="K3696">
        <v>-608044</v>
      </c>
      <c r="L3696">
        <v>-215316</v>
      </c>
      <c r="M3696">
        <v>137049</v>
      </c>
      <c r="N3696">
        <v>-23967</v>
      </c>
      <c r="O3696">
        <v>-41599</v>
      </c>
      <c r="P3696">
        <v>0</v>
      </c>
      <c r="Q3696">
        <v>0</v>
      </c>
      <c r="R3696">
        <v>-282389</v>
      </c>
      <c r="S3696">
        <v>-4410</v>
      </c>
      <c r="T3696">
        <v>0</v>
      </c>
      <c r="U3696">
        <v>22828</v>
      </c>
      <c r="V3696">
        <v>669</v>
      </c>
    </row>
    <row r="3697" spans="1:22" x14ac:dyDescent="0.3">
      <c r="A3697" t="s">
        <v>163</v>
      </c>
      <c r="B3697">
        <v>10140</v>
      </c>
      <c r="C3697">
        <v>44635</v>
      </c>
      <c r="D3697">
        <v>5530</v>
      </c>
      <c r="E3697">
        <v>5</v>
      </c>
      <c r="F3697">
        <v>-270</v>
      </c>
      <c r="G3697">
        <v>-270</v>
      </c>
      <c r="H3697">
        <v>5870356</v>
      </c>
      <c r="I3697">
        <v>32834</v>
      </c>
      <c r="J3697">
        <v>2097918</v>
      </c>
      <c r="K3697">
        <v>-1553518</v>
      </c>
      <c r="L3697">
        <v>-573557</v>
      </c>
      <c r="M3697">
        <v>-424715</v>
      </c>
      <c r="N3697">
        <v>-41787</v>
      </c>
      <c r="O3697">
        <v>-71922</v>
      </c>
      <c r="P3697">
        <v>0</v>
      </c>
      <c r="Q3697">
        <v>0</v>
      </c>
      <c r="R3697">
        <v>-19956</v>
      </c>
      <c r="S3697">
        <v>-15177</v>
      </c>
      <c r="T3697">
        <v>0</v>
      </c>
      <c r="U3697">
        <v>24064</v>
      </c>
      <c r="V3697">
        <v>5093</v>
      </c>
    </row>
    <row r="3698" spans="1:22" x14ac:dyDescent="0.3">
      <c r="A3698" t="s">
        <v>163</v>
      </c>
      <c r="B3698">
        <v>10140</v>
      </c>
      <c r="C3698">
        <v>44634</v>
      </c>
      <c r="D3698">
        <v>5800</v>
      </c>
      <c r="E3698">
        <v>5</v>
      </c>
      <c r="F3698">
        <v>-60</v>
      </c>
      <c r="G3698">
        <v>-60</v>
      </c>
      <c r="H3698">
        <v>3596174</v>
      </c>
      <c r="I3698">
        <v>20796</v>
      </c>
      <c r="J3698">
        <v>-334967</v>
      </c>
      <c r="K3698">
        <v>549910</v>
      </c>
      <c r="L3698">
        <v>-204079</v>
      </c>
      <c r="M3698">
        <v>-77211</v>
      </c>
      <c r="N3698">
        <v>793</v>
      </c>
      <c r="O3698">
        <v>-10208</v>
      </c>
      <c r="P3698">
        <v>0</v>
      </c>
      <c r="Q3698">
        <v>0</v>
      </c>
      <c r="R3698">
        <v>-67477</v>
      </c>
      <c r="S3698">
        <v>-49976</v>
      </c>
      <c r="T3698">
        <v>0</v>
      </c>
      <c r="U3698">
        <v>-10937</v>
      </c>
      <c r="V3698">
        <v>73</v>
      </c>
    </row>
    <row r="3699" spans="1:22" x14ac:dyDescent="0.3">
      <c r="A3699" t="s">
        <v>163</v>
      </c>
      <c r="B3699">
        <v>10140</v>
      </c>
      <c r="C3699">
        <v>44631</v>
      </c>
      <c r="D3699">
        <v>5860</v>
      </c>
      <c r="E3699">
        <v>2</v>
      </c>
      <c r="F3699">
        <v>50</v>
      </c>
      <c r="G3699">
        <v>50</v>
      </c>
      <c r="H3699">
        <v>2774008</v>
      </c>
      <c r="I3699">
        <v>16138</v>
      </c>
      <c r="J3699">
        <v>-322702</v>
      </c>
      <c r="K3699">
        <v>494735</v>
      </c>
      <c r="L3699">
        <v>-184155</v>
      </c>
      <c r="M3699">
        <v>-176496</v>
      </c>
      <c r="N3699">
        <v>-3776</v>
      </c>
      <c r="O3699">
        <v>-67110</v>
      </c>
      <c r="P3699">
        <v>0</v>
      </c>
      <c r="Q3699">
        <v>0</v>
      </c>
      <c r="R3699">
        <v>42747</v>
      </c>
      <c r="S3699">
        <v>20480</v>
      </c>
      <c r="T3699">
        <v>0</v>
      </c>
      <c r="U3699">
        <v>14126</v>
      </c>
      <c r="V3699">
        <v>-2004</v>
      </c>
    </row>
    <row r="3700" spans="1:22" x14ac:dyDescent="0.3">
      <c r="A3700" t="s">
        <v>163</v>
      </c>
      <c r="B3700">
        <v>10140</v>
      </c>
      <c r="C3700">
        <v>44630</v>
      </c>
      <c r="D3700">
        <v>5810</v>
      </c>
      <c r="E3700">
        <v>2</v>
      </c>
      <c r="F3700">
        <v>40</v>
      </c>
      <c r="G3700">
        <v>40</v>
      </c>
      <c r="H3700">
        <v>3613473</v>
      </c>
      <c r="I3700">
        <v>20950</v>
      </c>
      <c r="J3700">
        <v>113069</v>
      </c>
      <c r="K3700">
        <v>148994</v>
      </c>
      <c r="L3700">
        <v>-267475</v>
      </c>
      <c r="M3700">
        <v>160619</v>
      </c>
      <c r="N3700">
        <v>-29</v>
      </c>
      <c r="O3700">
        <v>-516150</v>
      </c>
      <c r="P3700">
        <v>0</v>
      </c>
      <c r="Q3700">
        <v>0</v>
      </c>
      <c r="R3700">
        <v>40384</v>
      </c>
      <c r="S3700">
        <v>47701</v>
      </c>
      <c r="T3700">
        <v>0</v>
      </c>
      <c r="U3700">
        <v>2487</v>
      </c>
      <c r="V3700">
        <v>2925</v>
      </c>
    </row>
    <row r="3701" spans="1:22" x14ac:dyDescent="0.3">
      <c r="A3701" t="s">
        <v>163</v>
      </c>
      <c r="B3701">
        <v>10140</v>
      </c>
      <c r="C3701">
        <v>44628</v>
      </c>
      <c r="D3701">
        <v>5770</v>
      </c>
      <c r="E3701">
        <v>5</v>
      </c>
      <c r="F3701">
        <v>-170</v>
      </c>
      <c r="G3701">
        <v>-170</v>
      </c>
      <c r="H3701">
        <v>6181155</v>
      </c>
      <c r="I3701">
        <v>36361</v>
      </c>
      <c r="J3701">
        <v>108920</v>
      </c>
      <c r="K3701">
        <v>34282</v>
      </c>
      <c r="L3701">
        <v>-200264</v>
      </c>
      <c r="M3701">
        <v>-79818</v>
      </c>
      <c r="N3701">
        <v>9479</v>
      </c>
      <c r="O3701">
        <v>-142288</v>
      </c>
      <c r="P3701">
        <v>0</v>
      </c>
      <c r="Q3701">
        <v>0</v>
      </c>
      <c r="R3701">
        <v>31922</v>
      </c>
      <c r="S3701">
        <v>-19559</v>
      </c>
      <c r="T3701">
        <v>0</v>
      </c>
      <c r="U3701">
        <v>45740</v>
      </c>
      <c r="V3701">
        <v>11322</v>
      </c>
    </row>
    <row r="3702" spans="1:22" x14ac:dyDescent="0.3">
      <c r="A3702" t="s">
        <v>163</v>
      </c>
      <c r="B3702">
        <v>10140</v>
      </c>
      <c r="C3702">
        <v>44627</v>
      </c>
      <c r="D3702">
        <v>5940</v>
      </c>
      <c r="E3702">
        <v>5</v>
      </c>
      <c r="F3702">
        <v>-80</v>
      </c>
      <c r="G3702">
        <v>-80</v>
      </c>
      <c r="H3702">
        <v>5216328</v>
      </c>
      <c r="I3702">
        <v>31106</v>
      </c>
      <c r="J3702">
        <v>-797616</v>
      </c>
      <c r="K3702">
        <v>456822</v>
      </c>
      <c r="L3702">
        <v>299124</v>
      </c>
      <c r="M3702">
        <v>-329861</v>
      </c>
      <c r="N3702">
        <v>48212</v>
      </c>
      <c r="O3702">
        <v>29889</v>
      </c>
      <c r="P3702">
        <v>0</v>
      </c>
      <c r="Q3702">
        <v>0</v>
      </c>
      <c r="R3702">
        <v>654414</v>
      </c>
      <c r="S3702">
        <v>-103530</v>
      </c>
      <c r="T3702">
        <v>0</v>
      </c>
      <c r="U3702">
        <v>34598</v>
      </c>
      <c r="V3702">
        <v>7072</v>
      </c>
    </row>
    <row r="3703" spans="1:22" x14ac:dyDescent="0.3">
      <c r="A3703" t="s">
        <v>163</v>
      </c>
      <c r="B3703">
        <v>10140</v>
      </c>
      <c r="C3703">
        <v>44624</v>
      </c>
      <c r="D3703">
        <v>6020</v>
      </c>
      <c r="E3703">
        <v>2</v>
      </c>
      <c r="F3703">
        <v>30</v>
      </c>
      <c r="G3703">
        <v>30</v>
      </c>
      <c r="H3703">
        <v>4774921</v>
      </c>
      <c r="I3703">
        <v>28704</v>
      </c>
      <c r="J3703">
        <v>-693706</v>
      </c>
      <c r="K3703">
        <v>837875</v>
      </c>
      <c r="L3703">
        <v>-137577</v>
      </c>
      <c r="M3703">
        <v>-137518</v>
      </c>
      <c r="N3703">
        <v>1714</v>
      </c>
      <c r="O3703">
        <v>1982</v>
      </c>
      <c r="P3703">
        <v>0</v>
      </c>
      <c r="Q3703">
        <v>0</v>
      </c>
      <c r="R3703">
        <v>-21360</v>
      </c>
      <c r="S3703">
        <v>17605</v>
      </c>
      <c r="T3703">
        <v>0</v>
      </c>
      <c r="U3703">
        <v>-7693</v>
      </c>
      <c r="V3703">
        <v>1101</v>
      </c>
    </row>
    <row r="3704" spans="1:22" x14ac:dyDescent="0.3">
      <c r="A3704" t="s">
        <v>163</v>
      </c>
      <c r="B3704">
        <v>10140</v>
      </c>
      <c r="C3704">
        <v>44623</v>
      </c>
      <c r="D3704">
        <v>5990</v>
      </c>
      <c r="E3704">
        <v>5</v>
      </c>
      <c r="F3704">
        <v>-60</v>
      </c>
      <c r="G3704">
        <v>-60</v>
      </c>
      <c r="H3704">
        <v>5911795</v>
      </c>
      <c r="I3704">
        <v>35487</v>
      </c>
      <c r="J3704">
        <v>17534</v>
      </c>
      <c r="K3704">
        <v>104437</v>
      </c>
      <c r="L3704">
        <v>-106130</v>
      </c>
      <c r="M3704">
        <v>-136021</v>
      </c>
      <c r="N3704">
        <v>3547</v>
      </c>
      <c r="O3704">
        <v>-13577</v>
      </c>
      <c r="P3704">
        <v>0</v>
      </c>
      <c r="Q3704">
        <v>0</v>
      </c>
      <c r="R3704">
        <v>38530</v>
      </c>
      <c r="S3704">
        <v>1391</v>
      </c>
      <c r="T3704">
        <v>0</v>
      </c>
      <c r="U3704">
        <v>965</v>
      </c>
      <c r="V3704">
        <v>-16806</v>
      </c>
    </row>
    <row r="3705" spans="1:22" x14ac:dyDescent="0.3">
      <c r="A3705" t="s">
        <v>163</v>
      </c>
      <c r="B3705">
        <v>10140</v>
      </c>
      <c r="C3705">
        <v>44622</v>
      </c>
      <c r="D3705">
        <v>6050</v>
      </c>
      <c r="E3705">
        <v>2</v>
      </c>
      <c r="F3705">
        <v>230</v>
      </c>
      <c r="G3705">
        <v>230</v>
      </c>
      <c r="H3705">
        <v>13603643</v>
      </c>
      <c r="I3705">
        <v>82325</v>
      </c>
      <c r="J3705">
        <v>-2175239</v>
      </c>
      <c r="K3705">
        <v>1094724</v>
      </c>
      <c r="L3705">
        <v>1116443</v>
      </c>
      <c r="M3705">
        <v>-34608</v>
      </c>
      <c r="N3705">
        <v>14060</v>
      </c>
      <c r="O3705">
        <v>138352</v>
      </c>
      <c r="P3705">
        <v>0</v>
      </c>
      <c r="Q3705">
        <v>0</v>
      </c>
      <c r="R3705">
        <v>980982</v>
      </c>
      <c r="S3705">
        <v>17657</v>
      </c>
      <c r="T3705">
        <v>0</v>
      </c>
      <c r="U3705">
        <v>-31298</v>
      </c>
      <c r="V3705">
        <v>-4630</v>
      </c>
    </row>
    <row r="3706" spans="1:22" x14ac:dyDescent="0.3">
      <c r="A3706" t="s">
        <v>163</v>
      </c>
      <c r="B3706">
        <v>10140</v>
      </c>
      <c r="C3706">
        <v>44620</v>
      </c>
      <c r="D3706">
        <v>5820</v>
      </c>
      <c r="E3706">
        <v>2</v>
      </c>
      <c r="F3706">
        <v>70</v>
      </c>
      <c r="G3706">
        <v>70</v>
      </c>
      <c r="H3706">
        <v>7549789</v>
      </c>
      <c r="I3706">
        <v>43681</v>
      </c>
      <c r="J3706">
        <v>-1438876</v>
      </c>
      <c r="K3706">
        <v>356600</v>
      </c>
      <c r="L3706">
        <v>1064535</v>
      </c>
      <c r="M3706">
        <v>-148308</v>
      </c>
      <c r="N3706">
        <v>-2185</v>
      </c>
      <c r="O3706">
        <v>699970</v>
      </c>
      <c r="P3706">
        <v>0</v>
      </c>
      <c r="Q3706">
        <v>0</v>
      </c>
      <c r="R3706">
        <v>677780</v>
      </c>
      <c r="S3706">
        <v>-162722</v>
      </c>
      <c r="T3706">
        <v>0</v>
      </c>
      <c r="U3706">
        <v>15766</v>
      </c>
      <c r="V3706">
        <v>1975</v>
      </c>
    </row>
    <row r="3707" spans="1:22" x14ac:dyDescent="0.3">
      <c r="A3707" t="s">
        <v>163</v>
      </c>
      <c r="B3707">
        <v>10140</v>
      </c>
      <c r="C3707">
        <v>44617</v>
      </c>
      <c r="D3707">
        <v>5750</v>
      </c>
      <c r="E3707">
        <v>3</v>
      </c>
      <c r="F3707">
        <v>0</v>
      </c>
      <c r="G3707">
        <v>0</v>
      </c>
      <c r="H3707">
        <v>6000733</v>
      </c>
      <c r="I3707">
        <v>34949</v>
      </c>
      <c r="J3707">
        <v>340698</v>
      </c>
      <c r="K3707">
        <v>-346727</v>
      </c>
      <c r="L3707">
        <v>24438</v>
      </c>
      <c r="M3707">
        <v>126037</v>
      </c>
      <c r="N3707">
        <v>-41817</v>
      </c>
      <c r="O3707">
        <v>-32596</v>
      </c>
      <c r="P3707">
        <v>0</v>
      </c>
      <c r="Q3707">
        <v>0</v>
      </c>
      <c r="R3707">
        <v>-28076</v>
      </c>
      <c r="S3707">
        <v>890</v>
      </c>
      <c r="T3707">
        <v>0</v>
      </c>
      <c r="U3707">
        <v>-23137</v>
      </c>
      <c r="V3707">
        <v>4728</v>
      </c>
    </row>
    <row r="3708" spans="1:22" x14ac:dyDescent="0.3">
      <c r="A3708" t="s">
        <v>163</v>
      </c>
      <c r="B3708">
        <v>10140</v>
      </c>
      <c r="C3708">
        <v>44616</v>
      </c>
      <c r="D3708">
        <v>5750</v>
      </c>
      <c r="E3708">
        <v>5</v>
      </c>
      <c r="F3708">
        <v>-180</v>
      </c>
      <c r="G3708">
        <v>-180</v>
      </c>
      <c r="H3708">
        <v>9810777</v>
      </c>
      <c r="I3708">
        <v>57496</v>
      </c>
      <c r="J3708">
        <v>-519745</v>
      </c>
      <c r="K3708">
        <v>715445</v>
      </c>
      <c r="L3708">
        <v>-147960</v>
      </c>
      <c r="M3708">
        <v>-109046</v>
      </c>
      <c r="N3708">
        <v>7078</v>
      </c>
      <c r="O3708">
        <v>74702</v>
      </c>
      <c r="P3708">
        <v>0</v>
      </c>
      <c r="Q3708">
        <v>0</v>
      </c>
      <c r="R3708">
        <v>-47295</v>
      </c>
      <c r="S3708">
        <v>-73399</v>
      </c>
      <c r="T3708">
        <v>0</v>
      </c>
      <c r="U3708">
        <v>-38603</v>
      </c>
      <c r="V3708">
        <v>-9137</v>
      </c>
    </row>
    <row r="3709" spans="1:22" x14ac:dyDescent="0.3">
      <c r="A3709" t="s">
        <v>163</v>
      </c>
      <c r="B3709">
        <v>10140</v>
      </c>
      <c r="C3709">
        <v>44615</v>
      </c>
      <c r="D3709">
        <v>5930</v>
      </c>
      <c r="E3709">
        <v>2</v>
      </c>
      <c r="F3709">
        <v>370</v>
      </c>
      <c r="G3709">
        <v>370</v>
      </c>
      <c r="H3709">
        <v>13954911</v>
      </c>
      <c r="I3709">
        <v>81820</v>
      </c>
      <c r="J3709">
        <v>-3561288</v>
      </c>
      <c r="K3709">
        <v>3238481</v>
      </c>
      <c r="L3709">
        <v>402269</v>
      </c>
      <c r="M3709">
        <v>239936</v>
      </c>
      <c r="N3709">
        <v>-24610</v>
      </c>
      <c r="O3709">
        <v>86315</v>
      </c>
      <c r="P3709">
        <v>0</v>
      </c>
      <c r="Q3709">
        <v>-14278</v>
      </c>
      <c r="R3709">
        <v>112828</v>
      </c>
      <c r="S3709">
        <v>2078</v>
      </c>
      <c r="T3709">
        <v>0</v>
      </c>
      <c r="U3709">
        <v>-73467</v>
      </c>
      <c r="V3709">
        <v>-5995</v>
      </c>
    </row>
    <row r="3710" spans="1:22" x14ac:dyDescent="0.3">
      <c r="A3710" t="s">
        <v>163</v>
      </c>
      <c r="B3710">
        <v>10140</v>
      </c>
      <c r="C3710">
        <v>44614</v>
      </c>
      <c r="D3710">
        <v>5560</v>
      </c>
      <c r="E3710">
        <v>3</v>
      </c>
      <c r="F3710">
        <v>0</v>
      </c>
      <c r="G3710">
        <v>0</v>
      </c>
      <c r="H3710">
        <v>3606915</v>
      </c>
      <c r="I3710">
        <v>20059</v>
      </c>
      <c r="J3710">
        <v>-344026</v>
      </c>
      <c r="K3710">
        <v>435674</v>
      </c>
      <c r="L3710">
        <v>-87455</v>
      </c>
      <c r="M3710">
        <v>-98628</v>
      </c>
      <c r="N3710">
        <v>2987</v>
      </c>
      <c r="O3710">
        <v>5038</v>
      </c>
      <c r="P3710">
        <v>0</v>
      </c>
      <c r="Q3710">
        <v>0</v>
      </c>
      <c r="R3710">
        <v>4027</v>
      </c>
      <c r="S3710">
        <v>-879</v>
      </c>
      <c r="T3710">
        <v>0</v>
      </c>
      <c r="U3710">
        <v>-686</v>
      </c>
      <c r="V3710">
        <v>-3507</v>
      </c>
    </row>
    <row r="3711" spans="1:22" x14ac:dyDescent="0.3">
      <c r="A3711" t="s">
        <v>163</v>
      </c>
      <c r="B3711">
        <v>10140</v>
      </c>
      <c r="C3711">
        <v>44613</v>
      </c>
      <c r="D3711">
        <v>5560</v>
      </c>
      <c r="E3711">
        <v>2</v>
      </c>
      <c r="F3711">
        <v>10</v>
      </c>
      <c r="G3711">
        <v>10</v>
      </c>
      <c r="H3711">
        <v>1923054</v>
      </c>
      <c r="I3711">
        <v>10639</v>
      </c>
      <c r="J3711">
        <v>-246340</v>
      </c>
      <c r="K3711">
        <v>332605</v>
      </c>
      <c r="L3711">
        <v>-88385</v>
      </c>
      <c r="M3711">
        <v>-90943</v>
      </c>
      <c r="N3711">
        <v>453</v>
      </c>
      <c r="O3711">
        <v>-190</v>
      </c>
      <c r="P3711">
        <v>0</v>
      </c>
      <c r="Q3711">
        <v>0</v>
      </c>
      <c r="R3711">
        <v>2926</v>
      </c>
      <c r="S3711">
        <v>-631</v>
      </c>
      <c r="T3711">
        <v>0</v>
      </c>
      <c r="U3711">
        <v>-1511</v>
      </c>
      <c r="V3711">
        <v>3631</v>
      </c>
    </row>
    <row r="3712" spans="1:22" x14ac:dyDescent="0.3">
      <c r="A3712" t="s">
        <v>163</v>
      </c>
      <c r="B3712">
        <v>10140</v>
      </c>
      <c r="C3712">
        <v>44610</v>
      </c>
      <c r="D3712">
        <v>5550</v>
      </c>
      <c r="E3712">
        <v>2</v>
      </c>
      <c r="F3712">
        <v>60</v>
      </c>
      <c r="G3712">
        <v>60</v>
      </c>
      <c r="H3712">
        <v>2309357</v>
      </c>
      <c r="I3712">
        <v>12727</v>
      </c>
      <c r="J3712">
        <v>-255219</v>
      </c>
      <c r="K3712">
        <v>306686</v>
      </c>
      <c r="L3712">
        <v>23464</v>
      </c>
      <c r="M3712">
        <v>31722</v>
      </c>
      <c r="N3712">
        <v>-8484</v>
      </c>
      <c r="O3712">
        <v>2011</v>
      </c>
      <c r="P3712">
        <v>0</v>
      </c>
      <c r="Q3712">
        <v>0</v>
      </c>
      <c r="R3712">
        <v>6583</v>
      </c>
      <c r="S3712">
        <v>-8368</v>
      </c>
      <c r="T3712">
        <v>0</v>
      </c>
      <c r="U3712">
        <v>-22173</v>
      </c>
      <c r="V3712">
        <v>-52758</v>
      </c>
    </row>
    <row r="3713" spans="1:22" x14ac:dyDescent="0.3">
      <c r="A3713" t="s">
        <v>163</v>
      </c>
      <c r="B3713">
        <v>10140</v>
      </c>
      <c r="C3713">
        <v>44609</v>
      </c>
      <c r="D3713">
        <v>5490</v>
      </c>
      <c r="E3713">
        <v>2</v>
      </c>
      <c r="F3713">
        <v>50</v>
      </c>
      <c r="G3713">
        <v>50</v>
      </c>
      <c r="H3713">
        <v>2837861</v>
      </c>
      <c r="I3713">
        <v>15588</v>
      </c>
      <c r="J3713">
        <v>-493412</v>
      </c>
      <c r="K3713">
        <v>446416</v>
      </c>
      <c r="L3713">
        <v>64756</v>
      </c>
      <c r="M3713">
        <v>74040</v>
      </c>
      <c r="N3713">
        <v>-135</v>
      </c>
      <c r="O3713">
        <v>27943</v>
      </c>
      <c r="P3713">
        <v>0</v>
      </c>
      <c r="Q3713">
        <v>0</v>
      </c>
      <c r="R3713">
        <v>-56005</v>
      </c>
      <c r="S3713">
        <v>18913</v>
      </c>
      <c r="T3713">
        <v>0</v>
      </c>
      <c r="U3713">
        <v>18162</v>
      </c>
      <c r="V3713">
        <v>-35922</v>
      </c>
    </row>
    <row r="3714" spans="1:22" x14ac:dyDescent="0.3">
      <c r="A3714" t="s">
        <v>163</v>
      </c>
      <c r="B3714">
        <v>10140</v>
      </c>
      <c r="C3714">
        <v>44608</v>
      </c>
      <c r="D3714">
        <v>5440</v>
      </c>
      <c r="E3714">
        <v>2</v>
      </c>
      <c r="F3714">
        <v>220</v>
      </c>
      <c r="G3714">
        <v>220</v>
      </c>
      <c r="H3714">
        <v>2220850</v>
      </c>
      <c r="I3714">
        <v>12007</v>
      </c>
      <c r="J3714">
        <v>-554484</v>
      </c>
      <c r="K3714">
        <v>391648</v>
      </c>
      <c r="L3714">
        <v>161616</v>
      </c>
      <c r="M3714">
        <v>145747</v>
      </c>
      <c r="N3714">
        <v>-256</v>
      </c>
      <c r="O3714">
        <v>8425</v>
      </c>
      <c r="P3714">
        <v>0</v>
      </c>
      <c r="Q3714">
        <v>0</v>
      </c>
      <c r="R3714">
        <v>5496</v>
      </c>
      <c r="S3714">
        <v>2204</v>
      </c>
      <c r="T3714">
        <v>0</v>
      </c>
      <c r="U3714">
        <v>3410</v>
      </c>
      <c r="V3714">
        <v>-2190</v>
      </c>
    </row>
    <row r="3715" spans="1:22" x14ac:dyDescent="0.3">
      <c r="A3715" t="s">
        <v>163</v>
      </c>
      <c r="B3715">
        <v>10140</v>
      </c>
      <c r="C3715">
        <v>44607</v>
      </c>
      <c r="D3715">
        <v>5220</v>
      </c>
      <c r="E3715">
        <v>5</v>
      </c>
      <c r="F3715">
        <v>-100</v>
      </c>
      <c r="G3715">
        <v>-100</v>
      </c>
      <c r="H3715">
        <v>2493073</v>
      </c>
      <c r="I3715">
        <v>13155</v>
      </c>
      <c r="J3715">
        <v>496354</v>
      </c>
      <c r="K3715">
        <v>-639815</v>
      </c>
      <c r="L3715">
        <v>143520</v>
      </c>
      <c r="M3715">
        <v>141407</v>
      </c>
      <c r="N3715">
        <v>-2269</v>
      </c>
      <c r="O3715">
        <v>6591</v>
      </c>
      <c r="P3715">
        <v>0</v>
      </c>
      <c r="Q3715">
        <v>0</v>
      </c>
      <c r="R3715">
        <v>-4333</v>
      </c>
      <c r="S3715">
        <v>2124</v>
      </c>
      <c r="T3715">
        <v>0</v>
      </c>
      <c r="U3715">
        <v>2613</v>
      </c>
      <c r="V3715">
        <v>-2672</v>
      </c>
    </row>
    <row r="3716" spans="1:22" x14ac:dyDescent="0.3">
      <c r="A3716" t="s">
        <v>163</v>
      </c>
      <c r="B3716">
        <v>10140</v>
      </c>
      <c r="C3716">
        <v>44606</v>
      </c>
      <c r="D3716">
        <v>5320</v>
      </c>
      <c r="E3716">
        <v>5</v>
      </c>
      <c r="F3716">
        <v>-150</v>
      </c>
      <c r="G3716">
        <v>-150</v>
      </c>
      <c r="H3716">
        <v>2053845</v>
      </c>
      <c r="I3716">
        <v>11000</v>
      </c>
      <c r="J3716">
        <v>-237844</v>
      </c>
      <c r="K3716">
        <v>88666</v>
      </c>
      <c r="L3716">
        <v>156721</v>
      </c>
      <c r="M3716">
        <v>138406</v>
      </c>
      <c r="N3716">
        <v>-310</v>
      </c>
      <c r="O3716">
        <v>-30892</v>
      </c>
      <c r="P3716">
        <v>0</v>
      </c>
      <c r="Q3716">
        <v>0</v>
      </c>
      <c r="R3716">
        <v>55943</v>
      </c>
      <c r="S3716">
        <v>-6426</v>
      </c>
      <c r="T3716">
        <v>0</v>
      </c>
      <c r="U3716">
        <v>10169</v>
      </c>
      <c r="V3716">
        <v>-17712</v>
      </c>
    </row>
    <row r="3717" spans="1:22" x14ac:dyDescent="0.3">
      <c r="A3717" t="s">
        <v>163</v>
      </c>
      <c r="B3717">
        <v>10140</v>
      </c>
      <c r="C3717">
        <v>44603</v>
      </c>
      <c r="D3717">
        <v>5470</v>
      </c>
      <c r="E3717">
        <v>5</v>
      </c>
      <c r="F3717">
        <v>-160</v>
      </c>
      <c r="G3717">
        <v>-160</v>
      </c>
      <c r="H3717">
        <v>2375239</v>
      </c>
      <c r="I3717">
        <v>13097</v>
      </c>
      <c r="J3717">
        <v>387879</v>
      </c>
      <c r="K3717">
        <v>-146295</v>
      </c>
      <c r="L3717">
        <v>-272427</v>
      </c>
      <c r="M3717">
        <v>-229990</v>
      </c>
      <c r="N3717">
        <v>-29</v>
      </c>
      <c r="O3717">
        <v>-7832</v>
      </c>
      <c r="P3717">
        <v>0</v>
      </c>
      <c r="Q3717">
        <v>0</v>
      </c>
      <c r="R3717">
        <v>-28456</v>
      </c>
      <c r="S3717">
        <v>-6120</v>
      </c>
      <c r="T3717">
        <v>0</v>
      </c>
      <c r="U3717">
        <v>25530</v>
      </c>
      <c r="V3717">
        <v>5313</v>
      </c>
    </row>
    <row r="3718" spans="1:22" x14ac:dyDescent="0.3">
      <c r="A3718" t="s">
        <v>163</v>
      </c>
      <c r="B3718">
        <v>10140</v>
      </c>
      <c r="C3718">
        <v>44602</v>
      </c>
      <c r="D3718">
        <v>5630</v>
      </c>
      <c r="E3718">
        <v>2</v>
      </c>
      <c r="F3718">
        <v>130</v>
      </c>
      <c r="G3718">
        <v>130</v>
      </c>
      <c r="H3718">
        <v>3858750</v>
      </c>
      <c r="I3718">
        <v>21615</v>
      </c>
      <c r="J3718">
        <v>-1547532</v>
      </c>
      <c r="K3718">
        <v>1616189</v>
      </c>
      <c r="L3718">
        <v>-6902</v>
      </c>
      <c r="M3718">
        <v>-297564</v>
      </c>
      <c r="N3718">
        <v>10927</v>
      </c>
      <c r="O3718">
        <v>8304</v>
      </c>
      <c r="P3718">
        <v>0</v>
      </c>
      <c r="Q3718">
        <v>0</v>
      </c>
      <c r="R3718">
        <v>259896</v>
      </c>
      <c r="S3718">
        <v>11535</v>
      </c>
      <c r="T3718">
        <v>0</v>
      </c>
      <c r="U3718">
        <v>-60080</v>
      </c>
      <c r="V3718">
        <v>-1675</v>
      </c>
    </row>
    <row r="3719" spans="1:22" x14ac:dyDescent="0.3">
      <c r="A3719" t="s">
        <v>163</v>
      </c>
      <c r="B3719">
        <v>10140</v>
      </c>
      <c r="C3719">
        <v>44601</v>
      </c>
      <c r="D3719">
        <v>5500</v>
      </c>
      <c r="E3719">
        <v>2</v>
      </c>
      <c r="F3719">
        <v>60</v>
      </c>
      <c r="G3719">
        <v>60</v>
      </c>
      <c r="H3719">
        <v>1398591</v>
      </c>
      <c r="I3719">
        <v>7669</v>
      </c>
      <c r="J3719">
        <v>-389387</v>
      </c>
      <c r="K3719">
        <v>360874</v>
      </c>
      <c r="L3719">
        <v>33738</v>
      </c>
      <c r="M3719">
        <v>72026</v>
      </c>
      <c r="N3719">
        <v>-478</v>
      </c>
      <c r="O3719">
        <v>-21721</v>
      </c>
      <c r="P3719">
        <v>0</v>
      </c>
      <c r="Q3719">
        <v>0</v>
      </c>
      <c r="R3719">
        <v>922</v>
      </c>
      <c r="S3719">
        <v>-17011</v>
      </c>
      <c r="T3719">
        <v>0</v>
      </c>
      <c r="U3719">
        <v>-4</v>
      </c>
      <c r="V3719">
        <v>-5221</v>
      </c>
    </row>
    <row r="3720" spans="1:22" x14ac:dyDescent="0.3">
      <c r="A3720" t="s">
        <v>163</v>
      </c>
      <c r="B3720">
        <v>10140</v>
      </c>
      <c r="C3720">
        <v>44600</v>
      </c>
      <c r="D3720">
        <v>5440</v>
      </c>
      <c r="E3720">
        <v>5</v>
      </c>
      <c r="F3720">
        <v>-20</v>
      </c>
      <c r="G3720">
        <v>-20</v>
      </c>
      <c r="H3720">
        <v>2250196</v>
      </c>
      <c r="I3720">
        <v>12335</v>
      </c>
      <c r="J3720">
        <v>-211519</v>
      </c>
      <c r="K3720">
        <v>295506</v>
      </c>
      <c r="L3720">
        <v>-58870</v>
      </c>
      <c r="M3720">
        <v>-23800</v>
      </c>
      <c r="N3720">
        <v>-45344</v>
      </c>
      <c r="O3720">
        <v>5926</v>
      </c>
      <c r="P3720">
        <v>0</v>
      </c>
      <c r="Q3720">
        <v>0</v>
      </c>
      <c r="R3720">
        <v>4830</v>
      </c>
      <c r="S3720">
        <v>-482</v>
      </c>
      <c r="T3720">
        <v>0</v>
      </c>
      <c r="U3720">
        <v>-20702</v>
      </c>
      <c r="V3720">
        <v>-4415</v>
      </c>
    </row>
    <row r="3721" spans="1:22" x14ac:dyDescent="0.3">
      <c r="A3721" t="s">
        <v>163</v>
      </c>
      <c r="B3721">
        <v>10140</v>
      </c>
      <c r="C3721">
        <v>44599</v>
      </c>
      <c r="D3721">
        <v>5460</v>
      </c>
      <c r="E3721">
        <v>2</v>
      </c>
      <c r="F3721">
        <v>20</v>
      </c>
      <c r="G3721">
        <v>20</v>
      </c>
      <c r="H3721">
        <v>2156916</v>
      </c>
      <c r="I3721">
        <v>11707</v>
      </c>
      <c r="J3721">
        <v>2873</v>
      </c>
      <c r="K3721">
        <v>6792</v>
      </c>
      <c r="L3721">
        <v>-12426</v>
      </c>
      <c r="M3721">
        <v>-382913</v>
      </c>
      <c r="N3721">
        <v>24796</v>
      </c>
      <c r="O3721">
        <v>18943</v>
      </c>
      <c r="P3721">
        <v>0</v>
      </c>
      <c r="Q3721">
        <v>0</v>
      </c>
      <c r="R3721">
        <v>292795</v>
      </c>
      <c r="S3721">
        <v>33953</v>
      </c>
      <c r="T3721">
        <v>0</v>
      </c>
      <c r="U3721">
        <v>20487</v>
      </c>
      <c r="V3721">
        <v>-17726</v>
      </c>
    </row>
    <row r="3722" spans="1:22" x14ac:dyDescent="0.3">
      <c r="A3722" t="s">
        <v>163</v>
      </c>
      <c r="B3722">
        <v>10140</v>
      </c>
      <c r="C3722">
        <v>44596</v>
      </c>
      <c r="D3722">
        <v>5440</v>
      </c>
      <c r="E3722">
        <v>2</v>
      </c>
      <c r="F3722">
        <v>130</v>
      </c>
      <c r="G3722">
        <v>130</v>
      </c>
      <c r="H3722">
        <v>2529924</v>
      </c>
      <c r="I3722">
        <v>13658</v>
      </c>
      <c r="J3722">
        <v>-738294</v>
      </c>
      <c r="K3722">
        <v>792454</v>
      </c>
      <c r="L3722">
        <v>-41538</v>
      </c>
      <c r="M3722">
        <v>-133520</v>
      </c>
      <c r="N3722">
        <v>-1466</v>
      </c>
      <c r="O3722">
        <v>17613</v>
      </c>
      <c r="P3722">
        <v>0</v>
      </c>
      <c r="Q3722">
        <v>0</v>
      </c>
      <c r="R3722">
        <v>71603</v>
      </c>
      <c r="S3722">
        <v>4232</v>
      </c>
      <c r="T3722">
        <v>0</v>
      </c>
      <c r="U3722">
        <v>-29067</v>
      </c>
      <c r="V3722">
        <v>16445</v>
      </c>
    </row>
    <row r="3723" spans="1:22" x14ac:dyDescent="0.3">
      <c r="A3723" t="s">
        <v>163</v>
      </c>
      <c r="B3723">
        <v>10140</v>
      </c>
      <c r="C3723">
        <v>44595</v>
      </c>
      <c r="D3723">
        <v>5310</v>
      </c>
      <c r="E3723">
        <v>2</v>
      </c>
      <c r="F3723">
        <v>130</v>
      </c>
      <c r="G3723">
        <v>130</v>
      </c>
      <c r="H3723">
        <v>2775958</v>
      </c>
      <c r="I3723">
        <v>14735</v>
      </c>
      <c r="J3723">
        <v>-197913</v>
      </c>
      <c r="K3723">
        <v>461481</v>
      </c>
      <c r="L3723">
        <v>-256832</v>
      </c>
      <c r="M3723">
        <v>-150607</v>
      </c>
      <c r="N3723">
        <v>-213</v>
      </c>
      <c r="O3723">
        <v>4836</v>
      </c>
      <c r="P3723">
        <v>0</v>
      </c>
      <c r="Q3723">
        <v>0</v>
      </c>
      <c r="R3723">
        <v>-108838</v>
      </c>
      <c r="S3723">
        <v>-2010</v>
      </c>
      <c r="T3723">
        <v>0</v>
      </c>
      <c r="U3723">
        <v>-6402</v>
      </c>
      <c r="V3723">
        <v>-334</v>
      </c>
    </row>
    <row r="3724" spans="1:22" x14ac:dyDescent="0.3">
      <c r="A3724" t="s">
        <v>163</v>
      </c>
      <c r="B3724">
        <v>10140</v>
      </c>
      <c r="C3724">
        <v>44589</v>
      </c>
      <c r="D3724">
        <v>5180</v>
      </c>
      <c r="E3724">
        <v>2</v>
      </c>
      <c r="F3724">
        <v>100</v>
      </c>
      <c r="G3724">
        <v>100</v>
      </c>
      <c r="H3724">
        <v>3380139</v>
      </c>
      <c r="I3724">
        <v>17330</v>
      </c>
      <c r="J3724">
        <v>293669</v>
      </c>
      <c r="K3724">
        <v>-65533</v>
      </c>
      <c r="L3724">
        <v>-236432</v>
      </c>
      <c r="M3724">
        <v>18937</v>
      </c>
      <c r="N3724">
        <v>-9313</v>
      </c>
      <c r="O3724">
        <v>-1884</v>
      </c>
      <c r="P3724">
        <v>0</v>
      </c>
      <c r="Q3724">
        <v>0</v>
      </c>
      <c r="R3724">
        <v>-220670</v>
      </c>
      <c r="S3724">
        <v>-23502</v>
      </c>
      <c r="T3724">
        <v>0</v>
      </c>
      <c r="U3724">
        <v>10365</v>
      </c>
      <c r="V3724">
        <v>-2069</v>
      </c>
    </row>
    <row r="3725" spans="1:22" x14ac:dyDescent="0.3">
      <c r="A3725" t="s">
        <v>163</v>
      </c>
      <c r="B3725">
        <v>10140</v>
      </c>
      <c r="C3725">
        <v>44588</v>
      </c>
      <c r="D3725">
        <v>5080</v>
      </c>
      <c r="E3725">
        <v>5</v>
      </c>
      <c r="F3725">
        <v>-180</v>
      </c>
      <c r="G3725">
        <v>-180</v>
      </c>
      <c r="H3725">
        <v>4834899</v>
      </c>
      <c r="I3725">
        <v>24788</v>
      </c>
      <c r="J3725">
        <v>1566441</v>
      </c>
      <c r="K3725">
        <v>-1124916</v>
      </c>
      <c r="L3725">
        <v>-484768</v>
      </c>
      <c r="M3725">
        <v>-63765</v>
      </c>
      <c r="N3725">
        <v>8183</v>
      </c>
      <c r="O3725">
        <v>5782</v>
      </c>
      <c r="P3725">
        <v>0</v>
      </c>
      <c r="Q3725">
        <v>0</v>
      </c>
      <c r="R3725">
        <v>-418053</v>
      </c>
      <c r="S3725">
        <v>-16915</v>
      </c>
      <c r="T3725">
        <v>0</v>
      </c>
      <c r="U3725">
        <v>40593</v>
      </c>
      <c r="V3725">
        <v>2650</v>
      </c>
    </row>
    <row r="3726" spans="1:22" x14ac:dyDescent="0.3">
      <c r="A3726" t="s">
        <v>163</v>
      </c>
      <c r="B3726">
        <v>10140</v>
      </c>
      <c r="C3726">
        <v>44587</v>
      </c>
      <c r="D3726">
        <v>5260</v>
      </c>
      <c r="E3726">
        <v>2</v>
      </c>
      <c r="F3726">
        <v>30</v>
      </c>
      <c r="G3726">
        <v>30</v>
      </c>
      <c r="H3726">
        <v>2651472</v>
      </c>
      <c r="I3726">
        <v>14007</v>
      </c>
      <c r="J3726">
        <v>-177410</v>
      </c>
      <c r="K3726">
        <v>-235585</v>
      </c>
      <c r="L3726">
        <v>416290</v>
      </c>
      <c r="M3726">
        <v>444869</v>
      </c>
      <c r="N3726">
        <v>-16279</v>
      </c>
      <c r="O3726">
        <v>-3629</v>
      </c>
      <c r="P3726">
        <v>-89</v>
      </c>
      <c r="Q3726">
        <v>0</v>
      </c>
      <c r="R3726">
        <v>2056</v>
      </c>
      <c r="S3726">
        <v>-10638</v>
      </c>
      <c r="T3726">
        <v>0</v>
      </c>
      <c r="U3726">
        <v>-3888</v>
      </c>
      <c r="V3726">
        <v>593</v>
      </c>
    </row>
    <row r="3727" spans="1:22" x14ac:dyDescent="0.3">
      <c r="A3727" t="s">
        <v>163</v>
      </c>
      <c r="B3727">
        <v>10140</v>
      </c>
      <c r="C3727">
        <v>44586</v>
      </c>
      <c r="D3727">
        <v>5230</v>
      </c>
      <c r="E3727">
        <v>5</v>
      </c>
      <c r="F3727">
        <v>-160</v>
      </c>
      <c r="G3727">
        <v>-160</v>
      </c>
      <c r="H3727">
        <v>3612502</v>
      </c>
      <c r="I3727">
        <v>19068</v>
      </c>
      <c r="J3727">
        <v>241191</v>
      </c>
      <c r="K3727">
        <v>-225332</v>
      </c>
      <c r="L3727">
        <v>-45201</v>
      </c>
      <c r="M3727">
        <v>8998</v>
      </c>
      <c r="N3727">
        <v>-500</v>
      </c>
      <c r="O3727">
        <v>6797</v>
      </c>
      <c r="P3727">
        <v>0</v>
      </c>
      <c r="Q3727">
        <v>0</v>
      </c>
      <c r="R3727">
        <v>-14843</v>
      </c>
      <c r="S3727">
        <v>-45653</v>
      </c>
      <c r="T3727">
        <v>0</v>
      </c>
      <c r="U3727">
        <v>27469</v>
      </c>
      <c r="V3727">
        <v>1873</v>
      </c>
    </row>
    <row r="3728" spans="1:22" x14ac:dyDescent="0.3">
      <c r="A3728" t="s">
        <v>163</v>
      </c>
      <c r="B3728">
        <v>10140</v>
      </c>
      <c r="C3728">
        <v>44585</v>
      </c>
      <c r="D3728">
        <v>5390</v>
      </c>
      <c r="E3728">
        <v>5</v>
      </c>
      <c r="F3728">
        <v>-130</v>
      </c>
      <c r="G3728">
        <v>-130</v>
      </c>
      <c r="H3728">
        <v>2711568</v>
      </c>
      <c r="I3728">
        <v>14723</v>
      </c>
      <c r="J3728">
        <v>73404</v>
      </c>
      <c r="K3728">
        <v>-483009</v>
      </c>
      <c r="L3728">
        <v>414985</v>
      </c>
      <c r="M3728">
        <v>430248</v>
      </c>
      <c r="N3728">
        <v>-16555</v>
      </c>
      <c r="O3728">
        <v>-354</v>
      </c>
      <c r="P3728">
        <v>0</v>
      </c>
      <c r="Q3728">
        <v>0</v>
      </c>
      <c r="R3728">
        <v>14460</v>
      </c>
      <c r="S3728">
        <v>-12814</v>
      </c>
      <c r="T3728">
        <v>0</v>
      </c>
      <c r="U3728">
        <v>-8084</v>
      </c>
      <c r="V3728">
        <v>2704</v>
      </c>
    </row>
    <row r="3729" spans="1:22" x14ac:dyDescent="0.3">
      <c r="A3729" t="s">
        <v>163</v>
      </c>
      <c r="B3729">
        <v>10140</v>
      </c>
      <c r="C3729">
        <v>44582</v>
      </c>
      <c r="D3729">
        <v>5520</v>
      </c>
      <c r="E3729">
        <v>2</v>
      </c>
      <c r="F3729">
        <v>40</v>
      </c>
      <c r="G3729">
        <v>40</v>
      </c>
      <c r="H3729">
        <v>2357300</v>
      </c>
      <c r="I3729">
        <v>12928</v>
      </c>
      <c r="J3729">
        <v>12830</v>
      </c>
      <c r="K3729">
        <v>-152229</v>
      </c>
      <c r="L3729">
        <v>149707</v>
      </c>
      <c r="M3729">
        <v>-42915</v>
      </c>
      <c r="N3729">
        <v>-6960</v>
      </c>
      <c r="O3729">
        <v>98215</v>
      </c>
      <c r="P3729">
        <v>0</v>
      </c>
      <c r="Q3729">
        <v>0</v>
      </c>
      <c r="R3729">
        <v>-2002</v>
      </c>
      <c r="S3729">
        <v>103369</v>
      </c>
      <c r="T3729">
        <v>0</v>
      </c>
      <c r="U3729">
        <v>-10001</v>
      </c>
      <c r="V3729">
        <v>-307</v>
      </c>
    </row>
    <row r="3730" spans="1:22" x14ac:dyDescent="0.3">
      <c r="A3730" t="s">
        <v>163</v>
      </c>
      <c r="B3730">
        <v>10140</v>
      </c>
      <c r="C3730">
        <v>44581</v>
      </c>
      <c r="D3730">
        <v>5480</v>
      </c>
      <c r="E3730">
        <v>2</v>
      </c>
      <c r="F3730">
        <v>30</v>
      </c>
      <c r="G3730">
        <v>30</v>
      </c>
      <c r="H3730">
        <v>1635450</v>
      </c>
      <c r="I3730">
        <v>8937</v>
      </c>
      <c r="J3730">
        <v>368453</v>
      </c>
      <c r="K3730">
        <v>-483042</v>
      </c>
      <c r="L3730">
        <v>114694</v>
      </c>
      <c r="M3730">
        <v>121321</v>
      </c>
      <c r="N3730">
        <v>-3234</v>
      </c>
      <c r="O3730">
        <v>43</v>
      </c>
      <c r="P3730">
        <v>0</v>
      </c>
      <c r="Q3730">
        <v>0</v>
      </c>
      <c r="R3730">
        <v>-3188</v>
      </c>
      <c r="S3730">
        <v>-248</v>
      </c>
      <c r="T3730">
        <v>0</v>
      </c>
      <c r="U3730">
        <v>296</v>
      </c>
      <c r="V3730">
        <v>-401</v>
      </c>
    </row>
    <row r="3731" spans="1:22" x14ac:dyDescent="0.3">
      <c r="A3731" t="s">
        <v>163</v>
      </c>
      <c r="B3731">
        <v>10140</v>
      </c>
      <c r="C3731">
        <v>44580</v>
      </c>
      <c r="D3731">
        <v>5450</v>
      </c>
      <c r="E3731">
        <v>2</v>
      </c>
      <c r="F3731">
        <v>40</v>
      </c>
      <c r="G3731">
        <v>40</v>
      </c>
      <c r="H3731">
        <v>2703315</v>
      </c>
      <c r="I3731">
        <v>14693</v>
      </c>
      <c r="J3731">
        <v>-236156</v>
      </c>
      <c r="K3731">
        <v>-199511</v>
      </c>
      <c r="L3731">
        <v>435913</v>
      </c>
      <c r="M3731">
        <v>452987</v>
      </c>
      <c r="N3731">
        <v>-5987</v>
      </c>
      <c r="O3731">
        <v>-523</v>
      </c>
      <c r="P3731">
        <v>0</v>
      </c>
      <c r="Q3731">
        <v>0</v>
      </c>
      <c r="R3731">
        <v>-6264</v>
      </c>
      <c r="S3731">
        <v>-4300</v>
      </c>
      <c r="T3731">
        <v>0</v>
      </c>
      <c r="U3731">
        <v>210</v>
      </c>
      <c r="V3731">
        <v>-456</v>
      </c>
    </row>
    <row r="3732" spans="1:22" x14ac:dyDescent="0.3">
      <c r="A3732" t="s">
        <v>163</v>
      </c>
      <c r="B3732">
        <v>10140</v>
      </c>
      <c r="C3732">
        <v>44579</v>
      </c>
      <c r="D3732">
        <v>5410</v>
      </c>
      <c r="E3732">
        <v>5</v>
      </c>
      <c r="F3732">
        <v>-120</v>
      </c>
      <c r="G3732">
        <v>-120</v>
      </c>
      <c r="H3732">
        <v>2627517</v>
      </c>
      <c r="I3732">
        <v>14388</v>
      </c>
      <c r="J3732">
        <v>725567</v>
      </c>
      <c r="K3732">
        <v>-624149</v>
      </c>
      <c r="L3732">
        <v>-137576</v>
      </c>
      <c r="M3732">
        <v>-56554</v>
      </c>
      <c r="N3732">
        <v>-16495</v>
      </c>
      <c r="O3732">
        <v>-1034</v>
      </c>
      <c r="P3732">
        <v>0</v>
      </c>
      <c r="Q3732">
        <v>0</v>
      </c>
      <c r="R3732">
        <v>-42014</v>
      </c>
      <c r="S3732">
        <v>-21479</v>
      </c>
      <c r="T3732">
        <v>0</v>
      </c>
      <c r="U3732">
        <v>34487</v>
      </c>
      <c r="V3732">
        <v>1671</v>
      </c>
    </row>
    <row r="3733" spans="1:22" x14ac:dyDescent="0.3">
      <c r="A3733" t="s">
        <v>163</v>
      </c>
      <c r="B3733">
        <v>10140</v>
      </c>
      <c r="C3733">
        <v>44578</v>
      </c>
      <c r="D3733">
        <v>5530</v>
      </c>
      <c r="E3733">
        <v>5</v>
      </c>
      <c r="F3733">
        <v>-140</v>
      </c>
      <c r="G3733">
        <v>-140</v>
      </c>
      <c r="H3733">
        <v>2870736</v>
      </c>
      <c r="I3733">
        <v>15969</v>
      </c>
      <c r="J3733">
        <v>319792</v>
      </c>
      <c r="K3733">
        <v>-322063</v>
      </c>
      <c r="L3733">
        <v>-1083</v>
      </c>
      <c r="M3733">
        <v>19047</v>
      </c>
      <c r="N3733">
        <v>-6374</v>
      </c>
      <c r="O3733">
        <v>-4310</v>
      </c>
      <c r="P3733">
        <v>0</v>
      </c>
      <c r="Q3733">
        <v>0</v>
      </c>
      <c r="R3733">
        <v>-8332</v>
      </c>
      <c r="S3733">
        <v>-1114</v>
      </c>
      <c r="T3733">
        <v>0</v>
      </c>
      <c r="U3733">
        <v>3586</v>
      </c>
      <c r="V3733">
        <v>-232</v>
      </c>
    </row>
    <row r="3734" spans="1:22" x14ac:dyDescent="0.3">
      <c r="A3734" t="s">
        <v>163</v>
      </c>
      <c r="B3734">
        <v>10140</v>
      </c>
      <c r="C3734">
        <v>44575</v>
      </c>
      <c r="D3734">
        <v>5670</v>
      </c>
      <c r="E3734">
        <v>5</v>
      </c>
      <c r="F3734">
        <v>-70</v>
      </c>
      <c r="G3734">
        <v>-70</v>
      </c>
      <c r="H3734">
        <v>3635506</v>
      </c>
      <c r="I3734">
        <v>20640</v>
      </c>
      <c r="J3734">
        <v>142725</v>
      </c>
      <c r="K3734">
        <v>335852</v>
      </c>
      <c r="L3734">
        <v>-477990</v>
      </c>
      <c r="M3734">
        <v>-276357</v>
      </c>
      <c r="N3734">
        <v>-6063</v>
      </c>
      <c r="O3734">
        <v>-134875</v>
      </c>
      <c r="P3734">
        <v>-3004</v>
      </c>
      <c r="Q3734">
        <v>0</v>
      </c>
      <c r="R3734">
        <v>-31451</v>
      </c>
      <c r="S3734">
        <v>-26240</v>
      </c>
      <c r="T3734">
        <v>0</v>
      </c>
      <c r="U3734">
        <v>5226</v>
      </c>
      <c r="V3734">
        <v>-5813</v>
      </c>
    </row>
    <row r="3735" spans="1:22" x14ac:dyDescent="0.3">
      <c r="A3735" t="s">
        <v>163</v>
      </c>
      <c r="B3735">
        <v>10140</v>
      </c>
      <c r="C3735">
        <v>44574</v>
      </c>
      <c r="D3735">
        <v>5740</v>
      </c>
      <c r="E3735">
        <v>5</v>
      </c>
      <c r="F3735">
        <v>-50</v>
      </c>
      <c r="G3735">
        <v>-50</v>
      </c>
      <c r="H3735">
        <v>3106913</v>
      </c>
      <c r="I3735">
        <v>17835</v>
      </c>
      <c r="J3735">
        <v>-166126</v>
      </c>
      <c r="K3735">
        <v>332925</v>
      </c>
      <c r="L3735">
        <v>-126062</v>
      </c>
      <c r="M3735">
        <v>-21554</v>
      </c>
      <c r="N3735">
        <v>-38845</v>
      </c>
      <c r="O3735">
        <v>-43148</v>
      </c>
      <c r="P3735">
        <v>0</v>
      </c>
      <c r="Q3735">
        <v>0</v>
      </c>
      <c r="R3735">
        <v>-10682</v>
      </c>
      <c r="S3735">
        <v>-11833</v>
      </c>
      <c r="T3735">
        <v>0</v>
      </c>
      <c r="U3735">
        <v>243</v>
      </c>
      <c r="V3735">
        <v>-40980</v>
      </c>
    </row>
    <row r="3736" spans="1:22" x14ac:dyDescent="0.3">
      <c r="A3736" t="s">
        <v>163</v>
      </c>
      <c r="B3736">
        <v>10140</v>
      </c>
      <c r="C3736">
        <v>44573</v>
      </c>
      <c r="D3736">
        <v>5790</v>
      </c>
      <c r="E3736">
        <v>5</v>
      </c>
      <c r="F3736">
        <v>-80</v>
      </c>
      <c r="G3736">
        <v>-80</v>
      </c>
      <c r="H3736">
        <v>3821927</v>
      </c>
      <c r="I3736">
        <v>22133</v>
      </c>
      <c r="J3736">
        <v>756340</v>
      </c>
      <c r="K3736">
        <v>-631243</v>
      </c>
      <c r="L3736">
        <v>-126219</v>
      </c>
      <c r="M3736">
        <v>248749</v>
      </c>
      <c r="N3736">
        <v>-159040</v>
      </c>
      <c r="O3736">
        <v>-62458</v>
      </c>
      <c r="P3736">
        <v>-5568</v>
      </c>
      <c r="Q3736">
        <v>0</v>
      </c>
      <c r="R3736">
        <v>-95232</v>
      </c>
      <c r="S3736">
        <v>-52670</v>
      </c>
      <c r="T3736">
        <v>0</v>
      </c>
      <c r="U3736">
        <v>-3455</v>
      </c>
      <c r="V3736">
        <v>4577</v>
      </c>
    </row>
    <row r="3737" spans="1:22" x14ac:dyDescent="0.3">
      <c r="A3737" t="s">
        <v>163</v>
      </c>
      <c r="B3737">
        <v>10140</v>
      </c>
      <c r="C3737">
        <v>44572</v>
      </c>
      <c r="D3737">
        <v>5870</v>
      </c>
      <c r="E3737">
        <v>5</v>
      </c>
      <c r="F3737">
        <v>-30</v>
      </c>
      <c r="G3737">
        <v>-30</v>
      </c>
      <c r="H3737">
        <v>3039570</v>
      </c>
      <c r="I3737">
        <v>17843</v>
      </c>
      <c r="J3737">
        <v>95781</v>
      </c>
      <c r="K3737">
        <v>-119916</v>
      </c>
      <c r="L3737">
        <v>-14919</v>
      </c>
      <c r="M3737">
        <v>-22392</v>
      </c>
      <c r="N3737">
        <v>-11730</v>
      </c>
      <c r="O3737">
        <v>-30104</v>
      </c>
      <c r="P3737">
        <v>0</v>
      </c>
      <c r="Q3737">
        <v>0</v>
      </c>
      <c r="R3737">
        <v>41600</v>
      </c>
      <c r="S3737">
        <v>7707</v>
      </c>
      <c r="T3737">
        <v>0</v>
      </c>
      <c r="U3737">
        <v>1956</v>
      </c>
      <c r="V3737">
        <v>37098</v>
      </c>
    </row>
    <row r="3738" spans="1:22" x14ac:dyDescent="0.3">
      <c r="A3738" t="s">
        <v>163</v>
      </c>
      <c r="B3738">
        <v>10140</v>
      </c>
      <c r="C3738">
        <v>44571</v>
      </c>
      <c r="D3738">
        <v>5900</v>
      </c>
      <c r="E3738">
        <v>2</v>
      </c>
      <c r="F3738">
        <v>20</v>
      </c>
      <c r="G3738">
        <v>20</v>
      </c>
      <c r="H3738">
        <v>3117209</v>
      </c>
      <c r="I3738">
        <v>18428</v>
      </c>
      <c r="J3738">
        <v>-588474</v>
      </c>
      <c r="K3738">
        <v>435379</v>
      </c>
      <c r="L3738">
        <v>174042</v>
      </c>
      <c r="M3738">
        <v>146141</v>
      </c>
      <c r="N3738">
        <v>-1487</v>
      </c>
      <c r="O3738">
        <v>-423</v>
      </c>
      <c r="P3738">
        <v>0</v>
      </c>
      <c r="Q3738">
        <v>0</v>
      </c>
      <c r="R3738">
        <v>-9971</v>
      </c>
      <c r="S3738">
        <v>39782</v>
      </c>
      <c r="T3738">
        <v>0</v>
      </c>
      <c r="U3738">
        <v>-23151</v>
      </c>
      <c r="V3738">
        <v>2204</v>
      </c>
    </row>
    <row r="3739" spans="1:22" x14ac:dyDescent="0.3">
      <c r="A3739" t="s">
        <v>163</v>
      </c>
      <c r="B3739">
        <v>10140</v>
      </c>
      <c r="C3739">
        <v>44568</v>
      </c>
      <c r="D3739">
        <v>5880</v>
      </c>
      <c r="E3739">
        <v>3</v>
      </c>
      <c r="F3739">
        <v>0</v>
      </c>
      <c r="G3739">
        <v>0</v>
      </c>
      <c r="H3739">
        <v>3358943</v>
      </c>
      <c r="I3739">
        <v>19650</v>
      </c>
      <c r="J3739">
        <v>191317</v>
      </c>
      <c r="K3739">
        <v>-82320</v>
      </c>
      <c r="L3739">
        <v>-126533</v>
      </c>
      <c r="M3739">
        <v>-109281</v>
      </c>
      <c r="N3739">
        <v>-10623</v>
      </c>
      <c r="O3739">
        <v>11679</v>
      </c>
      <c r="P3739">
        <v>0</v>
      </c>
      <c r="Q3739">
        <v>0</v>
      </c>
      <c r="R3739">
        <v>92</v>
      </c>
      <c r="S3739">
        <v>-18400</v>
      </c>
      <c r="T3739">
        <v>0</v>
      </c>
      <c r="U3739">
        <v>21854</v>
      </c>
      <c r="V3739">
        <v>-4318</v>
      </c>
    </row>
    <row r="3740" spans="1:22" x14ac:dyDescent="0.3">
      <c r="A3740" t="s">
        <v>163</v>
      </c>
      <c r="B3740">
        <v>10140</v>
      </c>
      <c r="C3740">
        <v>44567</v>
      </c>
      <c r="D3740">
        <v>5880</v>
      </c>
      <c r="E3740">
        <v>2</v>
      </c>
      <c r="F3740">
        <v>100</v>
      </c>
      <c r="G3740">
        <v>100</v>
      </c>
      <c r="H3740">
        <v>6885463</v>
      </c>
      <c r="I3740">
        <v>40572</v>
      </c>
      <c r="J3740">
        <v>-1192657</v>
      </c>
      <c r="K3740">
        <v>919324</v>
      </c>
      <c r="L3740">
        <v>296311</v>
      </c>
      <c r="M3740">
        <v>-64948</v>
      </c>
      <c r="N3740">
        <v>-77049</v>
      </c>
      <c r="O3740">
        <v>359544</v>
      </c>
      <c r="P3740">
        <v>5568</v>
      </c>
      <c r="Q3740">
        <v>12541</v>
      </c>
      <c r="R3740">
        <v>49471</v>
      </c>
      <c r="S3740">
        <v>11184</v>
      </c>
      <c r="T3740">
        <v>0</v>
      </c>
      <c r="U3740">
        <v>-26446</v>
      </c>
      <c r="V3740">
        <v>3468</v>
      </c>
    </row>
    <row r="3741" spans="1:22" x14ac:dyDescent="0.3">
      <c r="A3741" t="s">
        <v>163</v>
      </c>
      <c r="B3741">
        <v>10140</v>
      </c>
      <c r="C3741">
        <v>44566</v>
      </c>
      <c r="D3741">
        <v>5780</v>
      </c>
      <c r="E3741">
        <v>2</v>
      </c>
      <c r="F3741">
        <v>40</v>
      </c>
      <c r="G3741">
        <v>40</v>
      </c>
      <c r="H3741">
        <v>5298749</v>
      </c>
      <c r="I3741">
        <v>30778</v>
      </c>
      <c r="J3741">
        <v>210695</v>
      </c>
      <c r="K3741">
        <v>178952</v>
      </c>
      <c r="L3741">
        <v>-308932</v>
      </c>
      <c r="M3741">
        <v>-394215</v>
      </c>
      <c r="N3741">
        <v>-11205</v>
      </c>
      <c r="O3741">
        <v>27022</v>
      </c>
      <c r="P3741">
        <v>0</v>
      </c>
      <c r="Q3741">
        <v>0</v>
      </c>
      <c r="R3741">
        <v>-4624</v>
      </c>
      <c r="S3741">
        <v>74090</v>
      </c>
      <c r="T3741">
        <v>0</v>
      </c>
      <c r="U3741">
        <v>-133897</v>
      </c>
      <c r="V3741">
        <v>53182</v>
      </c>
    </row>
    <row r="3742" spans="1:22" x14ac:dyDescent="0.3">
      <c r="A3742" t="s">
        <v>163</v>
      </c>
      <c r="B3742">
        <v>10140</v>
      </c>
      <c r="C3742">
        <v>44565</v>
      </c>
      <c r="D3742">
        <v>5740</v>
      </c>
      <c r="E3742">
        <v>2</v>
      </c>
      <c r="F3742">
        <v>60</v>
      </c>
      <c r="G3742">
        <v>60</v>
      </c>
      <c r="H3742">
        <v>3030210</v>
      </c>
      <c r="I3742">
        <v>17216</v>
      </c>
      <c r="J3742">
        <v>70353</v>
      </c>
      <c r="K3742">
        <v>285894</v>
      </c>
      <c r="L3742">
        <v>-306336</v>
      </c>
      <c r="M3742">
        <v>-476884</v>
      </c>
      <c r="N3742">
        <v>34721</v>
      </c>
      <c r="O3742">
        <v>36198</v>
      </c>
      <c r="P3742">
        <v>427</v>
      </c>
      <c r="Q3742">
        <v>13268</v>
      </c>
      <c r="R3742">
        <v>28344</v>
      </c>
      <c r="S3742">
        <v>57590</v>
      </c>
      <c r="T3742">
        <v>0</v>
      </c>
      <c r="U3742">
        <v>-50549</v>
      </c>
      <c r="V3742">
        <v>638</v>
      </c>
    </row>
    <row r="3743" spans="1:22" x14ac:dyDescent="0.3">
      <c r="A3743" t="s">
        <v>163</v>
      </c>
      <c r="B3743">
        <v>10140</v>
      </c>
      <c r="C3743">
        <v>44564</v>
      </c>
      <c r="D3743">
        <v>5680</v>
      </c>
      <c r="E3743">
        <v>2</v>
      </c>
      <c r="F3743">
        <v>10</v>
      </c>
      <c r="G3743">
        <v>10</v>
      </c>
      <c r="H3743">
        <v>2071932</v>
      </c>
      <c r="I3743">
        <v>11830</v>
      </c>
      <c r="J3743">
        <v>451933</v>
      </c>
      <c r="K3743">
        <v>-195840</v>
      </c>
      <c r="L3743">
        <v>-263318</v>
      </c>
      <c r="M3743">
        <v>-337413</v>
      </c>
      <c r="N3743">
        <v>-11263</v>
      </c>
      <c r="O3743">
        <v>7603</v>
      </c>
      <c r="P3743">
        <v>0</v>
      </c>
      <c r="Q3743">
        <v>0</v>
      </c>
      <c r="R3743">
        <v>73358</v>
      </c>
      <c r="S3743">
        <v>4397</v>
      </c>
      <c r="T3743">
        <v>0</v>
      </c>
      <c r="U3743">
        <v>-90</v>
      </c>
      <c r="V3743">
        <v>7315</v>
      </c>
    </row>
    <row r="3744" spans="1:22" x14ac:dyDescent="0.3">
      <c r="A3744" t="s">
        <v>163</v>
      </c>
      <c r="B3744">
        <v>10140</v>
      </c>
      <c r="C3744">
        <v>44560</v>
      </c>
      <c r="D3744">
        <v>5670</v>
      </c>
      <c r="E3744">
        <v>5</v>
      </c>
      <c r="F3744">
        <v>-40</v>
      </c>
      <c r="G3744">
        <v>-40</v>
      </c>
      <c r="H3744">
        <v>2752251</v>
      </c>
      <c r="I3744">
        <v>15648</v>
      </c>
      <c r="J3744">
        <v>827807</v>
      </c>
      <c r="K3744">
        <v>-577554</v>
      </c>
      <c r="L3744">
        <v>-295155</v>
      </c>
      <c r="M3744">
        <v>-274721</v>
      </c>
      <c r="N3744">
        <v>-1134</v>
      </c>
      <c r="O3744">
        <v>10660</v>
      </c>
      <c r="P3744">
        <v>-84</v>
      </c>
      <c r="Q3744">
        <v>0</v>
      </c>
      <c r="R3744">
        <v>-17024</v>
      </c>
      <c r="S3744">
        <v>-12852</v>
      </c>
      <c r="T3744">
        <v>0</v>
      </c>
      <c r="U3744">
        <v>38340</v>
      </c>
      <c r="V3744">
        <v>6562</v>
      </c>
    </row>
    <row r="3745" spans="1:22" x14ac:dyDescent="0.3">
      <c r="A3745" t="s">
        <v>163</v>
      </c>
      <c r="B3745">
        <v>10140</v>
      </c>
      <c r="C3745">
        <v>44559</v>
      </c>
      <c r="D3745">
        <v>5710</v>
      </c>
      <c r="E3745">
        <v>2</v>
      </c>
      <c r="F3745">
        <v>130</v>
      </c>
      <c r="G3745">
        <v>130</v>
      </c>
      <c r="H3745">
        <v>4527712</v>
      </c>
      <c r="I3745">
        <v>25879</v>
      </c>
      <c r="J3745">
        <v>-127997</v>
      </c>
      <c r="K3745">
        <v>372692</v>
      </c>
      <c r="L3745">
        <v>-433615</v>
      </c>
      <c r="M3745">
        <v>-356570</v>
      </c>
      <c r="N3745">
        <v>-10747</v>
      </c>
      <c r="O3745">
        <v>-15569</v>
      </c>
      <c r="P3745">
        <v>0</v>
      </c>
      <c r="Q3745">
        <v>0</v>
      </c>
      <c r="R3745">
        <v>-38162</v>
      </c>
      <c r="S3745">
        <v>-12567</v>
      </c>
      <c r="T3745">
        <v>0</v>
      </c>
      <c r="U3745">
        <v>-40453</v>
      </c>
      <c r="V3745">
        <v>229373</v>
      </c>
    </row>
    <row r="3746" spans="1:22" x14ac:dyDescent="0.3">
      <c r="A3746" t="s">
        <v>163</v>
      </c>
      <c r="B3746">
        <v>10140</v>
      </c>
      <c r="C3746">
        <v>44558</v>
      </c>
      <c r="D3746">
        <v>5580</v>
      </c>
      <c r="E3746">
        <v>2</v>
      </c>
      <c r="F3746">
        <v>70</v>
      </c>
      <c r="G3746">
        <v>70</v>
      </c>
      <c r="H3746">
        <v>5074783</v>
      </c>
      <c r="I3746">
        <v>28069</v>
      </c>
      <c r="J3746">
        <v>-1784376</v>
      </c>
      <c r="K3746">
        <v>908749</v>
      </c>
      <c r="L3746">
        <v>917764</v>
      </c>
      <c r="M3746">
        <v>883702</v>
      </c>
      <c r="N3746">
        <v>23375</v>
      </c>
      <c r="O3746">
        <v>-2724</v>
      </c>
      <c r="P3746">
        <v>0</v>
      </c>
      <c r="Q3746">
        <v>0</v>
      </c>
      <c r="R3746">
        <v>14147</v>
      </c>
      <c r="S3746">
        <v>-736</v>
      </c>
      <c r="T3746">
        <v>0</v>
      </c>
      <c r="U3746">
        <v>58223</v>
      </c>
      <c r="V3746">
        <v>-100360</v>
      </c>
    </row>
    <row r="3747" spans="1:22" x14ac:dyDescent="0.3">
      <c r="A3747" t="s">
        <v>163</v>
      </c>
      <c r="B3747">
        <v>10140</v>
      </c>
      <c r="C3747">
        <v>44557</v>
      </c>
      <c r="D3747">
        <v>5510</v>
      </c>
      <c r="E3747">
        <v>5</v>
      </c>
      <c r="F3747">
        <v>-100</v>
      </c>
      <c r="G3747">
        <v>-100</v>
      </c>
      <c r="H3747">
        <v>2774883</v>
      </c>
      <c r="I3747">
        <v>15410</v>
      </c>
      <c r="J3747">
        <v>212058</v>
      </c>
      <c r="K3747">
        <v>135062</v>
      </c>
      <c r="L3747">
        <v>-140435</v>
      </c>
      <c r="M3747">
        <v>108029</v>
      </c>
      <c r="N3747">
        <v>1966</v>
      </c>
      <c r="O3747">
        <v>3839</v>
      </c>
      <c r="P3747">
        <v>0</v>
      </c>
      <c r="Q3747">
        <v>0</v>
      </c>
      <c r="R3747">
        <v>-242393</v>
      </c>
      <c r="S3747">
        <v>-11876</v>
      </c>
      <c r="T3747">
        <v>0</v>
      </c>
      <c r="U3747">
        <v>-84520</v>
      </c>
      <c r="V3747">
        <v>-122165</v>
      </c>
    </row>
    <row r="3748" spans="1:22" x14ac:dyDescent="0.3">
      <c r="A3748" t="s">
        <v>163</v>
      </c>
      <c r="B3748">
        <v>10140</v>
      </c>
      <c r="C3748">
        <v>44554</v>
      </c>
      <c r="D3748">
        <v>5610</v>
      </c>
      <c r="E3748">
        <v>5</v>
      </c>
      <c r="F3748">
        <v>-20</v>
      </c>
      <c r="G3748">
        <v>-20</v>
      </c>
      <c r="H3748">
        <v>1975669</v>
      </c>
      <c r="I3748">
        <v>11142</v>
      </c>
      <c r="J3748">
        <v>-23016</v>
      </c>
      <c r="K3748">
        <v>-159730</v>
      </c>
      <c r="L3748">
        <v>138860</v>
      </c>
      <c r="M3748">
        <v>161768</v>
      </c>
      <c r="N3748">
        <v>-7016</v>
      </c>
      <c r="O3748">
        <v>-35737</v>
      </c>
      <c r="P3748">
        <v>0</v>
      </c>
      <c r="Q3748">
        <v>0</v>
      </c>
      <c r="R3748">
        <v>17909</v>
      </c>
      <c r="S3748">
        <v>1936</v>
      </c>
      <c r="T3748">
        <v>0</v>
      </c>
      <c r="U3748">
        <v>44070</v>
      </c>
      <c r="V3748">
        <v>-184</v>
      </c>
    </row>
    <row r="3749" spans="1:22" x14ac:dyDescent="0.3">
      <c r="A3749" t="s">
        <v>163</v>
      </c>
      <c r="B3749">
        <v>10140</v>
      </c>
      <c r="C3749">
        <v>44553</v>
      </c>
      <c r="D3749">
        <v>5630</v>
      </c>
      <c r="E3749">
        <v>2</v>
      </c>
      <c r="F3749">
        <v>50</v>
      </c>
      <c r="G3749">
        <v>50</v>
      </c>
      <c r="H3749">
        <v>2070590</v>
      </c>
      <c r="I3749">
        <v>11616</v>
      </c>
      <c r="J3749">
        <v>-602624</v>
      </c>
      <c r="K3749">
        <v>412813</v>
      </c>
      <c r="L3749">
        <v>286311</v>
      </c>
      <c r="M3749">
        <v>238599</v>
      </c>
      <c r="N3749">
        <v>5435</v>
      </c>
      <c r="O3749">
        <v>3883</v>
      </c>
      <c r="P3749">
        <v>-107</v>
      </c>
      <c r="Q3749">
        <v>0</v>
      </c>
      <c r="R3749">
        <v>30395</v>
      </c>
      <c r="S3749">
        <v>8106</v>
      </c>
      <c r="T3749">
        <v>0</v>
      </c>
      <c r="U3749">
        <v>-69063</v>
      </c>
      <c r="V3749">
        <v>-27437</v>
      </c>
    </row>
    <row r="3750" spans="1:22" x14ac:dyDescent="0.3">
      <c r="A3750" t="s">
        <v>163</v>
      </c>
      <c r="B3750">
        <v>10140</v>
      </c>
      <c r="C3750">
        <v>44552</v>
      </c>
      <c r="D3750">
        <v>5580</v>
      </c>
      <c r="E3750">
        <v>5</v>
      </c>
      <c r="F3750">
        <v>-50</v>
      </c>
      <c r="G3750">
        <v>-50</v>
      </c>
      <c r="H3750">
        <v>1655134</v>
      </c>
      <c r="I3750">
        <v>9292</v>
      </c>
      <c r="J3750">
        <v>141514</v>
      </c>
      <c r="K3750">
        <v>-135594</v>
      </c>
      <c r="L3750">
        <v>-21260</v>
      </c>
      <c r="M3750">
        <v>-13052</v>
      </c>
      <c r="N3750">
        <v>-1398</v>
      </c>
      <c r="O3750">
        <v>1265</v>
      </c>
      <c r="P3750">
        <v>0</v>
      </c>
      <c r="Q3750">
        <v>0</v>
      </c>
      <c r="R3750">
        <v>-10060</v>
      </c>
      <c r="S3750">
        <v>1985</v>
      </c>
      <c r="T3750">
        <v>0</v>
      </c>
      <c r="U3750">
        <v>4416</v>
      </c>
      <c r="V3750">
        <v>10924</v>
      </c>
    </row>
    <row r="3751" spans="1:22" x14ac:dyDescent="0.3">
      <c r="A3751" t="s">
        <v>163</v>
      </c>
      <c r="B3751">
        <v>10140</v>
      </c>
      <c r="C3751">
        <v>44551</v>
      </c>
      <c r="D3751">
        <v>5630</v>
      </c>
      <c r="E3751">
        <v>2</v>
      </c>
      <c r="F3751">
        <v>50</v>
      </c>
      <c r="G3751">
        <v>50</v>
      </c>
      <c r="H3751">
        <v>2277087</v>
      </c>
      <c r="I3751">
        <v>12822</v>
      </c>
      <c r="J3751">
        <v>-356817</v>
      </c>
      <c r="K3751">
        <v>96026</v>
      </c>
      <c r="L3751">
        <v>287058</v>
      </c>
      <c r="M3751">
        <v>244698</v>
      </c>
      <c r="N3751">
        <v>-3788</v>
      </c>
      <c r="O3751">
        <v>658</v>
      </c>
      <c r="P3751">
        <v>0</v>
      </c>
      <c r="Q3751">
        <v>0</v>
      </c>
      <c r="R3751">
        <v>40417</v>
      </c>
      <c r="S3751">
        <v>5073</v>
      </c>
      <c r="T3751">
        <v>0</v>
      </c>
      <c r="U3751">
        <v>-14021</v>
      </c>
      <c r="V3751">
        <v>-12246</v>
      </c>
    </row>
    <row r="3752" spans="1:22" x14ac:dyDescent="0.3">
      <c r="A3752" t="s">
        <v>163</v>
      </c>
      <c r="B3752">
        <v>10140</v>
      </c>
      <c r="C3752">
        <v>44550</v>
      </c>
      <c r="D3752">
        <v>5580</v>
      </c>
      <c r="E3752">
        <v>5</v>
      </c>
      <c r="F3752">
        <v>-170</v>
      </c>
      <c r="G3752">
        <v>-170</v>
      </c>
      <c r="H3752">
        <v>3609584</v>
      </c>
      <c r="I3752">
        <v>20272</v>
      </c>
      <c r="J3752">
        <v>360048</v>
      </c>
      <c r="K3752">
        <v>23370</v>
      </c>
      <c r="L3752">
        <v>-391309</v>
      </c>
      <c r="M3752">
        <v>-369235</v>
      </c>
      <c r="N3752">
        <v>1942</v>
      </c>
      <c r="O3752">
        <v>-6618</v>
      </c>
      <c r="P3752">
        <v>0</v>
      </c>
      <c r="Q3752">
        <v>0</v>
      </c>
      <c r="R3752">
        <v>-9132</v>
      </c>
      <c r="S3752">
        <v>-8266</v>
      </c>
      <c r="T3752">
        <v>0</v>
      </c>
      <c r="U3752">
        <v>7150</v>
      </c>
      <c r="V3752">
        <v>741</v>
      </c>
    </row>
    <row r="3753" spans="1:22" x14ac:dyDescent="0.3">
      <c r="A3753" t="s">
        <v>163</v>
      </c>
      <c r="B3753">
        <v>10140</v>
      </c>
      <c r="C3753">
        <v>44547</v>
      </c>
      <c r="D3753">
        <v>5750</v>
      </c>
      <c r="E3753">
        <v>5</v>
      </c>
      <c r="F3753">
        <v>-50</v>
      </c>
      <c r="G3753">
        <v>-50</v>
      </c>
      <c r="H3753">
        <v>3570538</v>
      </c>
      <c r="I3753">
        <v>20598</v>
      </c>
      <c r="J3753">
        <v>-314451</v>
      </c>
      <c r="K3753">
        <v>272454</v>
      </c>
      <c r="L3753">
        <v>39568</v>
      </c>
      <c r="M3753">
        <v>57864</v>
      </c>
      <c r="N3753">
        <v>8971</v>
      </c>
      <c r="O3753">
        <v>-1009</v>
      </c>
      <c r="P3753">
        <v>0</v>
      </c>
      <c r="Q3753">
        <v>0</v>
      </c>
      <c r="R3753">
        <v>-16097</v>
      </c>
      <c r="S3753">
        <v>-10161</v>
      </c>
      <c r="T3753">
        <v>0</v>
      </c>
      <c r="U3753">
        <v>6662</v>
      </c>
      <c r="V3753">
        <v>-4233</v>
      </c>
    </row>
    <row r="3754" spans="1:22" x14ac:dyDescent="0.3">
      <c r="A3754" t="s">
        <v>163</v>
      </c>
      <c r="B3754">
        <v>10140</v>
      </c>
      <c r="C3754">
        <v>44546</v>
      </c>
      <c r="D3754">
        <v>5800</v>
      </c>
      <c r="E3754">
        <v>2</v>
      </c>
      <c r="F3754">
        <v>30</v>
      </c>
      <c r="G3754">
        <v>30</v>
      </c>
      <c r="H3754">
        <v>2355969</v>
      </c>
      <c r="I3754">
        <v>13648</v>
      </c>
      <c r="J3754">
        <v>-242557</v>
      </c>
      <c r="K3754">
        <v>456366</v>
      </c>
      <c r="L3754">
        <v>-206899</v>
      </c>
      <c r="M3754">
        <v>-13641</v>
      </c>
      <c r="N3754">
        <v>679</v>
      </c>
      <c r="O3754">
        <v>-11963</v>
      </c>
      <c r="P3754">
        <v>0</v>
      </c>
      <c r="Q3754">
        <v>0</v>
      </c>
      <c r="R3754">
        <v>-181345</v>
      </c>
      <c r="S3754">
        <v>-629</v>
      </c>
      <c r="T3754">
        <v>0</v>
      </c>
      <c r="U3754">
        <v>-4468</v>
      </c>
      <c r="V3754">
        <v>-2442</v>
      </c>
    </row>
    <row r="3755" spans="1:22" x14ac:dyDescent="0.3">
      <c r="A3755" t="s">
        <v>163</v>
      </c>
      <c r="B3755">
        <v>10140</v>
      </c>
      <c r="C3755">
        <v>44545</v>
      </c>
      <c r="D3755">
        <v>5770</v>
      </c>
      <c r="E3755">
        <v>2</v>
      </c>
      <c r="F3755">
        <v>10</v>
      </c>
      <c r="G3755">
        <v>10</v>
      </c>
      <c r="H3755">
        <v>1630851</v>
      </c>
      <c r="I3755">
        <v>9370</v>
      </c>
      <c r="J3755">
        <v>-100838</v>
      </c>
      <c r="K3755">
        <v>361284</v>
      </c>
      <c r="L3755">
        <v>-222827</v>
      </c>
      <c r="M3755">
        <v>-56738</v>
      </c>
      <c r="N3755">
        <v>-48787</v>
      </c>
      <c r="O3755">
        <v>-39257</v>
      </c>
      <c r="P3755">
        <v>0</v>
      </c>
      <c r="Q3755">
        <v>-12101</v>
      </c>
      <c r="R3755">
        <v>-12319</v>
      </c>
      <c r="S3755">
        <v>-53625</v>
      </c>
      <c r="T3755">
        <v>0</v>
      </c>
      <c r="U3755">
        <v>-39482</v>
      </c>
      <c r="V3755">
        <v>1863</v>
      </c>
    </row>
    <row r="3756" spans="1:22" x14ac:dyDescent="0.3">
      <c r="A3756" t="s">
        <v>163</v>
      </c>
      <c r="B3756">
        <v>10140</v>
      </c>
      <c r="C3756">
        <v>44544</v>
      </c>
      <c r="D3756">
        <v>5760</v>
      </c>
      <c r="E3756">
        <v>3</v>
      </c>
      <c r="F3756">
        <v>0</v>
      </c>
      <c r="G3756">
        <v>0</v>
      </c>
      <c r="H3756">
        <v>2653970</v>
      </c>
      <c r="I3756">
        <v>15296</v>
      </c>
      <c r="J3756">
        <v>142200</v>
      </c>
      <c r="K3756">
        <v>144185</v>
      </c>
      <c r="L3756">
        <v>-284144</v>
      </c>
      <c r="M3756">
        <v>-106204</v>
      </c>
      <c r="N3756">
        <v>-62640</v>
      </c>
      <c r="O3756">
        <v>-66512</v>
      </c>
      <c r="P3756">
        <v>0</v>
      </c>
      <c r="Q3756">
        <v>-20795</v>
      </c>
      <c r="R3756">
        <v>-52183</v>
      </c>
      <c r="S3756">
        <v>24190</v>
      </c>
      <c r="T3756">
        <v>0</v>
      </c>
      <c r="U3756">
        <v>-3614</v>
      </c>
      <c r="V3756">
        <v>1373</v>
      </c>
    </row>
    <row r="3757" spans="1:22" x14ac:dyDescent="0.3">
      <c r="A3757" t="s">
        <v>163</v>
      </c>
      <c r="B3757">
        <v>10140</v>
      </c>
      <c r="C3757">
        <v>44543</v>
      </c>
      <c r="D3757">
        <v>5760</v>
      </c>
      <c r="E3757">
        <v>3</v>
      </c>
      <c r="F3757">
        <v>0</v>
      </c>
      <c r="G3757">
        <v>0</v>
      </c>
      <c r="H3757">
        <v>2960963</v>
      </c>
      <c r="I3757">
        <v>17128</v>
      </c>
      <c r="J3757">
        <v>-408769</v>
      </c>
      <c r="K3757">
        <v>258869</v>
      </c>
      <c r="L3757">
        <v>150804</v>
      </c>
      <c r="M3757">
        <v>177549</v>
      </c>
      <c r="N3757">
        <v>8573</v>
      </c>
      <c r="O3757">
        <v>1619</v>
      </c>
      <c r="P3757">
        <v>0</v>
      </c>
      <c r="Q3757">
        <v>0</v>
      </c>
      <c r="R3757">
        <v>156</v>
      </c>
      <c r="S3757">
        <v>-37093</v>
      </c>
      <c r="T3757">
        <v>0</v>
      </c>
      <c r="U3757">
        <v>-1624</v>
      </c>
      <c r="V3757">
        <v>720</v>
      </c>
    </row>
    <row r="3758" spans="1:22" x14ac:dyDescent="0.3">
      <c r="A3758" t="s">
        <v>163</v>
      </c>
      <c r="B3758">
        <v>10140</v>
      </c>
      <c r="C3758">
        <v>44540</v>
      </c>
      <c r="D3758">
        <v>5760</v>
      </c>
      <c r="E3758">
        <v>2</v>
      </c>
      <c r="F3758">
        <v>100</v>
      </c>
      <c r="G3758">
        <v>100</v>
      </c>
      <c r="H3758">
        <v>4536158</v>
      </c>
      <c r="I3758">
        <v>26116</v>
      </c>
      <c r="J3758">
        <v>-418354</v>
      </c>
      <c r="K3758">
        <v>628842</v>
      </c>
      <c r="L3758">
        <v>-159346</v>
      </c>
      <c r="M3758">
        <v>64459</v>
      </c>
      <c r="N3758">
        <v>17118</v>
      </c>
      <c r="O3758">
        <v>-271264</v>
      </c>
      <c r="P3758">
        <v>0</v>
      </c>
      <c r="Q3758">
        <v>0</v>
      </c>
      <c r="R3758">
        <v>5192</v>
      </c>
      <c r="S3758">
        <v>25149</v>
      </c>
      <c r="T3758">
        <v>0</v>
      </c>
      <c r="U3758">
        <v>-42219</v>
      </c>
      <c r="V3758">
        <v>-8923</v>
      </c>
    </row>
    <row r="3759" spans="1:22" x14ac:dyDescent="0.3">
      <c r="A3759" t="s">
        <v>163</v>
      </c>
      <c r="B3759">
        <v>10140</v>
      </c>
      <c r="C3759">
        <v>44539</v>
      </c>
      <c r="D3759">
        <v>5660</v>
      </c>
      <c r="E3759">
        <v>2</v>
      </c>
      <c r="F3759">
        <v>70</v>
      </c>
      <c r="G3759">
        <v>70</v>
      </c>
      <c r="H3759">
        <v>3389690</v>
      </c>
      <c r="I3759">
        <v>19170</v>
      </c>
      <c r="J3759">
        <v>-499945</v>
      </c>
      <c r="K3759">
        <v>270591</v>
      </c>
      <c r="L3759">
        <v>227606</v>
      </c>
      <c r="M3759">
        <v>407105</v>
      </c>
      <c r="N3759">
        <v>-40373</v>
      </c>
      <c r="O3759">
        <v>-217142</v>
      </c>
      <c r="P3759">
        <v>-684</v>
      </c>
      <c r="Q3759">
        <v>0</v>
      </c>
      <c r="R3759">
        <v>-10107</v>
      </c>
      <c r="S3759">
        <v>88807</v>
      </c>
      <c r="T3759">
        <v>0</v>
      </c>
      <c r="U3759">
        <v>1508</v>
      </c>
      <c r="V3759">
        <v>240</v>
      </c>
    </row>
    <row r="3760" spans="1:22" x14ac:dyDescent="0.3">
      <c r="A3760" t="s">
        <v>163</v>
      </c>
      <c r="B3760">
        <v>10140</v>
      </c>
      <c r="C3760">
        <v>44538</v>
      </c>
      <c r="D3760">
        <v>5590</v>
      </c>
      <c r="E3760">
        <v>3</v>
      </c>
      <c r="F3760">
        <v>0</v>
      </c>
      <c r="G3760">
        <v>0</v>
      </c>
      <c r="H3760">
        <v>4571048</v>
      </c>
      <c r="I3760">
        <v>25775</v>
      </c>
      <c r="J3760">
        <v>-396931</v>
      </c>
      <c r="K3760">
        <v>26734</v>
      </c>
      <c r="L3760">
        <v>312304</v>
      </c>
      <c r="M3760">
        <v>338487</v>
      </c>
      <c r="N3760">
        <v>-16573</v>
      </c>
      <c r="O3760">
        <v>-6694</v>
      </c>
      <c r="P3760">
        <v>0</v>
      </c>
      <c r="Q3760">
        <v>0</v>
      </c>
      <c r="R3760">
        <v>1731</v>
      </c>
      <c r="S3760">
        <v>-4647</v>
      </c>
      <c r="T3760">
        <v>0</v>
      </c>
      <c r="U3760">
        <v>64675</v>
      </c>
      <c r="V3760">
        <v>-6782</v>
      </c>
    </row>
    <row r="3761" spans="1:22" x14ac:dyDescent="0.3">
      <c r="A3761" t="s">
        <v>163</v>
      </c>
      <c r="B3761">
        <v>10140</v>
      </c>
      <c r="C3761">
        <v>44537</v>
      </c>
      <c r="D3761">
        <v>5590</v>
      </c>
      <c r="E3761">
        <v>2</v>
      </c>
      <c r="F3761">
        <v>180</v>
      </c>
      <c r="G3761">
        <v>180</v>
      </c>
      <c r="H3761">
        <v>4851370</v>
      </c>
      <c r="I3761">
        <v>26797</v>
      </c>
      <c r="J3761">
        <v>-260915</v>
      </c>
      <c r="K3761">
        <v>109260</v>
      </c>
      <c r="L3761">
        <v>162830</v>
      </c>
      <c r="M3761">
        <v>-85092</v>
      </c>
      <c r="N3761">
        <v>3091</v>
      </c>
      <c r="O3761">
        <v>208492</v>
      </c>
      <c r="P3761">
        <v>0</v>
      </c>
      <c r="Q3761">
        <v>0</v>
      </c>
      <c r="R3761">
        <v>-12815</v>
      </c>
      <c r="S3761">
        <v>49154</v>
      </c>
      <c r="T3761">
        <v>0</v>
      </c>
      <c r="U3761">
        <v>-12219</v>
      </c>
      <c r="V3761">
        <v>1044</v>
      </c>
    </row>
    <row r="3762" spans="1:22" x14ac:dyDescent="0.3">
      <c r="A3762" t="s">
        <v>163</v>
      </c>
      <c r="B3762">
        <v>10140</v>
      </c>
      <c r="C3762">
        <v>44536</v>
      </c>
      <c r="D3762">
        <v>5410</v>
      </c>
      <c r="E3762">
        <v>2</v>
      </c>
      <c r="F3762">
        <v>40</v>
      </c>
      <c r="G3762">
        <v>40</v>
      </c>
      <c r="H3762">
        <v>2604632</v>
      </c>
      <c r="I3762">
        <v>13991</v>
      </c>
      <c r="J3762">
        <v>37622</v>
      </c>
      <c r="K3762">
        <v>-29634</v>
      </c>
      <c r="L3762">
        <v>-2500</v>
      </c>
      <c r="M3762">
        <v>-241754</v>
      </c>
      <c r="N3762">
        <v>-9568</v>
      </c>
      <c r="O3762">
        <v>254875</v>
      </c>
      <c r="P3762">
        <v>0</v>
      </c>
      <c r="Q3762">
        <v>0</v>
      </c>
      <c r="R3762">
        <v>-7928</v>
      </c>
      <c r="S3762">
        <v>1875</v>
      </c>
      <c r="T3762">
        <v>0</v>
      </c>
      <c r="U3762">
        <v>-7522</v>
      </c>
      <c r="V3762">
        <v>2034</v>
      </c>
    </row>
    <row r="3763" spans="1:22" x14ac:dyDescent="0.3">
      <c r="A3763" t="s">
        <v>163</v>
      </c>
      <c r="B3763">
        <v>10140</v>
      </c>
      <c r="C3763">
        <v>44533</v>
      </c>
      <c r="D3763">
        <v>5370</v>
      </c>
      <c r="E3763">
        <v>2</v>
      </c>
      <c r="F3763">
        <v>10</v>
      </c>
      <c r="G3763">
        <v>10</v>
      </c>
      <c r="H3763">
        <v>2749513</v>
      </c>
      <c r="I3763">
        <v>14736</v>
      </c>
      <c r="J3763">
        <v>328865</v>
      </c>
      <c r="K3763">
        <v>-412108</v>
      </c>
      <c r="L3763">
        <v>74773</v>
      </c>
      <c r="M3763">
        <v>-168315</v>
      </c>
      <c r="N3763">
        <v>-15083</v>
      </c>
      <c r="O3763">
        <v>262537</v>
      </c>
      <c r="P3763">
        <v>0</v>
      </c>
      <c r="Q3763">
        <v>0</v>
      </c>
      <c r="R3763">
        <v>-358</v>
      </c>
      <c r="S3763">
        <v>-4008</v>
      </c>
      <c r="T3763">
        <v>0</v>
      </c>
      <c r="U3763">
        <v>7844</v>
      </c>
      <c r="V3763">
        <v>626</v>
      </c>
    </row>
    <row r="3764" spans="1:22" x14ac:dyDescent="0.3">
      <c r="A3764" t="s">
        <v>164</v>
      </c>
      <c r="B3764">
        <v>151860</v>
      </c>
      <c r="C3764">
        <v>44680</v>
      </c>
      <c r="D3764">
        <v>14800</v>
      </c>
      <c r="E3764">
        <v>2</v>
      </c>
      <c r="F3764">
        <v>400</v>
      </c>
      <c r="G3764">
        <v>400</v>
      </c>
      <c r="H3764">
        <v>433419</v>
      </c>
      <c r="I3764">
        <v>6366</v>
      </c>
      <c r="J3764">
        <v>0</v>
      </c>
      <c r="K3764">
        <v>2000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</row>
    <row r="3765" spans="1:22" x14ac:dyDescent="0.3">
      <c r="A3765" t="s">
        <v>164</v>
      </c>
      <c r="B3765">
        <v>151860</v>
      </c>
      <c r="C3765">
        <v>44679</v>
      </c>
      <c r="D3765">
        <v>14400</v>
      </c>
      <c r="E3765">
        <v>5</v>
      </c>
      <c r="F3765">
        <v>-1200</v>
      </c>
      <c r="G3765">
        <v>-1200</v>
      </c>
      <c r="H3765">
        <v>1148478</v>
      </c>
      <c r="I3765">
        <v>17190</v>
      </c>
      <c r="J3765">
        <v>-75868</v>
      </c>
      <c r="K3765">
        <v>75267</v>
      </c>
      <c r="L3765">
        <v>-24</v>
      </c>
      <c r="M3765">
        <v>-24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480</v>
      </c>
      <c r="V3765">
        <v>145</v>
      </c>
    </row>
    <row r="3766" spans="1:22" x14ac:dyDescent="0.3">
      <c r="A3766" t="s">
        <v>164</v>
      </c>
      <c r="B3766">
        <v>151860</v>
      </c>
      <c r="C3766">
        <v>44678</v>
      </c>
      <c r="D3766">
        <v>15600</v>
      </c>
      <c r="E3766">
        <v>5</v>
      </c>
      <c r="F3766">
        <v>-200</v>
      </c>
      <c r="G3766">
        <v>-200</v>
      </c>
      <c r="H3766">
        <v>770497</v>
      </c>
      <c r="I3766">
        <v>11988</v>
      </c>
      <c r="J3766">
        <v>28693</v>
      </c>
      <c r="K3766">
        <v>-28716</v>
      </c>
      <c r="L3766">
        <v>-8</v>
      </c>
      <c r="M3766">
        <v>-8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699</v>
      </c>
      <c r="V3766">
        <v>-668</v>
      </c>
    </row>
    <row r="3767" spans="1:22" x14ac:dyDescent="0.3">
      <c r="A3767" t="s">
        <v>164</v>
      </c>
      <c r="B3767">
        <v>151860</v>
      </c>
      <c r="C3767">
        <v>44677</v>
      </c>
      <c r="D3767">
        <v>15800</v>
      </c>
      <c r="E3767">
        <v>5</v>
      </c>
      <c r="F3767">
        <v>-250</v>
      </c>
      <c r="G3767">
        <v>-250</v>
      </c>
      <c r="H3767">
        <v>571901</v>
      </c>
      <c r="I3767">
        <v>9088</v>
      </c>
      <c r="J3767">
        <v>27251</v>
      </c>
      <c r="K3767">
        <v>-27521</v>
      </c>
      <c r="L3767">
        <v>81</v>
      </c>
      <c r="M3767">
        <v>81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202</v>
      </c>
      <c r="V3767">
        <v>-13</v>
      </c>
    </row>
    <row r="3768" spans="1:22" x14ac:dyDescent="0.3">
      <c r="A3768" t="s">
        <v>164</v>
      </c>
      <c r="B3768">
        <v>151860</v>
      </c>
      <c r="C3768">
        <v>44676</v>
      </c>
      <c r="D3768">
        <v>16050</v>
      </c>
      <c r="E3768">
        <v>3</v>
      </c>
      <c r="F3768">
        <v>0</v>
      </c>
      <c r="G3768">
        <v>0</v>
      </c>
      <c r="H3768">
        <v>886037</v>
      </c>
      <c r="I3768">
        <v>14271</v>
      </c>
      <c r="J3768">
        <v>-84875</v>
      </c>
      <c r="K3768">
        <v>88973</v>
      </c>
      <c r="L3768">
        <v>-1341</v>
      </c>
      <c r="M3768">
        <v>-1341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-752</v>
      </c>
      <c r="V3768">
        <v>-2005</v>
      </c>
    </row>
    <row r="3769" spans="1:22" x14ac:dyDescent="0.3">
      <c r="A3769" t="s">
        <v>164</v>
      </c>
      <c r="B3769">
        <v>151860</v>
      </c>
      <c r="C3769">
        <v>44673</v>
      </c>
      <c r="D3769">
        <v>16050</v>
      </c>
      <c r="E3769">
        <v>3</v>
      </c>
      <c r="F3769">
        <v>0</v>
      </c>
      <c r="G3769">
        <v>0</v>
      </c>
      <c r="H3769">
        <v>1289485</v>
      </c>
      <c r="I3769">
        <v>20911</v>
      </c>
      <c r="J3769">
        <v>-51385</v>
      </c>
      <c r="K3769">
        <v>45050</v>
      </c>
      <c r="L3769">
        <v>1339</v>
      </c>
      <c r="M3769">
        <v>1339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4839</v>
      </c>
      <c r="V3769">
        <v>157</v>
      </c>
    </row>
    <row r="3770" spans="1:22" x14ac:dyDescent="0.3">
      <c r="A3770" t="s">
        <v>164</v>
      </c>
      <c r="B3770">
        <v>151860</v>
      </c>
      <c r="C3770">
        <v>44672</v>
      </c>
      <c r="D3770">
        <v>16050</v>
      </c>
      <c r="E3770">
        <v>5</v>
      </c>
      <c r="F3770">
        <v>-1000</v>
      </c>
      <c r="G3770">
        <v>-1000</v>
      </c>
      <c r="H3770">
        <v>2191442</v>
      </c>
      <c r="I3770">
        <v>35710</v>
      </c>
      <c r="J3770">
        <v>84268</v>
      </c>
      <c r="K3770">
        <v>-85314</v>
      </c>
      <c r="L3770">
        <v>-1358</v>
      </c>
      <c r="M3770">
        <v>-1358</v>
      </c>
      <c r="N3770">
        <v>0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606</v>
      </c>
      <c r="V3770">
        <v>1798</v>
      </c>
    </row>
    <row r="3771" spans="1:22" x14ac:dyDescent="0.3">
      <c r="A3771" t="s">
        <v>164</v>
      </c>
      <c r="B3771">
        <v>151860</v>
      </c>
      <c r="C3771">
        <v>44671</v>
      </c>
      <c r="D3771">
        <v>17050</v>
      </c>
      <c r="E3771">
        <v>2</v>
      </c>
      <c r="F3771">
        <v>1350</v>
      </c>
      <c r="G3771">
        <v>1350</v>
      </c>
      <c r="H3771">
        <v>6032313</v>
      </c>
      <c r="I3771">
        <v>101047</v>
      </c>
      <c r="J3771">
        <v>41449</v>
      </c>
      <c r="K3771">
        <v>-33544</v>
      </c>
      <c r="L3771">
        <v>-10379</v>
      </c>
      <c r="M3771">
        <v>-443</v>
      </c>
      <c r="N3771">
        <v>0</v>
      </c>
      <c r="O3771">
        <v>-9936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94</v>
      </c>
      <c r="V3771">
        <v>2380</v>
      </c>
    </row>
    <row r="3772" spans="1:22" x14ac:dyDescent="0.3">
      <c r="A3772" t="s">
        <v>164</v>
      </c>
      <c r="B3772">
        <v>151860</v>
      </c>
      <c r="C3772">
        <v>44670</v>
      </c>
      <c r="D3772">
        <v>15700</v>
      </c>
      <c r="E3772">
        <v>2</v>
      </c>
      <c r="F3772">
        <v>550</v>
      </c>
      <c r="G3772">
        <v>550</v>
      </c>
      <c r="H3772">
        <v>2247516</v>
      </c>
      <c r="I3772">
        <v>35671</v>
      </c>
      <c r="J3772">
        <v>-112733</v>
      </c>
      <c r="K3772">
        <v>104091</v>
      </c>
      <c r="L3772">
        <v>1369</v>
      </c>
      <c r="M3772">
        <v>1369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7500</v>
      </c>
      <c r="V3772">
        <v>-227</v>
      </c>
    </row>
    <row r="3773" spans="1:22" x14ac:dyDescent="0.3">
      <c r="A3773" t="s">
        <v>164</v>
      </c>
      <c r="B3773">
        <v>151860</v>
      </c>
      <c r="C3773">
        <v>44669</v>
      </c>
      <c r="D3773">
        <v>15150</v>
      </c>
      <c r="E3773">
        <v>5</v>
      </c>
      <c r="F3773">
        <v>-1050</v>
      </c>
      <c r="G3773">
        <v>-1050</v>
      </c>
      <c r="H3773">
        <v>1219242</v>
      </c>
      <c r="I3773">
        <v>18988</v>
      </c>
      <c r="J3773">
        <v>102612</v>
      </c>
      <c r="K3773">
        <v>-100524</v>
      </c>
      <c r="L3773">
        <v>-1799</v>
      </c>
      <c r="M3773">
        <v>-1799</v>
      </c>
      <c r="N3773">
        <v>0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</v>
      </c>
      <c r="U3773">
        <v>202</v>
      </c>
      <c r="V3773">
        <v>-491</v>
      </c>
    </row>
    <row r="3774" spans="1:22" x14ac:dyDescent="0.3">
      <c r="A3774" t="s">
        <v>164</v>
      </c>
      <c r="B3774">
        <v>151860</v>
      </c>
      <c r="C3774">
        <v>44666</v>
      </c>
      <c r="D3774">
        <v>16200</v>
      </c>
      <c r="E3774">
        <v>2</v>
      </c>
      <c r="F3774">
        <v>550</v>
      </c>
      <c r="G3774">
        <v>550</v>
      </c>
      <c r="H3774">
        <v>3780828</v>
      </c>
      <c r="I3774">
        <v>61476</v>
      </c>
      <c r="J3774">
        <v>-29153</v>
      </c>
      <c r="K3774">
        <v>98700</v>
      </c>
      <c r="L3774">
        <v>-62407</v>
      </c>
      <c r="M3774">
        <v>1988</v>
      </c>
      <c r="N3774">
        <v>0</v>
      </c>
      <c r="O3774">
        <v>-53210</v>
      </c>
      <c r="P3774">
        <v>0</v>
      </c>
      <c r="Q3774">
        <v>0</v>
      </c>
      <c r="R3774">
        <v>-11185</v>
      </c>
      <c r="S3774">
        <v>0</v>
      </c>
      <c r="T3774">
        <v>0</v>
      </c>
      <c r="U3774">
        <v>374</v>
      </c>
      <c r="V3774">
        <v>-7514</v>
      </c>
    </row>
    <row r="3775" spans="1:22" x14ac:dyDescent="0.3">
      <c r="A3775" t="s">
        <v>164</v>
      </c>
      <c r="B3775">
        <v>151860</v>
      </c>
      <c r="C3775">
        <v>44665</v>
      </c>
      <c r="D3775">
        <v>15650</v>
      </c>
      <c r="E3775">
        <v>5</v>
      </c>
      <c r="F3775">
        <v>-650</v>
      </c>
      <c r="G3775">
        <v>-650</v>
      </c>
      <c r="H3775">
        <v>2210686</v>
      </c>
      <c r="I3775">
        <v>35378</v>
      </c>
      <c r="J3775">
        <v>-23532</v>
      </c>
      <c r="K3775">
        <v>-4223</v>
      </c>
      <c r="L3775">
        <v>20696</v>
      </c>
      <c r="M3775">
        <v>-11</v>
      </c>
      <c r="N3775">
        <v>0</v>
      </c>
      <c r="O3775">
        <v>20707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104</v>
      </c>
      <c r="V3775">
        <v>6955</v>
      </c>
    </row>
    <row r="3776" spans="1:22" x14ac:dyDescent="0.3">
      <c r="A3776" t="s">
        <v>164</v>
      </c>
      <c r="B3776">
        <v>151860</v>
      </c>
      <c r="C3776">
        <v>44664</v>
      </c>
      <c r="D3776">
        <v>16300</v>
      </c>
      <c r="E3776">
        <v>5</v>
      </c>
      <c r="F3776">
        <v>-800</v>
      </c>
      <c r="G3776">
        <v>-800</v>
      </c>
      <c r="H3776">
        <v>4575332</v>
      </c>
      <c r="I3776">
        <v>77501</v>
      </c>
      <c r="J3776">
        <v>119113</v>
      </c>
      <c r="K3776">
        <v>-101966</v>
      </c>
      <c r="L3776">
        <v>8384</v>
      </c>
      <c r="M3776">
        <v>-2996</v>
      </c>
      <c r="N3776">
        <v>0</v>
      </c>
      <c r="O3776">
        <v>11380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-15693</v>
      </c>
      <c r="V3776">
        <v>-9838</v>
      </c>
    </row>
    <row r="3777" spans="1:22" x14ac:dyDescent="0.3">
      <c r="A3777" t="s">
        <v>164</v>
      </c>
      <c r="B3777">
        <v>151860</v>
      </c>
      <c r="C3777">
        <v>44663</v>
      </c>
      <c r="D3777">
        <v>17100</v>
      </c>
      <c r="E3777">
        <v>2</v>
      </c>
      <c r="F3777">
        <v>1350</v>
      </c>
      <c r="G3777">
        <v>1350</v>
      </c>
      <c r="H3777">
        <v>13821588</v>
      </c>
      <c r="I3777">
        <v>233356</v>
      </c>
      <c r="J3777">
        <v>131907</v>
      </c>
      <c r="K3777">
        <v>85212</v>
      </c>
      <c r="L3777">
        <v>-25634</v>
      </c>
      <c r="M3777">
        <v>85</v>
      </c>
      <c r="N3777">
        <v>0</v>
      </c>
      <c r="O3777">
        <v>-25719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-199136</v>
      </c>
      <c r="V3777">
        <v>7651</v>
      </c>
    </row>
    <row r="3778" spans="1:22" x14ac:dyDescent="0.3">
      <c r="A3778" t="s">
        <v>164</v>
      </c>
      <c r="B3778">
        <v>151860</v>
      </c>
      <c r="C3778">
        <v>44662</v>
      </c>
      <c r="D3778">
        <v>15750</v>
      </c>
      <c r="E3778">
        <v>2</v>
      </c>
      <c r="F3778">
        <v>800</v>
      </c>
      <c r="G3778">
        <v>800</v>
      </c>
      <c r="H3778">
        <v>7455841</v>
      </c>
      <c r="I3778">
        <v>120374</v>
      </c>
      <c r="J3778">
        <v>-110246</v>
      </c>
      <c r="K3778">
        <v>57738</v>
      </c>
      <c r="L3778">
        <v>48776</v>
      </c>
      <c r="M3778">
        <v>2785</v>
      </c>
      <c r="N3778">
        <v>0</v>
      </c>
      <c r="O3778">
        <v>46174</v>
      </c>
      <c r="P3778">
        <v>0</v>
      </c>
      <c r="Q3778">
        <v>0</v>
      </c>
      <c r="R3778">
        <v>0</v>
      </c>
      <c r="S3778">
        <v>-183</v>
      </c>
      <c r="T3778">
        <v>0</v>
      </c>
      <c r="U3778">
        <v>1250</v>
      </c>
      <c r="V3778">
        <v>2482</v>
      </c>
    </row>
    <row r="3779" spans="1:22" x14ac:dyDescent="0.3">
      <c r="A3779" t="s">
        <v>164</v>
      </c>
      <c r="B3779">
        <v>151860</v>
      </c>
      <c r="C3779">
        <v>44659</v>
      </c>
      <c r="D3779">
        <v>14950</v>
      </c>
      <c r="E3779">
        <v>5</v>
      </c>
      <c r="F3779">
        <v>-1500</v>
      </c>
      <c r="G3779">
        <v>-1500</v>
      </c>
      <c r="H3779">
        <v>5414269</v>
      </c>
      <c r="I3779">
        <v>84067</v>
      </c>
      <c r="J3779">
        <v>11591</v>
      </c>
      <c r="K3779">
        <v>-8568</v>
      </c>
      <c r="L3779">
        <v>1034</v>
      </c>
      <c r="M3779">
        <v>247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787</v>
      </c>
      <c r="T3779">
        <v>0</v>
      </c>
      <c r="U3779">
        <v>-4674</v>
      </c>
      <c r="V3779">
        <v>617</v>
      </c>
    </row>
    <row r="3780" spans="1:22" x14ac:dyDescent="0.3">
      <c r="A3780" t="s">
        <v>164</v>
      </c>
      <c r="B3780">
        <v>151860</v>
      </c>
      <c r="C3780">
        <v>44658</v>
      </c>
      <c r="D3780">
        <v>16450</v>
      </c>
      <c r="E3780">
        <v>2</v>
      </c>
      <c r="F3780">
        <v>650</v>
      </c>
      <c r="G3780">
        <v>650</v>
      </c>
      <c r="H3780">
        <v>29022943</v>
      </c>
      <c r="I3780">
        <v>515992</v>
      </c>
      <c r="J3780">
        <v>162803</v>
      </c>
      <c r="K3780">
        <v>78526</v>
      </c>
      <c r="L3780">
        <v>-45058</v>
      </c>
      <c r="M3780">
        <v>371</v>
      </c>
      <c r="N3780">
        <v>0</v>
      </c>
      <c r="O3780">
        <v>-43132</v>
      </c>
      <c r="P3780">
        <v>0</v>
      </c>
      <c r="Q3780">
        <v>0</v>
      </c>
      <c r="R3780">
        <v>0</v>
      </c>
      <c r="S3780">
        <v>-2297</v>
      </c>
      <c r="T3780">
        <v>0</v>
      </c>
      <c r="U3780">
        <v>-182681</v>
      </c>
      <c r="V3780">
        <v>-13590</v>
      </c>
    </row>
    <row r="3781" spans="1:22" x14ac:dyDescent="0.3">
      <c r="A3781" t="s">
        <v>164</v>
      </c>
      <c r="B3781">
        <v>151860</v>
      </c>
      <c r="C3781">
        <v>44657</v>
      </c>
      <c r="D3781">
        <v>15800</v>
      </c>
      <c r="E3781">
        <v>2</v>
      </c>
      <c r="F3781">
        <v>2950</v>
      </c>
      <c r="G3781">
        <v>2950</v>
      </c>
      <c r="H3781">
        <v>7083853</v>
      </c>
      <c r="I3781">
        <v>105365</v>
      </c>
      <c r="J3781">
        <v>277155</v>
      </c>
      <c r="K3781">
        <v>705</v>
      </c>
      <c r="L3781">
        <v>-292865</v>
      </c>
      <c r="M3781">
        <v>-291913</v>
      </c>
      <c r="N3781">
        <v>0</v>
      </c>
      <c r="O3781">
        <v>-952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-4574</v>
      </c>
      <c r="V3781">
        <v>19579</v>
      </c>
    </row>
    <row r="3782" spans="1:22" x14ac:dyDescent="0.3">
      <c r="A3782" t="s">
        <v>164</v>
      </c>
      <c r="B3782">
        <v>151860</v>
      </c>
      <c r="C3782">
        <v>44656</v>
      </c>
      <c r="D3782">
        <v>12850</v>
      </c>
      <c r="E3782">
        <v>3</v>
      </c>
      <c r="F3782">
        <v>0</v>
      </c>
      <c r="G3782">
        <v>0</v>
      </c>
      <c r="H3782">
        <v>295586</v>
      </c>
      <c r="I3782">
        <v>3787</v>
      </c>
      <c r="J3782">
        <v>-28359</v>
      </c>
      <c r="K3782">
        <v>29117</v>
      </c>
      <c r="L3782">
        <v>2</v>
      </c>
      <c r="M3782">
        <v>2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555</v>
      </c>
      <c r="V3782">
        <v>-1315</v>
      </c>
    </row>
    <row r="3783" spans="1:22" x14ac:dyDescent="0.3">
      <c r="A3783" t="s">
        <v>164</v>
      </c>
      <c r="B3783">
        <v>151860</v>
      </c>
      <c r="C3783">
        <v>44655</v>
      </c>
      <c r="D3783">
        <v>12850</v>
      </c>
      <c r="E3783">
        <v>3</v>
      </c>
      <c r="F3783">
        <v>0</v>
      </c>
      <c r="G3783">
        <v>0</v>
      </c>
      <c r="H3783">
        <v>389014</v>
      </c>
      <c r="I3783">
        <v>5019</v>
      </c>
      <c r="J3783">
        <v>19526</v>
      </c>
      <c r="K3783">
        <v>-12561</v>
      </c>
      <c r="L3783">
        <v>-8178</v>
      </c>
      <c r="M3783">
        <v>-8140</v>
      </c>
      <c r="N3783">
        <v>0</v>
      </c>
      <c r="O3783">
        <v>-38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48</v>
      </c>
      <c r="V3783">
        <v>1165</v>
      </c>
    </row>
    <row r="3784" spans="1:22" x14ac:dyDescent="0.3">
      <c r="A3784" t="s">
        <v>164</v>
      </c>
      <c r="B3784">
        <v>151860</v>
      </c>
      <c r="C3784">
        <v>44652</v>
      </c>
      <c r="D3784">
        <v>12850</v>
      </c>
      <c r="E3784">
        <v>2</v>
      </c>
      <c r="F3784">
        <v>500</v>
      </c>
      <c r="G3784">
        <v>500</v>
      </c>
      <c r="H3784">
        <v>1241423</v>
      </c>
      <c r="I3784">
        <v>15896</v>
      </c>
      <c r="J3784">
        <v>-5769</v>
      </c>
      <c r="K3784">
        <v>5376</v>
      </c>
      <c r="L3784">
        <v>-5854</v>
      </c>
      <c r="M3784">
        <v>-5854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6351</v>
      </c>
      <c r="V3784">
        <v>-104</v>
      </c>
    </row>
    <row r="3785" spans="1:22" x14ac:dyDescent="0.3">
      <c r="A3785" t="s">
        <v>164</v>
      </c>
      <c r="B3785">
        <v>151860</v>
      </c>
      <c r="C3785">
        <v>44651</v>
      </c>
      <c r="D3785">
        <v>12350</v>
      </c>
      <c r="E3785">
        <v>2</v>
      </c>
      <c r="F3785">
        <v>350</v>
      </c>
      <c r="G3785">
        <v>350</v>
      </c>
      <c r="H3785">
        <v>214620</v>
      </c>
      <c r="I3785">
        <v>2633</v>
      </c>
      <c r="J3785">
        <v>-45349</v>
      </c>
      <c r="K3785">
        <v>43218</v>
      </c>
      <c r="L3785">
        <v>-36</v>
      </c>
      <c r="M3785">
        <v>-10</v>
      </c>
      <c r="N3785">
        <v>0</v>
      </c>
      <c r="O3785">
        <v>-26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67</v>
      </c>
      <c r="V3785">
        <v>2100</v>
      </c>
    </row>
    <row r="3786" spans="1:22" x14ac:dyDescent="0.3">
      <c r="A3786" t="s">
        <v>164</v>
      </c>
      <c r="B3786">
        <v>151860</v>
      </c>
      <c r="C3786">
        <v>44650</v>
      </c>
      <c r="D3786">
        <v>12000</v>
      </c>
      <c r="E3786">
        <v>5</v>
      </c>
      <c r="F3786">
        <v>-300</v>
      </c>
      <c r="G3786">
        <v>-300</v>
      </c>
      <c r="H3786">
        <v>208149</v>
      </c>
      <c r="I3786">
        <v>2517</v>
      </c>
      <c r="J3786">
        <v>25580</v>
      </c>
      <c r="K3786">
        <v>-24150</v>
      </c>
      <c r="L3786">
        <v>-253</v>
      </c>
      <c r="M3786">
        <v>-9</v>
      </c>
      <c r="N3786">
        <v>0</v>
      </c>
      <c r="O3786">
        <v>-244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-999</v>
      </c>
      <c r="V3786">
        <v>-178</v>
      </c>
    </row>
    <row r="3787" spans="1:22" x14ac:dyDescent="0.3">
      <c r="A3787" t="s">
        <v>164</v>
      </c>
      <c r="B3787">
        <v>151860</v>
      </c>
      <c r="C3787">
        <v>44649</v>
      </c>
      <c r="D3787">
        <v>12300</v>
      </c>
      <c r="E3787">
        <v>2</v>
      </c>
      <c r="F3787">
        <v>50</v>
      </c>
      <c r="G3787">
        <v>50</v>
      </c>
      <c r="H3787">
        <v>127755</v>
      </c>
      <c r="I3787">
        <v>1566</v>
      </c>
      <c r="J3787">
        <v>-12941</v>
      </c>
      <c r="K3787">
        <v>12840</v>
      </c>
      <c r="L3787">
        <v>-18</v>
      </c>
      <c r="M3787">
        <v>-18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120</v>
      </c>
      <c r="V3787">
        <v>-1</v>
      </c>
    </row>
    <row r="3788" spans="1:22" x14ac:dyDescent="0.3">
      <c r="A3788" t="s">
        <v>164</v>
      </c>
      <c r="B3788">
        <v>151860</v>
      </c>
      <c r="C3788">
        <v>44648</v>
      </c>
      <c r="D3788">
        <v>12250</v>
      </c>
      <c r="E3788">
        <v>5</v>
      </c>
      <c r="F3788">
        <v>-200</v>
      </c>
      <c r="G3788">
        <v>-200</v>
      </c>
      <c r="H3788">
        <v>260909</v>
      </c>
      <c r="I3788">
        <v>3187</v>
      </c>
      <c r="J3788">
        <v>51255</v>
      </c>
      <c r="K3788">
        <v>-51703</v>
      </c>
      <c r="L3788">
        <v>-79</v>
      </c>
      <c r="M3788">
        <v>-79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527</v>
      </c>
    </row>
    <row r="3789" spans="1:22" x14ac:dyDescent="0.3">
      <c r="A3789" t="s">
        <v>164</v>
      </c>
      <c r="B3789">
        <v>151860</v>
      </c>
      <c r="C3789">
        <v>44645</v>
      </c>
      <c r="D3789">
        <v>12450</v>
      </c>
      <c r="E3789">
        <v>5</v>
      </c>
      <c r="F3789">
        <v>-100</v>
      </c>
      <c r="G3789">
        <v>-100</v>
      </c>
      <c r="H3789">
        <v>156411</v>
      </c>
      <c r="I3789">
        <v>1954</v>
      </c>
      <c r="J3789">
        <v>12036</v>
      </c>
      <c r="K3789">
        <v>-11885</v>
      </c>
      <c r="L3789">
        <v>-1</v>
      </c>
      <c r="M3789">
        <v>-1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-5</v>
      </c>
      <c r="V3789">
        <v>-145</v>
      </c>
    </row>
    <row r="3790" spans="1:22" x14ac:dyDescent="0.3">
      <c r="A3790" t="s">
        <v>164</v>
      </c>
      <c r="B3790">
        <v>151860</v>
      </c>
      <c r="C3790">
        <v>44644</v>
      </c>
      <c r="D3790">
        <v>12550</v>
      </c>
      <c r="E3790">
        <v>5</v>
      </c>
      <c r="F3790">
        <v>-150</v>
      </c>
      <c r="G3790">
        <v>-150</v>
      </c>
      <c r="H3790">
        <v>205274</v>
      </c>
      <c r="I3790">
        <v>2568</v>
      </c>
      <c r="J3790">
        <v>10543</v>
      </c>
      <c r="K3790">
        <v>-10178</v>
      </c>
      <c r="L3790">
        <v>-208</v>
      </c>
      <c r="M3790">
        <v>-208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130</v>
      </c>
      <c r="V3790">
        <v>-287</v>
      </c>
    </row>
    <row r="3791" spans="1:22" x14ac:dyDescent="0.3">
      <c r="A3791" t="s">
        <v>164</v>
      </c>
      <c r="B3791">
        <v>151860</v>
      </c>
      <c r="C3791">
        <v>44643</v>
      </c>
      <c r="D3791">
        <v>12700</v>
      </c>
      <c r="E3791">
        <v>2</v>
      </c>
      <c r="F3791">
        <v>250</v>
      </c>
      <c r="G3791">
        <v>250</v>
      </c>
      <c r="H3791">
        <v>273864</v>
      </c>
      <c r="I3791">
        <v>3462</v>
      </c>
      <c r="J3791">
        <v>-36432</v>
      </c>
      <c r="K3791">
        <v>35744</v>
      </c>
      <c r="L3791">
        <v>-192</v>
      </c>
      <c r="M3791">
        <v>-55</v>
      </c>
      <c r="N3791">
        <v>0</v>
      </c>
      <c r="O3791">
        <v>-137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1000</v>
      </c>
      <c r="V3791">
        <v>-120</v>
      </c>
    </row>
    <row r="3792" spans="1:22" x14ac:dyDescent="0.3">
      <c r="A3792" t="s">
        <v>164</v>
      </c>
      <c r="B3792">
        <v>151860</v>
      </c>
      <c r="C3792">
        <v>44642</v>
      </c>
      <c r="D3792">
        <v>12450</v>
      </c>
      <c r="E3792">
        <v>3</v>
      </c>
      <c r="F3792">
        <v>0</v>
      </c>
      <c r="G3792">
        <v>0</v>
      </c>
      <c r="H3792">
        <v>160697</v>
      </c>
      <c r="I3792">
        <v>2005</v>
      </c>
      <c r="J3792">
        <v>11416</v>
      </c>
      <c r="K3792">
        <v>-7578</v>
      </c>
      <c r="L3792">
        <v>1</v>
      </c>
      <c r="M3792">
        <v>1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-2700</v>
      </c>
      <c r="V3792">
        <v>-1139</v>
      </c>
    </row>
    <row r="3793" spans="1:22" x14ac:dyDescent="0.3">
      <c r="A3793" t="s">
        <v>164</v>
      </c>
      <c r="B3793">
        <v>151860</v>
      </c>
      <c r="C3793">
        <v>44641</v>
      </c>
      <c r="D3793">
        <v>12450</v>
      </c>
      <c r="E3793">
        <v>2</v>
      </c>
      <c r="F3793">
        <v>50</v>
      </c>
      <c r="G3793">
        <v>50</v>
      </c>
      <c r="H3793">
        <v>257221</v>
      </c>
      <c r="I3793">
        <v>3218</v>
      </c>
      <c r="J3793">
        <v>-30003</v>
      </c>
      <c r="K3793">
        <v>30887</v>
      </c>
      <c r="L3793">
        <v>68</v>
      </c>
      <c r="M3793">
        <v>-24</v>
      </c>
      <c r="N3793">
        <v>0</v>
      </c>
      <c r="O3793">
        <v>92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-1000</v>
      </c>
      <c r="V3793">
        <v>48</v>
      </c>
    </row>
    <row r="3794" spans="1:22" x14ac:dyDescent="0.3">
      <c r="A3794" t="s">
        <v>164</v>
      </c>
      <c r="B3794">
        <v>151860</v>
      </c>
      <c r="C3794">
        <v>44638</v>
      </c>
      <c r="D3794">
        <v>12400</v>
      </c>
      <c r="E3794">
        <v>2</v>
      </c>
      <c r="F3794">
        <v>100</v>
      </c>
      <c r="G3794">
        <v>100</v>
      </c>
      <c r="H3794">
        <v>532595</v>
      </c>
      <c r="I3794">
        <v>6705</v>
      </c>
      <c r="J3794">
        <v>53220</v>
      </c>
      <c r="K3794">
        <v>-57650</v>
      </c>
      <c r="L3794">
        <v>1765</v>
      </c>
      <c r="M3794">
        <v>-401</v>
      </c>
      <c r="N3794">
        <v>0</v>
      </c>
      <c r="O3794">
        <v>1918</v>
      </c>
      <c r="P3794">
        <v>0</v>
      </c>
      <c r="Q3794">
        <v>0</v>
      </c>
      <c r="R3794">
        <v>0</v>
      </c>
      <c r="S3794">
        <v>248</v>
      </c>
      <c r="T3794">
        <v>0</v>
      </c>
      <c r="U3794">
        <v>2700</v>
      </c>
      <c r="V3794">
        <v>-35</v>
      </c>
    </row>
    <row r="3795" spans="1:22" x14ac:dyDescent="0.3">
      <c r="A3795" t="s">
        <v>164</v>
      </c>
      <c r="B3795">
        <v>151860</v>
      </c>
      <c r="C3795">
        <v>44637</v>
      </c>
      <c r="D3795">
        <v>12300</v>
      </c>
      <c r="E3795">
        <v>2</v>
      </c>
      <c r="F3795">
        <v>250</v>
      </c>
      <c r="G3795">
        <v>250</v>
      </c>
      <c r="H3795">
        <v>223031</v>
      </c>
      <c r="I3795">
        <v>2751</v>
      </c>
      <c r="J3795">
        <v>4845</v>
      </c>
      <c r="K3795">
        <v>-7061</v>
      </c>
      <c r="L3795">
        <v>-11</v>
      </c>
      <c r="M3795">
        <v>-11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0</v>
      </c>
      <c r="T3795">
        <v>0</v>
      </c>
      <c r="U3795">
        <v>3000</v>
      </c>
      <c r="V3795">
        <v>-773</v>
      </c>
    </row>
    <row r="3796" spans="1:22" x14ac:dyDescent="0.3">
      <c r="A3796" t="s">
        <v>164</v>
      </c>
      <c r="B3796">
        <v>151860</v>
      </c>
      <c r="C3796">
        <v>44636</v>
      </c>
      <c r="D3796">
        <v>12050</v>
      </c>
      <c r="E3796">
        <v>2</v>
      </c>
      <c r="F3796">
        <v>200</v>
      </c>
      <c r="G3796">
        <v>200</v>
      </c>
      <c r="H3796">
        <v>160575</v>
      </c>
      <c r="I3796">
        <v>1931</v>
      </c>
      <c r="J3796">
        <v>844</v>
      </c>
      <c r="K3796">
        <v>-829</v>
      </c>
      <c r="L3796">
        <v>-12</v>
      </c>
      <c r="M3796">
        <v>-12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-3</v>
      </c>
    </row>
    <row r="3797" spans="1:22" x14ac:dyDescent="0.3">
      <c r="A3797" t="s">
        <v>164</v>
      </c>
      <c r="B3797">
        <v>151860</v>
      </c>
      <c r="C3797">
        <v>44635</v>
      </c>
      <c r="D3797">
        <v>11850</v>
      </c>
      <c r="E3797">
        <v>5</v>
      </c>
      <c r="F3797">
        <v>-300</v>
      </c>
      <c r="G3797">
        <v>-300</v>
      </c>
      <c r="H3797">
        <v>208168</v>
      </c>
      <c r="I3797">
        <v>2483</v>
      </c>
      <c r="J3797">
        <v>-14771</v>
      </c>
      <c r="K3797">
        <v>14332</v>
      </c>
      <c r="L3797">
        <v>22</v>
      </c>
      <c r="M3797">
        <v>22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200</v>
      </c>
      <c r="V3797">
        <v>217</v>
      </c>
    </row>
    <row r="3798" spans="1:22" x14ac:dyDescent="0.3">
      <c r="A3798" t="s">
        <v>164</v>
      </c>
      <c r="B3798">
        <v>151860</v>
      </c>
      <c r="C3798">
        <v>44634</v>
      </c>
      <c r="D3798">
        <v>12150</v>
      </c>
      <c r="E3798">
        <v>5</v>
      </c>
      <c r="F3798">
        <v>-450</v>
      </c>
      <c r="G3798">
        <v>-450</v>
      </c>
      <c r="H3798">
        <v>216812</v>
      </c>
      <c r="I3798">
        <v>2653</v>
      </c>
      <c r="J3798">
        <v>19053</v>
      </c>
      <c r="K3798">
        <v>-16450</v>
      </c>
      <c r="L3798">
        <v>-3136</v>
      </c>
      <c r="M3798">
        <v>-504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-2632</v>
      </c>
      <c r="T3798">
        <v>0</v>
      </c>
      <c r="U3798">
        <v>321</v>
      </c>
      <c r="V3798">
        <v>212</v>
      </c>
    </row>
    <row r="3799" spans="1:22" x14ac:dyDescent="0.3">
      <c r="A3799" t="s">
        <v>164</v>
      </c>
      <c r="B3799">
        <v>151860</v>
      </c>
      <c r="C3799">
        <v>44631</v>
      </c>
      <c r="D3799">
        <v>12600</v>
      </c>
      <c r="E3799">
        <v>5</v>
      </c>
      <c r="F3799">
        <v>-400</v>
      </c>
      <c r="G3799">
        <v>-400</v>
      </c>
      <c r="H3799">
        <v>285472</v>
      </c>
      <c r="I3799">
        <v>3637</v>
      </c>
      <c r="J3799">
        <v>8012</v>
      </c>
      <c r="K3799">
        <v>872</v>
      </c>
      <c r="L3799">
        <v>-8888</v>
      </c>
      <c r="M3799">
        <v>-8811</v>
      </c>
      <c r="N3799">
        <v>0</v>
      </c>
      <c r="O3799">
        <v>0</v>
      </c>
      <c r="P3799">
        <v>0</v>
      </c>
      <c r="Q3799">
        <v>0</v>
      </c>
      <c r="R3799">
        <v>0</v>
      </c>
      <c r="S3799">
        <v>-77</v>
      </c>
      <c r="T3799">
        <v>0</v>
      </c>
      <c r="U3799">
        <v>0</v>
      </c>
      <c r="V3799">
        <v>4</v>
      </c>
    </row>
    <row r="3800" spans="1:22" x14ac:dyDescent="0.3">
      <c r="A3800" t="s">
        <v>164</v>
      </c>
      <c r="B3800">
        <v>151860</v>
      </c>
      <c r="C3800">
        <v>44630</v>
      </c>
      <c r="D3800">
        <v>13000</v>
      </c>
      <c r="E3800">
        <v>2</v>
      </c>
      <c r="F3800">
        <v>950</v>
      </c>
      <c r="G3800">
        <v>950</v>
      </c>
      <c r="H3800">
        <v>495687</v>
      </c>
      <c r="I3800">
        <v>6279</v>
      </c>
      <c r="J3800">
        <v>7140</v>
      </c>
      <c r="K3800">
        <v>-3715</v>
      </c>
      <c r="L3800">
        <v>44</v>
      </c>
      <c r="M3800">
        <v>44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-3934</v>
      </c>
      <c r="V3800">
        <v>465</v>
      </c>
    </row>
    <row r="3801" spans="1:22" x14ac:dyDescent="0.3">
      <c r="A3801" t="s">
        <v>164</v>
      </c>
      <c r="B3801">
        <v>151860</v>
      </c>
      <c r="C3801">
        <v>44628</v>
      </c>
      <c r="D3801">
        <v>12050</v>
      </c>
      <c r="E3801">
        <v>5</v>
      </c>
      <c r="F3801">
        <v>-400</v>
      </c>
      <c r="G3801">
        <v>-400</v>
      </c>
      <c r="H3801">
        <v>291887</v>
      </c>
      <c r="I3801">
        <v>3559</v>
      </c>
      <c r="J3801">
        <v>-16221</v>
      </c>
      <c r="K3801">
        <v>14563</v>
      </c>
      <c r="L3801">
        <v>1084</v>
      </c>
      <c r="M3801">
        <v>154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930</v>
      </c>
      <c r="T3801">
        <v>0</v>
      </c>
      <c r="U3801">
        <v>0</v>
      </c>
      <c r="V3801">
        <v>574</v>
      </c>
    </row>
    <row r="3802" spans="1:22" x14ac:dyDescent="0.3">
      <c r="A3802" t="s">
        <v>164</v>
      </c>
      <c r="B3802">
        <v>151860</v>
      </c>
      <c r="C3802">
        <v>44627</v>
      </c>
      <c r="D3802">
        <v>12450</v>
      </c>
      <c r="E3802">
        <v>5</v>
      </c>
      <c r="F3802">
        <v>-550</v>
      </c>
      <c r="G3802">
        <v>-550</v>
      </c>
      <c r="H3802">
        <v>339348</v>
      </c>
      <c r="I3802">
        <v>4317</v>
      </c>
      <c r="J3802">
        <v>4608</v>
      </c>
      <c r="K3802">
        <v>-7424</v>
      </c>
      <c r="L3802">
        <v>2081</v>
      </c>
      <c r="M3802">
        <v>302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1779</v>
      </c>
      <c r="T3802">
        <v>0</v>
      </c>
      <c r="U3802">
        <v>0</v>
      </c>
      <c r="V3802">
        <v>735</v>
      </c>
    </row>
    <row r="3803" spans="1:22" x14ac:dyDescent="0.3">
      <c r="A3803" t="s">
        <v>164</v>
      </c>
      <c r="B3803">
        <v>151860</v>
      </c>
      <c r="C3803">
        <v>44624</v>
      </c>
      <c r="D3803">
        <v>13000</v>
      </c>
      <c r="E3803">
        <v>5</v>
      </c>
      <c r="F3803">
        <v>-400</v>
      </c>
      <c r="G3803">
        <v>-400</v>
      </c>
      <c r="H3803">
        <v>372016</v>
      </c>
      <c r="I3803">
        <v>4868</v>
      </c>
      <c r="J3803">
        <v>-69426</v>
      </c>
      <c r="K3803">
        <v>67965</v>
      </c>
      <c r="L3803">
        <v>-4</v>
      </c>
      <c r="M3803">
        <v>-4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3554</v>
      </c>
      <c r="V3803">
        <v>-2089</v>
      </c>
    </row>
    <row r="3804" spans="1:22" x14ac:dyDescent="0.3">
      <c r="A3804" t="s">
        <v>164</v>
      </c>
      <c r="B3804">
        <v>151860</v>
      </c>
      <c r="C3804">
        <v>44623</v>
      </c>
      <c r="D3804">
        <v>13400</v>
      </c>
      <c r="E3804">
        <v>5</v>
      </c>
      <c r="F3804">
        <v>-50</v>
      </c>
      <c r="G3804">
        <v>-50</v>
      </c>
      <c r="H3804">
        <v>352937</v>
      </c>
      <c r="I3804">
        <v>4765</v>
      </c>
      <c r="J3804">
        <v>6127</v>
      </c>
      <c r="K3804">
        <v>-5898</v>
      </c>
      <c r="L3804">
        <v>-12</v>
      </c>
      <c r="M3804">
        <v>-12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-400</v>
      </c>
      <c r="V3804">
        <v>183</v>
      </c>
    </row>
    <row r="3805" spans="1:22" x14ac:dyDescent="0.3">
      <c r="A3805" t="s">
        <v>164</v>
      </c>
      <c r="B3805">
        <v>151860</v>
      </c>
      <c r="C3805">
        <v>44622</v>
      </c>
      <c r="D3805">
        <v>13450</v>
      </c>
      <c r="E3805">
        <v>2</v>
      </c>
      <c r="F3805">
        <v>50</v>
      </c>
      <c r="G3805">
        <v>50</v>
      </c>
      <c r="H3805">
        <v>963818</v>
      </c>
      <c r="I3805">
        <v>13083</v>
      </c>
      <c r="J3805">
        <v>2474</v>
      </c>
      <c r="K3805">
        <v>-5773</v>
      </c>
      <c r="L3805">
        <v>-3</v>
      </c>
      <c r="M3805">
        <v>-3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1300</v>
      </c>
      <c r="V3805">
        <v>2002</v>
      </c>
    </row>
    <row r="3806" spans="1:22" x14ac:dyDescent="0.3">
      <c r="A3806" t="s">
        <v>164</v>
      </c>
      <c r="B3806">
        <v>151860</v>
      </c>
      <c r="C3806">
        <v>44620</v>
      </c>
      <c r="D3806">
        <v>13400</v>
      </c>
      <c r="E3806">
        <v>2</v>
      </c>
      <c r="F3806">
        <v>150</v>
      </c>
      <c r="G3806">
        <v>150</v>
      </c>
      <c r="H3806">
        <v>944580</v>
      </c>
      <c r="I3806">
        <v>12544</v>
      </c>
      <c r="J3806">
        <v>13890</v>
      </c>
      <c r="K3806">
        <v>-22008</v>
      </c>
      <c r="L3806">
        <v>6478</v>
      </c>
      <c r="M3806">
        <v>104</v>
      </c>
      <c r="N3806">
        <v>0</v>
      </c>
      <c r="O3806">
        <v>1039</v>
      </c>
      <c r="P3806">
        <v>0</v>
      </c>
      <c r="Q3806">
        <v>0</v>
      </c>
      <c r="R3806">
        <v>0</v>
      </c>
      <c r="S3806">
        <v>5335</v>
      </c>
      <c r="T3806">
        <v>0</v>
      </c>
      <c r="U3806">
        <v>1667</v>
      </c>
      <c r="V3806">
        <v>-27</v>
      </c>
    </row>
    <row r="3807" spans="1:22" x14ac:dyDescent="0.3">
      <c r="A3807" t="s">
        <v>164</v>
      </c>
      <c r="B3807">
        <v>151860</v>
      </c>
      <c r="C3807">
        <v>44617</v>
      </c>
      <c r="D3807">
        <v>13250</v>
      </c>
      <c r="E3807">
        <v>5</v>
      </c>
      <c r="F3807">
        <v>-650</v>
      </c>
      <c r="G3807">
        <v>-650</v>
      </c>
      <c r="H3807">
        <v>3902226</v>
      </c>
      <c r="I3807">
        <v>53617</v>
      </c>
      <c r="J3807">
        <v>-16804</v>
      </c>
      <c r="K3807">
        <v>19290</v>
      </c>
      <c r="L3807">
        <v>-12</v>
      </c>
      <c r="M3807">
        <v>-12</v>
      </c>
      <c r="N3807">
        <v>0</v>
      </c>
      <c r="O3807">
        <v>0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-3564</v>
      </c>
      <c r="V3807">
        <v>1090</v>
      </c>
    </row>
    <row r="3808" spans="1:22" x14ac:dyDescent="0.3">
      <c r="A3808" t="s">
        <v>164</v>
      </c>
      <c r="B3808">
        <v>151860</v>
      </c>
      <c r="C3808">
        <v>44616</v>
      </c>
      <c r="D3808">
        <v>13900</v>
      </c>
      <c r="E3808">
        <v>2</v>
      </c>
      <c r="F3808">
        <v>2750</v>
      </c>
      <c r="G3808">
        <v>2750</v>
      </c>
      <c r="H3808">
        <v>3364915</v>
      </c>
      <c r="I3808">
        <v>43395</v>
      </c>
      <c r="J3808">
        <v>109730</v>
      </c>
      <c r="K3808">
        <v>-105343</v>
      </c>
      <c r="L3808">
        <v>-559</v>
      </c>
      <c r="M3808">
        <v>-15</v>
      </c>
      <c r="N3808">
        <v>0</v>
      </c>
      <c r="O3808">
        <v>0</v>
      </c>
      <c r="P3808">
        <v>-544</v>
      </c>
      <c r="Q3808">
        <v>0</v>
      </c>
      <c r="R3808">
        <v>0</v>
      </c>
      <c r="S3808">
        <v>0</v>
      </c>
      <c r="T3808">
        <v>0</v>
      </c>
      <c r="U3808">
        <v>-3456</v>
      </c>
      <c r="V3808">
        <v>-372</v>
      </c>
    </row>
    <row r="3809" spans="1:22" x14ac:dyDescent="0.3">
      <c r="A3809" t="s">
        <v>164</v>
      </c>
      <c r="B3809">
        <v>151860</v>
      </c>
      <c r="C3809">
        <v>44615</v>
      </c>
      <c r="D3809">
        <v>11150</v>
      </c>
      <c r="E3809">
        <v>2</v>
      </c>
      <c r="F3809">
        <v>350</v>
      </c>
      <c r="G3809">
        <v>350</v>
      </c>
      <c r="H3809">
        <v>464485</v>
      </c>
      <c r="I3809">
        <v>5254</v>
      </c>
      <c r="J3809">
        <v>37739</v>
      </c>
      <c r="K3809">
        <v>-38852</v>
      </c>
      <c r="L3809">
        <v>-24</v>
      </c>
      <c r="M3809">
        <v>-24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945</v>
      </c>
      <c r="V3809">
        <v>192</v>
      </c>
    </row>
    <row r="3810" spans="1:22" x14ac:dyDescent="0.3">
      <c r="A3810" t="s">
        <v>164</v>
      </c>
      <c r="B3810">
        <v>151860</v>
      </c>
      <c r="C3810">
        <v>44614</v>
      </c>
      <c r="D3810">
        <v>10800</v>
      </c>
      <c r="E3810">
        <v>5</v>
      </c>
      <c r="F3810">
        <v>-400</v>
      </c>
      <c r="G3810">
        <v>-400</v>
      </c>
      <c r="H3810">
        <v>199138</v>
      </c>
      <c r="I3810">
        <v>2164</v>
      </c>
      <c r="J3810">
        <v>3220</v>
      </c>
      <c r="K3810">
        <v>-3367</v>
      </c>
      <c r="L3810">
        <v>57</v>
      </c>
      <c r="M3810">
        <v>57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5</v>
      </c>
      <c r="V3810">
        <v>85</v>
      </c>
    </row>
    <row r="3811" spans="1:22" x14ac:dyDescent="0.3">
      <c r="A3811" t="s">
        <v>164</v>
      </c>
      <c r="B3811">
        <v>151860</v>
      </c>
      <c r="C3811">
        <v>44613</v>
      </c>
      <c r="D3811">
        <v>11200</v>
      </c>
      <c r="E3811">
        <v>5</v>
      </c>
      <c r="F3811">
        <v>-100</v>
      </c>
      <c r="G3811">
        <v>-100</v>
      </c>
      <c r="H3811">
        <v>96499</v>
      </c>
      <c r="I3811">
        <v>1076</v>
      </c>
      <c r="J3811">
        <v>-3525</v>
      </c>
      <c r="K3811">
        <v>3152</v>
      </c>
      <c r="L3811">
        <v>-6</v>
      </c>
      <c r="M3811">
        <v>-6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200</v>
      </c>
      <c r="V3811">
        <v>179</v>
      </c>
    </row>
    <row r="3812" spans="1:22" x14ac:dyDescent="0.3">
      <c r="A3812" t="s">
        <v>164</v>
      </c>
      <c r="B3812">
        <v>151860</v>
      </c>
      <c r="C3812">
        <v>44610</v>
      </c>
      <c r="D3812">
        <v>11300</v>
      </c>
      <c r="E3812">
        <v>2</v>
      </c>
      <c r="F3812">
        <v>350</v>
      </c>
      <c r="G3812">
        <v>350</v>
      </c>
      <c r="H3812">
        <v>159094</v>
      </c>
      <c r="I3812">
        <v>1762</v>
      </c>
      <c r="J3812">
        <v>-29488</v>
      </c>
      <c r="K3812">
        <v>27595</v>
      </c>
      <c r="L3812">
        <v>-7</v>
      </c>
      <c r="M3812">
        <v>-7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0</v>
      </c>
      <c r="T3812">
        <v>0</v>
      </c>
      <c r="U3812">
        <v>2000</v>
      </c>
      <c r="V3812">
        <v>-100</v>
      </c>
    </row>
    <row r="3813" spans="1:22" x14ac:dyDescent="0.3">
      <c r="A3813" t="s">
        <v>164</v>
      </c>
      <c r="B3813">
        <v>151860</v>
      </c>
      <c r="C3813">
        <v>44609</v>
      </c>
      <c r="D3813">
        <v>10950</v>
      </c>
      <c r="E3813">
        <v>5</v>
      </c>
      <c r="F3813">
        <v>-250</v>
      </c>
      <c r="G3813">
        <v>-250</v>
      </c>
      <c r="H3813">
        <v>300440</v>
      </c>
      <c r="I3813">
        <v>3318</v>
      </c>
      <c r="J3813">
        <v>-2787</v>
      </c>
      <c r="K3813">
        <v>4216</v>
      </c>
      <c r="L3813">
        <v>-12</v>
      </c>
      <c r="M3813">
        <v>-5</v>
      </c>
      <c r="N3813">
        <v>0</v>
      </c>
      <c r="O3813">
        <v>-7</v>
      </c>
      <c r="P3813">
        <v>0</v>
      </c>
      <c r="Q3813">
        <v>0</v>
      </c>
      <c r="R3813">
        <v>0</v>
      </c>
      <c r="S3813">
        <v>0</v>
      </c>
      <c r="T3813">
        <v>0</v>
      </c>
      <c r="U3813">
        <v>-1929</v>
      </c>
      <c r="V3813">
        <v>512</v>
      </c>
    </row>
    <row r="3814" spans="1:22" x14ac:dyDescent="0.3">
      <c r="A3814" t="s">
        <v>164</v>
      </c>
      <c r="B3814">
        <v>151860</v>
      </c>
      <c r="C3814">
        <v>44608</v>
      </c>
      <c r="D3814">
        <v>11200</v>
      </c>
      <c r="E3814">
        <v>2</v>
      </c>
      <c r="F3814">
        <v>600</v>
      </c>
      <c r="G3814">
        <v>600</v>
      </c>
      <c r="H3814">
        <v>293695</v>
      </c>
      <c r="I3814">
        <v>3265</v>
      </c>
      <c r="J3814">
        <v>-136161</v>
      </c>
      <c r="K3814">
        <v>135964</v>
      </c>
      <c r="L3814">
        <v>-464</v>
      </c>
      <c r="M3814">
        <v>5</v>
      </c>
      <c r="N3814">
        <v>0</v>
      </c>
      <c r="O3814">
        <v>-469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899</v>
      </c>
      <c r="V3814">
        <v>-238</v>
      </c>
    </row>
    <row r="3815" spans="1:22" x14ac:dyDescent="0.3">
      <c r="A3815" t="s">
        <v>164</v>
      </c>
      <c r="B3815">
        <v>151860</v>
      </c>
      <c r="C3815">
        <v>44607</v>
      </c>
      <c r="D3815">
        <v>10600</v>
      </c>
      <c r="E3815">
        <v>5</v>
      </c>
      <c r="F3815">
        <v>-500</v>
      </c>
      <c r="G3815">
        <v>-500</v>
      </c>
      <c r="H3815">
        <v>399199</v>
      </c>
      <c r="I3815">
        <v>4318</v>
      </c>
      <c r="J3815">
        <v>-39584</v>
      </c>
      <c r="K3815">
        <v>40505</v>
      </c>
      <c r="L3815">
        <v>-1</v>
      </c>
      <c r="M3815">
        <v>-1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</v>
      </c>
      <c r="U3815">
        <v>-900</v>
      </c>
      <c r="V3815">
        <v>-20</v>
      </c>
    </row>
    <row r="3816" spans="1:22" x14ac:dyDescent="0.3">
      <c r="A3816" t="s">
        <v>164</v>
      </c>
      <c r="B3816">
        <v>151860</v>
      </c>
      <c r="C3816">
        <v>44606</v>
      </c>
      <c r="D3816">
        <v>11100</v>
      </c>
      <c r="E3816">
        <v>5</v>
      </c>
      <c r="F3816">
        <v>-750</v>
      </c>
      <c r="G3816">
        <v>-750</v>
      </c>
      <c r="H3816">
        <v>359481</v>
      </c>
      <c r="I3816">
        <v>4030</v>
      </c>
      <c r="J3816">
        <v>41958</v>
      </c>
      <c r="K3816">
        <v>-40243</v>
      </c>
      <c r="L3816">
        <v>-1</v>
      </c>
      <c r="M3816">
        <v>-1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-1502</v>
      </c>
      <c r="V3816">
        <v>-212</v>
      </c>
    </row>
    <row r="3817" spans="1:22" x14ac:dyDescent="0.3">
      <c r="A3817" t="s">
        <v>164</v>
      </c>
      <c r="B3817">
        <v>151860</v>
      </c>
      <c r="C3817">
        <v>44603</v>
      </c>
      <c r="D3817">
        <v>11850</v>
      </c>
      <c r="E3817">
        <v>5</v>
      </c>
      <c r="F3817">
        <v>-400</v>
      </c>
      <c r="G3817">
        <v>-400</v>
      </c>
      <c r="H3817">
        <v>251481</v>
      </c>
      <c r="I3817">
        <v>3005</v>
      </c>
      <c r="J3817">
        <v>-33384</v>
      </c>
      <c r="K3817">
        <v>33194</v>
      </c>
      <c r="L3817">
        <v>-5</v>
      </c>
      <c r="M3817">
        <v>-5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</v>
      </c>
      <c r="U3817">
        <v>0</v>
      </c>
      <c r="V3817">
        <v>195</v>
      </c>
    </row>
    <row r="3818" spans="1:22" x14ac:dyDescent="0.3">
      <c r="A3818" t="s">
        <v>164</v>
      </c>
      <c r="B3818">
        <v>151860</v>
      </c>
      <c r="C3818">
        <v>44602</v>
      </c>
      <c r="D3818">
        <v>12250</v>
      </c>
      <c r="E3818">
        <v>5</v>
      </c>
      <c r="F3818">
        <v>-300</v>
      </c>
      <c r="G3818">
        <v>-300</v>
      </c>
      <c r="H3818">
        <v>233147</v>
      </c>
      <c r="I3818">
        <v>2896</v>
      </c>
      <c r="J3818">
        <v>29526</v>
      </c>
      <c r="K3818">
        <v>-30433</v>
      </c>
      <c r="L3818">
        <v>-25</v>
      </c>
      <c r="M3818">
        <v>-3</v>
      </c>
      <c r="N3818">
        <v>0</v>
      </c>
      <c r="O3818">
        <v>-22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1000</v>
      </c>
      <c r="V3818">
        <v>-68</v>
      </c>
    </row>
    <row r="3819" spans="1:22" x14ac:dyDescent="0.3">
      <c r="A3819" t="s">
        <v>164</v>
      </c>
      <c r="B3819">
        <v>151860</v>
      </c>
      <c r="C3819">
        <v>44601</v>
      </c>
      <c r="D3819">
        <v>12550</v>
      </c>
      <c r="E3819">
        <v>2</v>
      </c>
      <c r="F3819">
        <v>400</v>
      </c>
      <c r="G3819">
        <v>400</v>
      </c>
      <c r="H3819">
        <v>452746</v>
      </c>
      <c r="I3819">
        <v>5609</v>
      </c>
      <c r="J3819">
        <v>38189</v>
      </c>
      <c r="K3819">
        <v>-33451</v>
      </c>
      <c r="L3819">
        <v>-2937</v>
      </c>
      <c r="M3819">
        <v>-1</v>
      </c>
      <c r="N3819">
        <v>0</v>
      </c>
      <c r="O3819">
        <v>-2146</v>
      </c>
      <c r="P3819">
        <v>0</v>
      </c>
      <c r="Q3819">
        <v>0</v>
      </c>
      <c r="R3819">
        <v>0</v>
      </c>
      <c r="S3819">
        <v>-790</v>
      </c>
      <c r="T3819">
        <v>0</v>
      </c>
      <c r="U3819">
        <v>-1963</v>
      </c>
      <c r="V3819">
        <v>162</v>
      </c>
    </row>
    <row r="3820" spans="1:22" x14ac:dyDescent="0.3">
      <c r="A3820" t="s">
        <v>164</v>
      </c>
      <c r="B3820">
        <v>151860</v>
      </c>
      <c r="C3820">
        <v>44600</v>
      </c>
      <c r="D3820">
        <v>12150</v>
      </c>
      <c r="E3820">
        <v>5</v>
      </c>
      <c r="F3820">
        <v>-150</v>
      </c>
      <c r="G3820">
        <v>-150</v>
      </c>
      <c r="H3820">
        <v>233745</v>
      </c>
      <c r="I3820">
        <v>2854</v>
      </c>
      <c r="J3820">
        <v>28590</v>
      </c>
      <c r="K3820">
        <v>-20644</v>
      </c>
      <c r="L3820">
        <v>-4117</v>
      </c>
      <c r="M3820">
        <v>-4</v>
      </c>
      <c r="N3820">
        <v>0</v>
      </c>
      <c r="O3820">
        <v>-4113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-3900</v>
      </c>
      <c r="V3820">
        <v>71</v>
      </c>
    </row>
    <row r="3821" spans="1:22" x14ac:dyDescent="0.3">
      <c r="A3821" t="s">
        <v>164</v>
      </c>
      <c r="B3821">
        <v>151860</v>
      </c>
      <c r="C3821">
        <v>44599</v>
      </c>
      <c r="D3821">
        <v>12300</v>
      </c>
      <c r="E3821">
        <v>3</v>
      </c>
      <c r="F3821">
        <v>0</v>
      </c>
      <c r="G3821">
        <v>0</v>
      </c>
      <c r="H3821">
        <v>167217</v>
      </c>
      <c r="I3821">
        <v>2038</v>
      </c>
      <c r="J3821">
        <v>25035</v>
      </c>
      <c r="K3821">
        <v>-24562</v>
      </c>
      <c r="L3821">
        <v>-1115</v>
      </c>
      <c r="M3821">
        <v>-6</v>
      </c>
      <c r="N3821">
        <v>0</v>
      </c>
      <c r="O3821">
        <v>-1109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656</v>
      </c>
      <c r="V3821">
        <v>-14</v>
      </c>
    </row>
    <row r="3822" spans="1:22" x14ac:dyDescent="0.3">
      <c r="A3822" t="s">
        <v>164</v>
      </c>
      <c r="B3822">
        <v>151860</v>
      </c>
      <c r="C3822">
        <v>44596</v>
      </c>
      <c r="D3822">
        <v>12300</v>
      </c>
      <c r="E3822">
        <v>2</v>
      </c>
      <c r="F3822">
        <v>500</v>
      </c>
      <c r="G3822">
        <v>500</v>
      </c>
      <c r="H3822">
        <v>379803</v>
      </c>
      <c r="I3822">
        <v>4621</v>
      </c>
      <c r="J3822">
        <v>-19422</v>
      </c>
      <c r="K3822">
        <v>17467</v>
      </c>
      <c r="L3822">
        <v>3000</v>
      </c>
      <c r="M3822">
        <v>-8</v>
      </c>
      <c r="N3822">
        <v>0</v>
      </c>
      <c r="O3822">
        <v>3008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-675</v>
      </c>
      <c r="V3822">
        <v>-370</v>
      </c>
    </row>
    <row r="3823" spans="1:22" x14ac:dyDescent="0.3">
      <c r="A3823" t="s">
        <v>164</v>
      </c>
      <c r="B3823">
        <v>151860</v>
      </c>
      <c r="C3823">
        <v>44595</v>
      </c>
      <c r="D3823">
        <v>11800</v>
      </c>
      <c r="E3823">
        <v>2</v>
      </c>
      <c r="F3823">
        <v>300</v>
      </c>
      <c r="G3823">
        <v>300</v>
      </c>
      <c r="H3823">
        <v>315777</v>
      </c>
      <c r="I3823">
        <v>3740</v>
      </c>
      <c r="J3823">
        <v>-79526</v>
      </c>
      <c r="K3823">
        <v>74387</v>
      </c>
      <c r="L3823">
        <v>4379</v>
      </c>
      <c r="M3823">
        <v>-3</v>
      </c>
      <c r="N3823">
        <v>0</v>
      </c>
      <c r="O3823">
        <v>4382</v>
      </c>
      <c r="P3823">
        <v>0</v>
      </c>
      <c r="Q3823">
        <v>0</v>
      </c>
      <c r="R3823">
        <v>0</v>
      </c>
      <c r="S3823">
        <v>0</v>
      </c>
      <c r="T3823">
        <v>0</v>
      </c>
      <c r="U3823">
        <v>530</v>
      </c>
      <c r="V3823">
        <v>230</v>
      </c>
    </row>
    <row r="3824" spans="1:22" x14ac:dyDescent="0.3">
      <c r="A3824" t="s">
        <v>164</v>
      </c>
      <c r="B3824">
        <v>151860</v>
      </c>
      <c r="C3824">
        <v>44589</v>
      </c>
      <c r="D3824">
        <v>11500</v>
      </c>
      <c r="E3824">
        <v>2</v>
      </c>
      <c r="F3824">
        <v>300</v>
      </c>
      <c r="G3824">
        <v>300</v>
      </c>
      <c r="H3824">
        <v>1051086</v>
      </c>
      <c r="I3824">
        <v>12124</v>
      </c>
      <c r="J3824">
        <v>69210</v>
      </c>
      <c r="K3824">
        <v>-68180</v>
      </c>
      <c r="L3824">
        <v>-233</v>
      </c>
      <c r="M3824">
        <v>-5</v>
      </c>
      <c r="N3824">
        <v>0</v>
      </c>
      <c r="O3824">
        <v>-228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-797</v>
      </c>
    </row>
    <row r="3825" spans="1:22" x14ac:dyDescent="0.3">
      <c r="A3825" t="s">
        <v>164</v>
      </c>
      <c r="B3825">
        <v>151860</v>
      </c>
      <c r="C3825">
        <v>44588</v>
      </c>
      <c r="D3825">
        <v>11200</v>
      </c>
      <c r="E3825">
        <v>5</v>
      </c>
      <c r="F3825">
        <v>-750</v>
      </c>
      <c r="G3825">
        <v>-750</v>
      </c>
      <c r="H3825">
        <v>524425</v>
      </c>
      <c r="I3825">
        <v>6029</v>
      </c>
      <c r="J3825">
        <v>44517</v>
      </c>
      <c r="K3825">
        <v>-43444</v>
      </c>
      <c r="L3825">
        <v>222</v>
      </c>
      <c r="M3825">
        <v>-6</v>
      </c>
      <c r="N3825">
        <v>0</v>
      </c>
      <c r="O3825">
        <v>228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-2023</v>
      </c>
      <c r="V3825">
        <v>728</v>
      </c>
    </row>
    <row r="3826" spans="1:22" x14ac:dyDescent="0.3">
      <c r="A3826" t="s">
        <v>164</v>
      </c>
      <c r="B3826">
        <v>151860</v>
      </c>
      <c r="C3826">
        <v>44587</v>
      </c>
      <c r="D3826">
        <v>11950</v>
      </c>
      <c r="E3826">
        <v>2</v>
      </c>
      <c r="F3826">
        <v>300</v>
      </c>
      <c r="G3826">
        <v>300</v>
      </c>
      <c r="H3826">
        <v>414416</v>
      </c>
      <c r="I3826">
        <v>4928</v>
      </c>
      <c r="J3826">
        <v>-25072</v>
      </c>
      <c r="K3826">
        <v>64374</v>
      </c>
      <c r="L3826">
        <v>-5</v>
      </c>
      <c r="M3826">
        <v>-5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-40270</v>
      </c>
      <c r="V3826">
        <v>973</v>
      </c>
    </row>
    <row r="3827" spans="1:22" x14ac:dyDescent="0.3">
      <c r="A3827" t="s">
        <v>164</v>
      </c>
      <c r="B3827">
        <v>151860</v>
      </c>
      <c r="C3827">
        <v>44586</v>
      </c>
      <c r="D3827">
        <v>11650</v>
      </c>
      <c r="E3827">
        <v>5</v>
      </c>
      <c r="F3827">
        <v>-750</v>
      </c>
      <c r="G3827">
        <v>-750</v>
      </c>
      <c r="H3827">
        <v>502827</v>
      </c>
      <c r="I3827">
        <v>5988</v>
      </c>
      <c r="J3827">
        <v>-49969</v>
      </c>
      <c r="K3827">
        <v>50229</v>
      </c>
      <c r="L3827">
        <v>-107</v>
      </c>
      <c r="M3827">
        <v>-4</v>
      </c>
      <c r="N3827">
        <v>0</v>
      </c>
      <c r="O3827">
        <v>-103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200</v>
      </c>
      <c r="V3827">
        <v>-353</v>
      </c>
    </row>
    <row r="3828" spans="1:22" x14ac:dyDescent="0.3">
      <c r="A3828" t="s">
        <v>164</v>
      </c>
      <c r="B3828">
        <v>151860</v>
      </c>
      <c r="C3828">
        <v>44585</v>
      </c>
      <c r="D3828">
        <v>12400</v>
      </c>
      <c r="E3828">
        <v>5</v>
      </c>
      <c r="F3828">
        <v>-650</v>
      </c>
      <c r="G3828">
        <v>-650</v>
      </c>
      <c r="H3828">
        <v>324140</v>
      </c>
      <c r="I3828">
        <v>4048</v>
      </c>
      <c r="J3828">
        <v>-44539</v>
      </c>
      <c r="K3828">
        <v>44534</v>
      </c>
      <c r="L3828">
        <v>-2</v>
      </c>
      <c r="M3828">
        <v>-2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7</v>
      </c>
    </row>
    <row r="3829" spans="1:22" x14ac:dyDescent="0.3">
      <c r="A3829" t="s">
        <v>164</v>
      </c>
      <c r="B3829">
        <v>151860</v>
      </c>
      <c r="C3829">
        <v>44582</v>
      </c>
      <c r="D3829">
        <v>13050</v>
      </c>
      <c r="E3829">
        <v>5</v>
      </c>
      <c r="F3829">
        <v>-200</v>
      </c>
      <c r="G3829">
        <v>-200</v>
      </c>
      <c r="H3829">
        <v>202645</v>
      </c>
      <c r="I3829">
        <v>2658</v>
      </c>
      <c r="J3829">
        <v>53268</v>
      </c>
      <c r="K3829">
        <v>-19456</v>
      </c>
      <c r="L3829">
        <v>-35002</v>
      </c>
      <c r="M3829">
        <v>-2</v>
      </c>
      <c r="N3829">
        <v>0</v>
      </c>
      <c r="O3829">
        <v>-35000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1102</v>
      </c>
      <c r="V3829">
        <v>88</v>
      </c>
    </row>
    <row r="3830" spans="1:22" x14ac:dyDescent="0.3">
      <c r="A3830" t="s">
        <v>164</v>
      </c>
      <c r="B3830">
        <v>151860</v>
      </c>
      <c r="C3830">
        <v>44581</v>
      </c>
      <c r="D3830">
        <v>13250</v>
      </c>
      <c r="E3830">
        <v>2</v>
      </c>
      <c r="F3830">
        <v>250</v>
      </c>
      <c r="G3830">
        <v>250</v>
      </c>
      <c r="H3830">
        <v>249957</v>
      </c>
      <c r="I3830">
        <v>3276</v>
      </c>
      <c r="J3830">
        <v>-30458</v>
      </c>
      <c r="K3830">
        <v>30152</v>
      </c>
      <c r="L3830">
        <v>-3</v>
      </c>
      <c r="M3830">
        <v>-3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>
        <v>0</v>
      </c>
      <c r="U3830">
        <v>300</v>
      </c>
      <c r="V3830">
        <v>9</v>
      </c>
    </row>
    <row r="3831" spans="1:22" x14ac:dyDescent="0.3">
      <c r="A3831" t="s">
        <v>164</v>
      </c>
      <c r="B3831">
        <v>151860</v>
      </c>
      <c r="C3831">
        <v>44580</v>
      </c>
      <c r="D3831">
        <v>13000</v>
      </c>
      <c r="E3831">
        <v>5</v>
      </c>
      <c r="F3831">
        <v>-600</v>
      </c>
      <c r="G3831">
        <v>-600</v>
      </c>
      <c r="H3831">
        <v>442413</v>
      </c>
      <c r="I3831">
        <v>5808</v>
      </c>
      <c r="J3831">
        <v>-28603</v>
      </c>
      <c r="K3831">
        <v>46206</v>
      </c>
      <c r="L3831">
        <v>-18004</v>
      </c>
      <c r="M3831">
        <v>-4</v>
      </c>
      <c r="N3831">
        <v>0</v>
      </c>
      <c r="O3831">
        <v>-18000</v>
      </c>
      <c r="P3831">
        <v>0</v>
      </c>
      <c r="Q3831">
        <v>0</v>
      </c>
      <c r="R3831">
        <v>0</v>
      </c>
      <c r="S3831">
        <v>0</v>
      </c>
      <c r="T3831">
        <v>0</v>
      </c>
      <c r="U3831">
        <v>200</v>
      </c>
      <c r="V3831">
        <v>201</v>
      </c>
    </row>
    <row r="3832" spans="1:22" x14ac:dyDescent="0.3">
      <c r="A3832" t="s">
        <v>164</v>
      </c>
      <c r="B3832">
        <v>151860</v>
      </c>
      <c r="C3832">
        <v>44579</v>
      </c>
      <c r="D3832">
        <v>13600</v>
      </c>
      <c r="E3832">
        <v>5</v>
      </c>
      <c r="F3832">
        <v>-200</v>
      </c>
      <c r="G3832">
        <v>-200</v>
      </c>
      <c r="H3832">
        <v>183181</v>
      </c>
      <c r="I3832">
        <v>2518</v>
      </c>
      <c r="J3832">
        <v>4123</v>
      </c>
      <c r="K3832">
        <v>-3235</v>
      </c>
      <c r="L3832">
        <v>-6</v>
      </c>
      <c r="M3832">
        <v>-6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40</v>
      </c>
      <c r="V3832">
        <v>-922</v>
      </c>
    </row>
    <row r="3833" spans="1:22" x14ac:dyDescent="0.3">
      <c r="A3833" t="s">
        <v>164</v>
      </c>
      <c r="B3833">
        <v>151860</v>
      </c>
      <c r="C3833">
        <v>44578</v>
      </c>
      <c r="D3833">
        <v>13800</v>
      </c>
      <c r="E3833">
        <v>5</v>
      </c>
      <c r="F3833">
        <v>-250</v>
      </c>
      <c r="G3833">
        <v>-250</v>
      </c>
      <c r="H3833">
        <v>127642</v>
      </c>
      <c r="I3833">
        <v>1770</v>
      </c>
      <c r="J3833">
        <v>3184</v>
      </c>
      <c r="K3833">
        <v>-3696</v>
      </c>
      <c r="L3833">
        <v>-413</v>
      </c>
      <c r="M3833">
        <v>-8</v>
      </c>
      <c r="N3833">
        <v>0</v>
      </c>
      <c r="O3833">
        <v>-405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1000</v>
      </c>
      <c r="V3833">
        <v>-75</v>
      </c>
    </row>
    <row r="3834" spans="1:22" x14ac:dyDescent="0.3">
      <c r="A3834" t="s">
        <v>164</v>
      </c>
      <c r="B3834">
        <v>151860</v>
      </c>
      <c r="C3834">
        <v>44575</v>
      </c>
      <c r="D3834">
        <v>14050</v>
      </c>
      <c r="E3834">
        <v>5</v>
      </c>
      <c r="F3834">
        <v>-200</v>
      </c>
      <c r="G3834">
        <v>-200</v>
      </c>
      <c r="H3834">
        <v>150265</v>
      </c>
      <c r="I3834">
        <v>2112</v>
      </c>
      <c r="J3834">
        <v>4296</v>
      </c>
      <c r="K3834">
        <v>-2536</v>
      </c>
      <c r="L3834">
        <v>-407</v>
      </c>
      <c r="M3834">
        <v>-2</v>
      </c>
      <c r="N3834">
        <v>0</v>
      </c>
      <c r="O3834">
        <v>-405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-1594</v>
      </c>
      <c r="V3834">
        <v>241</v>
      </c>
    </row>
    <row r="3835" spans="1:22" x14ac:dyDescent="0.3">
      <c r="A3835" t="s">
        <v>164</v>
      </c>
      <c r="B3835">
        <v>151860</v>
      </c>
      <c r="C3835">
        <v>44574</v>
      </c>
      <c r="D3835">
        <v>14250</v>
      </c>
      <c r="E3835">
        <v>5</v>
      </c>
      <c r="F3835">
        <v>-250</v>
      </c>
      <c r="G3835">
        <v>-250</v>
      </c>
      <c r="H3835">
        <v>106645</v>
      </c>
      <c r="I3835">
        <v>1530</v>
      </c>
      <c r="J3835">
        <v>-5157</v>
      </c>
      <c r="K3835">
        <v>4687</v>
      </c>
      <c r="L3835">
        <v>-3</v>
      </c>
      <c r="M3835">
        <v>-3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3</v>
      </c>
      <c r="V3835">
        <v>470</v>
      </c>
    </row>
    <row r="3836" spans="1:22" x14ac:dyDescent="0.3">
      <c r="A3836" t="s">
        <v>164</v>
      </c>
      <c r="B3836">
        <v>151860</v>
      </c>
      <c r="C3836">
        <v>44573</v>
      </c>
      <c r="D3836">
        <v>14500</v>
      </c>
      <c r="E3836">
        <v>2</v>
      </c>
      <c r="F3836">
        <v>400</v>
      </c>
      <c r="G3836">
        <v>400</v>
      </c>
      <c r="H3836">
        <v>190833</v>
      </c>
      <c r="I3836">
        <v>2728</v>
      </c>
      <c r="J3836">
        <v>-38663</v>
      </c>
      <c r="K3836">
        <v>-13786</v>
      </c>
      <c r="L3836">
        <v>52997</v>
      </c>
      <c r="M3836">
        <v>-3</v>
      </c>
      <c r="N3836">
        <v>0</v>
      </c>
      <c r="O3836">
        <v>53000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-548</v>
      </c>
    </row>
    <row r="3837" spans="1:22" x14ac:dyDescent="0.3">
      <c r="A3837" t="s">
        <v>164</v>
      </c>
      <c r="B3837">
        <v>151860</v>
      </c>
      <c r="C3837">
        <v>44572</v>
      </c>
      <c r="D3837">
        <v>14100</v>
      </c>
      <c r="E3837">
        <v>5</v>
      </c>
      <c r="F3837">
        <v>-300</v>
      </c>
      <c r="G3837">
        <v>-300</v>
      </c>
      <c r="H3837">
        <v>276246</v>
      </c>
      <c r="I3837">
        <v>3872</v>
      </c>
      <c r="J3837">
        <v>12538</v>
      </c>
      <c r="K3837">
        <v>-8538</v>
      </c>
      <c r="L3837">
        <v>-3</v>
      </c>
      <c r="M3837">
        <v>-3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-4129</v>
      </c>
      <c r="V3837">
        <v>132</v>
      </c>
    </row>
    <row r="3838" spans="1:22" x14ac:dyDescent="0.3">
      <c r="A3838" t="s">
        <v>164</v>
      </c>
      <c r="B3838">
        <v>151860</v>
      </c>
      <c r="C3838">
        <v>44571</v>
      </c>
      <c r="D3838">
        <v>14400</v>
      </c>
      <c r="E3838">
        <v>5</v>
      </c>
      <c r="F3838">
        <v>-350</v>
      </c>
      <c r="G3838">
        <v>-350</v>
      </c>
      <c r="H3838">
        <v>171752</v>
      </c>
      <c r="I3838">
        <v>2480</v>
      </c>
      <c r="J3838">
        <v>-25</v>
      </c>
      <c r="K3838">
        <v>-132</v>
      </c>
      <c r="L3838">
        <v>-782</v>
      </c>
      <c r="M3838">
        <v>-5</v>
      </c>
      <c r="N3838">
        <v>0</v>
      </c>
      <c r="O3838">
        <v>-777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2</v>
      </c>
      <c r="V3838">
        <v>937</v>
      </c>
    </row>
    <row r="3839" spans="1:22" x14ac:dyDescent="0.3">
      <c r="A3839" t="s">
        <v>164</v>
      </c>
      <c r="B3839">
        <v>151860</v>
      </c>
      <c r="C3839">
        <v>44568</v>
      </c>
      <c r="D3839">
        <v>14750</v>
      </c>
      <c r="E3839">
        <v>2</v>
      </c>
      <c r="F3839">
        <v>200</v>
      </c>
      <c r="G3839">
        <v>200</v>
      </c>
      <c r="H3839">
        <v>148889</v>
      </c>
      <c r="I3839">
        <v>2180</v>
      </c>
      <c r="J3839">
        <v>-8031</v>
      </c>
      <c r="K3839">
        <v>8091</v>
      </c>
      <c r="L3839">
        <v>-6</v>
      </c>
      <c r="M3839">
        <v>-6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-54</v>
      </c>
    </row>
    <row r="3840" spans="1:22" x14ac:dyDescent="0.3">
      <c r="A3840" t="s">
        <v>164</v>
      </c>
      <c r="B3840">
        <v>151860</v>
      </c>
      <c r="C3840">
        <v>44567</v>
      </c>
      <c r="D3840">
        <v>14550</v>
      </c>
      <c r="E3840">
        <v>5</v>
      </c>
      <c r="F3840">
        <v>-300</v>
      </c>
      <c r="G3840">
        <v>-300</v>
      </c>
      <c r="H3840">
        <v>340819</v>
      </c>
      <c r="I3840">
        <v>4976</v>
      </c>
      <c r="J3840">
        <v>-62884</v>
      </c>
      <c r="K3840">
        <v>-3216</v>
      </c>
      <c r="L3840">
        <v>-9</v>
      </c>
      <c r="M3840">
        <v>-9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>
        <v>0</v>
      </c>
      <c r="U3840">
        <v>65878</v>
      </c>
      <c r="V3840">
        <v>231</v>
      </c>
    </row>
    <row r="3841" spans="1:22" x14ac:dyDescent="0.3">
      <c r="A3841" t="s">
        <v>164</v>
      </c>
      <c r="B3841">
        <v>151860</v>
      </c>
      <c r="C3841">
        <v>44566</v>
      </c>
      <c r="D3841">
        <v>14850</v>
      </c>
      <c r="E3841">
        <v>5</v>
      </c>
      <c r="F3841">
        <v>-150</v>
      </c>
      <c r="G3841">
        <v>-150</v>
      </c>
      <c r="H3841">
        <v>250384</v>
      </c>
      <c r="I3841">
        <v>3742</v>
      </c>
      <c r="J3841">
        <v>-26122</v>
      </c>
      <c r="K3841">
        <v>-22525</v>
      </c>
      <c r="L3841">
        <v>-13</v>
      </c>
      <c r="M3841">
        <v>-13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49050</v>
      </c>
      <c r="V3841">
        <v>-390</v>
      </c>
    </row>
    <row r="3842" spans="1:22" x14ac:dyDescent="0.3">
      <c r="A3842" t="s">
        <v>164</v>
      </c>
      <c r="B3842">
        <v>151860</v>
      </c>
      <c r="C3842">
        <v>44565</v>
      </c>
      <c r="D3842">
        <v>15000</v>
      </c>
      <c r="E3842">
        <v>2</v>
      </c>
      <c r="F3842">
        <v>300</v>
      </c>
      <c r="G3842">
        <v>300</v>
      </c>
      <c r="H3842">
        <v>224235</v>
      </c>
      <c r="I3842">
        <v>3317</v>
      </c>
      <c r="J3842">
        <v>-17832</v>
      </c>
      <c r="K3842">
        <v>7803</v>
      </c>
      <c r="L3842">
        <v>258</v>
      </c>
      <c r="M3842">
        <v>-12</v>
      </c>
      <c r="N3842">
        <v>0</v>
      </c>
      <c r="O3842">
        <v>0</v>
      </c>
      <c r="P3842">
        <v>270</v>
      </c>
      <c r="Q3842">
        <v>0</v>
      </c>
      <c r="R3842">
        <v>0</v>
      </c>
      <c r="S3842">
        <v>0</v>
      </c>
      <c r="T3842">
        <v>0</v>
      </c>
      <c r="U3842">
        <v>10049</v>
      </c>
      <c r="V3842">
        <v>-278</v>
      </c>
    </row>
    <row r="3843" spans="1:22" x14ac:dyDescent="0.3">
      <c r="A3843" t="s">
        <v>164</v>
      </c>
      <c r="B3843">
        <v>151860</v>
      </c>
      <c r="C3843">
        <v>44564</v>
      </c>
      <c r="D3843">
        <v>14700</v>
      </c>
      <c r="E3843">
        <v>2</v>
      </c>
      <c r="F3843">
        <v>50</v>
      </c>
      <c r="G3843">
        <v>50</v>
      </c>
      <c r="H3843">
        <v>148688</v>
      </c>
      <c r="I3843">
        <v>2181</v>
      </c>
      <c r="J3843">
        <v>-2885</v>
      </c>
      <c r="K3843">
        <v>3208</v>
      </c>
      <c r="L3843">
        <v>-73</v>
      </c>
      <c r="M3843">
        <v>-347</v>
      </c>
      <c r="N3843">
        <v>0</v>
      </c>
      <c r="O3843">
        <v>0</v>
      </c>
      <c r="P3843">
        <v>274</v>
      </c>
      <c r="Q3843">
        <v>0</v>
      </c>
      <c r="R3843">
        <v>0</v>
      </c>
      <c r="S3843">
        <v>0</v>
      </c>
      <c r="T3843">
        <v>0</v>
      </c>
      <c r="U3843">
        <v>-200</v>
      </c>
      <c r="V3843">
        <v>-50</v>
      </c>
    </row>
    <row r="3844" spans="1:22" x14ac:dyDescent="0.3">
      <c r="A3844" t="s">
        <v>164</v>
      </c>
      <c r="B3844">
        <v>151860</v>
      </c>
      <c r="C3844">
        <v>44560</v>
      </c>
      <c r="D3844">
        <v>14650</v>
      </c>
      <c r="E3844">
        <v>5</v>
      </c>
      <c r="F3844">
        <v>-200</v>
      </c>
      <c r="G3844">
        <v>-200</v>
      </c>
      <c r="H3844">
        <v>168169</v>
      </c>
      <c r="I3844">
        <v>2471</v>
      </c>
      <c r="J3844">
        <v>6907</v>
      </c>
      <c r="K3844">
        <v>-8115</v>
      </c>
      <c r="L3844">
        <v>-9</v>
      </c>
      <c r="M3844">
        <v>-9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>
        <v>0</v>
      </c>
      <c r="U3844">
        <v>1132</v>
      </c>
      <c r="V3844">
        <v>85</v>
      </c>
    </row>
    <row r="3845" spans="1:22" x14ac:dyDescent="0.3">
      <c r="A3845" t="s">
        <v>164</v>
      </c>
      <c r="B3845">
        <v>151860</v>
      </c>
      <c r="C3845">
        <v>44559</v>
      </c>
      <c r="D3845">
        <v>14850</v>
      </c>
      <c r="E3845">
        <v>2</v>
      </c>
      <c r="F3845">
        <v>100</v>
      </c>
      <c r="G3845">
        <v>100</v>
      </c>
      <c r="H3845">
        <v>173779</v>
      </c>
      <c r="I3845">
        <v>2576</v>
      </c>
      <c r="J3845">
        <v>-8755</v>
      </c>
      <c r="K3845">
        <v>9668</v>
      </c>
      <c r="L3845">
        <v>-19</v>
      </c>
      <c r="M3845">
        <v>-19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-931</v>
      </c>
      <c r="V3845">
        <v>37</v>
      </c>
    </row>
    <row r="3846" spans="1:22" x14ac:dyDescent="0.3">
      <c r="A3846" t="s">
        <v>164</v>
      </c>
      <c r="B3846">
        <v>151860</v>
      </c>
      <c r="C3846">
        <v>44558</v>
      </c>
      <c r="D3846">
        <v>14750</v>
      </c>
      <c r="E3846">
        <v>3</v>
      </c>
      <c r="F3846">
        <v>0</v>
      </c>
      <c r="G3846">
        <v>0</v>
      </c>
      <c r="H3846">
        <v>334939</v>
      </c>
      <c r="I3846">
        <v>4926</v>
      </c>
      <c r="J3846">
        <v>-384</v>
      </c>
      <c r="K3846">
        <v>26026</v>
      </c>
      <c r="L3846">
        <v>-376</v>
      </c>
      <c r="M3846">
        <v>-376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-25618</v>
      </c>
      <c r="V3846">
        <v>352</v>
      </c>
    </row>
    <row r="3847" spans="1:22" x14ac:dyDescent="0.3">
      <c r="A3847" t="s">
        <v>164</v>
      </c>
      <c r="B3847">
        <v>151860</v>
      </c>
      <c r="C3847">
        <v>44557</v>
      </c>
      <c r="D3847">
        <v>14750</v>
      </c>
      <c r="E3847">
        <v>5</v>
      </c>
      <c r="F3847">
        <v>-250</v>
      </c>
      <c r="G3847">
        <v>-250</v>
      </c>
      <c r="H3847">
        <v>246056</v>
      </c>
      <c r="I3847">
        <v>3647</v>
      </c>
      <c r="J3847">
        <v>-4266</v>
      </c>
      <c r="K3847">
        <v>3266</v>
      </c>
      <c r="L3847">
        <v>-60</v>
      </c>
      <c r="M3847">
        <v>-60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>
        <v>0</v>
      </c>
      <c r="U3847">
        <v>901</v>
      </c>
      <c r="V3847">
        <v>159</v>
      </c>
    </row>
    <row r="3848" spans="1:22" x14ac:dyDescent="0.3">
      <c r="A3848" t="s">
        <v>164</v>
      </c>
      <c r="B3848">
        <v>151860</v>
      </c>
      <c r="C3848">
        <v>44554</v>
      </c>
      <c r="D3848">
        <v>15000</v>
      </c>
      <c r="E3848">
        <v>5</v>
      </c>
      <c r="F3848">
        <v>-100</v>
      </c>
      <c r="G3848">
        <v>-100</v>
      </c>
      <c r="H3848">
        <v>251502</v>
      </c>
      <c r="I3848">
        <v>3781</v>
      </c>
      <c r="J3848">
        <v>-1293</v>
      </c>
      <c r="K3848">
        <v>1716</v>
      </c>
      <c r="L3848">
        <v>-884</v>
      </c>
      <c r="M3848">
        <v>-11</v>
      </c>
      <c r="N3848">
        <v>0</v>
      </c>
      <c r="O3848">
        <v>0</v>
      </c>
      <c r="P3848">
        <v>-873</v>
      </c>
      <c r="Q3848">
        <v>0</v>
      </c>
      <c r="R3848">
        <v>0</v>
      </c>
      <c r="S3848">
        <v>0</v>
      </c>
      <c r="T3848">
        <v>0</v>
      </c>
      <c r="U3848">
        <v>1202</v>
      </c>
      <c r="V3848">
        <v>-741</v>
      </c>
    </row>
    <row r="3849" spans="1:22" x14ac:dyDescent="0.3">
      <c r="A3849" t="s">
        <v>164</v>
      </c>
      <c r="B3849">
        <v>151860</v>
      </c>
      <c r="C3849">
        <v>44553</v>
      </c>
      <c r="D3849">
        <v>15100</v>
      </c>
      <c r="E3849">
        <v>5</v>
      </c>
      <c r="F3849">
        <v>-150</v>
      </c>
      <c r="G3849">
        <v>-150</v>
      </c>
      <c r="H3849">
        <v>289963</v>
      </c>
      <c r="I3849">
        <v>4361</v>
      </c>
      <c r="J3849">
        <v>10345</v>
      </c>
      <c r="K3849">
        <v>-5474</v>
      </c>
      <c r="L3849">
        <v>-4407</v>
      </c>
      <c r="M3849">
        <v>-46</v>
      </c>
      <c r="N3849">
        <v>0</v>
      </c>
      <c r="O3849">
        <v>-184</v>
      </c>
      <c r="P3849">
        <v>-4177</v>
      </c>
      <c r="Q3849">
        <v>0</v>
      </c>
      <c r="R3849">
        <v>0</v>
      </c>
      <c r="S3849">
        <v>0</v>
      </c>
      <c r="T3849">
        <v>0</v>
      </c>
      <c r="U3849">
        <v>-19</v>
      </c>
      <c r="V3849">
        <v>-445</v>
      </c>
    </row>
    <row r="3850" spans="1:22" x14ac:dyDescent="0.3">
      <c r="A3850" t="s">
        <v>164</v>
      </c>
      <c r="B3850">
        <v>151860</v>
      </c>
      <c r="C3850">
        <v>44552</v>
      </c>
      <c r="D3850">
        <v>15250</v>
      </c>
      <c r="E3850">
        <v>2</v>
      </c>
      <c r="F3850">
        <v>50</v>
      </c>
      <c r="G3850">
        <v>50</v>
      </c>
      <c r="H3850">
        <v>388271</v>
      </c>
      <c r="I3850">
        <v>5920</v>
      </c>
      <c r="J3850">
        <v>10449</v>
      </c>
      <c r="K3850">
        <v>-12893</v>
      </c>
      <c r="L3850">
        <v>-1782</v>
      </c>
      <c r="M3850">
        <v>58</v>
      </c>
      <c r="N3850">
        <v>0</v>
      </c>
      <c r="O3850">
        <v>-1840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4100</v>
      </c>
      <c r="V3850">
        <v>126</v>
      </c>
    </row>
    <row r="3851" spans="1:22" x14ac:dyDescent="0.3">
      <c r="A3851" t="s">
        <v>164</v>
      </c>
      <c r="B3851">
        <v>151860</v>
      </c>
      <c r="C3851">
        <v>44551</v>
      </c>
      <c r="D3851">
        <v>15200</v>
      </c>
      <c r="E3851">
        <v>2</v>
      </c>
      <c r="F3851">
        <v>50</v>
      </c>
      <c r="G3851">
        <v>50</v>
      </c>
      <c r="H3851">
        <v>461709</v>
      </c>
      <c r="I3851">
        <v>7088</v>
      </c>
      <c r="J3851">
        <v>7540</v>
      </c>
      <c r="K3851">
        <v>-6523</v>
      </c>
      <c r="L3851">
        <v>-10</v>
      </c>
      <c r="M3851">
        <v>-10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-1358</v>
      </c>
      <c r="V3851">
        <v>351</v>
      </c>
    </row>
    <row r="3852" spans="1:22" x14ac:dyDescent="0.3">
      <c r="A3852" t="s">
        <v>164</v>
      </c>
      <c r="B3852">
        <v>151860</v>
      </c>
      <c r="C3852">
        <v>44550</v>
      </c>
      <c r="D3852">
        <v>15150</v>
      </c>
      <c r="E3852">
        <v>5</v>
      </c>
      <c r="F3852">
        <v>-300</v>
      </c>
      <c r="G3852">
        <v>-300</v>
      </c>
      <c r="H3852">
        <v>310939</v>
      </c>
      <c r="I3852">
        <v>4712</v>
      </c>
      <c r="J3852">
        <v>17919</v>
      </c>
      <c r="K3852">
        <v>-14132</v>
      </c>
      <c r="L3852">
        <v>-3716</v>
      </c>
      <c r="M3852">
        <v>-36</v>
      </c>
      <c r="N3852">
        <v>0</v>
      </c>
      <c r="O3852">
        <v>-3680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1</v>
      </c>
      <c r="V3852">
        <v>-72</v>
      </c>
    </row>
    <row r="3853" spans="1:22" x14ac:dyDescent="0.3">
      <c r="A3853" t="s">
        <v>164</v>
      </c>
      <c r="B3853">
        <v>151860</v>
      </c>
      <c r="C3853">
        <v>44547</v>
      </c>
      <c r="D3853">
        <v>15450</v>
      </c>
      <c r="E3853">
        <v>2</v>
      </c>
      <c r="F3853">
        <v>50</v>
      </c>
      <c r="G3853">
        <v>50</v>
      </c>
      <c r="H3853">
        <v>328924</v>
      </c>
      <c r="I3853">
        <v>5104</v>
      </c>
      <c r="J3853">
        <v>-7356</v>
      </c>
      <c r="K3853">
        <v>6502</v>
      </c>
      <c r="L3853">
        <v>-96</v>
      </c>
      <c r="M3853">
        <v>-96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950</v>
      </c>
    </row>
    <row r="3854" spans="1:22" x14ac:dyDescent="0.3">
      <c r="A3854" t="s">
        <v>164</v>
      </c>
      <c r="B3854">
        <v>151860</v>
      </c>
      <c r="C3854">
        <v>44546</v>
      </c>
      <c r="D3854">
        <v>15400</v>
      </c>
      <c r="E3854">
        <v>2</v>
      </c>
      <c r="F3854">
        <v>450</v>
      </c>
      <c r="G3854">
        <v>450</v>
      </c>
      <c r="H3854">
        <v>536613</v>
      </c>
      <c r="I3854">
        <v>8333</v>
      </c>
      <c r="J3854">
        <v>-2033</v>
      </c>
      <c r="K3854">
        <v>-9881</v>
      </c>
      <c r="L3854">
        <v>9897</v>
      </c>
      <c r="M3854">
        <v>-103</v>
      </c>
      <c r="N3854">
        <v>0</v>
      </c>
      <c r="O3854">
        <v>10000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3702</v>
      </c>
      <c r="V3854">
        <v>-1685</v>
      </c>
    </row>
    <row r="3855" spans="1:22" x14ac:dyDescent="0.3">
      <c r="A3855" t="s">
        <v>164</v>
      </c>
      <c r="B3855">
        <v>151860</v>
      </c>
      <c r="C3855">
        <v>44545</v>
      </c>
      <c r="D3855">
        <v>14950</v>
      </c>
      <c r="E3855">
        <v>5</v>
      </c>
      <c r="F3855">
        <v>-300</v>
      </c>
      <c r="G3855">
        <v>-300</v>
      </c>
      <c r="H3855">
        <v>292520</v>
      </c>
      <c r="I3855">
        <v>4404</v>
      </c>
      <c r="J3855">
        <v>-18803</v>
      </c>
      <c r="K3855">
        <v>17510</v>
      </c>
      <c r="L3855">
        <v>-6</v>
      </c>
      <c r="M3855">
        <v>-6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423</v>
      </c>
      <c r="V3855">
        <v>876</v>
      </c>
    </row>
    <row r="3856" spans="1:22" x14ac:dyDescent="0.3">
      <c r="A3856" t="s">
        <v>164</v>
      </c>
      <c r="B3856">
        <v>151860</v>
      </c>
      <c r="C3856">
        <v>44544</v>
      </c>
      <c r="D3856">
        <v>15250</v>
      </c>
      <c r="E3856">
        <v>5</v>
      </c>
      <c r="F3856">
        <v>-400</v>
      </c>
      <c r="G3856">
        <v>-400</v>
      </c>
      <c r="H3856">
        <v>438132</v>
      </c>
      <c r="I3856">
        <v>6713</v>
      </c>
      <c r="J3856">
        <v>-7348</v>
      </c>
      <c r="K3856">
        <v>5376</v>
      </c>
      <c r="L3856">
        <v>45</v>
      </c>
      <c r="M3856">
        <v>45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980</v>
      </c>
      <c r="V3856">
        <v>947</v>
      </c>
    </row>
    <row r="3857" spans="1:22" x14ac:dyDescent="0.3">
      <c r="A3857" t="s">
        <v>164</v>
      </c>
      <c r="B3857">
        <v>151860</v>
      </c>
      <c r="C3857">
        <v>44543</v>
      </c>
      <c r="D3857">
        <v>15650</v>
      </c>
      <c r="E3857">
        <v>5</v>
      </c>
      <c r="F3857">
        <v>-200</v>
      </c>
      <c r="G3857">
        <v>-200</v>
      </c>
      <c r="H3857">
        <v>540716</v>
      </c>
      <c r="I3857">
        <v>8633</v>
      </c>
      <c r="J3857">
        <v>9980</v>
      </c>
      <c r="K3857">
        <v>-11995</v>
      </c>
      <c r="L3857">
        <v>151</v>
      </c>
      <c r="M3857">
        <v>151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501</v>
      </c>
      <c r="V3857">
        <v>1363</v>
      </c>
    </row>
    <row r="3858" spans="1:22" x14ac:dyDescent="0.3">
      <c r="A3858" t="s">
        <v>164</v>
      </c>
      <c r="B3858">
        <v>151860</v>
      </c>
      <c r="C3858">
        <v>44540</v>
      </c>
      <c r="D3858">
        <v>15850</v>
      </c>
      <c r="E3858">
        <v>2</v>
      </c>
      <c r="F3858">
        <v>100</v>
      </c>
      <c r="G3858">
        <v>100</v>
      </c>
      <c r="H3858">
        <v>927511</v>
      </c>
      <c r="I3858">
        <v>14895</v>
      </c>
      <c r="J3858">
        <v>17595</v>
      </c>
      <c r="K3858">
        <v>-23262</v>
      </c>
      <c r="L3858">
        <v>-6</v>
      </c>
      <c r="M3858">
        <v>-6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5500</v>
      </c>
      <c r="V3858">
        <v>173</v>
      </c>
    </row>
    <row r="3859" spans="1:22" x14ac:dyDescent="0.3">
      <c r="A3859" t="s">
        <v>164</v>
      </c>
      <c r="B3859">
        <v>151860</v>
      </c>
      <c r="C3859">
        <v>44539</v>
      </c>
      <c r="D3859">
        <v>15750</v>
      </c>
      <c r="E3859">
        <v>5</v>
      </c>
      <c r="F3859">
        <v>-350</v>
      </c>
      <c r="G3859">
        <v>-350</v>
      </c>
      <c r="H3859">
        <v>732800</v>
      </c>
      <c r="I3859">
        <v>11524</v>
      </c>
      <c r="J3859">
        <v>3678</v>
      </c>
      <c r="K3859">
        <v>-5749</v>
      </c>
      <c r="L3859">
        <v>-60</v>
      </c>
      <c r="M3859">
        <v>-11</v>
      </c>
      <c r="N3859">
        <v>0</v>
      </c>
      <c r="O3859">
        <v>-49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1576</v>
      </c>
      <c r="V3859">
        <v>555</v>
      </c>
    </row>
    <row r="3860" spans="1:22" x14ac:dyDescent="0.3">
      <c r="A3860" t="s">
        <v>164</v>
      </c>
      <c r="B3860">
        <v>151860</v>
      </c>
      <c r="C3860">
        <v>44538</v>
      </c>
      <c r="D3860">
        <v>16100</v>
      </c>
      <c r="E3860">
        <v>2</v>
      </c>
      <c r="F3860">
        <v>1300</v>
      </c>
      <c r="G3860">
        <v>1300</v>
      </c>
      <c r="H3860">
        <v>2074508</v>
      </c>
      <c r="I3860">
        <v>32647</v>
      </c>
      <c r="J3860">
        <v>-39426</v>
      </c>
      <c r="K3860">
        <v>47053</v>
      </c>
      <c r="L3860">
        <v>2697</v>
      </c>
      <c r="M3860">
        <v>4998</v>
      </c>
      <c r="N3860">
        <v>0</v>
      </c>
      <c r="O3860">
        <v>-2301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-7987</v>
      </c>
      <c r="V3860">
        <v>-2337</v>
      </c>
    </row>
    <row r="3861" spans="1:22" x14ac:dyDescent="0.3">
      <c r="A3861" t="s">
        <v>164</v>
      </c>
      <c r="B3861">
        <v>151860</v>
      </c>
      <c r="C3861">
        <v>44537</v>
      </c>
      <c r="D3861">
        <v>14800</v>
      </c>
      <c r="E3861">
        <v>5</v>
      </c>
      <c r="F3861">
        <v>-300</v>
      </c>
      <c r="G3861">
        <v>-300</v>
      </c>
      <c r="H3861">
        <v>275708</v>
      </c>
      <c r="I3861">
        <v>4109</v>
      </c>
      <c r="J3861">
        <v>22932</v>
      </c>
      <c r="K3861">
        <v>-17924</v>
      </c>
      <c r="L3861">
        <v>-5037</v>
      </c>
      <c r="M3861">
        <v>126</v>
      </c>
      <c r="N3861">
        <v>0</v>
      </c>
      <c r="O3861">
        <v>-5163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89</v>
      </c>
      <c r="V3861">
        <v>-60</v>
      </c>
    </row>
    <row r="3862" spans="1:22" x14ac:dyDescent="0.3">
      <c r="A3862" t="s">
        <v>164</v>
      </c>
      <c r="B3862">
        <v>151860</v>
      </c>
      <c r="C3862">
        <v>44536</v>
      </c>
      <c r="D3862">
        <v>15100</v>
      </c>
      <c r="E3862">
        <v>2</v>
      </c>
      <c r="F3862">
        <v>50</v>
      </c>
      <c r="G3862">
        <v>50</v>
      </c>
      <c r="H3862">
        <v>244160</v>
      </c>
      <c r="I3862">
        <v>3690</v>
      </c>
      <c r="J3862">
        <v>28782</v>
      </c>
      <c r="K3862">
        <v>-27773</v>
      </c>
      <c r="L3862">
        <v>-3</v>
      </c>
      <c r="M3862">
        <v>-3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-1157</v>
      </c>
      <c r="V3862">
        <v>151</v>
      </c>
    </row>
    <row r="3863" spans="1:22" x14ac:dyDescent="0.3">
      <c r="A3863" t="s">
        <v>164</v>
      </c>
      <c r="B3863">
        <v>151860</v>
      </c>
      <c r="C3863">
        <v>44533</v>
      </c>
      <c r="D3863">
        <v>15050</v>
      </c>
      <c r="E3863">
        <v>2</v>
      </c>
      <c r="F3863">
        <v>650</v>
      </c>
      <c r="G3863">
        <v>650</v>
      </c>
      <c r="H3863">
        <v>417179</v>
      </c>
      <c r="I3863">
        <v>6222</v>
      </c>
      <c r="J3863">
        <v>-75509</v>
      </c>
      <c r="K3863">
        <v>27103</v>
      </c>
      <c r="L3863">
        <v>43920</v>
      </c>
      <c r="M3863">
        <v>9996</v>
      </c>
      <c r="N3863">
        <v>0</v>
      </c>
      <c r="O3863">
        <v>4329</v>
      </c>
      <c r="P3863">
        <v>29595</v>
      </c>
      <c r="Q3863">
        <v>0</v>
      </c>
      <c r="R3863">
        <v>0</v>
      </c>
      <c r="S3863">
        <v>0</v>
      </c>
      <c r="T3863">
        <v>0</v>
      </c>
      <c r="U3863">
        <v>4475</v>
      </c>
      <c r="V3863">
        <v>11</v>
      </c>
    </row>
    <row r="3864" spans="1:22" x14ac:dyDescent="0.3">
      <c r="A3864" t="s">
        <v>165</v>
      </c>
      <c r="B3864">
        <v>35080</v>
      </c>
      <c r="C3864">
        <v>44680</v>
      </c>
      <c r="D3864">
        <v>4520</v>
      </c>
      <c r="E3864">
        <v>0</v>
      </c>
      <c r="F3864">
        <v>0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</row>
    <row r="3865" spans="1:22" x14ac:dyDescent="0.3">
      <c r="A3865" t="s">
        <v>165</v>
      </c>
      <c r="B3865">
        <v>35080</v>
      </c>
      <c r="C3865">
        <v>44679</v>
      </c>
      <c r="D3865">
        <v>4520</v>
      </c>
      <c r="E3865">
        <v>5</v>
      </c>
      <c r="F3865">
        <v>-70</v>
      </c>
      <c r="G3865">
        <v>-70</v>
      </c>
      <c r="H3865">
        <v>2601953</v>
      </c>
      <c r="I3865">
        <v>11842</v>
      </c>
      <c r="J3865">
        <v>4591</v>
      </c>
      <c r="K3865">
        <v>-70015</v>
      </c>
      <c r="L3865">
        <v>66164</v>
      </c>
      <c r="M3865">
        <v>91874</v>
      </c>
      <c r="N3865">
        <v>0</v>
      </c>
      <c r="O3865">
        <v>2007</v>
      </c>
      <c r="P3865">
        <v>0</v>
      </c>
      <c r="Q3865">
        <v>0</v>
      </c>
      <c r="R3865">
        <v>-27132</v>
      </c>
      <c r="S3865">
        <v>-585</v>
      </c>
      <c r="T3865">
        <v>0</v>
      </c>
      <c r="U3865">
        <v>631</v>
      </c>
      <c r="V3865">
        <v>-1371</v>
      </c>
    </row>
    <row r="3866" spans="1:22" x14ac:dyDescent="0.3">
      <c r="A3866" t="s">
        <v>165</v>
      </c>
      <c r="B3866">
        <v>35080</v>
      </c>
      <c r="C3866">
        <v>44678</v>
      </c>
      <c r="D3866">
        <v>4590</v>
      </c>
      <c r="E3866">
        <v>5</v>
      </c>
      <c r="F3866">
        <v>-140</v>
      </c>
      <c r="G3866">
        <v>-140</v>
      </c>
      <c r="H3866">
        <v>1515127</v>
      </c>
      <c r="I3866">
        <v>7000</v>
      </c>
      <c r="J3866">
        <v>-339467</v>
      </c>
      <c r="K3866">
        <v>361801</v>
      </c>
      <c r="L3866">
        <v>-8597</v>
      </c>
      <c r="M3866">
        <v>-10429</v>
      </c>
      <c r="N3866">
        <v>0</v>
      </c>
      <c r="O3866">
        <v>1832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-14993</v>
      </c>
      <c r="V3866">
        <v>1256</v>
      </c>
    </row>
    <row r="3867" spans="1:22" x14ac:dyDescent="0.3">
      <c r="A3867" t="s">
        <v>165</v>
      </c>
      <c r="B3867">
        <v>35080</v>
      </c>
      <c r="C3867">
        <v>44677</v>
      </c>
      <c r="D3867">
        <v>4730</v>
      </c>
      <c r="E3867">
        <v>5</v>
      </c>
      <c r="F3867">
        <v>-95</v>
      </c>
      <c r="G3867">
        <v>-95</v>
      </c>
      <c r="H3867">
        <v>1653554</v>
      </c>
      <c r="I3867">
        <v>7878</v>
      </c>
      <c r="J3867">
        <v>-259359</v>
      </c>
      <c r="K3867">
        <v>177061</v>
      </c>
      <c r="L3867">
        <v>83939</v>
      </c>
      <c r="M3867">
        <v>43119</v>
      </c>
      <c r="N3867">
        <v>0</v>
      </c>
      <c r="O3867">
        <v>13399</v>
      </c>
      <c r="P3867">
        <v>0</v>
      </c>
      <c r="Q3867">
        <v>0</v>
      </c>
      <c r="R3867">
        <v>27421</v>
      </c>
      <c r="S3867">
        <v>0</v>
      </c>
      <c r="T3867">
        <v>0</v>
      </c>
      <c r="U3867">
        <v>-586</v>
      </c>
      <c r="V3867">
        <v>-1055</v>
      </c>
    </row>
    <row r="3868" spans="1:22" x14ac:dyDescent="0.3">
      <c r="A3868" t="s">
        <v>165</v>
      </c>
      <c r="B3868">
        <v>35080</v>
      </c>
      <c r="C3868">
        <v>44676</v>
      </c>
      <c r="D3868">
        <v>4825</v>
      </c>
      <c r="E3868">
        <v>5</v>
      </c>
      <c r="F3868">
        <v>-10</v>
      </c>
      <c r="G3868">
        <v>-10</v>
      </c>
      <c r="H3868">
        <v>2892752</v>
      </c>
      <c r="I3868">
        <v>14254</v>
      </c>
      <c r="J3868">
        <v>472423</v>
      </c>
      <c r="K3868">
        <v>-487899</v>
      </c>
      <c r="L3868">
        <v>-7796</v>
      </c>
      <c r="M3868">
        <v>-7796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18530</v>
      </c>
      <c r="V3868">
        <v>4742</v>
      </c>
    </row>
    <row r="3869" spans="1:22" x14ac:dyDescent="0.3">
      <c r="A3869" t="s">
        <v>165</v>
      </c>
      <c r="B3869">
        <v>35080</v>
      </c>
      <c r="C3869">
        <v>44673</v>
      </c>
      <c r="D3869">
        <v>4835</v>
      </c>
      <c r="E3869">
        <v>5</v>
      </c>
      <c r="F3869">
        <v>-135</v>
      </c>
      <c r="G3869">
        <v>-135</v>
      </c>
      <c r="H3869">
        <v>2575886</v>
      </c>
      <c r="I3869">
        <v>12654</v>
      </c>
      <c r="J3869">
        <v>-181300</v>
      </c>
      <c r="K3869">
        <v>182295</v>
      </c>
      <c r="L3869">
        <v>-534</v>
      </c>
      <c r="M3869">
        <v>-59442</v>
      </c>
      <c r="N3869">
        <v>0</v>
      </c>
      <c r="O3869">
        <v>-384</v>
      </c>
      <c r="P3869">
        <v>0</v>
      </c>
      <c r="Q3869">
        <v>0</v>
      </c>
      <c r="R3869">
        <v>60214</v>
      </c>
      <c r="S3869">
        <v>-922</v>
      </c>
      <c r="T3869">
        <v>0</v>
      </c>
      <c r="U3869">
        <v>1583</v>
      </c>
      <c r="V3869">
        <v>-2044</v>
      </c>
    </row>
    <row r="3870" spans="1:22" x14ac:dyDescent="0.3">
      <c r="A3870" t="s">
        <v>165</v>
      </c>
      <c r="B3870">
        <v>35080</v>
      </c>
      <c r="C3870">
        <v>44672</v>
      </c>
      <c r="D3870">
        <v>4970</v>
      </c>
      <c r="E3870">
        <v>5</v>
      </c>
      <c r="F3870">
        <v>-70</v>
      </c>
      <c r="G3870">
        <v>-70</v>
      </c>
      <c r="H3870">
        <v>2319486</v>
      </c>
      <c r="I3870">
        <v>11585</v>
      </c>
      <c r="J3870">
        <v>-224591</v>
      </c>
      <c r="K3870">
        <v>286716</v>
      </c>
      <c r="L3870">
        <v>-7339</v>
      </c>
      <c r="M3870">
        <v>8210</v>
      </c>
      <c r="N3870">
        <v>0</v>
      </c>
      <c r="O3870">
        <v>2260</v>
      </c>
      <c r="P3870">
        <v>0</v>
      </c>
      <c r="Q3870">
        <v>0</v>
      </c>
      <c r="R3870">
        <v>-16948</v>
      </c>
      <c r="S3870">
        <v>-861</v>
      </c>
      <c r="T3870">
        <v>0</v>
      </c>
      <c r="U3870">
        <v>-54741</v>
      </c>
      <c r="V3870">
        <v>-45</v>
      </c>
    </row>
    <row r="3871" spans="1:22" x14ac:dyDescent="0.3">
      <c r="A3871" t="s">
        <v>165</v>
      </c>
      <c r="B3871">
        <v>35080</v>
      </c>
      <c r="C3871">
        <v>44671</v>
      </c>
      <c r="D3871">
        <v>5040</v>
      </c>
      <c r="E3871">
        <v>5</v>
      </c>
      <c r="F3871">
        <v>-120</v>
      </c>
      <c r="G3871">
        <v>-120</v>
      </c>
      <c r="H3871">
        <v>2232836</v>
      </c>
      <c r="I3871">
        <v>11410</v>
      </c>
      <c r="J3871">
        <v>-225545</v>
      </c>
      <c r="K3871">
        <v>226405</v>
      </c>
      <c r="L3871">
        <v>-1163</v>
      </c>
      <c r="M3871">
        <v>-1040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-123</v>
      </c>
      <c r="T3871">
        <v>0</v>
      </c>
      <c r="U3871">
        <v>-2782</v>
      </c>
      <c r="V3871">
        <v>3085</v>
      </c>
    </row>
    <row r="3872" spans="1:22" x14ac:dyDescent="0.3">
      <c r="A3872" t="s">
        <v>165</v>
      </c>
      <c r="B3872">
        <v>35080</v>
      </c>
      <c r="C3872">
        <v>44670</v>
      </c>
      <c r="D3872">
        <v>5160</v>
      </c>
      <c r="E3872">
        <v>5</v>
      </c>
      <c r="F3872">
        <v>-100</v>
      </c>
      <c r="G3872">
        <v>-100</v>
      </c>
      <c r="H3872">
        <v>3847964</v>
      </c>
      <c r="I3872">
        <v>19967</v>
      </c>
      <c r="J3872">
        <v>-93844</v>
      </c>
      <c r="K3872">
        <v>58318</v>
      </c>
      <c r="L3872">
        <v>72215</v>
      </c>
      <c r="M3872">
        <v>63236</v>
      </c>
      <c r="N3872">
        <v>13577</v>
      </c>
      <c r="O3872">
        <v>3758</v>
      </c>
      <c r="P3872">
        <v>0</v>
      </c>
      <c r="Q3872">
        <v>0</v>
      </c>
      <c r="R3872">
        <v>-14497</v>
      </c>
      <c r="S3872">
        <v>6141</v>
      </c>
      <c r="T3872">
        <v>0</v>
      </c>
      <c r="U3872">
        <v>-35187</v>
      </c>
      <c r="V3872">
        <v>-1502</v>
      </c>
    </row>
    <row r="3873" spans="1:22" x14ac:dyDescent="0.3">
      <c r="A3873" t="s">
        <v>165</v>
      </c>
      <c r="B3873">
        <v>35080</v>
      </c>
      <c r="C3873">
        <v>44669</v>
      </c>
      <c r="D3873">
        <v>5260</v>
      </c>
      <c r="E3873">
        <v>5</v>
      </c>
      <c r="F3873">
        <v>-990</v>
      </c>
      <c r="G3873">
        <v>-990</v>
      </c>
      <c r="H3873">
        <v>8344361</v>
      </c>
      <c r="I3873">
        <v>46544</v>
      </c>
      <c r="J3873">
        <v>88999</v>
      </c>
      <c r="K3873">
        <v>-788</v>
      </c>
      <c r="L3873">
        <v>-121055</v>
      </c>
      <c r="M3873">
        <v>-2063</v>
      </c>
      <c r="N3873">
        <v>0</v>
      </c>
      <c r="O3873">
        <v>-83647</v>
      </c>
      <c r="P3873">
        <v>0</v>
      </c>
      <c r="Q3873">
        <v>0</v>
      </c>
      <c r="R3873">
        <v>10000</v>
      </c>
      <c r="S3873">
        <v>-45345</v>
      </c>
      <c r="T3873">
        <v>0</v>
      </c>
      <c r="U3873">
        <v>29386</v>
      </c>
      <c r="V3873">
        <v>3458</v>
      </c>
    </row>
    <row r="3874" spans="1:22" x14ac:dyDescent="0.3">
      <c r="A3874" t="s">
        <v>165</v>
      </c>
      <c r="B3874">
        <v>35080</v>
      </c>
      <c r="C3874">
        <v>44666</v>
      </c>
      <c r="D3874">
        <v>6250</v>
      </c>
      <c r="E3874">
        <v>5</v>
      </c>
      <c r="F3874">
        <v>-80</v>
      </c>
      <c r="G3874">
        <v>-80</v>
      </c>
      <c r="H3874">
        <v>2076211</v>
      </c>
      <c r="I3874">
        <v>13144</v>
      </c>
      <c r="J3874">
        <v>198196</v>
      </c>
      <c r="K3874">
        <v>-190280</v>
      </c>
      <c r="L3874">
        <v>-19511</v>
      </c>
      <c r="M3874">
        <v>-19375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-136</v>
      </c>
      <c r="T3874">
        <v>0</v>
      </c>
      <c r="U3874">
        <v>9011</v>
      </c>
      <c r="V3874">
        <v>2584</v>
      </c>
    </row>
    <row r="3875" spans="1:22" x14ac:dyDescent="0.3">
      <c r="A3875" t="s">
        <v>165</v>
      </c>
      <c r="B3875">
        <v>35080</v>
      </c>
      <c r="C3875">
        <v>44665</v>
      </c>
      <c r="D3875">
        <v>6330</v>
      </c>
      <c r="E3875">
        <v>5</v>
      </c>
      <c r="F3875">
        <v>-40</v>
      </c>
      <c r="G3875">
        <v>-40</v>
      </c>
      <c r="H3875">
        <v>2610330</v>
      </c>
      <c r="I3875">
        <v>16665</v>
      </c>
      <c r="J3875">
        <v>82103</v>
      </c>
      <c r="K3875">
        <v>30977</v>
      </c>
      <c r="L3875">
        <v>-107726</v>
      </c>
      <c r="M3875">
        <v>10869</v>
      </c>
      <c r="N3875">
        <v>-7618</v>
      </c>
      <c r="O3875">
        <v>-87054</v>
      </c>
      <c r="P3875">
        <v>0</v>
      </c>
      <c r="Q3875">
        <v>0</v>
      </c>
      <c r="R3875">
        <v>0</v>
      </c>
      <c r="S3875">
        <v>-23923</v>
      </c>
      <c r="T3875">
        <v>0</v>
      </c>
      <c r="U3875">
        <v>6526</v>
      </c>
      <c r="V3875">
        <v>-11880</v>
      </c>
    </row>
    <row r="3876" spans="1:22" x14ac:dyDescent="0.3">
      <c r="A3876" t="s">
        <v>165</v>
      </c>
      <c r="B3876">
        <v>35080</v>
      </c>
      <c r="C3876">
        <v>44664</v>
      </c>
      <c r="D3876">
        <v>6370</v>
      </c>
      <c r="E3876">
        <v>2</v>
      </c>
      <c r="F3876">
        <v>220</v>
      </c>
      <c r="G3876">
        <v>220</v>
      </c>
      <c r="H3876">
        <v>2095251</v>
      </c>
      <c r="I3876">
        <v>13136</v>
      </c>
      <c r="J3876">
        <v>-158157</v>
      </c>
      <c r="K3876">
        <v>81823</v>
      </c>
      <c r="L3876">
        <v>75888</v>
      </c>
      <c r="M3876">
        <v>67731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8157</v>
      </c>
      <c r="T3876">
        <v>0</v>
      </c>
      <c r="U3876">
        <v>2945</v>
      </c>
      <c r="V3876">
        <v>-2499</v>
      </c>
    </row>
    <row r="3877" spans="1:22" x14ac:dyDescent="0.3">
      <c r="A3877" t="s">
        <v>165</v>
      </c>
      <c r="B3877">
        <v>35080</v>
      </c>
      <c r="C3877">
        <v>44663</v>
      </c>
      <c r="D3877">
        <v>6150</v>
      </c>
      <c r="E3877">
        <v>5</v>
      </c>
      <c r="F3877">
        <v>-30</v>
      </c>
      <c r="G3877">
        <v>-30</v>
      </c>
      <c r="H3877">
        <v>953051</v>
      </c>
      <c r="I3877">
        <v>5813</v>
      </c>
      <c r="J3877">
        <v>-120456</v>
      </c>
      <c r="K3877">
        <v>108318</v>
      </c>
      <c r="L3877">
        <v>-2570</v>
      </c>
      <c r="M3877">
        <v>-421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-2149</v>
      </c>
      <c r="T3877">
        <v>0</v>
      </c>
      <c r="U3877">
        <v>14071</v>
      </c>
      <c r="V3877">
        <v>637</v>
      </c>
    </row>
    <row r="3878" spans="1:22" x14ac:dyDescent="0.3">
      <c r="A3878" t="s">
        <v>165</v>
      </c>
      <c r="B3878">
        <v>35080</v>
      </c>
      <c r="C3878">
        <v>44662</v>
      </c>
      <c r="D3878">
        <v>6180</v>
      </c>
      <c r="E3878">
        <v>3</v>
      </c>
      <c r="F3878">
        <v>0</v>
      </c>
      <c r="G3878">
        <v>0</v>
      </c>
      <c r="H3878">
        <v>1095626</v>
      </c>
      <c r="I3878">
        <v>6846</v>
      </c>
      <c r="J3878">
        <v>2664</v>
      </c>
      <c r="K3878">
        <v>42400</v>
      </c>
      <c r="L3878">
        <v>-47467</v>
      </c>
      <c r="M3878">
        <v>-28681</v>
      </c>
      <c r="N3878">
        <v>0</v>
      </c>
      <c r="O3878">
        <v>-12318</v>
      </c>
      <c r="P3878">
        <v>0</v>
      </c>
      <c r="Q3878">
        <v>0</v>
      </c>
      <c r="R3878">
        <v>0</v>
      </c>
      <c r="S3878">
        <v>-6468</v>
      </c>
      <c r="T3878">
        <v>0</v>
      </c>
      <c r="U3878">
        <v>-165</v>
      </c>
      <c r="V3878">
        <v>2568</v>
      </c>
    </row>
    <row r="3879" spans="1:22" x14ac:dyDescent="0.3">
      <c r="A3879" t="s">
        <v>165</v>
      </c>
      <c r="B3879">
        <v>35080</v>
      </c>
      <c r="C3879">
        <v>44659</v>
      </c>
      <c r="D3879">
        <v>6180</v>
      </c>
      <c r="E3879">
        <v>5</v>
      </c>
      <c r="F3879">
        <v>-60</v>
      </c>
      <c r="G3879">
        <v>-60</v>
      </c>
      <c r="H3879">
        <v>1836187</v>
      </c>
      <c r="I3879">
        <v>11290</v>
      </c>
      <c r="J3879">
        <v>31166</v>
      </c>
      <c r="K3879">
        <v>-9207</v>
      </c>
      <c r="L3879">
        <v>-21571</v>
      </c>
      <c r="M3879">
        <v>11086</v>
      </c>
      <c r="N3879">
        <v>0</v>
      </c>
      <c r="O3879">
        <v>-37853</v>
      </c>
      <c r="P3879">
        <v>0</v>
      </c>
      <c r="Q3879">
        <v>0</v>
      </c>
      <c r="R3879">
        <v>0</v>
      </c>
      <c r="S3879">
        <v>5196</v>
      </c>
      <c r="T3879">
        <v>0</v>
      </c>
      <c r="U3879">
        <v>224</v>
      </c>
      <c r="V3879">
        <v>-612</v>
      </c>
    </row>
    <row r="3880" spans="1:22" x14ac:dyDescent="0.3">
      <c r="A3880" t="s">
        <v>165</v>
      </c>
      <c r="B3880">
        <v>35080</v>
      </c>
      <c r="C3880">
        <v>44658</v>
      </c>
      <c r="D3880">
        <v>6240</v>
      </c>
      <c r="E3880">
        <v>5</v>
      </c>
      <c r="F3880">
        <v>-280</v>
      </c>
      <c r="G3880">
        <v>-280</v>
      </c>
      <c r="H3880">
        <v>2568650</v>
      </c>
      <c r="I3880">
        <v>16188</v>
      </c>
      <c r="J3880">
        <v>422318</v>
      </c>
      <c r="K3880">
        <v>-218888</v>
      </c>
      <c r="L3880">
        <v>-216711</v>
      </c>
      <c r="M3880">
        <v>-12315</v>
      </c>
      <c r="N3880">
        <v>0</v>
      </c>
      <c r="O3880">
        <v>-36090</v>
      </c>
      <c r="P3880">
        <v>0</v>
      </c>
      <c r="Q3880">
        <v>0</v>
      </c>
      <c r="R3880">
        <v>-167870</v>
      </c>
      <c r="S3880">
        <v>-436</v>
      </c>
      <c r="T3880">
        <v>0</v>
      </c>
      <c r="U3880">
        <v>16757</v>
      </c>
      <c r="V3880">
        <v>-3476</v>
      </c>
    </row>
    <row r="3881" spans="1:22" x14ac:dyDescent="0.3">
      <c r="A3881" t="s">
        <v>165</v>
      </c>
      <c r="B3881">
        <v>35080</v>
      </c>
      <c r="C3881">
        <v>44657</v>
      </c>
      <c r="D3881">
        <v>6520</v>
      </c>
      <c r="E3881">
        <v>3</v>
      </c>
      <c r="F3881">
        <v>0</v>
      </c>
      <c r="G3881">
        <v>0</v>
      </c>
      <c r="H3881">
        <v>2080736</v>
      </c>
      <c r="I3881">
        <v>13581</v>
      </c>
      <c r="J3881">
        <v>-188094</v>
      </c>
      <c r="K3881">
        <v>227435</v>
      </c>
      <c r="L3881">
        <v>-41964</v>
      </c>
      <c r="M3881">
        <v>-72121</v>
      </c>
      <c r="N3881">
        <v>0</v>
      </c>
      <c r="O3881">
        <v>2</v>
      </c>
      <c r="P3881">
        <v>0</v>
      </c>
      <c r="Q3881">
        <v>0</v>
      </c>
      <c r="R3881">
        <v>11073</v>
      </c>
      <c r="S3881">
        <v>19082</v>
      </c>
      <c r="T3881">
        <v>0</v>
      </c>
      <c r="U3881">
        <v>8869</v>
      </c>
      <c r="V3881">
        <v>-6246</v>
      </c>
    </row>
    <row r="3882" spans="1:22" x14ac:dyDescent="0.3">
      <c r="A3882" t="s">
        <v>165</v>
      </c>
      <c r="B3882">
        <v>35080</v>
      </c>
      <c r="C3882">
        <v>44656</v>
      </c>
      <c r="D3882">
        <v>6520</v>
      </c>
      <c r="E3882">
        <v>2</v>
      </c>
      <c r="F3882">
        <v>60</v>
      </c>
      <c r="G3882">
        <v>60</v>
      </c>
      <c r="H3882">
        <v>2413449</v>
      </c>
      <c r="I3882">
        <v>15678</v>
      </c>
      <c r="J3882">
        <v>-273109</v>
      </c>
      <c r="K3882">
        <v>172655</v>
      </c>
      <c r="L3882">
        <v>37802</v>
      </c>
      <c r="M3882">
        <v>-92</v>
      </c>
      <c r="N3882">
        <v>0</v>
      </c>
      <c r="O3882">
        <v>76872</v>
      </c>
      <c r="P3882">
        <v>0</v>
      </c>
      <c r="Q3882">
        <v>0</v>
      </c>
      <c r="R3882">
        <v>0</v>
      </c>
      <c r="S3882">
        <v>-38978</v>
      </c>
      <c r="T3882">
        <v>0</v>
      </c>
      <c r="U3882">
        <v>59623</v>
      </c>
      <c r="V3882">
        <v>3029</v>
      </c>
    </row>
    <row r="3883" spans="1:22" x14ac:dyDescent="0.3">
      <c r="A3883" t="s">
        <v>165</v>
      </c>
      <c r="B3883">
        <v>35080</v>
      </c>
      <c r="C3883">
        <v>44655</v>
      </c>
      <c r="D3883">
        <v>6460</v>
      </c>
      <c r="E3883">
        <v>2</v>
      </c>
      <c r="F3883">
        <v>60</v>
      </c>
      <c r="G3883">
        <v>60</v>
      </c>
      <c r="H3883">
        <v>3229812</v>
      </c>
      <c r="I3883">
        <v>21019</v>
      </c>
      <c r="J3883">
        <v>80257</v>
      </c>
      <c r="K3883">
        <v>-103156</v>
      </c>
      <c r="L3883">
        <v>16116</v>
      </c>
      <c r="M3883">
        <v>18211</v>
      </c>
      <c r="N3883">
        <v>0</v>
      </c>
      <c r="O3883">
        <v>5</v>
      </c>
      <c r="P3883">
        <v>0</v>
      </c>
      <c r="Q3883">
        <v>0</v>
      </c>
      <c r="R3883">
        <v>0</v>
      </c>
      <c r="S3883">
        <v>-2100</v>
      </c>
      <c r="T3883">
        <v>0</v>
      </c>
      <c r="U3883">
        <v>83</v>
      </c>
      <c r="V3883">
        <v>6700</v>
      </c>
    </row>
    <row r="3884" spans="1:22" x14ac:dyDescent="0.3">
      <c r="A3884" t="s">
        <v>165</v>
      </c>
      <c r="B3884">
        <v>35080</v>
      </c>
      <c r="C3884">
        <v>44652</v>
      </c>
      <c r="D3884">
        <v>6400</v>
      </c>
      <c r="E3884">
        <v>5</v>
      </c>
      <c r="F3884">
        <v>-220</v>
      </c>
      <c r="G3884">
        <v>-220</v>
      </c>
      <c r="H3884">
        <v>9006224</v>
      </c>
      <c r="I3884">
        <v>59793</v>
      </c>
      <c r="J3884">
        <v>187544</v>
      </c>
      <c r="K3884">
        <v>-230065</v>
      </c>
      <c r="L3884">
        <v>-22430</v>
      </c>
      <c r="M3884">
        <v>-28945</v>
      </c>
      <c r="N3884">
        <v>1987</v>
      </c>
      <c r="O3884">
        <v>6106</v>
      </c>
      <c r="P3884">
        <v>0</v>
      </c>
      <c r="Q3884">
        <v>0</v>
      </c>
      <c r="R3884">
        <v>0</v>
      </c>
      <c r="S3884">
        <v>-1578</v>
      </c>
      <c r="T3884">
        <v>0</v>
      </c>
      <c r="U3884">
        <v>57617</v>
      </c>
      <c r="V3884">
        <v>7334</v>
      </c>
    </row>
    <row r="3885" spans="1:22" x14ac:dyDescent="0.3">
      <c r="A3885" t="s">
        <v>165</v>
      </c>
      <c r="B3885">
        <v>35080</v>
      </c>
      <c r="C3885">
        <v>44651</v>
      </c>
      <c r="D3885">
        <v>6620</v>
      </c>
      <c r="E3885">
        <v>5</v>
      </c>
      <c r="F3885">
        <v>-60</v>
      </c>
      <c r="G3885">
        <v>-60</v>
      </c>
      <c r="H3885">
        <v>3766320</v>
      </c>
      <c r="I3885">
        <v>24831</v>
      </c>
      <c r="J3885">
        <v>123980</v>
      </c>
      <c r="K3885">
        <v>-194591</v>
      </c>
      <c r="L3885">
        <v>60013</v>
      </c>
      <c r="M3885">
        <v>9314</v>
      </c>
      <c r="N3885">
        <v>33051</v>
      </c>
      <c r="O3885">
        <v>3207</v>
      </c>
      <c r="P3885">
        <v>0</v>
      </c>
      <c r="Q3885">
        <v>0</v>
      </c>
      <c r="R3885">
        <v>15336</v>
      </c>
      <c r="S3885">
        <v>-895</v>
      </c>
      <c r="T3885">
        <v>0</v>
      </c>
      <c r="U3885">
        <v>17655</v>
      </c>
      <c r="V3885">
        <v>-7057</v>
      </c>
    </row>
    <row r="3886" spans="1:22" x14ac:dyDescent="0.3">
      <c r="A3886" t="s">
        <v>165</v>
      </c>
      <c r="B3886">
        <v>35080</v>
      </c>
      <c r="C3886">
        <v>44650</v>
      </c>
      <c r="D3886">
        <v>6680</v>
      </c>
      <c r="E3886">
        <v>2</v>
      </c>
      <c r="F3886">
        <v>280</v>
      </c>
      <c r="G3886">
        <v>280</v>
      </c>
      <c r="H3886">
        <v>10335741</v>
      </c>
      <c r="I3886">
        <v>68345</v>
      </c>
      <c r="J3886">
        <v>-111462</v>
      </c>
      <c r="K3886">
        <v>241462</v>
      </c>
      <c r="L3886">
        <v>-28937</v>
      </c>
      <c r="M3886">
        <v>-60027</v>
      </c>
      <c r="N3886">
        <v>0</v>
      </c>
      <c r="O3886">
        <v>991</v>
      </c>
      <c r="P3886">
        <v>0</v>
      </c>
      <c r="Q3886">
        <v>0</v>
      </c>
      <c r="R3886">
        <v>28629</v>
      </c>
      <c r="S3886">
        <v>1470</v>
      </c>
      <c r="T3886">
        <v>0</v>
      </c>
      <c r="U3886">
        <v>-101163</v>
      </c>
      <c r="V3886">
        <v>100</v>
      </c>
    </row>
    <row r="3887" spans="1:22" x14ac:dyDescent="0.3">
      <c r="A3887" t="s">
        <v>165</v>
      </c>
      <c r="B3887">
        <v>35080</v>
      </c>
      <c r="C3887">
        <v>44649</v>
      </c>
      <c r="D3887">
        <v>6400</v>
      </c>
      <c r="E3887">
        <v>2</v>
      </c>
      <c r="F3887">
        <v>30</v>
      </c>
      <c r="G3887">
        <v>30</v>
      </c>
      <c r="H3887">
        <v>1849866</v>
      </c>
      <c r="I3887">
        <v>11813</v>
      </c>
      <c r="J3887">
        <v>-143521</v>
      </c>
      <c r="K3887">
        <v>127121</v>
      </c>
      <c r="L3887">
        <v>13609</v>
      </c>
      <c r="M3887">
        <v>33945</v>
      </c>
      <c r="N3887">
        <v>0</v>
      </c>
      <c r="O3887">
        <v>-27341</v>
      </c>
      <c r="P3887">
        <v>0</v>
      </c>
      <c r="Q3887">
        <v>0</v>
      </c>
      <c r="R3887">
        <v>0</v>
      </c>
      <c r="S3887">
        <v>7005</v>
      </c>
      <c r="T3887">
        <v>0</v>
      </c>
      <c r="U3887">
        <v>1325</v>
      </c>
      <c r="V3887">
        <v>1466</v>
      </c>
    </row>
    <row r="3888" spans="1:22" x14ac:dyDescent="0.3">
      <c r="A3888" t="s">
        <v>165</v>
      </c>
      <c r="B3888">
        <v>35080</v>
      </c>
      <c r="C3888">
        <v>44648</v>
      </c>
      <c r="D3888">
        <v>6370</v>
      </c>
      <c r="E3888">
        <v>3</v>
      </c>
      <c r="F3888">
        <v>0</v>
      </c>
      <c r="G3888">
        <v>0</v>
      </c>
      <c r="H3888">
        <v>2037149</v>
      </c>
      <c r="I3888">
        <v>13010</v>
      </c>
      <c r="J3888">
        <v>-5711</v>
      </c>
      <c r="K3888">
        <v>52340</v>
      </c>
      <c r="L3888">
        <v>-34797</v>
      </c>
      <c r="M3888">
        <v>-33951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-846</v>
      </c>
      <c r="T3888">
        <v>0</v>
      </c>
      <c r="U3888">
        <v>-6112</v>
      </c>
      <c r="V3888">
        <v>-5720</v>
      </c>
    </row>
    <row r="3889" spans="1:22" x14ac:dyDescent="0.3">
      <c r="A3889" t="s">
        <v>165</v>
      </c>
      <c r="B3889">
        <v>35080</v>
      </c>
      <c r="C3889">
        <v>44645</v>
      </c>
      <c r="D3889">
        <v>6370</v>
      </c>
      <c r="E3889">
        <v>2</v>
      </c>
      <c r="F3889">
        <v>20</v>
      </c>
      <c r="G3889">
        <v>20</v>
      </c>
      <c r="H3889">
        <v>1783134</v>
      </c>
      <c r="I3889">
        <v>11307</v>
      </c>
      <c r="J3889">
        <v>51455</v>
      </c>
      <c r="K3889">
        <v>-51521</v>
      </c>
      <c r="L3889">
        <v>-991</v>
      </c>
      <c r="M3889">
        <v>-12955</v>
      </c>
      <c r="N3889">
        <v>0</v>
      </c>
      <c r="O3889">
        <v>13710</v>
      </c>
      <c r="P3889">
        <v>0</v>
      </c>
      <c r="Q3889">
        <v>0</v>
      </c>
      <c r="R3889">
        <v>0</v>
      </c>
      <c r="S3889">
        <v>-1746</v>
      </c>
      <c r="T3889">
        <v>0</v>
      </c>
      <c r="U3889">
        <v>-607</v>
      </c>
      <c r="V3889">
        <v>1664</v>
      </c>
    </row>
    <row r="3890" spans="1:22" x14ac:dyDescent="0.3">
      <c r="A3890" t="s">
        <v>165</v>
      </c>
      <c r="B3890">
        <v>35080</v>
      </c>
      <c r="C3890">
        <v>44644</v>
      </c>
      <c r="D3890">
        <v>6350</v>
      </c>
      <c r="E3890">
        <v>5</v>
      </c>
      <c r="F3890">
        <v>-60</v>
      </c>
      <c r="G3890">
        <v>-60</v>
      </c>
      <c r="H3890">
        <v>2637644</v>
      </c>
      <c r="I3890">
        <v>16834</v>
      </c>
      <c r="J3890">
        <v>-48044</v>
      </c>
      <c r="K3890">
        <v>159385</v>
      </c>
      <c r="L3890">
        <v>-95324</v>
      </c>
      <c r="M3890">
        <v>13906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-109230</v>
      </c>
      <c r="T3890">
        <v>0</v>
      </c>
      <c r="U3890">
        <v>-19521</v>
      </c>
      <c r="V3890">
        <v>3504</v>
      </c>
    </row>
    <row r="3891" spans="1:22" x14ac:dyDescent="0.3">
      <c r="A3891" t="s">
        <v>165</v>
      </c>
      <c r="B3891">
        <v>35080</v>
      </c>
      <c r="C3891">
        <v>44643</v>
      </c>
      <c r="D3891">
        <v>6410</v>
      </c>
      <c r="E3891">
        <v>5</v>
      </c>
      <c r="F3891">
        <v>-100</v>
      </c>
      <c r="G3891">
        <v>-100</v>
      </c>
      <c r="H3891">
        <v>2779783</v>
      </c>
      <c r="I3891">
        <v>17831</v>
      </c>
      <c r="J3891">
        <v>74480</v>
      </c>
      <c r="K3891">
        <v>-62119</v>
      </c>
      <c r="L3891">
        <v>6019</v>
      </c>
      <c r="M3891">
        <v>6670</v>
      </c>
      <c r="N3891">
        <v>0</v>
      </c>
      <c r="O3891">
        <v>-17794</v>
      </c>
      <c r="P3891">
        <v>0</v>
      </c>
      <c r="Q3891">
        <v>0</v>
      </c>
      <c r="R3891">
        <v>13497</v>
      </c>
      <c r="S3891">
        <v>3646</v>
      </c>
      <c r="T3891">
        <v>0</v>
      </c>
      <c r="U3891">
        <v>-21943</v>
      </c>
      <c r="V3891">
        <v>3563</v>
      </c>
    </row>
    <row r="3892" spans="1:22" x14ac:dyDescent="0.3">
      <c r="A3892" t="s">
        <v>165</v>
      </c>
      <c r="B3892">
        <v>35080</v>
      </c>
      <c r="C3892">
        <v>44642</v>
      </c>
      <c r="D3892">
        <v>6510</v>
      </c>
      <c r="E3892">
        <v>2</v>
      </c>
      <c r="F3892">
        <v>90</v>
      </c>
      <c r="G3892">
        <v>90</v>
      </c>
      <c r="H3892">
        <v>4756737</v>
      </c>
      <c r="I3892">
        <v>30903</v>
      </c>
      <c r="J3892">
        <v>-66290</v>
      </c>
      <c r="K3892">
        <v>44499</v>
      </c>
      <c r="L3892">
        <v>6693</v>
      </c>
      <c r="M3892">
        <v>1150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5543</v>
      </c>
      <c r="T3892">
        <v>0</v>
      </c>
      <c r="U3892">
        <v>15256</v>
      </c>
      <c r="V3892">
        <v>-158</v>
      </c>
    </row>
    <row r="3893" spans="1:22" x14ac:dyDescent="0.3">
      <c r="A3893" t="s">
        <v>165</v>
      </c>
      <c r="B3893">
        <v>35080</v>
      </c>
      <c r="C3893">
        <v>44641</v>
      </c>
      <c r="D3893">
        <v>6420</v>
      </c>
      <c r="E3893">
        <v>2</v>
      </c>
      <c r="F3893">
        <v>150</v>
      </c>
      <c r="G3893">
        <v>150</v>
      </c>
      <c r="H3893">
        <v>5121062</v>
      </c>
      <c r="I3893">
        <v>33057</v>
      </c>
      <c r="J3893">
        <v>185621</v>
      </c>
      <c r="K3893">
        <v>-322349</v>
      </c>
      <c r="L3893">
        <v>133432</v>
      </c>
      <c r="M3893">
        <v>-2209</v>
      </c>
      <c r="N3893">
        <v>28087</v>
      </c>
      <c r="O3893">
        <v>108046</v>
      </c>
      <c r="P3893">
        <v>0</v>
      </c>
      <c r="Q3893">
        <v>0</v>
      </c>
      <c r="R3893">
        <v>0</v>
      </c>
      <c r="S3893">
        <v>-492</v>
      </c>
      <c r="T3893">
        <v>0</v>
      </c>
      <c r="U3893">
        <v>710</v>
      </c>
      <c r="V3893">
        <v>2586</v>
      </c>
    </row>
    <row r="3894" spans="1:22" x14ac:dyDescent="0.3">
      <c r="A3894" t="s">
        <v>165</v>
      </c>
      <c r="B3894">
        <v>35080</v>
      </c>
      <c r="C3894">
        <v>44638</v>
      </c>
      <c r="D3894">
        <v>6270</v>
      </c>
      <c r="E3894">
        <v>5</v>
      </c>
      <c r="F3894">
        <v>-230</v>
      </c>
      <c r="G3894">
        <v>-230</v>
      </c>
      <c r="H3894">
        <v>3852505</v>
      </c>
      <c r="I3894">
        <v>24333</v>
      </c>
      <c r="J3894">
        <v>211464</v>
      </c>
      <c r="K3894">
        <v>-231858</v>
      </c>
      <c r="L3894">
        <v>-5606</v>
      </c>
      <c r="M3894">
        <v>-12674</v>
      </c>
      <c r="N3894">
        <v>0</v>
      </c>
      <c r="O3894">
        <v>4260</v>
      </c>
      <c r="P3894">
        <v>0</v>
      </c>
      <c r="Q3894">
        <v>0</v>
      </c>
      <c r="R3894">
        <v>0</v>
      </c>
      <c r="S3894">
        <v>2808</v>
      </c>
      <c r="T3894">
        <v>0</v>
      </c>
      <c r="U3894">
        <v>24963</v>
      </c>
      <c r="V3894">
        <v>1037</v>
      </c>
    </row>
    <row r="3895" spans="1:22" x14ac:dyDescent="0.3">
      <c r="A3895" t="s">
        <v>165</v>
      </c>
      <c r="B3895">
        <v>35080</v>
      </c>
      <c r="C3895">
        <v>44637</v>
      </c>
      <c r="D3895">
        <v>6500</v>
      </c>
      <c r="E3895">
        <v>5</v>
      </c>
      <c r="F3895">
        <v>-100</v>
      </c>
      <c r="G3895">
        <v>-100</v>
      </c>
      <c r="H3895">
        <v>8796107</v>
      </c>
      <c r="I3895">
        <v>58348</v>
      </c>
      <c r="J3895">
        <v>525619</v>
      </c>
      <c r="K3895">
        <v>-79374</v>
      </c>
      <c r="L3895">
        <v>-450819</v>
      </c>
      <c r="M3895">
        <v>57146</v>
      </c>
      <c r="N3895">
        <v>-32723</v>
      </c>
      <c r="O3895">
        <v>-424657</v>
      </c>
      <c r="P3895">
        <v>0</v>
      </c>
      <c r="Q3895">
        <v>0</v>
      </c>
      <c r="R3895">
        <v>14509</v>
      </c>
      <c r="S3895">
        <v>-65094</v>
      </c>
      <c r="T3895">
        <v>0</v>
      </c>
      <c r="U3895">
        <v>-839</v>
      </c>
      <c r="V3895">
        <v>5413</v>
      </c>
    </row>
    <row r="3896" spans="1:22" x14ac:dyDescent="0.3">
      <c r="A3896" t="s">
        <v>165</v>
      </c>
      <c r="B3896">
        <v>35080</v>
      </c>
      <c r="C3896">
        <v>44636</v>
      </c>
      <c r="D3896">
        <v>6600</v>
      </c>
      <c r="E3896">
        <v>2</v>
      </c>
      <c r="F3896">
        <v>200</v>
      </c>
      <c r="G3896">
        <v>200</v>
      </c>
      <c r="H3896">
        <v>29354747</v>
      </c>
      <c r="I3896">
        <v>197639</v>
      </c>
      <c r="J3896">
        <v>506610</v>
      </c>
      <c r="K3896">
        <v>-1023544</v>
      </c>
      <c r="L3896">
        <v>472529</v>
      </c>
      <c r="M3896">
        <v>125531</v>
      </c>
      <c r="N3896">
        <v>16547</v>
      </c>
      <c r="O3896">
        <v>223259</v>
      </c>
      <c r="P3896">
        <v>0</v>
      </c>
      <c r="Q3896">
        <v>0</v>
      </c>
      <c r="R3896">
        <v>65546</v>
      </c>
      <c r="S3896">
        <v>41646</v>
      </c>
      <c r="T3896">
        <v>0</v>
      </c>
      <c r="U3896">
        <v>60661</v>
      </c>
      <c r="V3896">
        <v>-16256</v>
      </c>
    </row>
    <row r="3897" spans="1:22" x14ac:dyDescent="0.3">
      <c r="A3897" t="s">
        <v>165</v>
      </c>
      <c r="B3897">
        <v>35080</v>
      </c>
      <c r="C3897">
        <v>44635</v>
      </c>
      <c r="D3897">
        <v>6400</v>
      </c>
      <c r="E3897">
        <v>2</v>
      </c>
      <c r="F3897">
        <v>350</v>
      </c>
      <c r="G3897">
        <v>350</v>
      </c>
      <c r="H3897">
        <v>18649109</v>
      </c>
      <c r="I3897">
        <v>118613</v>
      </c>
      <c r="J3897">
        <v>-770807</v>
      </c>
      <c r="K3897">
        <v>197298</v>
      </c>
      <c r="L3897">
        <v>624793</v>
      </c>
      <c r="M3897">
        <v>104080</v>
      </c>
      <c r="N3897">
        <v>70892</v>
      </c>
      <c r="O3897">
        <v>360540</v>
      </c>
      <c r="P3897">
        <v>0</v>
      </c>
      <c r="Q3897">
        <v>0</v>
      </c>
      <c r="R3897">
        <v>69035</v>
      </c>
      <c r="S3897">
        <v>20246</v>
      </c>
      <c r="T3897">
        <v>0</v>
      </c>
      <c r="U3897">
        <v>-44786</v>
      </c>
      <c r="V3897">
        <v>-6498</v>
      </c>
    </row>
    <row r="3898" spans="1:22" x14ac:dyDescent="0.3">
      <c r="A3898" t="s">
        <v>165</v>
      </c>
      <c r="B3898">
        <v>35080</v>
      </c>
      <c r="C3898">
        <v>44634</v>
      </c>
      <c r="D3898">
        <v>6050</v>
      </c>
      <c r="E3898">
        <v>5</v>
      </c>
      <c r="F3898">
        <v>-170</v>
      </c>
      <c r="G3898">
        <v>-170</v>
      </c>
      <c r="H3898">
        <v>2804667</v>
      </c>
      <c r="I3898">
        <v>16985</v>
      </c>
      <c r="J3898">
        <v>259529</v>
      </c>
      <c r="K3898">
        <v>-241066</v>
      </c>
      <c r="L3898">
        <v>-13437</v>
      </c>
      <c r="M3898">
        <v>-44969</v>
      </c>
      <c r="N3898">
        <v>0</v>
      </c>
      <c r="O3898">
        <v>-2106</v>
      </c>
      <c r="P3898">
        <v>0</v>
      </c>
      <c r="Q3898">
        <v>0</v>
      </c>
      <c r="R3898">
        <v>27845</v>
      </c>
      <c r="S3898">
        <v>5793</v>
      </c>
      <c r="T3898">
        <v>0</v>
      </c>
      <c r="U3898">
        <v>-4995</v>
      </c>
      <c r="V3898">
        <v>-31</v>
      </c>
    </row>
    <row r="3899" spans="1:22" x14ac:dyDescent="0.3">
      <c r="A3899" t="s">
        <v>165</v>
      </c>
      <c r="B3899">
        <v>35080</v>
      </c>
      <c r="C3899">
        <v>44631</v>
      </c>
      <c r="D3899">
        <v>6220</v>
      </c>
      <c r="E3899">
        <v>2</v>
      </c>
      <c r="F3899">
        <v>180</v>
      </c>
      <c r="G3899">
        <v>180</v>
      </c>
      <c r="H3899">
        <v>6827985</v>
      </c>
      <c r="I3899">
        <v>41955</v>
      </c>
      <c r="J3899">
        <v>73288</v>
      </c>
      <c r="K3899">
        <v>-52207</v>
      </c>
      <c r="L3899">
        <v>-41943</v>
      </c>
      <c r="M3899">
        <v>16284</v>
      </c>
      <c r="N3899">
        <v>0</v>
      </c>
      <c r="O3899">
        <v>-48143</v>
      </c>
      <c r="P3899">
        <v>0</v>
      </c>
      <c r="Q3899">
        <v>0</v>
      </c>
      <c r="R3899">
        <v>0</v>
      </c>
      <c r="S3899">
        <v>-10084</v>
      </c>
      <c r="T3899">
        <v>0</v>
      </c>
      <c r="U3899">
        <v>24043</v>
      </c>
      <c r="V3899">
        <v>-3181</v>
      </c>
    </row>
    <row r="3900" spans="1:22" x14ac:dyDescent="0.3">
      <c r="A3900" t="s">
        <v>165</v>
      </c>
      <c r="B3900">
        <v>35080</v>
      </c>
      <c r="C3900">
        <v>44630</v>
      </c>
      <c r="D3900">
        <v>6040</v>
      </c>
      <c r="E3900">
        <v>2</v>
      </c>
      <c r="F3900">
        <v>480</v>
      </c>
      <c r="G3900">
        <v>480</v>
      </c>
      <c r="H3900">
        <v>7662453</v>
      </c>
      <c r="I3900">
        <v>45945</v>
      </c>
      <c r="J3900">
        <v>-1344569</v>
      </c>
      <c r="K3900">
        <v>829064</v>
      </c>
      <c r="L3900">
        <v>501734</v>
      </c>
      <c r="M3900">
        <v>168332</v>
      </c>
      <c r="N3900">
        <v>0</v>
      </c>
      <c r="O3900">
        <v>106463</v>
      </c>
      <c r="P3900">
        <v>0</v>
      </c>
      <c r="Q3900">
        <v>0</v>
      </c>
      <c r="R3900">
        <v>234139</v>
      </c>
      <c r="S3900">
        <v>-7200</v>
      </c>
      <c r="T3900">
        <v>0</v>
      </c>
      <c r="U3900">
        <v>9728</v>
      </c>
      <c r="V3900">
        <v>4043</v>
      </c>
    </row>
    <row r="3901" spans="1:22" x14ac:dyDescent="0.3">
      <c r="A3901" t="s">
        <v>165</v>
      </c>
      <c r="B3901">
        <v>35080</v>
      </c>
      <c r="C3901">
        <v>44628</v>
      </c>
      <c r="D3901">
        <v>5560</v>
      </c>
      <c r="E3901">
        <v>3</v>
      </c>
      <c r="F3901">
        <v>0</v>
      </c>
      <c r="G3901">
        <v>0</v>
      </c>
      <c r="H3901">
        <v>1830018</v>
      </c>
      <c r="I3901">
        <v>10131</v>
      </c>
      <c r="J3901">
        <v>-45633</v>
      </c>
      <c r="K3901">
        <v>40374</v>
      </c>
      <c r="L3901">
        <v>712</v>
      </c>
      <c r="M3901">
        <v>-3988</v>
      </c>
      <c r="N3901">
        <v>0</v>
      </c>
      <c r="O3901">
        <v>-678</v>
      </c>
      <c r="P3901">
        <v>0</v>
      </c>
      <c r="Q3901">
        <v>0</v>
      </c>
      <c r="R3901">
        <v>0</v>
      </c>
      <c r="S3901">
        <v>5378</v>
      </c>
      <c r="T3901">
        <v>0</v>
      </c>
      <c r="U3901">
        <v>5057</v>
      </c>
      <c r="V3901">
        <v>-510</v>
      </c>
    </row>
    <row r="3902" spans="1:22" x14ac:dyDescent="0.3">
      <c r="A3902" t="s">
        <v>165</v>
      </c>
      <c r="B3902">
        <v>35080</v>
      </c>
      <c r="C3902">
        <v>44627</v>
      </c>
      <c r="D3902">
        <v>5560</v>
      </c>
      <c r="E3902">
        <v>5</v>
      </c>
      <c r="F3902">
        <v>-250</v>
      </c>
      <c r="G3902">
        <v>-250</v>
      </c>
      <c r="H3902">
        <v>2109851</v>
      </c>
      <c r="I3902">
        <v>11842</v>
      </c>
      <c r="J3902">
        <v>-13951</v>
      </c>
      <c r="K3902">
        <v>41388</v>
      </c>
      <c r="L3902">
        <v>-30783</v>
      </c>
      <c r="M3902">
        <v>-32286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1503</v>
      </c>
      <c r="T3902">
        <v>0</v>
      </c>
      <c r="U3902">
        <v>-2827</v>
      </c>
      <c r="V3902">
        <v>6173</v>
      </c>
    </row>
    <row r="3903" spans="1:22" x14ac:dyDescent="0.3">
      <c r="A3903" t="s">
        <v>165</v>
      </c>
      <c r="B3903">
        <v>35080</v>
      </c>
      <c r="C3903">
        <v>44624</v>
      </c>
      <c r="D3903">
        <v>5810</v>
      </c>
      <c r="E3903">
        <v>5</v>
      </c>
      <c r="F3903">
        <v>-140</v>
      </c>
      <c r="G3903">
        <v>-140</v>
      </c>
      <c r="H3903">
        <v>3207903</v>
      </c>
      <c r="I3903">
        <v>18897</v>
      </c>
      <c r="J3903">
        <v>261081</v>
      </c>
      <c r="K3903">
        <v>-183930</v>
      </c>
      <c r="L3903">
        <v>-55407</v>
      </c>
      <c r="M3903">
        <v>-47808</v>
      </c>
      <c r="N3903">
        <v>0</v>
      </c>
      <c r="O3903">
        <v>3</v>
      </c>
      <c r="P3903">
        <v>0</v>
      </c>
      <c r="Q3903">
        <v>0</v>
      </c>
      <c r="R3903">
        <v>0</v>
      </c>
      <c r="S3903">
        <v>-7602</v>
      </c>
      <c r="T3903">
        <v>0</v>
      </c>
      <c r="U3903">
        <v>-23643</v>
      </c>
      <c r="V3903">
        <v>1899</v>
      </c>
    </row>
    <row r="3904" spans="1:22" x14ac:dyDescent="0.3">
      <c r="A3904" t="s">
        <v>165</v>
      </c>
      <c r="B3904">
        <v>35080</v>
      </c>
      <c r="C3904">
        <v>44623</v>
      </c>
      <c r="D3904">
        <v>5950</v>
      </c>
      <c r="E3904">
        <v>2</v>
      </c>
      <c r="F3904">
        <v>130</v>
      </c>
      <c r="G3904">
        <v>130</v>
      </c>
      <c r="H3904">
        <v>4112461</v>
      </c>
      <c r="I3904">
        <v>24486</v>
      </c>
      <c r="J3904">
        <v>184987</v>
      </c>
      <c r="K3904">
        <v>-228854</v>
      </c>
      <c r="L3904">
        <v>21495</v>
      </c>
      <c r="M3904">
        <v>19977</v>
      </c>
      <c r="N3904">
        <v>0</v>
      </c>
      <c r="O3904">
        <v>2835</v>
      </c>
      <c r="P3904">
        <v>0</v>
      </c>
      <c r="Q3904">
        <v>0</v>
      </c>
      <c r="R3904">
        <v>0</v>
      </c>
      <c r="S3904">
        <v>-1317</v>
      </c>
      <c r="T3904">
        <v>0</v>
      </c>
      <c r="U3904">
        <v>22200</v>
      </c>
      <c r="V3904">
        <v>172</v>
      </c>
    </row>
    <row r="3905" spans="1:22" x14ac:dyDescent="0.3">
      <c r="A3905" t="s">
        <v>165</v>
      </c>
      <c r="B3905">
        <v>35080</v>
      </c>
      <c r="C3905">
        <v>44622</v>
      </c>
      <c r="D3905">
        <v>5820</v>
      </c>
      <c r="E3905">
        <v>5</v>
      </c>
      <c r="F3905">
        <v>-60</v>
      </c>
      <c r="G3905">
        <v>-60</v>
      </c>
      <c r="H3905">
        <v>3372012</v>
      </c>
      <c r="I3905">
        <v>19634</v>
      </c>
      <c r="J3905">
        <v>234797</v>
      </c>
      <c r="K3905">
        <v>-42610</v>
      </c>
      <c r="L3905">
        <v>-180997</v>
      </c>
      <c r="M3905">
        <v>-13858</v>
      </c>
      <c r="N3905">
        <v>0</v>
      </c>
      <c r="O3905">
        <v>-15783</v>
      </c>
      <c r="P3905">
        <v>0</v>
      </c>
      <c r="Q3905">
        <v>0</v>
      </c>
      <c r="R3905">
        <v>-136122</v>
      </c>
      <c r="S3905">
        <v>-15234</v>
      </c>
      <c r="T3905">
        <v>0</v>
      </c>
      <c r="U3905">
        <v>-11991</v>
      </c>
      <c r="V3905">
        <v>801</v>
      </c>
    </row>
    <row r="3906" spans="1:22" x14ac:dyDescent="0.3">
      <c r="A3906" t="s">
        <v>165</v>
      </c>
      <c r="B3906">
        <v>35080</v>
      </c>
      <c r="C3906">
        <v>44620</v>
      </c>
      <c r="D3906">
        <v>5880</v>
      </c>
      <c r="E3906">
        <v>5</v>
      </c>
      <c r="F3906">
        <v>-300</v>
      </c>
      <c r="G3906">
        <v>-300</v>
      </c>
      <c r="H3906">
        <v>6005415</v>
      </c>
      <c r="I3906">
        <v>35388</v>
      </c>
      <c r="J3906">
        <v>454447</v>
      </c>
      <c r="K3906">
        <v>-403148</v>
      </c>
      <c r="L3906">
        <v>-85475</v>
      </c>
      <c r="M3906">
        <v>-59773</v>
      </c>
      <c r="N3906">
        <v>0</v>
      </c>
      <c r="O3906">
        <v>0</v>
      </c>
      <c r="P3906">
        <v>0</v>
      </c>
      <c r="Q3906">
        <v>0</v>
      </c>
      <c r="R3906">
        <v>-31404</v>
      </c>
      <c r="S3906">
        <v>5702</v>
      </c>
      <c r="T3906">
        <v>0</v>
      </c>
      <c r="U3906">
        <v>32313</v>
      </c>
      <c r="V3906">
        <v>1863</v>
      </c>
    </row>
    <row r="3907" spans="1:22" x14ac:dyDescent="0.3">
      <c r="A3907" t="s">
        <v>165</v>
      </c>
      <c r="B3907">
        <v>35080</v>
      </c>
      <c r="C3907">
        <v>44617</v>
      </c>
      <c r="D3907">
        <v>6180</v>
      </c>
      <c r="E3907">
        <v>2</v>
      </c>
      <c r="F3907">
        <v>190</v>
      </c>
      <c r="G3907">
        <v>190</v>
      </c>
      <c r="H3907">
        <v>7750593</v>
      </c>
      <c r="I3907">
        <v>48369</v>
      </c>
      <c r="J3907">
        <v>448747</v>
      </c>
      <c r="K3907">
        <v>-518793</v>
      </c>
      <c r="L3907">
        <v>35555</v>
      </c>
      <c r="M3907">
        <v>27506</v>
      </c>
      <c r="N3907">
        <v>0</v>
      </c>
      <c r="O3907">
        <v>457</v>
      </c>
      <c r="P3907">
        <v>0</v>
      </c>
      <c r="Q3907">
        <v>0</v>
      </c>
      <c r="R3907">
        <v>14266</v>
      </c>
      <c r="S3907">
        <v>-6674</v>
      </c>
      <c r="T3907">
        <v>0</v>
      </c>
      <c r="U3907">
        <v>14389</v>
      </c>
      <c r="V3907">
        <v>20102</v>
      </c>
    </row>
    <row r="3908" spans="1:22" x14ac:dyDescent="0.3">
      <c r="A3908" t="s">
        <v>165</v>
      </c>
      <c r="B3908">
        <v>35080</v>
      </c>
      <c r="C3908">
        <v>44616</v>
      </c>
      <c r="D3908">
        <v>5990</v>
      </c>
      <c r="E3908">
        <v>5</v>
      </c>
      <c r="F3908">
        <v>-340</v>
      </c>
      <c r="G3908">
        <v>-340</v>
      </c>
      <c r="H3908">
        <v>6185907</v>
      </c>
      <c r="I3908">
        <v>37803</v>
      </c>
      <c r="J3908">
        <v>-670587</v>
      </c>
      <c r="K3908">
        <v>639300</v>
      </c>
      <c r="L3908">
        <v>7705</v>
      </c>
      <c r="M3908">
        <v>13780</v>
      </c>
      <c r="N3908">
        <v>0</v>
      </c>
      <c r="O3908">
        <v>-368</v>
      </c>
      <c r="P3908">
        <v>0</v>
      </c>
      <c r="Q3908">
        <v>0</v>
      </c>
      <c r="R3908">
        <v>-7113</v>
      </c>
      <c r="S3908">
        <v>1406</v>
      </c>
      <c r="T3908">
        <v>0</v>
      </c>
      <c r="U3908">
        <v>24301</v>
      </c>
      <c r="V3908">
        <v>-719</v>
      </c>
    </row>
    <row r="3909" spans="1:22" x14ac:dyDescent="0.3">
      <c r="A3909" t="s">
        <v>165</v>
      </c>
      <c r="B3909">
        <v>35080</v>
      </c>
      <c r="C3909">
        <v>44615</v>
      </c>
      <c r="D3909">
        <v>6330</v>
      </c>
      <c r="E3909">
        <v>3</v>
      </c>
      <c r="F3909">
        <v>0</v>
      </c>
      <c r="G3909">
        <v>0</v>
      </c>
      <c r="H3909">
        <v>6494656</v>
      </c>
      <c r="I3909">
        <v>41181</v>
      </c>
      <c r="J3909">
        <v>-267058</v>
      </c>
      <c r="K3909">
        <v>233561</v>
      </c>
      <c r="L3909">
        <v>17710</v>
      </c>
      <c r="M3909">
        <v>6251</v>
      </c>
      <c r="N3909">
        <v>0</v>
      </c>
      <c r="O3909">
        <v>0</v>
      </c>
      <c r="P3909">
        <v>0</v>
      </c>
      <c r="Q3909">
        <v>0</v>
      </c>
      <c r="R3909">
        <v>12218</v>
      </c>
      <c r="S3909">
        <v>-759</v>
      </c>
      <c r="T3909">
        <v>0</v>
      </c>
      <c r="U3909">
        <v>21789</v>
      </c>
      <c r="V3909">
        <v>-6002</v>
      </c>
    </row>
    <row r="3910" spans="1:22" x14ac:dyDescent="0.3">
      <c r="A3910" t="s">
        <v>165</v>
      </c>
      <c r="B3910">
        <v>35080</v>
      </c>
      <c r="C3910">
        <v>44614</v>
      </c>
      <c r="D3910">
        <v>6330</v>
      </c>
      <c r="E3910">
        <v>2</v>
      </c>
      <c r="F3910">
        <v>100</v>
      </c>
      <c r="G3910">
        <v>100</v>
      </c>
      <c r="H3910">
        <v>10604608</v>
      </c>
      <c r="I3910">
        <v>66358</v>
      </c>
      <c r="J3910">
        <v>-543147</v>
      </c>
      <c r="K3910">
        <v>426293</v>
      </c>
      <c r="L3910">
        <v>215848</v>
      </c>
      <c r="M3910">
        <v>21078</v>
      </c>
      <c r="N3910">
        <v>0</v>
      </c>
      <c r="O3910">
        <v>20340</v>
      </c>
      <c r="P3910">
        <v>0</v>
      </c>
      <c r="Q3910">
        <v>0</v>
      </c>
      <c r="R3910">
        <v>114183</v>
      </c>
      <c r="S3910">
        <v>60247</v>
      </c>
      <c r="T3910">
        <v>0</v>
      </c>
      <c r="U3910">
        <v>-97025</v>
      </c>
      <c r="V3910">
        <v>-1969</v>
      </c>
    </row>
    <row r="3911" spans="1:22" x14ac:dyDescent="0.3">
      <c r="A3911" t="s">
        <v>165</v>
      </c>
      <c r="B3911">
        <v>35080</v>
      </c>
      <c r="C3911">
        <v>44613</v>
      </c>
      <c r="D3911">
        <v>6230</v>
      </c>
      <c r="E3911">
        <v>2</v>
      </c>
      <c r="F3911">
        <v>40</v>
      </c>
      <c r="G3911">
        <v>40</v>
      </c>
      <c r="H3911">
        <v>5798862</v>
      </c>
      <c r="I3911">
        <v>35935</v>
      </c>
      <c r="J3911">
        <v>-19111</v>
      </c>
      <c r="K3911">
        <v>15523</v>
      </c>
      <c r="L3911">
        <v>2479</v>
      </c>
      <c r="M3911">
        <v>6297</v>
      </c>
      <c r="N3911">
        <v>0</v>
      </c>
      <c r="O3911">
        <v>-16344</v>
      </c>
      <c r="P3911">
        <v>0</v>
      </c>
      <c r="Q3911">
        <v>0</v>
      </c>
      <c r="R3911">
        <v>0</v>
      </c>
      <c r="S3911">
        <v>12526</v>
      </c>
      <c r="T3911">
        <v>0</v>
      </c>
      <c r="U3911">
        <v>-6000</v>
      </c>
      <c r="V3911">
        <v>7109</v>
      </c>
    </row>
    <row r="3912" spans="1:22" x14ac:dyDescent="0.3">
      <c r="A3912" t="s">
        <v>165</v>
      </c>
      <c r="B3912">
        <v>35080</v>
      </c>
      <c r="C3912">
        <v>44610</v>
      </c>
      <c r="D3912">
        <v>6190</v>
      </c>
      <c r="E3912">
        <v>2</v>
      </c>
      <c r="F3912">
        <v>140</v>
      </c>
      <c r="G3912">
        <v>140</v>
      </c>
      <c r="H3912">
        <v>6779042</v>
      </c>
      <c r="I3912">
        <v>41520</v>
      </c>
      <c r="J3912">
        <v>-469469</v>
      </c>
      <c r="K3912">
        <v>383791</v>
      </c>
      <c r="L3912">
        <v>88769</v>
      </c>
      <c r="M3912">
        <v>11269</v>
      </c>
      <c r="N3912">
        <v>0</v>
      </c>
      <c r="O3912">
        <v>16344</v>
      </c>
      <c r="P3912">
        <v>0</v>
      </c>
      <c r="Q3912">
        <v>0</v>
      </c>
      <c r="R3912">
        <v>61418</v>
      </c>
      <c r="S3912">
        <v>-262</v>
      </c>
      <c r="T3912">
        <v>0</v>
      </c>
      <c r="U3912">
        <v>2627</v>
      </c>
      <c r="V3912">
        <v>-5718</v>
      </c>
    </row>
    <row r="3913" spans="1:22" x14ac:dyDescent="0.3">
      <c r="A3913" t="s">
        <v>165</v>
      </c>
      <c r="B3913">
        <v>35080</v>
      </c>
      <c r="C3913">
        <v>44609</v>
      </c>
      <c r="D3913">
        <v>6050</v>
      </c>
      <c r="E3913">
        <v>2</v>
      </c>
      <c r="F3913">
        <v>40</v>
      </c>
      <c r="G3913">
        <v>40</v>
      </c>
      <c r="H3913">
        <v>34092450</v>
      </c>
      <c r="I3913">
        <v>214096</v>
      </c>
      <c r="J3913">
        <v>272443</v>
      </c>
      <c r="K3913">
        <v>70202</v>
      </c>
      <c r="L3913">
        <v>-17658</v>
      </c>
      <c r="M3913">
        <v>-2811</v>
      </c>
      <c r="N3913">
        <v>0</v>
      </c>
      <c r="O3913">
        <v>-3644</v>
      </c>
      <c r="P3913">
        <v>0</v>
      </c>
      <c r="Q3913">
        <v>0</v>
      </c>
      <c r="R3913">
        <v>-12603</v>
      </c>
      <c r="S3913">
        <v>1400</v>
      </c>
      <c r="T3913">
        <v>0</v>
      </c>
      <c r="U3913">
        <v>15674</v>
      </c>
      <c r="V3913">
        <v>-340661</v>
      </c>
    </row>
    <row r="3914" spans="1:22" x14ac:dyDescent="0.3">
      <c r="A3914" t="s">
        <v>165</v>
      </c>
      <c r="B3914">
        <v>35080</v>
      </c>
      <c r="C3914">
        <v>44608</v>
      </c>
      <c r="D3914">
        <v>6010</v>
      </c>
      <c r="E3914">
        <v>2</v>
      </c>
      <c r="F3914">
        <v>260</v>
      </c>
      <c r="G3914">
        <v>260</v>
      </c>
      <c r="H3914">
        <v>34749960</v>
      </c>
      <c r="I3914">
        <v>215688</v>
      </c>
      <c r="J3914">
        <v>429415</v>
      </c>
      <c r="K3914">
        <v>-532022</v>
      </c>
      <c r="L3914">
        <v>-216771</v>
      </c>
      <c r="M3914">
        <v>55355</v>
      </c>
      <c r="N3914">
        <v>0</v>
      </c>
      <c r="O3914">
        <v>-31726</v>
      </c>
      <c r="P3914">
        <v>0</v>
      </c>
      <c r="Q3914">
        <v>0</v>
      </c>
      <c r="R3914">
        <v>25187</v>
      </c>
      <c r="S3914">
        <v>-265587</v>
      </c>
      <c r="T3914">
        <v>0</v>
      </c>
      <c r="U3914">
        <v>-25411</v>
      </c>
      <c r="V3914">
        <v>344789</v>
      </c>
    </row>
    <row r="3915" spans="1:22" x14ac:dyDescent="0.3">
      <c r="A3915" t="s">
        <v>165</v>
      </c>
      <c r="B3915">
        <v>35080</v>
      </c>
      <c r="C3915">
        <v>44607</v>
      </c>
      <c r="D3915">
        <v>5750</v>
      </c>
      <c r="E3915">
        <v>5</v>
      </c>
      <c r="F3915">
        <v>-80</v>
      </c>
      <c r="G3915">
        <v>-80</v>
      </c>
      <c r="H3915">
        <v>7133138</v>
      </c>
      <c r="I3915">
        <v>41205</v>
      </c>
      <c r="J3915">
        <v>-49685</v>
      </c>
      <c r="K3915">
        <v>53394</v>
      </c>
      <c r="L3915">
        <v>134</v>
      </c>
      <c r="M3915">
        <v>29723</v>
      </c>
      <c r="N3915">
        <v>0</v>
      </c>
      <c r="O3915">
        <v>-29328</v>
      </c>
      <c r="P3915">
        <v>0</v>
      </c>
      <c r="Q3915">
        <v>0</v>
      </c>
      <c r="R3915">
        <v>0</v>
      </c>
      <c r="S3915">
        <v>-261</v>
      </c>
      <c r="T3915">
        <v>0</v>
      </c>
      <c r="U3915">
        <v>-1812</v>
      </c>
      <c r="V3915">
        <v>-2031</v>
      </c>
    </row>
    <row r="3916" spans="1:22" x14ac:dyDescent="0.3">
      <c r="A3916" t="s">
        <v>165</v>
      </c>
      <c r="B3916">
        <v>35080</v>
      </c>
      <c r="C3916">
        <v>44606</v>
      </c>
      <c r="D3916">
        <v>5830</v>
      </c>
      <c r="E3916">
        <v>3</v>
      </c>
      <c r="F3916">
        <v>0</v>
      </c>
      <c r="G3916">
        <v>0</v>
      </c>
      <c r="H3916">
        <v>7792678</v>
      </c>
      <c r="I3916">
        <v>45488</v>
      </c>
      <c r="J3916">
        <v>-242229</v>
      </c>
      <c r="K3916">
        <v>203664</v>
      </c>
      <c r="L3916">
        <v>47140</v>
      </c>
      <c r="M3916">
        <v>29558</v>
      </c>
      <c r="N3916">
        <v>0</v>
      </c>
      <c r="O3916">
        <v>17962</v>
      </c>
      <c r="P3916">
        <v>0</v>
      </c>
      <c r="Q3916">
        <v>0</v>
      </c>
      <c r="R3916">
        <v>0</v>
      </c>
      <c r="S3916">
        <v>-380</v>
      </c>
      <c r="T3916">
        <v>0</v>
      </c>
      <c r="U3916">
        <v>-9782</v>
      </c>
      <c r="V3916">
        <v>1207</v>
      </c>
    </row>
    <row r="3917" spans="1:22" x14ac:dyDescent="0.3">
      <c r="A3917" t="s">
        <v>165</v>
      </c>
      <c r="B3917">
        <v>35080</v>
      </c>
      <c r="C3917">
        <v>44603</v>
      </c>
      <c r="D3917">
        <v>5830</v>
      </c>
      <c r="E3917">
        <v>2</v>
      </c>
      <c r="F3917">
        <v>10</v>
      </c>
      <c r="G3917">
        <v>10</v>
      </c>
      <c r="H3917">
        <v>11486900</v>
      </c>
      <c r="I3917">
        <v>67172</v>
      </c>
      <c r="J3917">
        <v>-187323</v>
      </c>
      <c r="K3917">
        <v>185782</v>
      </c>
      <c r="L3917">
        <v>-32951</v>
      </c>
      <c r="M3917">
        <v>-31991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-960</v>
      </c>
      <c r="T3917">
        <v>0</v>
      </c>
      <c r="U3917">
        <v>44337</v>
      </c>
      <c r="V3917">
        <v>-9845</v>
      </c>
    </row>
    <row r="3918" spans="1:22" x14ac:dyDescent="0.3">
      <c r="A3918" t="s">
        <v>165</v>
      </c>
      <c r="B3918">
        <v>35080</v>
      </c>
      <c r="C3918">
        <v>44602</v>
      </c>
      <c r="D3918">
        <v>5820</v>
      </c>
      <c r="E3918">
        <v>2</v>
      </c>
      <c r="F3918">
        <v>290</v>
      </c>
      <c r="G3918">
        <v>290</v>
      </c>
      <c r="H3918">
        <v>20599212</v>
      </c>
      <c r="I3918">
        <v>119444</v>
      </c>
      <c r="J3918">
        <v>397972</v>
      </c>
      <c r="K3918">
        <v>-619133</v>
      </c>
      <c r="L3918">
        <v>240920</v>
      </c>
      <c r="M3918">
        <v>-23013</v>
      </c>
      <c r="N3918">
        <v>0</v>
      </c>
      <c r="O3918">
        <v>-5751</v>
      </c>
      <c r="P3918">
        <v>0</v>
      </c>
      <c r="Q3918">
        <v>0</v>
      </c>
      <c r="R3918">
        <v>0</v>
      </c>
      <c r="S3918">
        <v>269684</v>
      </c>
      <c r="T3918">
        <v>0</v>
      </c>
      <c r="U3918">
        <v>-17038</v>
      </c>
      <c r="V3918">
        <v>-2721</v>
      </c>
    </row>
    <row r="3919" spans="1:22" x14ac:dyDescent="0.3">
      <c r="A3919" t="s">
        <v>165</v>
      </c>
      <c r="B3919">
        <v>35080</v>
      </c>
      <c r="C3919">
        <v>44601</v>
      </c>
      <c r="D3919">
        <v>5530</v>
      </c>
      <c r="E3919">
        <v>2</v>
      </c>
      <c r="F3919">
        <v>100</v>
      </c>
      <c r="G3919">
        <v>100</v>
      </c>
      <c r="H3919">
        <v>12261479</v>
      </c>
      <c r="I3919">
        <v>67931</v>
      </c>
      <c r="J3919">
        <v>892527</v>
      </c>
      <c r="K3919">
        <v>-997787</v>
      </c>
      <c r="L3919">
        <v>84198</v>
      </c>
      <c r="M3919">
        <v>23386</v>
      </c>
      <c r="N3919">
        <v>0</v>
      </c>
      <c r="O3919">
        <v>14108</v>
      </c>
      <c r="P3919">
        <v>0</v>
      </c>
      <c r="Q3919">
        <v>0</v>
      </c>
      <c r="R3919">
        <v>100805</v>
      </c>
      <c r="S3919">
        <v>-54101</v>
      </c>
      <c r="T3919">
        <v>0</v>
      </c>
      <c r="U3919">
        <v>15384</v>
      </c>
      <c r="V3919">
        <v>5678</v>
      </c>
    </row>
    <row r="3920" spans="1:22" x14ac:dyDescent="0.3">
      <c r="A3920" t="s">
        <v>165</v>
      </c>
      <c r="B3920">
        <v>35080</v>
      </c>
      <c r="C3920">
        <v>44600</v>
      </c>
      <c r="D3920">
        <v>5430</v>
      </c>
      <c r="E3920">
        <v>2</v>
      </c>
      <c r="F3920">
        <v>585</v>
      </c>
      <c r="G3920">
        <v>585</v>
      </c>
      <c r="H3920">
        <v>40547160</v>
      </c>
      <c r="I3920">
        <v>223324</v>
      </c>
      <c r="J3920">
        <v>525168</v>
      </c>
      <c r="K3920">
        <v>-706259</v>
      </c>
      <c r="L3920">
        <v>185083</v>
      </c>
      <c r="M3920">
        <v>-20688</v>
      </c>
      <c r="N3920">
        <v>0</v>
      </c>
      <c r="O3920">
        <v>40671</v>
      </c>
      <c r="P3920">
        <v>0</v>
      </c>
      <c r="Q3920">
        <v>0</v>
      </c>
      <c r="R3920">
        <v>104555</v>
      </c>
      <c r="S3920">
        <v>60545</v>
      </c>
      <c r="T3920">
        <v>0</v>
      </c>
      <c r="U3920">
        <v>5362</v>
      </c>
      <c r="V3920">
        <v>-9354</v>
      </c>
    </row>
    <row r="3921" spans="1:22" x14ac:dyDescent="0.3">
      <c r="A3921" t="s">
        <v>165</v>
      </c>
      <c r="B3921">
        <v>35080</v>
      </c>
      <c r="C3921">
        <v>44599</v>
      </c>
      <c r="D3921">
        <v>4845</v>
      </c>
      <c r="E3921">
        <v>5</v>
      </c>
      <c r="F3921">
        <v>-50</v>
      </c>
      <c r="G3921">
        <v>-50</v>
      </c>
      <c r="H3921">
        <v>2781655</v>
      </c>
      <c r="I3921">
        <v>13382</v>
      </c>
      <c r="J3921">
        <v>215532</v>
      </c>
      <c r="K3921">
        <v>-300310</v>
      </c>
      <c r="L3921">
        <v>84012</v>
      </c>
      <c r="M3921">
        <v>-41229</v>
      </c>
      <c r="N3921">
        <v>0</v>
      </c>
      <c r="O3921">
        <v>-1800</v>
      </c>
      <c r="P3921">
        <v>0</v>
      </c>
      <c r="Q3921">
        <v>0</v>
      </c>
      <c r="R3921">
        <v>127170</v>
      </c>
      <c r="S3921">
        <v>-129</v>
      </c>
      <c r="T3921">
        <v>0</v>
      </c>
      <c r="U3921">
        <v>1000</v>
      </c>
      <c r="V3921">
        <v>-234</v>
      </c>
    </row>
    <row r="3922" spans="1:22" x14ac:dyDescent="0.3">
      <c r="A3922" t="s">
        <v>165</v>
      </c>
      <c r="B3922">
        <v>35080</v>
      </c>
      <c r="C3922">
        <v>44596</v>
      </c>
      <c r="D3922">
        <v>4895</v>
      </c>
      <c r="E3922">
        <v>2</v>
      </c>
      <c r="F3922">
        <v>385</v>
      </c>
      <c r="G3922">
        <v>385</v>
      </c>
      <c r="H3922">
        <v>7337373</v>
      </c>
      <c r="I3922">
        <v>36443</v>
      </c>
      <c r="J3922">
        <v>640608</v>
      </c>
      <c r="K3922">
        <v>-632537</v>
      </c>
      <c r="L3922">
        <v>-6263</v>
      </c>
      <c r="M3922">
        <v>-2083</v>
      </c>
      <c r="N3922">
        <v>0</v>
      </c>
      <c r="O3922">
        <v>-3550</v>
      </c>
      <c r="P3922">
        <v>0</v>
      </c>
      <c r="Q3922">
        <v>0</v>
      </c>
      <c r="R3922">
        <v>0</v>
      </c>
      <c r="S3922">
        <v>-630</v>
      </c>
      <c r="T3922">
        <v>0</v>
      </c>
      <c r="U3922">
        <v>0</v>
      </c>
      <c r="V3922">
        <v>-1808</v>
      </c>
    </row>
    <row r="3923" spans="1:22" x14ac:dyDescent="0.3">
      <c r="A3923" t="s">
        <v>165</v>
      </c>
      <c r="B3923">
        <v>35080</v>
      </c>
      <c r="C3923">
        <v>44595</v>
      </c>
      <c r="D3923">
        <v>4510</v>
      </c>
      <c r="E3923">
        <v>2</v>
      </c>
      <c r="F3923">
        <v>190</v>
      </c>
      <c r="G3923">
        <v>190</v>
      </c>
      <c r="H3923">
        <v>861977</v>
      </c>
      <c r="I3923">
        <v>3851</v>
      </c>
      <c r="J3923">
        <v>-138185</v>
      </c>
      <c r="K3923">
        <v>156186</v>
      </c>
      <c r="L3923">
        <v>-18225</v>
      </c>
      <c r="M3923">
        <v>-29865</v>
      </c>
      <c r="N3923">
        <v>0</v>
      </c>
      <c r="O3923">
        <v>12600</v>
      </c>
      <c r="P3923">
        <v>0</v>
      </c>
      <c r="Q3923">
        <v>0</v>
      </c>
      <c r="R3923">
        <v>0</v>
      </c>
      <c r="S3923">
        <v>-960</v>
      </c>
      <c r="T3923">
        <v>0</v>
      </c>
      <c r="U3923">
        <v>1000</v>
      </c>
      <c r="V3923">
        <v>-776</v>
      </c>
    </row>
    <row r="3924" spans="1:22" x14ac:dyDescent="0.3">
      <c r="A3924" t="s">
        <v>165</v>
      </c>
      <c r="B3924">
        <v>35080</v>
      </c>
      <c r="C3924">
        <v>44589</v>
      </c>
      <c r="D3924">
        <v>4320</v>
      </c>
      <c r="E3924">
        <v>2</v>
      </c>
      <c r="F3924">
        <v>225</v>
      </c>
      <c r="G3924">
        <v>225</v>
      </c>
      <c r="H3924">
        <v>1034566</v>
      </c>
      <c r="I3924">
        <v>4368</v>
      </c>
      <c r="J3924">
        <v>-480493</v>
      </c>
      <c r="K3924">
        <v>417856</v>
      </c>
      <c r="L3924">
        <v>63970</v>
      </c>
      <c r="M3924">
        <v>40645</v>
      </c>
      <c r="N3924">
        <v>0</v>
      </c>
      <c r="O3924">
        <v>23940</v>
      </c>
      <c r="P3924">
        <v>0</v>
      </c>
      <c r="Q3924">
        <v>0</v>
      </c>
      <c r="R3924">
        <v>0</v>
      </c>
      <c r="S3924">
        <v>-615</v>
      </c>
      <c r="T3924">
        <v>0</v>
      </c>
      <c r="U3924">
        <v>500</v>
      </c>
      <c r="V3924">
        <v>-1833</v>
      </c>
    </row>
    <row r="3925" spans="1:22" x14ac:dyDescent="0.3">
      <c r="A3925" t="s">
        <v>165</v>
      </c>
      <c r="B3925">
        <v>35080</v>
      </c>
      <c r="C3925">
        <v>44588</v>
      </c>
      <c r="D3925">
        <v>4095</v>
      </c>
      <c r="E3925">
        <v>5</v>
      </c>
      <c r="F3925">
        <v>-335</v>
      </c>
      <c r="G3925">
        <v>-335</v>
      </c>
      <c r="H3925">
        <v>1124116</v>
      </c>
      <c r="I3925">
        <v>4695</v>
      </c>
      <c r="J3925">
        <v>368954</v>
      </c>
      <c r="K3925">
        <v>-411460</v>
      </c>
      <c r="L3925">
        <v>41358</v>
      </c>
      <c r="M3925">
        <v>36929</v>
      </c>
      <c r="N3925">
        <v>0</v>
      </c>
      <c r="O3925">
        <v>5103</v>
      </c>
      <c r="P3925">
        <v>0</v>
      </c>
      <c r="Q3925">
        <v>0</v>
      </c>
      <c r="R3925">
        <v>0</v>
      </c>
      <c r="S3925">
        <v>-674</v>
      </c>
      <c r="T3925">
        <v>0</v>
      </c>
      <c r="U3925">
        <v>-2395</v>
      </c>
      <c r="V3925">
        <v>3543</v>
      </c>
    </row>
    <row r="3926" spans="1:22" x14ac:dyDescent="0.3">
      <c r="A3926" t="s">
        <v>165</v>
      </c>
      <c r="B3926">
        <v>35080</v>
      </c>
      <c r="C3926">
        <v>44587</v>
      </c>
      <c r="D3926">
        <v>4430</v>
      </c>
      <c r="E3926">
        <v>2</v>
      </c>
      <c r="F3926">
        <v>200</v>
      </c>
      <c r="G3926">
        <v>200</v>
      </c>
      <c r="H3926">
        <v>1210257</v>
      </c>
      <c r="I3926">
        <v>5296</v>
      </c>
      <c r="J3926">
        <v>-553090</v>
      </c>
      <c r="K3926">
        <v>476460</v>
      </c>
      <c r="L3926">
        <v>76712</v>
      </c>
      <c r="M3926">
        <v>69191</v>
      </c>
      <c r="N3926">
        <v>0</v>
      </c>
      <c r="O3926">
        <v>12915</v>
      </c>
      <c r="P3926">
        <v>0</v>
      </c>
      <c r="Q3926">
        <v>0</v>
      </c>
      <c r="R3926">
        <v>-5094</v>
      </c>
      <c r="S3926">
        <v>-300</v>
      </c>
      <c r="T3926">
        <v>0</v>
      </c>
      <c r="U3926">
        <v>2643</v>
      </c>
      <c r="V3926">
        <v>-2725</v>
      </c>
    </row>
    <row r="3927" spans="1:22" x14ac:dyDescent="0.3">
      <c r="A3927" t="s">
        <v>165</v>
      </c>
      <c r="B3927">
        <v>35080</v>
      </c>
      <c r="C3927">
        <v>44586</v>
      </c>
      <c r="D3927">
        <v>4230</v>
      </c>
      <c r="E3927">
        <v>5</v>
      </c>
      <c r="F3927">
        <v>-210</v>
      </c>
      <c r="G3927">
        <v>-210</v>
      </c>
      <c r="H3927">
        <v>1007563</v>
      </c>
      <c r="I3927">
        <v>4309</v>
      </c>
      <c r="J3927">
        <v>-290754</v>
      </c>
      <c r="K3927">
        <v>231753</v>
      </c>
      <c r="L3927">
        <v>56729</v>
      </c>
      <c r="M3927">
        <v>48012</v>
      </c>
      <c r="N3927">
        <v>0</v>
      </c>
      <c r="O3927">
        <v>9401</v>
      </c>
      <c r="P3927">
        <v>0</v>
      </c>
      <c r="Q3927">
        <v>0</v>
      </c>
      <c r="R3927">
        <v>0</v>
      </c>
      <c r="S3927">
        <v>-684</v>
      </c>
      <c r="T3927">
        <v>0</v>
      </c>
      <c r="U3927">
        <v>0</v>
      </c>
      <c r="V3927">
        <v>2272</v>
      </c>
    </row>
    <row r="3928" spans="1:22" x14ac:dyDescent="0.3">
      <c r="A3928" t="s">
        <v>165</v>
      </c>
      <c r="B3928">
        <v>35080</v>
      </c>
      <c r="C3928">
        <v>44585</v>
      </c>
      <c r="D3928">
        <v>4440</v>
      </c>
      <c r="E3928">
        <v>5</v>
      </c>
      <c r="F3928">
        <v>-220</v>
      </c>
      <c r="G3928">
        <v>-220</v>
      </c>
      <c r="H3928">
        <v>691505</v>
      </c>
      <c r="I3928">
        <v>3092</v>
      </c>
      <c r="J3928">
        <v>98772</v>
      </c>
      <c r="K3928">
        <v>-165323</v>
      </c>
      <c r="L3928">
        <v>66325</v>
      </c>
      <c r="M3928">
        <v>63760</v>
      </c>
      <c r="N3928">
        <v>0</v>
      </c>
      <c r="O3928">
        <v>2552</v>
      </c>
      <c r="P3928">
        <v>0</v>
      </c>
      <c r="Q3928">
        <v>0</v>
      </c>
      <c r="R3928">
        <v>0</v>
      </c>
      <c r="S3928">
        <v>13</v>
      </c>
      <c r="T3928">
        <v>0</v>
      </c>
      <c r="U3928">
        <v>0</v>
      </c>
      <c r="V3928">
        <v>226</v>
      </c>
    </row>
    <row r="3929" spans="1:22" x14ac:dyDescent="0.3">
      <c r="A3929" t="s">
        <v>165</v>
      </c>
      <c r="B3929">
        <v>35080</v>
      </c>
      <c r="C3929">
        <v>44582</v>
      </c>
      <c r="D3929">
        <v>4660</v>
      </c>
      <c r="E3929">
        <v>2</v>
      </c>
      <c r="F3929">
        <v>45</v>
      </c>
      <c r="G3929">
        <v>45</v>
      </c>
      <c r="H3929">
        <v>503637</v>
      </c>
      <c r="I3929">
        <v>2325</v>
      </c>
      <c r="J3929">
        <v>-24145</v>
      </c>
      <c r="K3929">
        <v>27343</v>
      </c>
      <c r="L3929">
        <v>-4333</v>
      </c>
      <c r="M3929">
        <v>-18106</v>
      </c>
      <c r="N3929">
        <v>0</v>
      </c>
      <c r="O3929">
        <v>15740</v>
      </c>
      <c r="P3929">
        <v>0</v>
      </c>
      <c r="Q3929">
        <v>0</v>
      </c>
      <c r="R3929">
        <v>0</v>
      </c>
      <c r="S3929">
        <v>-1967</v>
      </c>
      <c r="T3929">
        <v>0</v>
      </c>
      <c r="U3929">
        <v>-600</v>
      </c>
      <c r="V3929">
        <v>1735</v>
      </c>
    </row>
    <row r="3930" spans="1:22" x14ac:dyDescent="0.3">
      <c r="A3930" t="s">
        <v>165</v>
      </c>
      <c r="B3930">
        <v>35080</v>
      </c>
      <c r="C3930">
        <v>44581</v>
      </c>
      <c r="D3930">
        <v>4615</v>
      </c>
      <c r="E3930">
        <v>2</v>
      </c>
      <c r="F3930">
        <v>175</v>
      </c>
      <c r="G3930">
        <v>175</v>
      </c>
      <c r="H3930">
        <v>817984</v>
      </c>
      <c r="I3930">
        <v>3726</v>
      </c>
      <c r="J3930">
        <v>-284427</v>
      </c>
      <c r="K3930">
        <v>241452</v>
      </c>
      <c r="L3930">
        <v>41773</v>
      </c>
      <c r="M3930">
        <v>34501</v>
      </c>
      <c r="N3930">
        <v>0</v>
      </c>
      <c r="O3930">
        <v>7900</v>
      </c>
      <c r="P3930">
        <v>0</v>
      </c>
      <c r="Q3930">
        <v>0</v>
      </c>
      <c r="R3930">
        <v>0</v>
      </c>
      <c r="S3930">
        <v>-628</v>
      </c>
      <c r="T3930">
        <v>0</v>
      </c>
      <c r="U3930">
        <v>606</v>
      </c>
      <c r="V3930">
        <v>596</v>
      </c>
    </row>
    <row r="3931" spans="1:22" x14ac:dyDescent="0.3">
      <c r="A3931" t="s">
        <v>165</v>
      </c>
      <c r="B3931">
        <v>35080</v>
      </c>
      <c r="C3931">
        <v>44580</v>
      </c>
      <c r="D3931">
        <v>4440</v>
      </c>
      <c r="E3931">
        <v>5</v>
      </c>
      <c r="F3931">
        <v>-160</v>
      </c>
      <c r="G3931">
        <v>-160</v>
      </c>
      <c r="H3931">
        <v>713084</v>
      </c>
      <c r="I3931">
        <v>3190</v>
      </c>
      <c r="J3931">
        <v>64945</v>
      </c>
      <c r="K3931">
        <v>-70545</v>
      </c>
      <c r="L3931">
        <v>5056</v>
      </c>
      <c r="M3931">
        <v>4490</v>
      </c>
      <c r="N3931">
        <v>0</v>
      </c>
      <c r="O3931">
        <v>1140</v>
      </c>
      <c r="P3931">
        <v>0</v>
      </c>
      <c r="Q3931">
        <v>0</v>
      </c>
      <c r="R3931">
        <v>0</v>
      </c>
      <c r="S3931">
        <v>-574</v>
      </c>
      <c r="T3931">
        <v>0</v>
      </c>
      <c r="U3931">
        <v>3</v>
      </c>
      <c r="V3931">
        <v>541</v>
      </c>
    </row>
    <row r="3932" spans="1:22" x14ac:dyDescent="0.3">
      <c r="A3932" t="s">
        <v>165</v>
      </c>
      <c r="B3932">
        <v>35080</v>
      </c>
      <c r="C3932">
        <v>44579</v>
      </c>
      <c r="D3932">
        <v>4600</v>
      </c>
      <c r="E3932">
        <v>2</v>
      </c>
      <c r="F3932">
        <v>100</v>
      </c>
      <c r="G3932">
        <v>100</v>
      </c>
      <c r="H3932">
        <v>1725031</v>
      </c>
      <c r="I3932">
        <v>8006</v>
      </c>
      <c r="J3932">
        <v>-39727</v>
      </c>
      <c r="K3932">
        <v>26011</v>
      </c>
      <c r="L3932">
        <v>14184</v>
      </c>
      <c r="M3932">
        <v>14572</v>
      </c>
      <c r="N3932">
        <v>0</v>
      </c>
      <c r="O3932">
        <v>-14</v>
      </c>
      <c r="P3932">
        <v>0</v>
      </c>
      <c r="Q3932">
        <v>0</v>
      </c>
      <c r="R3932">
        <v>0</v>
      </c>
      <c r="S3932">
        <v>-374</v>
      </c>
      <c r="T3932">
        <v>0</v>
      </c>
      <c r="U3932">
        <v>-54</v>
      </c>
      <c r="V3932">
        <v>-414</v>
      </c>
    </row>
    <row r="3933" spans="1:22" x14ac:dyDescent="0.3">
      <c r="A3933" t="s">
        <v>165</v>
      </c>
      <c r="B3933">
        <v>35080</v>
      </c>
      <c r="C3933">
        <v>44578</v>
      </c>
      <c r="D3933">
        <v>4500</v>
      </c>
      <c r="E3933">
        <v>5</v>
      </c>
      <c r="F3933">
        <v>-85</v>
      </c>
      <c r="G3933">
        <v>-85</v>
      </c>
      <c r="H3933">
        <v>1190387</v>
      </c>
      <c r="I3933">
        <v>5400</v>
      </c>
      <c r="J3933">
        <v>-263915</v>
      </c>
      <c r="K3933">
        <v>211998</v>
      </c>
      <c r="L3933">
        <v>51387</v>
      </c>
      <c r="M3933">
        <v>51832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-445</v>
      </c>
      <c r="T3933">
        <v>0</v>
      </c>
      <c r="U3933">
        <v>0</v>
      </c>
      <c r="V3933">
        <v>530</v>
      </c>
    </row>
    <row r="3934" spans="1:22" x14ac:dyDescent="0.3">
      <c r="A3934" t="s">
        <v>165</v>
      </c>
      <c r="B3934">
        <v>35080</v>
      </c>
      <c r="C3934">
        <v>44575</v>
      </c>
      <c r="D3934">
        <v>4585</v>
      </c>
      <c r="E3934">
        <v>5</v>
      </c>
      <c r="F3934">
        <v>-185</v>
      </c>
      <c r="G3934">
        <v>-185</v>
      </c>
      <c r="H3934">
        <v>1048011</v>
      </c>
      <c r="I3934">
        <v>4841</v>
      </c>
      <c r="J3934">
        <v>154138</v>
      </c>
      <c r="K3934">
        <v>-145661</v>
      </c>
      <c r="L3934">
        <v>-6150</v>
      </c>
      <c r="M3934">
        <v>-5944</v>
      </c>
      <c r="N3934">
        <v>0</v>
      </c>
      <c r="O3934">
        <v>110</v>
      </c>
      <c r="P3934">
        <v>0</v>
      </c>
      <c r="Q3934">
        <v>0</v>
      </c>
      <c r="R3934">
        <v>0</v>
      </c>
      <c r="S3934">
        <v>-316</v>
      </c>
      <c r="T3934">
        <v>0</v>
      </c>
      <c r="U3934">
        <v>-339</v>
      </c>
      <c r="V3934">
        <v>-1988</v>
      </c>
    </row>
    <row r="3935" spans="1:22" x14ac:dyDescent="0.3">
      <c r="A3935" t="s">
        <v>165</v>
      </c>
      <c r="B3935">
        <v>35080</v>
      </c>
      <c r="C3935">
        <v>44574</v>
      </c>
      <c r="D3935">
        <v>4770</v>
      </c>
      <c r="E3935">
        <v>5</v>
      </c>
      <c r="F3935">
        <v>-85</v>
      </c>
      <c r="G3935">
        <v>-85</v>
      </c>
      <c r="H3935">
        <v>961214</v>
      </c>
      <c r="I3935">
        <v>4631</v>
      </c>
      <c r="J3935">
        <v>216988</v>
      </c>
      <c r="K3935">
        <v>-222377</v>
      </c>
      <c r="L3935">
        <v>17304</v>
      </c>
      <c r="M3935">
        <v>-2526</v>
      </c>
      <c r="N3935">
        <v>0</v>
      </c>
      <c r="O3935">
        <v>20275</v>
      </c>
      <c r="P3935">
        <v>0</v>
      </c>
      <c r="Q3935">
        <v>0</v>
      </c>
      <c r="R3935">
        <v>0</v>
      </c>
      <c r="S3935">
        <v>-445</v>
      </c>
      <c r="T3935">
        <v>0</v>
      </c>
      <c r="U3935">
        <v>504</v>
      </c>
      <c r="V3935">
        <v>-12419</v>
      </c>
    </row>
    <row r="3936" spans="1:22" x14ac:dyDescent="0.3">
      <c r="A3936" t="s">
        <v>165</v>
      </c>
      <c r="B3936">
        <v>35080</v>
      </c>
      <c r="C3936">
        <v>44573</v>
      </c>
      <c r="D3936">
        <v>4855</v>
      </c>
      <c r="E3936">
        <v>2</v>
      </c>
      <c r="F3936">
        <v>125</v>
      </c>
      <c r="G3936">
        <v>125</v>
      </c>
      <c r="H3936">
        <v>1129954</v>
      </c>
      <c r="I3936">
        <v>5470</v>
      </c>
      <c r="J3936">
        <v>-216023</v>
      </c>
      <c r="K3936">
        <v>198791</v>
      </c>
      <c r="L3936">
        <v>21907</v>
      </c>
      <c r="M3936">
        <v>13420</v>
      </c>
      <c r="N3936">
        <v>0</v>
      </c>
      <c r="O3936">
        <v>8677</v>
      </c>
      <c r="P3936">
        <v>0</v>
      </c>
      <c r="Q3936">
        <v>0</v>
      </c>
      <c r="R3936">
        <v>0</v>
      </c>
      <c r="S3936">
        <v>-190</v>
      </c>
      <c r="T3936">
        <v>0</v>
      </c>
      <c r="U3936">
        <v>-714</v>
      </c>
      <c r="V3936">
        <v>-3961</v>
      </c>
    </row>
    <row r="3937" spans="1:22" x14ac:dyDescent="0.3">
      <c r="A3937" t="s">
        <v>165</v>
      </c>
      <c r="B3937">
        <v>35080</v>
      </c>
      <c r="C3937">
        <v>44572</v>
      </c>
      <c r="D3937">
        <v>4730</v>
      </c>
      <c r="E3937">
        <v>5</v>
      </c>
      <c r="F3937">
        <v>-155</v>
      </c>
      <c r="G3937">
        <v>-155</v>
      </c>
      <c r="H3937">
        <v>1050009</v>
      </c>
      <c r="I3937">
        <v>5037</v>
      </c>
      <c r="J3937">
        <v>111788</v>
      </c>
      <c r="K3937">
        <v>-26836</v>
      </c>
      <c r="L3937">
        <v>12755</v>
      </c>
      <c r="M3937">
        <v>12813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-58</v>
      </c>
      <c r="T3937">
        <v>0</v>
      </c>
      <c r="U3937">
        <v>-98675</v>
      </c>
      <c r="V3937">
        <v>968</v>
      </c>
    </row>
    <row r="3938" spans="1:22" x14ac:dyDescent="0.3">
      <c r="A3938" t="s">
        <v>165</v>
      </c>
      <c r="B3938">
        <v>35080</v>
      </c>
      <c r="C3938">
        <v>44571</v>
      </c>
      <c r="D3938">
        <v>4885</v>
      </c>
      <c r="E3938">
        <v>5</v>
      </c>
      <c r="F3938">
        <v>-95</v>
      </c>
      <c r="G3938">
        <v>-95</v>
      </c>
      <c r="H3938">
        <v>912064</v>
      </c>
      <c r="I3938">
        <v>4459</v>
      </c>
      <c r="J3938">
        <v>220428</v>
      </c>
      <c r="K3938">
        <v>-199839</v>
      </c>
      <c r="L3938">
        <v>-22280</v>
      </c>
      <c r="M3938">
        <v>-21024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-1256</v>
      </c>
      <c r="T3938">
        <v>0</v>
      </c>
      <c r="U3938">
        <v>-3271</v>
      </c>
      <c r="V3938">
        <v>4962</v>
      </c>
    </row>
    <row r="3939" spans="1:22" x14ac:dyDescent="0.3">
      <c r="A3939" t="s">
        <v>165</v>
      </c>
      <c r="B3939">
        <v>35080</v>
      </c>
      <c r="C3939">
        <v>44568</v>
      </c>
      <c r="D3939">
        <v>4980</v>
      </c>
      <c r="E3939">
        <v>2</v>
      </c>
      <c r="F3939">
        <v>45</v>
      </c>
      <c r="G3939">
        <v>45</v>
      </c>
      <c r="H3939">
        <v>695113</v>
      </c>
      <c r="I3939">
        <v>3463</v>
      </c>
      <c r="J3939">
        <v>46007</v>
      </c>
      <c r="K3939">
        <v>-47320</v>
      </c>
      <c r="L3939">
        <v>-9634</v>
      </c>
      <c r="M3939">
        <v>-13239</v>
      </c>
      <c r="N3939">
        <v>0</v>
      </c>
      <c r="O3939">
        <v>4740</v>
      </c>
      <c r="P3939">
        <v>0</v>
      </c>
      <c r="Q3939">
        <v>0</v>
      </c>
      <c r="R3939">
        <v>0</v>
      </c>
      <c r="S3939">
        <v>-1135</v>
      </c>
      <c r="T3939">
        <v>0</v>
      </c>
      <c r="U3939">
        <v>-1002</v>
      </c>
      <c r="V3939">
        <v>11949</v>
      </c>
    </row>
    <row r="3940" spans="1:22" x14ac:dyDescent="0.3">
      <c r="A3940" t="s">
        <v>165</v>
      </c>
      <c r="B3940">
        <v>35080</v>
      </c>
      <c r="C3940">
        <v>44567</v>
      </c>
      <c r="D3940">
        <v>4935</v>
      </c>
      <c r="E3940">
        <v>5</v>
      </c>
      <c r="F3940">
        <v>-75</v>
      </c>
      <c r="G3940">
        <v>-75</v>
      </c>
      <c r="H3940">
        <v>1198856</v>
      </c>
      <c r="I3940">
        <v>5952</v>
      </c>
      <c r="J3940">
        <v>176744</v>
      </c>
      <c r="K3940">
        <v>-202508</v>
      </c>
      <c r="L3940">
        <v>22008</v>
      </c>
      <c r="M3940">
        <v>22849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-841</v>
      </c>
      <c r="T3940">
        <v>0</v>
      </c>
      <c r="U3940">
        <v>986</v>
      </c>
      <c r="V3940">
        <v>2770</v>
      </c>
    </row>
    <row r="3941" spans="1:22" x14ac:dyDescent="0.3">
      <c r="A3941" t="s">
        <v>165</v>
      </c>
      <c r="B3941">
        <v>35080</v>
      </c>
      <c r="C3941">
        <v>44566</v>
      </c>
      <c r="D3941">
        <v>5010</v>
      </c>
      <c r="E3941">
        <v>5</v>
      </c>
      <c r="F3941">
        <v>-180</v>
      </c>
      <c r="G3941">
        <v>-180</v>
      </c>
      <c r="H3941">
        <v>1347788</v>
      </c>
      <c r="I3941">
        <v>6839</v>
      </c>
      <c r="J3941">
        <v>219520</v>
      </c>
      <c r="K3941">
        <v>-161254</v>
      </c>
      <c r="L3941">
        <v>5732</v>
      </c>
      <c r="M3941">
        <v>7201</v>
      </c>
      <c r="N3941">
        <v>0</v>
      </c>
      <c r="O3941">
        <v>0</v>
      </c>
      <c r="P3941">
        <v>0</v>
      </c>
      <c r="Q3941">
        <v>0</v>
      </c>
      <c r="R3941">
        <v>0</v>
      </c>
      <c r="S3941">
        <v>-1469</v>
      </c>
      <c r="T3941">
        <v>0</v>
      </c>
      <c r="U3941">
        <v>-65694</v>
      </c>
      <c r="V3941">
        <v>1696</v>
      </c>
    </row>
    <row r="3942" spans="1:22" x14ac:dyDescent="0.3">
      <c r="A3942" t="s">
        <v>165</v>
      </c>
      <c r="B3942">
        <v>35080</v>
      </c>
      <c r="C3942">
        <v>44565</v>
      </c>
      <c r="D3942">
        <v>5190</v>
      </c>
      <c r="E3942">
        <v>5</v>
      </c>
      <c r="F3942">
        <v>-70</v>
      </c>
      <c r="G3942">
        <v>-70</v>
      </c>
      <c r="H3942">
        <v>1427476</v>
      </c>
      <c r="I3942">
        <v>7449</v>
      </c>
      <c r="J3942">
        <v>290420</v>
      </c>
      <c r="K3942">
        <v>-284792</v>
      </c>
      <c r="L3942">
        <v>-7513</v>
      </c>
      <c r="M3942">
        <v>-5940</v>
      </c>
      <c r="N3942">
        <v>0</v>
      </c>
      <c r="O3942">
        <v>7</v>
      </c>
      <c r="P3942">
        <v>0</v>
      </c>
      <c r="Q3942">
        <v>0</v>
      </c>
      <c r="R3942">
        <v>0</v>
      </c>
      <c r="S3942">
        <v>-1580</v>
      </c>
      <c r="T3942">
        <v>0</v>
      </c>
      <c r="U3942">
        <v>-3299</v>
      </c>
      <c r="V3942">
        <v>5184</v>
      </c>
    </row>
    <row r="3943" spans="1:22" x14ac:dyDescent="0.3">
      <c r="A3943" t="s">
        <v>165</v>
      </c>
      <c r="B3943">
        <v>35080</v>
      </c>
      <c r="C3943">
        <v>44564</v>
      </c>
      <c r="D3943">
        <v>5260</v>
      </c>
      <c r="E3943">
        <v>5</v>
      </c>
      <c r="F3943">
        <v>-160</v>
      </c>
      <c r="G3943">
        <v>-160</v>
      </c>
      <c r="H3943">
        <v>1439560</v>
      </c>
      <c r="I3943">
        <v>7642</v>
      </c>
      <c r="J3943">
        <v>330666</v>
      </c>
      <c r="K3943">
        <v>-330603</v>
      </c>
      <c r="L3943">
        <v>-2926</v>
      </c>
      <c r="M3943">
        <v>-1053</v>
      </c>
      <c r="N3943">
        <v>0</v>
      </c>
      <c r="O3943">
        <v>-177</v>
      </c>
      <c r="P3943">
        <v>0</v>
      </c>
      <c r="Q3943">
        <v>0</v>
      </c>
      <c r="R3943">
        <v>0</v>
      </c>
      <c r="S3943">
        <v>-1696</v>
      </c>
      <c r="T3943">
        <v>0</v>
      </c>
      <c r="U3943">
        <v>4027</v>
      </c>
      <c r="V3943">
        <v>-1164</v>
      </c>
    </row>
    <row r="3944" spans="1:22" x14ac:dyDescent="0.3">
      <c r="A3944" t="s">
        <v>165</v>
      </c>
      <c r="B3944">
        <v>35080</v>
      </c>
      <c r="C3944">
        <v>44560</v>
      </c>
      <c r="D3944">
        <v>5420</v>
      </c>
      <c r="E3944">
        <v>5</v>
      </c>
      <c r="F3944">
        <v>-200</v>
      </c>
      <c r="G3944">
        <v>-200</v>
      </c>
      <c r="H3944">
        <v>1909739</v>
      </c>
      <c r="I3944">
        <v>10411</v>
      </c>
      <c r="J3944">
        <v>209963</v>
      </c>
      <c r="K3944">
        <v>-168932</v>
      </c>
      <c r="L3944">
        <v>-41607</v>
      </c>
      <c r="M3944">
        <v>-39080</v>
      </c>
      <c r="N3944">
        <v>0</v>
      </c>
      <c r="O3944">
        <v>0</v>
      </c>
      <c r="P3944">
        <v>0</v>
      </c>
      <c r="Q3944">
        <v>0</v>
      </c>
      <c r="R3944">
        <v>-315</v>
      </c>
      <c r="S3944">
        <v>-2212</v>
      </c>
      <c r="T3944">
        <v>0</v>
      </c>
      <c r="U3944">
        <v>424</v>
      </c>
      <c r="V3944">
        <v>152</v>
      </c>
    </row>
    <row r="3945" spans="1:22" x14ac:dyDescent="0.3">
      <c r="A3945" t="s">
        <v>165</v>
      </c>
      <c r="B3945">
        <v>35080</v>
      </c>
      <c r="C3945">
        <v>44559</v>
      </c>
      <c r="D3945">
        <v>5620</v>
      </c>
      <c r="E3945">
        <v>2</v>
      </c>
      <c r="F3945">
        <v>160</v>
      </c>
      <c r="G3945">
        <v>160</v>
      </c>
      <c r="H3945">
        <v>10974791</v>
      </c>
      <c r="I3945">
        <v>64401</v>
      </c>
      <c r="J3945">
        <v>658616</v>
      </c>
      <c r="K3945">
        <v>-493975</v>
      </c>
      <c r="L3945">
        <v>-142936</v>
      </c>
      <c r="M3945">
        <v>-139715</v>
      </c>
      <c r="N3945">
        <v>0</v>
      </c>
      <c r="O3945">
        <v>-1138</v>
      </c>
      <c r="P3945">
        <v>0</v>
      </c>
      <c r="Q3945">
        <v>0</v>
      </c>
      <c r="R3945">
        <v>0</v>
      </c>
      <c r="S3945">
        <v>-2083</v>
      </c>
      <c r="T3945">
        <v>0</v>
      </c>
      <c r="U3945">
        <v>-28212</v>
      </c>
      <c r="V3945">
        <v>6507</v>
      </c>
    </row>
    <row r="3946" spans="1:22" x14ac:dyDescent="0.3">
      <c r="A3946" t="s">
        <v>165</v>
      </c>
      <c r="B3946">
        <v>35080</v>
      </c>
      <c r="C3946">
        <v>44558</v>
      </c>
      <c r="D3946">
        <v>5460</v>
      </c>
      <c r="E3946">
        <v>2</v>
      </c>
      <c r="F3946">
        <v>60</v>
      </c>
      <c r="G3946">
        <v>60</v>
      </c>
      <c r="H3946">
        <v>5512097</v>
      </c>
      <c r="I3946">
        <v>30976</v>
      </c>
      <c r="J3946">
        <v>-21990</v>
      </c>
      <c r="K3946">
        <v>217892</v>
      </c>
      <c r="L3946">
        <v>-46706</v>
      </c>
      <c r="M3946">
        <v>181668</v>
      </c>
      <c r="N3946">
        <v>0</v>
      </c>
      <c r="O3946">
        <v>900</v>
      </c>
      <c r="P3946">
        <v>0</v>
      </c>
      <c r="Q3946">
        <v>0</v>
      </c>
      <c r="R3946">
        <v>-229274</v>
      </c>
      <c r="S3946">
        <v>0</v>
      </c>
      <c r="T3946">
        <v>0</v>
      </c>
      <c r="U3946">
        <v>-146946</v>
      </c>
      <c r="V3946">
        <v>-2250</v>
      </c>
    </row>
    <row r="3947" spans="1:22" x14ac:dyDescent="0.3">
      <c r="A3947" t="s">
        <v>165</v>
      </c>
      <c r="B3947">
        <v>35080</v>
      </c>
      <c r="C3947">
        <v>44557</v>
      </c>
      <c r="D3947">
        <v>5400</v>
      </c>
      <c r="E3947">
        <v>3</v>
      </c>
      <c r="F3947">
        <v>0</v>
      </c>
      <c r="G3947">
        <v>0</v>
      </c>
      <c r="H3947">
        <v>790208</v>
      </c>
      <c r="I3947">
        <v>4279</v>
      </c>
      <c r="J3947">
        <v>-44122</v>
      </c>
      <c r="K3947">
        <v>-27532</v>
      </c>
      <c r="L3947">
        <v>84074</v>
      </c>
      <c r="M3947">
        <v>53827</v>
      </c>
      <c r="N3947">
        <v>0</v>
      </c>
      <c r="O3947">
        <v>0</v>
      </c>
      <c r="P3947">
        <v>0</v>
      </c>
      <c r="Q3947">
        <v>0</v>
      </c>
      <c r="R3947">
        <v>30305</v>
      </c>
      <c r="S3947">
        <v>-58</v>
      </c>
      <c r="T3947">
        <v>0</v>
      </c>
      <c r="U3947">
        <v>-11404</v>
      </c>
      <c r="V3947">
        <v>-1016</v>
      </c>
    </row>
    <row r="3948" spans="1:22" x14ac:dyDescent="0.3">
      <c r="A3948" t="s">
        <v>165</v>
      </c>
      <c r="B3948">
        <v>35080</v>
      </c>
      <c r="C3948">
        <v>44554</v>
      </c>
      <c r="D3948">
        <v>5400</v>
      </c>
      <c r="E3948">
        <v>5</v>
      </c>
      <c r="F3948">
        <v>-50</v>
      </c>
      <c r="G3948">
        <v>-50</v>
      </c>
      <c r="H3948">
        <v>889421</v>
      </c>
      <c r="I3948">
        <v>4854</v>
      </c>
      <c r="J3948">
        <v>-6451</v>
      </c>
      <c r="K3948">
        <v>-12694</v>
      </c>
      <c r="L3948">
        <v>42436</v>
      </c>
      <c r="M3948">
        <v>41683</v>
      </c>
      <c r="N3948">
        <v>0</v>
      </c>
      <c r="O3948">
        <v>811</v>
      </c>
      <c r="P3948">
        <v>0</v>
      </c>
      <c r="Q3948">
        <v>0</v>
      </c>
      <c r="R3948">
        <v>0</v>
      </c>
      <c r="S3948">
        <v>-58</v>
      </c>
      <c r="T3948">
        <v>0</v>
      </c>
      <c r="U3948">
        <v>-24002</v>
      </c>
      <c r="V3948">
        <v>711</v>
      </c>
    </row>
    <row r="3949" spans="1:22" x14ac:dyDescent="0.3">
      <c r="A3949" t="s">
        <v>165</v>
      </c>
      <c r="B3949">
        <v>35080</v>
      </c>
      <c r="C3949">
        <v>44553</v>
      </c>
      <c r="D3949">
        <v>5450</v>
      </c>
      <c r="E3949">
        <v>5</v>
      </c>
      <c r="F3949">
        <v>-420</v>
      </c>
      <c r="G3949">
        <v>-420</v>
      </c>
      <c r="H3949">
        <v>2860405</v>
      </c>
      <c r="I3949">
        <v>15990</v>
      </c>
      <c r="J3949">
        <v>938117</v>
      </c>
      <c r="K3949">
        <v>-970368</v>
      </c>
      <c r="L3949">
        <v>15463</v>
      </c>
      <c r="M3949">
        <v>14833</v>
      </c>
      <c r="N3949">
        <v>0</v>
      </c>
      <c r="O3949">
        <v>0</v>
      </c>
      <c r="P3949">
        <v>0</v>
      </c>
      <c r="Q3949">
        <v>0</v>
      </c>
      <c r="R3949">
        <v>630</v>
      </c>
      <c r="S3949">
        <v>0</v>
      </c>
      <c r="T3949">
        <v>0</v>
      </c>
      <c r="U3949">
        <v>16446</v>
      </c>
      <c r="V3949">
        <v>342</v>
      </c>
    </row>
    <row r="3950" spans="1:22" x14ac:dyDescent="0.3">
      <c r="A3950" t="s">
        <v>165</v>
      </c>
      <c r="B3950">
        <v>35080</v>
      </c>
      <c r="C3950">
        <v>44552</v>
      </c>
      <c r="D3950">
        <v>5870</v>
      </c>
      <c r="E3950">
        <v>2</v>
      </c>
      <c r="F3950">
        <v>400</v>
      </c>
      <c r="G3950">
        <v>400</v>
      </c>
      <c r="H3950">
        <v>3104524</v>
      </c>
      <c r="I3950">
        <v>17726</v>
      </c>
      <c r="J3950">
        <v>-53976</v>
      </c>
      <c r="K3950">
        <v>54648</v>
      </c>
      <c r="L3950">
        <v>-3170</v>
      </c>
      <c r="M3950">
        <v>-2223</v>
      </c>
      <c r="N3950">
        <v>0</v>
      </c>
      <c r="O3950">
        <v>0</v>
      </c>
      <c r="P3950">
        <v>0</v>
      </c>
      <c r="Q3950">
        <v>0</v>
      </c>
      <c r="R3950">
        <v>-315</v>
      </c>
      <c r="S3950">
        <v>-632</v>
      </c>
      <c r="T3950">
        <v>0</v>
      </c>
      <c r="U3950">
        <v>4050</v>
      </c>
      <c r="V3950">
        <v>-1552</v>
      </c>
    </row>
    <row r="3951" spans="1:22" x14ac:dyDescent="0.3">
      <c r="A3951" t="s">
        <v>165</v>
      </c>
      <c r="B3951">
        <v>35080</v>
      </c>
      <c r="C3951">
        <v>44551</v>
      </c>
      <c r="D3951">
        <v>5470</v>
      </c>
      <c r="E3951">
        <v>2</v>
      </c>
      <c r="F3951">
        <v>160</v>
      </c>
      <c r="G3951">
        <v>160</v>
      </c>
      <c r="H3951">
        <v>1152836</v>
      </c>
      <c r="I3951">
        <v>6234</v>
      </c>
      <c r="J3951">
        <v>-331625</v>
      </c>
      <c r="K3951">
        <v>290907</v>
      </c>
      <c r="L3951">
        <v>39909</v>
      </c>
      <c r="M3951">
        <v>14809</v>
      </c>
      <c r="N3951">
        <v>0</v>
      </c>
      <c r="O3951">
        <v>0</v>
      </c>
      <c r="P3951">
        <v>0</v>
      </c>
      <c r="Q3951">
        <v>0</v>
      </c>
      <c r="R3951">
        <v>25100</v>
      </c>
      <c r="S3951">
        <v>0</v>
      </c>
      <c r="T3951">
        <v>0</v>
      </c>
      <c r="U3951">
        <v>1000</v>
      </c>
      <c r="V3951">
        <v>-191</v>
      </c>
    </row>
    <row r="3952" spans="1:22" x14ac:dyDescent="0.3">
      <c r="A3952" t="s">
        <v>165</v>
      </c>
      <c r="B3952">
        <v>35080</v>
      </c>
      <c r="C3952">
        <v>44550</v>
      </c>
      <c r="D3952">
        <v>5310</v>
      </c>
      <c r="E3952">
        <v>5</v>
      </c>
      <c r="F3952">
        <v>-80</v>
      </c>
      <c r="G3952">
        <v>-80</v>
      </c>
      <c r="H3952">
        <v>770229</v>
      </c>
      <c r="I3952">
        <v>4128</v>
      </c>
      <c r="J3952">
        <v>-54794</v>
      </c>
      <c r="K3952">
        <v>48739</v>
      </c>
      <c r="L3952">
        <v>5403</v>
      </c>
      <c r="M3952">
        <v>5405</v>
      </c>
      <c r="N3952">
        <v>0</v>
      </c>
      <c r="O3952">
        <v>0</v>
      </c>
      <c r="P3952">
        <v>0</v>
      </c>
      <c r="Q3952">
        <v>0</v>
      </c>
      <c r="R3952">
        <v>630</v>
      </c>
      <c r="S3952">
        <v>-632</v>
      </c>
      <c r="T3952">
        <v>0</v>
      </c>
      <c r="U3952">
        <v>1636</v>
      </c>
      <c r="V3952">
        <v>-984</v>
      </c>
    </row>
    <row r="3953" spans="1:22" x14ac:dyDescent="0.3">
      <c r="A3953" t="s">
        <v>165</v>
      </c>
      <c r="B3953">
        <v>35080</v>
      </c>
      <c r="C3953">
        <v>44547</v>
      </c>
      <c r="D3953">
        <v>5390</v>
      </c>
      <c r="E3953">
        <v>5</v>
      </c>
      <c r="F3953">
        <v>-90</v>
      </c>
      <c r="G3953">
        <v>-90</v>
      </c>
      <c r="H3953">
        <v>797714</v>
      </c>
      <c r="I3953">
        <v>4321</v>
      </c>
      <c r="J3953">
        <v>-145278</v>
      </c>
      <c r="K3953">
        <v>174980</v>
      </c>
      <c r="L3953">
        <v>-25613</v>
      </c>
      <c r="M3953">
        <v>-23216</v>
      </c>
      <c r="N3953">
        <v>0</v>
      </c>
      <c r="O3953">
        <v>0</v>
      </c>
      <c r="P3953">
        <v>0</v>
      </c>
      <c r="Q3953">
        <v>0</v>
      </c>
      <c r="R3953">
        <v>-630</v>
      </c>
      <c r="S3953">
        <v>-1767</v>
      </c>
      <c r="T3953">
        <v>0</v>
      </c>
      <c r="U3953">
        <v>-4443</v>
      </c>
      <c r="V3953">
        <v>354</v>
      </c>
    </row>
    <row r="3954" spans="1:22" x14ac:dyDescent="0.3">
      <c r="A3954" t="s">
        <v>165</v>
      </c>
      <c r="B3954">
        <v>35080</v>
      </c>
      <c r="C3954">
        <v>44546</v>
      </c>
      <c r="D3954">
        <v>5480</v>
      </c>
      <c r="E3954">
        <v>5</v>
      </c>
      <c r="F3954">
        <v>-90</v>
      </c>
      <c r="G3954">
        <v>-90</v>
      </c>
      <c r="H3954">
        <v>755036</v>
      </c>
      <c r="I3954">
        <v>4183</v>
      </c>
      <c r="J3954">
        <v>-38321</v>
      </c>
      <c r="K3954">
        <v>29337</v>
      </c>
      <c r="L3954">
        <v>7401</v>
      </c>
      <c r="M3954">
        <v>7463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-62</v>
      </c>
      <c r="T3954">
        <v>0</v>
      </c>
      <c r="U3954">
        <v>300</v>
      </c>
      <c r="V3954">
        <v>1283</v>
      </c>
    </row>
    <row r="3955" spans="1:22" x14ac:dyDescent="0.3">
      <c r="A3955" t="s">
        <v>165</v>
      </c>
      <c r="B3955">
        <v>35080</v>
      </c>
      <c r="C3955">
        <v>44545</v>
      </c>
      <c r="D3955">
        <v>5570</v>
      </c>
      <c r="E3955">
        <v>5</v>
      </c>
      <c r="F3955">
        <v>-50</v>
      </c>
      <c r="G3955">
        <v>-50</v>
      </c>
      <c r="H3955">
        <v>837094</v>
      </c>
      <c r="I3955">
        <v>4684</v>
      </c>
      <c r="J3955">
        <v>33318</v>
      </c>
      <c r="K3955">
        <v>-72077</v>
      </c>
      <c r="L3955">
        <v>38760</v>
      </c>
      <c r="M3955">
        <v>7092</v>
      </c>
      <c r="N3955">
        <v>0</v>
      </c>
      <c r="O3955">
        <v>5870</v>
      </c>
      <c r="P3955">
        <v>0</v>
      </c>
      <c r="Q3955">
        <v>0</v>
      </c>
      <c r="R3955">
        <v>26114</v>
      </c>
      <c r="S3955">
        <v>-316</v>
      </c>
      <c r="T3955">
        <v>0</v>
      </c>
      <c r="U3955">
        <v>349</v>
      </c>
      <c r="V3955">
        <v>-350</v>
      </c>
    </row>
    <row r="3956" spans="1:22" x14ac:dyDescent="0.3">
      <c r="A3956" t="s">
        <v>165</v>
      </c>
      <c r="B3956">
        <v>35080</v>
      </c>
      <c r="C3956">
        <v>44544</v>
      </c>
      <c r="D3956">
        <v>5620</v>
      </c>
      <c r="E3956">
        <v>5</v>
      </c>
      <c r="F3956">
        <v>-20</v>
      </c>
      <c r="G3956">
        <v>-20</v>
      </c>
      <c r="H3956">
        <v>1047484</v>
      </c>
      <c r="I3956">
        <v>5883</v>
      </c>
      <c r="J3956">
        <v>-89802</v>
      </c>
      <c r="K3956">
        <v>88198</v>
      </c>
      <c r="L3956">
        <v>3649</v>
      </c>
      <c r="M3956">
        <v>-2820</v>
      </c>
      <c r="N3956">
        <v>0</v>
      </c>
      <c r="O3956">
        <v>6469</v>
      </c>
      <c r="P3956">
        <v>0</v>
      </c>
      <c r="Q3956">
        <v>0</v>
      </c>
      <c r="R3956">
        <v>0</v>
      </c>
      <c r="S3956">
        <v>0</v>
      </c>
      <c r="T3956">
        <v>0</v>
      </c>
      <c r="U3956">
        <v>100</v>
      </c>
      <c r="V3956">
        <v>-2145</v>
      </c>
    </row>
    <row r="3957" spans="1:22" x14ac:dyDescent="0.3">
      <c r="A3957" t="s">
        <v>165</v>
      </c>
      <c r="B3957">
        <v>35080</v>
      </c>
      <c r="C3957">
        <v>44543</v>
      </c>
      <c r="D3957">
        <v>5640</v>
      </c>
      <c r="E3957">
        <v>2</v>
      </c>
      <c r="F3957">
        <v>170</v>
      </c>
      <c r="G3957">
        <v>170</v>
      </c>
      <c r="H3957">
        <v>2043357</v>
      </c>
      <c r="I3957">
        <v>11443</v>
      </c>
      <c r="J3957">
        <v>18784</v>
      </c>
      <c r="K3957">
        <v>-58376</v>
      </c>
      <c r="L3957">
        <v>41984</v>
      </c>
      <c r="M3957">
        <v>8135</v>
      </c>
      <c r="N3957">
        <v>0</v>
      </c>
      <c r="O3957">
        <v>-23</v>
      </c>
      <c r="P3957">
        <v>0</v>
      </c>
      <c r="Q3957">
        <v>0</v>
      </c>
      <c r="R3957">
        <v>33872</v>
      </c>
      <c r="S3957">
        <v>0</v>
      </c>
      <c r="T3957">
        <v>0</v>
      </c>
      <c r="U3957">
        <v>-2161</v>
      </c>
      <c r="V3957">
        <v>-231</v>
      </c>
    </row>
    <row r="3958" spans="1:22" x14ac:dyDescent="0.3">
      <c r="A3958" t="s">
        <v>165</v>
      </c>
      <c r="B3958">
        <v>35080</v>
      </c>
      <c r="C3958">
        <v>44540</v>
      </c>
      <c r="D3958">
        <v>5470</v>
      </c>
      <c r="E3958">
        <v>5</v>
      </c>
      <c r="F3958">
        <v>-120</v>
      </c>
      <c r="G3958">
        <v>-120</v>
      </c>
      <c r="H3958">
        <v>1749185</v>
      </c>
      <c r="I3958">
        <v>9658</v>
      </c>
      <c r="J3958">
        <v>271380</v>
      </c>
      <c r="K3958">
        <v>-228639</v>
      </c>
      <c r="L3958">
        <v>-52321</v>
      </c>
      <c r="M3958">
        <v>-307136</v>
      </c>
      <c r="N3958">
        <v>0</v>
      </c>
      <c r="O3958">
        <v>262797</v>
      </c>
      <c r="P3958">
        <v>0</v>
      </c>
      <c r="Q3958">
        <v>0</v>
      </c>
      <c r="R3958">
        <v>-9264</v>
      </c>
      <c r="S3958">
        <v>1282</v>
      </c>
      <c r="T3958">
        <v>0</v>
      </c>
      <c r="U3958">
        <v>8392</v>
      </c>
      <c r="V3958">
        <v>1188</v>
      </c>
    </row>
    <row r="3959" spans="1:22" x14ac:dyDescent="0.3">
      <c r="A3959" t="s">
        <v>165</v>
      </c>
      <c r="B3959">
        <v>35080</v>
      </c>
      <c r="C3959">
        <v>44539</v>
      </c>
      <c r="D3959">
        <v>5590</v>
      </c>
      <c r="E3959">
        <v>3</v>
      </c>
      <c r="F3959">
        <v>0</v>
      </c>
      <c r="G3959">
        <v>0</v>
      </c>
      <c r="H3959">
        <v>1682616</v>
      </c>
      <c r="I3959">
        <v>9476</v>
      </c>
      <c r="J3959">
        <v>-30086</v>
      </c>
      <c r="K3959">
        <v>-315473</v>
      </c>
      <c r="L3959">
        <v>342975</v>
      </c>
      <c r="M3959">
        <v>15527</v>
      </c>
      <c r="N3959">
        <v>0</v>
      </c>
      <c r="O3959">
        <v>304280</v>
      </c>
      <c r="P3959">
        <v>0</v>
      </c>
      <c r="Q3959">
        <v>0</v>
      </c>
      <c r="R3959">
        <v>0</v>
      </c>
      <c r="S3959">
        <v>23168</v>
      </c>
      <c r="T3959">
        <v>0</v>
      </c>
      <c r="U3959">
        <v>2462</v>
      </c>
      <c r="V3959">
        <v>122</v>
      </c>
    </row>
    <row r="3960" spans="1:22" x14ac:dyDescent="0.3">
      <c r="A3960" t="s">
        <v>165</v>
      </c>
      <c r="B3960">
        <v>35080</v>
      </c>
      <c r="C3960">
        <v>44538</v>
      </c>
      <c r="D3960">
        <v>5590</v>
      </c>
      <c r="E3960">
        <v>5</v>
      </c>
      <c r="F3960">
        <v>-120</v>
      </c>
      <c r="G3960">
        <v>-120</v>
      </c>
      <c r="H3960">
        <v>1471468</v>
      </c>
      <c r="I3960">
        <v>8334</v>
      </c>
      <c r="J3960">
        <v>236168</v>
      </c>
      <c r="K3960">
        <v>-247553</v>
      </c>
      <c r="L3960">
        <v>13835</v>
      </c>
      <c r="M3960">
        <v>2021</v>
      </c>
      <c r="N3960">
        <v>0</v>
      </c>
      <c r="O3960">
        <v>11814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700</v>
      </c>
      <c r="V3960">
        <v>-3150</v>
      </c>
    </row>
    <row r="3961" spans="1:22" x14ac:dyDescent="0.3">
      <c r="A3961" t="s">
        <v>165</v>
      </c>
      <c r="B3961">
        <v>35080</v>
      </c>
      <c r="C3961">
        <v>44537</v>
      </c>
      <c r="D3961">
        <v>5710</v>
      </c>
      <c r="E3961">
        <v>2</v>
      </c>
      <c r="F3961">
        <v>50</v>
      </c>
      <c r="G3961">
        <v>50</v>
      </c>
      <c r="H3961">
        <v>4067572</v>
      </c>
      <c r="I3961">
        <v>23513</v>
      </c>
      <c r="J3961">
        <v>130102</v>
      </c>
      <c r="K3961">
        <v>-218874</v>
      </c>
      <c r="L3961">
        <v>51208</v>
      </c>
      <c r="M3961">
        <v>27757</v>
      </c>
      <c r="N3961">
        <v>0</v>
      </c>
      <c r="O3961">
        <v>-7859</v>
      </c>
      <c r="P3961">
        <v>0</v>
      </c>
      <c r="Q3961">
        <v>0</v>
      </c>
      <c r="R3961">
        <v>31310</v>
      </c>
      <c r="S3961">
        <v>0</v>
      </c>
      <c r="T3961">
        <v>0</v>
      </c>
      <c r="U3961">
        <v>33122</v>
      </c>
      <c r="V3961">
        <v>4442</v>
      </c>
    </row>
    <row r="3962" spans="1:22" x14ac:dyDescent="0.3">
      <c r="A3962" t="s">
        <v>165</v>
      </c>
      <c r="B3962">
        <v>35080</v>
      </c>
      <c r="C3962">
        <v>44536</v>
      </c>
      <c r="D3962">
        <v>5660</v>
      </c>
      <c r="E3962">
        <v>2</v>
      </c>
      <c r="F3962">
        <v>330</v>
      </c>
      <c r="G3962">
        <v>330</v>
      </c>
      <c r="H3962">
        <v>12218376</v>
      </c>
      <c r="I3962">
        <v>70924</v>
      </c>
      <c r="J3962">
        <v>87014</v>
      </c>
      <c r="K3962">
        <v>-184632</v>
      </c>
      <c r="L3962">
        <v>53587</v>
      </c>
      <c r="M3962">
        <v>779</v>
      </c>
      <c r="N3962">
        <v>0</v>
      </c>
      <c r="O3962">
        <v>8615</v>
      </c>
      <c r="P3962">
        <v>0</v>
      </c>
      <c r="Q3962">
        <v>0</v>
      </c>
      <c r="R3962">
        <v>44193</v>
      </c>
      <c r="S3962">
        <v>0</v>
      </c>
      <c r="T3962">
        <v>0</v>
      </c>
      <c r="U3962">
        <v>63690</v>
      </c>
      <c r="V3962">
        <v>-19659</v>
      </c>
    </row>
    <row r="3963" spans="1:22" x14ac:dyDescent="0.3">
      <c r="A3963" t="s">
        <v>165</v>
      </c>
      <c r="B3963">
        <v>35080</v>
      </c>
      <c r="C3963">
        <v>44533</v>
      </c>
      <c r="D3963">
        <v>5330</v>
      </c>
      <c r="E3963">
        <v>2</v>
      </c>
      <c r="F3963">
        <v>130</v>
      </c>
      <c r="G3963">
        <v>130</v>
      </c>
      <c r="H3963">
        <v>4028991</v>
      </c>
      <c r="I3963">
        <v>22154</v>
      </c>
      <c r="J3963">
        <v>1040470</v>
      </c>
      <c r="K3963">
        <v>-1101885</v>
      </c>
      <c r="L3963">
        <v>48137</v>
      </c>
      <c r="M3963">
        <v>5120</v>
      </c>
      <c r="N3963">
        <v>0</v>
      </c>
      <c r="O3963">
        <v>6</v>
      </c>
      <c r="P3963">
        <v>0</v>
      </c>
      <c r="Q3963">
        <v>0</v>
      </c>
      <c r="R3963">
        <v>43011</v>
      </c>
      <c r="S3963">
        <v>0</v>
      </c>
      <c r="T3963">
        <v>0</v>
      </c>
      <c r="U3963">
        <v>10962</v>
      </c>
      <c r="V3963">
        <v>2316</v>
      </c>
    </row>
    <row r="3964" spans="1:22" x14ac:dyDescent="0.3">
      <c r="A3964" t="s">
        <v>166</v>
      </c>
      <c r="B3964">
        <v>47820</v>
      </c>
      <c r="C3964">
        <v>44680</v>
      </c>
      <c r="D3964">
        <v>2445</v>
      </c>
      <c r="E3964">
        <v>2</v>
      </c>
      <c r="F3964">
        <v>60</v>
      </c>
      <c r="G3964">
        <v>60</v>
      </c>
      <c r="H3964">
        <v>912640</v>
      </c>
      <c r="I3964">
        <v>2216</v>
      </c>
      <c r="J3964">
        <v>0</v>
      </c>
      <c r="K3964">
        <v>-16000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0</v>
      </c>
      <c r="T3964">
        <v>0</v>
      </c>
      <c r="U3964">
        <v>0</v>
      </c>
      <c r="V3964">
        <v>0</v>
      </c>
    </row>
    <row r="3965" spans="1:22" x14ac:dyDescent="0.3">
      <c r="A3965" t="s">
        <v>166</v>
      </c>
      <c r="B3965">
        <v>47820</v>
      </c>
      <c r="C3965">
        <v>44679</v>
      </c>
      <c r="D3965">
        <v>2385</v>
      </c>
      <c r="E3965">
        <v>5</v>
      </c>
      <c r="F3965">
        <v>-35</v>
      </c>
      <c r="G3965">
        <v>-35</v>
      </c>
      <c r="H3965">
        <v>1579916</v>
      </c>
      <c r="I3965">
        <v>3763</v>
      </c>
      <c r="J3965">
        <v>-186243</v>
      </c>
      <c r="K3965">
        <v>176179</v>
      </c>
      <c r="L3965">
        <v>1641</v>
      </c>
      <c r="M3965">
        <v>1641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6180</v>
      </c>
      <c r="V3965">
        <v>2243</v>
      </c>
    </row>
    <row r="3966" spans="1:22" x14ac:dyDescent="0.3">
      <c r="A3966" t="s">
        <v>166</v>
      </c>
      <c r="B3966">
        <v>47820</v>
      </c>
      <c r="C3966">
        <v>44678</v>
      </c>
      <c r="D3966">
        <v>2420</v>
      </c>
      <c r="E3966">
        <v>5</v>
      </c>
      <c r="F3966">
        <v>-60</v>
      </c>
      <c r="G3966">
        <v>-60</v>
      </c>
      <c r="H3966">
        <v>1192848</v>
      </c>
      <c r="I3966">
        <v>2879</v>
      </c>
      <c r="J3966">
        <v>-4510</v>
      </c>
      <c r="K3966">
        <v>-1476</v>
      </c>
      <c r="L3966">
        <v>1595</v>
      </c>
      <c r="M3966">
        <v>1595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2590</v>
      </c>
      <c r="V3966">
        <v>1801</v>
      </c>
    </row>
    <row r="3967" spans="1:22" x14ac:dyDescent="0.3">
      <c r="A3967" t="s">
        <v>166</v>
      </c>
      <c r="B3967">
        <v>47820</v>
      </c>
      <c r="C3967">
        <v>44677</v>
      </c>
      <c r="D3967">
        <v>2480</v>
      </c>
      <c r="E3967">
        <v>2</v>
      </c>
      <c r="F3967">
        <v>20</v>
      </c>
      <c r="G3967">
        <v>20</v>
      </c>
      <c r="H3967">
        <v>951404</v>
      </c>
      <c r="I3967">
        <v>2361</v>
      </c>
      <c r="J3967">
        <v>-134170</v>
      </c>
      <c r="K3967">
        <v>120617</v>
      </c>
      <c r="L3967">
        <v>8514</v>
      </c>
      <c r="M3967">
        <v>8514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2000</v>
      </c>
      <c r="V3967">
        <v>3039</v>
      </c>
    </row>
    <row r="3968" spans="1:22" x14ac:dyDescent="0.3">
      <c r="A3968" t="s">
        <v>166</v>
      </c>
      <c r="B3968">
        <v>47820</v>
      </c>
      <c r="C3968">
        <v>44676</v>
      </c>
      <c r="D3968">
        <v>2460</v>
      </c>
      <c r="E3968">
        <v>5</v>
      </c>
      <c r="F3968">
        <v>-60</v>
      </c>
      <c r="G3968">
        <v>-60</v>
      </c>
      <c r="H3968">
        <v>1323330</v>
      </c>
      <c r="I3968">
        <v>3263</v>
      </c>
      <c r="J3968">
        <v>-104377</v>
      </c>
      <c r="K3968">
        <v>93653</v>
      </c>
      <c r="L3968">
        <v>497</v>
      </c>
      <c r="M3968">
        <v>497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10801</v>
      </c>
      <c r="V3968">
        <v>-574</v>
      </c>
    </row>
    <row r="3969" spans="1:22" x14ac:dyDescent="0.3">
      <c r="A3969" t="s">
        <v>166</v>
      </c>
      <c r="B3969">
        <v>47820</v>
      </c>
      <c r="C3969">
        <v>44673</v>
      </c>
      <c r="D3969">
        <v>2520</v>
      </c>
      <c r="E3969">
        <v>5</v>
      </c>
      <c r="F3969">
        <v>-20</v>
      </c>
      <c r="G3969">
        <v>-20</v>
      </c>
      <c r="H3969">
        <v>1449507</v>
      </c>
      <c r="I3969">
        <v>3607</v>
      </c>
      <c r="J3969">
        <v>-121542</v>
      </c>
      <c r="K3969">
        <v>31933</v>
      </c>
      <c r="L3969">
        <v>-4550</v>
      </c>
      <c r="M3969">
        <v>-4795</v>
      </c>
      <c r="N3969">
        <v>245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92215</v>
      </c>
      <c r="V3969">
        <v>1944</v>
      </c>
    </row>
    <row r="3970" spans="1:22" x14ac:dyDescent="0.3">
      <c r="A3970" t="s">
        <v>166</v>
      </c>
      <c r="B3970">
        <v>47820</v>
      </c>
      <c r="C3970">
        <v>44672</v>
      </c>
      <c r="D3970">
        <v>2540</v>
      </c>
      <c r="E3970">
        <v>5</v>
      </c>
      <c r="F3970">
        <v>-75</v>
      </c>
      <c r="G3970">
        <v>-75</v>
      </c>
      <c r="H3970">
        <v>2046185</v>
      </c>
      <c r="I3970">
        <v>5214</v>
      </c>
      <c r="J3970">
        <v>-137748</v>
      </c>
      <c r="K3970">
        <v>43344</v>
      </c>
      <c r="L3970">
        <v>-967</v>
      </c>
      <c r="M3970">
        <v>-967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101300</v>
      </c>
      <c r="V3970">
        <v>-5929</v>
      </c>
    </row>
    <row r="3971" spans="1:22" x14ac:dyDescent="0.3">
      <c r="A3971" t="s">
        <v>166</v>
      </c>
      <c r="B3971">
        <v>47820</v>
      </c>
      <c r="C3971">
        <v>44671</v>
      </c>
      <c r="D3971">
        <v>2615</v>
      </c>
      <c r="E3971">
        <v>5</v>
      </c>
      <c r="F3971">
        <v>-25</v>
      </c>
      <c r="G3971">
        <v>-25</v>
      </c>
      <c r="H3971">
        <v>1388354</v>
      </c>
      <c r="I3971">
        <v>3652</v>
      </c>
      <c r="J3971">
        <v>51029</v>
      </c>
      <c r="K3971">
        <v>-21471</v>
      </c>
      <c r="L3971">
        <v>-18546</v>
      </c>
      <c r="M3971">
        <v>2486</v>
      </c>
      <c r="N3971">
        <v>-128</v>
      </c>
      <c r="O3971">
        <v>-20904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1004</v>
      </c>
      <c r="V3971">
        <v>-12016</v>
      </c>
    </row>
    <row r="3972" spans="1:22" x14ac:dyDescent="0.3">
      <c r="A3972" t="s">
        <v>166</v>
      </c>
      <c r="B3972">
        <v>47820</v>
      </c>
      <c r="C3972">
        <v>44670</v>
      </c>
      <c r="D3972">
        <v>2640</v>
      </c>
      <c r="E3972">
        <v>5</v>
      </c>
      <c r="F3972">
        <v>-10</v>
      </c>
      <c r="G3972">
        <v>-10</v>
      </c>
      <c r="H3972">
        <v>904499</v>
      </c>
      <c r="I3972">
        <v>2386</v>
      </c>
      <c r="J3972">
        <v>61612</v>
      </c>
      <c r="K3972">
        <v>-23357</v>
      </c>
      <c r="L3972">
        <v>-38577</v>
      </c>
      <c r="M3972">
        <v>-9155</v>
      </c>
      <c r="N3972">
        <v>0</v>
      </c>
      <c r="O3972">
        <v>-29422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322</v>
      </c>
    </row>
    <row r="3973" spans="1:22" x14ac:dyDescent="0.3">
      <c r="A3973" t="s">
        <v>166</v>
      </c>
      <c r="B3973">
        <v>47820</v>
      </c>
      <c r="C3973">
        <v>44669</v>
      </c>
      <c r="D3973">
        <v>2650</v>
      </c>
      <c r="E3973">
        <v>5</v>
      </c>
      <c r="F3973">
        <v>-60</v>
      </c>
      <c r="G3973">
        <v>-60</v>
      </c>
      <c r="H3973">
        <v>1019150</v>
      </c>
      <c r="I3973">
        <v>2725</v>
      </c>
      <c r="J3973">
        <v>144921</v>
      </c>
      <c r="K3973">
        <v>-146809</v>
      </c>
      <c r="L3973">
        <v>8726</v>
      </c>
      <c r="M3973">
        <v>8726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1070</v>
      </c>
      <c r="V3973">
        <v>-7908</v>
      </c>
    </row>
    <row r="3974" spans="1:22" x14ac:dyDescent="0.3">
      <c r="A3974" t="s">
        <v>166</v>
      </c>
      <c r="B3974">
        <v>47820</v>
      </c>
      <c r="C3974">
        <v>44666</v>
      </c>
      <c r="D3974">
        <v>2710</v>
      </c>
      <c r="E3974">
        <v>2</v>
      </c>
      <c r="F3974">
        <v>45</v>
      </c>
      <c r="G3974">
        <v>45</v>
      </c>
      <c r="H3974">
        <v>1207930</v>
      </c>
      <c r="I3974">
        <v>3258</v>
      </c>
      <c r="J3974">
        <v>-138050</v>
      </c>
      <c r="K3974">
        <v>141974</v>
      </c>
      <c r="L3974">
        <v>-3892</v>
      </c>
      <c r="M3974">
        <v>1803</v>
      </c>
      <c r="N3974">
        <v>3960</v>
      </c>
      <c r="O3974">
        <v>-9655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-630</v>
      </c>
      <c r="V3974">
        <v>598</v>
      </c>
    </row>
    <row r="3975" spans="1:22" x14ac:dyDescent="0.3">
      <c r="A3975" t="s">
        <v>166</v>
      </c>
      <c r="B3975">
        <v>47820</v>
      </c>
      <c r="C3975">
        <v>44665</v>
      </c>
      <c r="D3975">
        <v>2665</v>
      </c>
      <c r="E3975">
        <v>2</v>
      </c>
      <c r="F3975">
        <v>15</v>
      </c>
      <c r="G3975">
        <v>15</v>
      </c>
      <c r="H3975">
        <v>1855156</v>
      </c>
      <c r="I3975">
        <v>4991</v>
      </c>
      <c r="J3975">
        <v>205947</v>
      </c>
      <c r="K3975">
        <v>-13392</v>
      </c>
      <c r="L3975">
        <v>-187000</v>
      </c>
      <c r="M3975">
        <v>20191</v>
      </c>
      <c r="N3975">
        <v>0</v>
      </c>
      <c r="O3975">
        <v>-207191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149</v>
      </c>
      <c r="V3975">
        <v>-5704</v>
      </c>
    </row>
    <row r="3976" spans="1:22" x14ac:dyDescent="0.3">
      <c r="A3976" t="s">
        <v>166</v>
      </c>
      <c r="B3976">
        <v>47820</v>
      </c>
      <c r="C3976">
        <v>44664</v>
      </c>
      <c r="D3976">
        <v>2650</v>
      </c>
      <c r="E3976">
        <v>2</v>
      </c>
      <c r="F3976">
        <v>35</v>
      </c>
      <c r="G3976">
        <v>35</v>
      </c>
      <c r="H3976">
        <v>975770</v>
      </c>
      <c r="I3976">
        <v>2573</v>
      </c>
      <c r="J3976">
        <v>-94180</v>
      </c>
      <c r="K3976">
        <v>68089</v>
      </c>
      <c r="L3976">
        <v>24538</v>
      </c>
      <c r="M3976">
        <v>24817</v>
      </c>
      <c r="N3976">
        <v>0</v>
      </c>
      <c r="O3976">
        <v>-279</v>
      </c>
      <c r="P3976">
        <v>0</v>
      </c>
      <c r="Q3976">
        <v>0</v>
      </c>
      <c r="R3976">
        <v>0</v>
      </c>
      <c r="S3976">
        <v>0</v>
      </c>
      <c r="T3976">
        <v>0</v>
      </c>
      <c r="U3976">
        <v>-1932</v>
      </c>
      <c r="V3976">
        <v>3485</v>
      </c>
    </row>
    <row r="3977" spans="1:22" x14ac:dyDescent="0.3">
      <c r="A3977" t="s">
        <v>166</v>
      </c>
      <c r="B3977">
        <v>47820</v>
      </c>
      <c r="C3977">
        <v>44663</v>
      </c>
      <c r="D3977">
        <v>2615</v>
      </c>
      <c r="E3977">
        <v>5</v>
      </c>
      <c r="F3977">
        <v>-45</v>
      </c>
      <c r="G3977">
        <v>-45</v>
      </c>
      <c r="H3977">
        <v>1369924</v>
      </c>
      <c r="I3977">
        <v>3568</v>
      </c>
      <c r="J3977">
        <v>-16926</v>
      </c>
      <c r="K3977">
        <v>8441</v>
      </c>
      <c r="L3977">
        <v>5166</v>
      </c>
      <c r="M3977">
        <v>5415</v>
      </c>
      <c r="N3977">
        <v>0</v>
      </c>
      <c r="O3977">
        <v>-249</v>
      </c>
      <c r="P3977">
        <v>0</v>
      </c>
      <c r="Q3977">
        <v>0</v>
      </c>
      <c r="R3977">
        <v>0</v>
      </c>
      <c r="S3977">
        <v>0</v>
      </c>
      <c r="T3977">
        <v>0</v>
      </c>
      <c r="U3977">
        <v>1000</v>
      </c>
      <c r="V3977">
        <v>2319</v>
      </c>
    </row>
    <row r="3978" spans="1:22" x14ac:dyDescent="0.3">
      <c r="A3978" t="s">
        <v>166</v>
      </c>
      <c r="B3978">
        <v>47820</v>
      </c>
      <c r="C3978">
        <v>44662</v>
      </c>
      <c r="D3978">
        <v>2660</v>
      </c>
      <c r="E3978">
        <v>5</v>
      </c>
      <c r="F3978">
        <v>-25</v>
      </c>
      <c r="G3978">
        <v>-25</v>
      </c>
      <c r="H3978">
        <v>907086</v>
      </c>
      <c r="I3978">
        <v>2423</v>
      </c>
      <c r="J3978">
        <v>11855</v>
      </c>
      <c r="K3978">
        <v>5880</v>
      </c>
      <c r="L3978">
        <v>8424</v>
      </c>
      <c r="M3978">
        <v>8424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-23405</v>
      </c>
      <c r="V3978">
        <v>-2754</v>
      </c>
    </row>
    <row r="3979" spans="1:22" x14ac:dyDescent="0.3">
      <c r="A3979" t="s">
        <v>166</v>
      </c>
      <c r="B3979">
        <v>47820</v>
      </c>
      <c r="C3979">
        <v>44659</v>
      </c>
      <c r="D3979">
        <v>2685</v>
      </c>
      <c r="E3979">
        <v>2</v>
      </c>
      <c r="F3979">
        <v>25</v>
      </c>
      <c r="G3979">
        <v>25</v>
      </c>
      <c r="H3979">
        <v>2192148</v>
      </c>
      <c r="I3979">
        <v>5921</v>
      </c>
      <c r="J3979">
        <v>-116307</v>
      </c>
      <c r="K3979">
        <v>92361</v>
      </c>
      <c r="L3979">
        <v>22354</v>
      </c>
      <c r="M3979">
        <v>22174</v>
      </c>
      <c r="N3979">
        <v>180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196</v>
      </c>
      <c r="V3979">
        <v>1396</v>
      </c>
    </row>
    <row r="3980" spans="1:22" x14ac:dyDescent="0.3">
      <c r="A3980" t="s">
        <v>166</v>
      </c>
      <c r="B3980">
        <v>47820</v>
      </c>
      <c r="C3980">
        <v>44658</v>
      </c>
      <c r="D3980">
        <v>2660</v>
      </c>
      <c r="E3980">
        <v>5</v>
      </c>
      <c r="F3980">
        <v>-160</v>
      </c>
      <c r="G3980">
        <v>-160</v>
      </c>
      <c r="H3980">
        <v>2940420</v>
      </c>
      <c r="I3980">
        <v>7984</v>
      </c>
      <c r="J3980">
        <v>265374</v>
      </c>
      <c r="K3980">
        <v>-119520</v>
      </c>
      <c r="L3980">
        <v>-223348</v>
      </c>
      <c r="M3980">
        <v>13395</v>
      </c>
      <c r="N3980">
        <v>0</v>
      </c>
      <c r="O3980">
        <v>-2331</v>
      </c>
      <c r="P3980">
        <v>0</v>
      </c>
      <c r="Q3980">
        <v>0</v>
      </c>
      <c r="R3980">
        <v>0</v>
      </c>
      <c r="S3980">
        <v>-234412</v>
      </c>
      <c r="T3980">
        <v>0</v>
      </c>
      <c r="U3980">
        <v>72151</v>
      </c>
      <c r="V3980">
        <v>5343</v>
      </c>
    </row>
    <row r="3981" spans="1:22" x14ac:dyDescent="0.3">
      <c r="A3981" t="s">
        <v>166</v>
      </c>
      <c r="B3981">
        <v>47820</v>
      </c>
      <c r="C3981">
        <v>44657</v>
      </c>
      <c r="D3981">
        <v>2820</v>
      </c>
      <c r="E3981">
        <v>5</v>
      </c>
      <c r="F3981">
        <v>-45</v>
      </c>
      <c r="G3981">
        <v>-45</v>
      </c>
      <c r="H3981">
        <v>2520027</v>
      </c>
      <c r="I3981">
        <v>7122</v>
      </c>
      <c r="J3981">
        <v>-74170</v>
      </c>
      <c r="K3981">
        <v>43303</v>
      </c>
      <c r="L3981">
        <v>25832</v>
      </c>
      <c r="M3981">
        <v>25832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0</v>
      </c>
      <c r="T3981">
        <v>0</v>
      </c>
      <c r="U3981">
        <v>944</v>
      </c>
      <c r="V3981">
        <v>4091</v>
      </c>
    </row>
    <row r="3982" spans="1:22" x14ac:dyDescent="0.3">
      <c r="A3982" t="s">
        <v>166</v>
      </c>
      <c r="B3982">
        <v>47820</v>
      </c>
      <c r="C3982">
        <v>44656</v>
      </c>
      <c r="D3982">
        <v>2865</v>
      </c>
      <c r="E3982">
        <v>5</v>
      </c>
      <c r="F3982">
        <v>-20</v>
      </c>
      <c r="G3982">
        <v>-20</v>
      </c>
      <c r="H3982">
        <v>2633688</v>
      </c>
      <c r="I3982">
        <v>7539</v>
      </c>
      <c r="J3982">
        <v>59040</v>
      </c>
      <c r="K3982">
        <v>-222937</v>
      </c>
      <c r="L3982">
        <v>171297</v>
      </c>
      <c r="M3982">
        <v>43250</v>
      </c>
      <c r="N3982">
        <v>0</v>
      </c>
      <c r="O3982">
        <v>230</v>
      </c>
      <c r="P3982">
        <v>0</v>
      </c>
      <c r="Q3982">
        <v>0</v>
      </c>
      <c r="R3982">
        <v>0</v>
      </c>
      <c r="S3982">
        <v>127817</v>
      </c>
      <c r="T3982">
        <v>0</v>
      </c>
      <c r="U3982">
        <v>-7632</v>
      </c>
      <c r="V3982">
        <v>232</v>
      </c>
    </row>
    <row r="3983" spans="1:22" x14ac:dyDescent="0.3">
      <c r="A3983" t="s">
        <v>166</v>
      </c>
      <c r="B3983">
        <v>47820</v>
      </c>
      <c r="C3983">
        <v>44655</v>
      </c>
      <c r="D3983">
        <v>2885</v>
      </c>
      <c r="E3983">
        <v>2</v>
      </c>
      <c r="F3983">
        <v>95</v>
      </c>
      <c r="G3983">
        <v>95</v>
      </c>
      <c r="H3983">
        <v>8680084</v>
      </c>
      <c r="I3983">
        <v>25054</v>
      </c>
      <c r="J3983">
        <v>-719</v>
      </c>
      <c r="K3983">
        <v>-84333</v>
      </c>
      <c r="L3983">
        <v>102128</v>
      </c>
      <c r="M3983">
        <v>2658</v>
      </c>
      <c r="N3983">
        <v>0</v>
      </c>
      <c r="O3983">
        <v>130428</v>
      </c>
      <c r="P3983">
        <v>0</v>
      </c>
      <c r="Q3983">
        <v>0</v>
      </c>
      <c r="R3983">
        <v>0</v>
      </c>
      <c r="S3983">
        <v>-30958</v>
      </c>
      <c r="T3983">
        <v>0</v>
      </c>
      <c r="U3983">
        <v>-16788</v>
      </c>
      <c r="V3983">
        <v>-288</v>
      </c>
    </row>
    <row r="3984" spans="1:22" x14ac:dyDescent="0.3">
      <c r="A3984" t="s">
        <v>166</v>
      </c>
      <c r="B3984">
        <v>47820</v>
      </c>
      <c r="C3984">
        <v>44652</v>
      </c>
      <c r="D3984">
        <v>2790</v>
      </c>
      <c r="E3984">
        <v>5</v>
      </c>
      <c r="F3984">
        <v>-15</v>
      </c>
      <c r="G3984">
        <v>-15</v>
      </c>
      <c r="H3984">
        <v>2284245</v>
      </c>
      <c r="I3984">
        <v>6407</v>
      </c>
      <c r="J3984">
        <v>-56702</v>
      </c>
      <c r="K3984">
        <v>-32705</v>
      </c>
      <c r="L3984">
        <v>-18163</v>
      </c>
      <c r="M3984">
        <v>-18163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106320</v>
      </c>
      <c r="V3984">
        <v>1250</v>
      </c>
    </row>
    <row r="3985" spans="1:22" x14ac:dyDescent="0.3">
      <c r="A3985" t="s">
        <v>166</v>
      </c>
      <c r="B3985">
        <v>47820</v>
      </c>
      <c r="C3985">
        <v>44651</v>
      </c>
      <c r="D3985">
        <v>2805</v>
      </c>
      <c r="E3985">
        <v>2</v>
      </c>
      <c r="F3985">
        <v>5</v>
      </c>
      <c r="G3985">
        <v>5</v>
      </c>
      <c r="H3985">
        <v>1910748</v>
      </c>
      <c r="I3985">
        <v>5360</v>
      </c>
      <c r="J3985">
        <v>-132813</v>
      </c>
      <c r="K3985">
        <v>131374</v>
      </c>
      <c r="L3985">
        <v>2894</v>
      </c>
      <c r="M3985">
        <v>-7081</v>
      </c>
      <c r="N3985">
        <v>-4425</v>
      </c>
      <c r="O3985">
        <v>0</v>
      </c>
      <c r="P3985">
        <v>0</v>
      </c>
      <c r="Q3985">
        <v>0</v>
      </c>
      <c r="R3985">
        <v>0</v>
      </c>
      <c r="S3985">
        <v>14400</v>
      </c>
      <c r="T3985">
        <v>0</v>
      </c>
      <c r="U3985">
        <v>-3000</v>
      </c>
      <c r="V3985">
        <v>1545</v>
      </c>
    </row>
    <row r="3986" spans="1:22" x14ac:dyDescent="0.3">
      <c r="A3986" t="s">
        <v>166</v>
      </c>
      <c r="B3986">
        <v>47820</v>
      </c>
      <c r="C3986">
        <v>44650</v>
      </c>
      <c r="D3986">
        <v>2800</v>
      </c>
      <c r="E3986">
        <v>2</v>
      </c>
      <c r="F3986">
        <v>10</v>
      </c>
      <c r="G3986">
        <v>10</v>
      </c>
      <c r="H3986">
        <v>2142832</v>
      </c>
      <c r="I3986">
        <v>6046</v>
      </c>
      <c r="J3986">
        <v>-250764</v>
      </c>
      <c r="K3986">
        <v>165808</v>
      </c>
      <c r="L3986">
        <v>90294</v>
      </c>
      <c r="M3986">
        <v>5908</v>
      </c>
      <c r="N3986">
        <v>0</v>
      </c>
      <c r="O3986">
        <v>84386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-430</v>
      </c>
      <c r="V3986">
        <v>-4908</v>
      </c>
    </row>
    <row r="3987" spans="1:22" x14ac:dyDescent="0.3">
      <c r="A3987" t="s">
        <v>166</v>
      </c>
      <c r="B3987">
        <v>47820</v>
      </c>
      <c r="C3987">
        <v>44649</v>
      </c>
      <c r="D3987">
        <v>2790</v>
      </c>
      <c r="E3987">
        <v>5</v>
      </c>
      <c r="F3987">
        <v>-35</v>
      </c>
      <c r="G3987">
        <v>-35</v>
      </c>
      <c r="H3987">
        <v>2859644</v>
      </c>
      <c r="I3987">
        <v>8015</v>
      </c>
      <c r="J3987">
        <v>-13121</v>
      </c>
      <c r="K3987">
        <v>11283</v>
      </c>
      <c r="L3987">
        <v>79</v>
      </c>
      <c r="M3987">
        <v>20723</v>
      </c>
      <c r="N3987">
        <v>0</v>
      </c>
      <c r="O3987">
        <v>-354</v>
      </c>
      <c r="P3987">
        <v>0</v>
      </c>
      <c r="Q3987">
        <v>0</v>
      </c>
      <c r="R3987">
        <v>0</v>
      </c>
      <c r="S3987">
        <v>-20290</v>
      </c>
      <c r="T3987">
        <v>0</v>
      </c>
      <c r="U3987">
        <v>-1</v>
      </c>
      <c r="V3987">
        <v>1760</v>
      </c>
    </row>
    <row r="3988" spans="1:22" x14ac:dyDescent="0.3">
      <c r="A3988" t="s">
        <v>166</v>
      </c>
      <c r="B3988">
        <v>47820</v>
      </c>
      <c r="C3988">
        <v>44648</v>
      </c>
      <c r="D3988">
        <v>2825</v>
      </c>
      <c r="E3988">
        <v>5</v>
      </c>
      <c r="F3988">
        <v>-55</v>
      </c>
      <c r="G3988">
        <v>-55</v>
      </c>
      <c r="H3988">
        <v>3756630</v>
      </c>
      <c r="I3988">
        <v>10798</v>
      </c>
      <c r="J3988">
        <v>218258</v>
      </c>
      <c r="K3988">
        <v>-131636</v>
      </c>
      <c r="L3988">
        <v>-47943</v>
      </c>
      <c r="M3988">
        <v>12282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-60225</v>
      </c>
      <c r="T3988">
        <v>0</v>
      </c>
      <c r="U3988">
        <v>-42247</v>
      </c>
      <c r="V3988">
        <v>3568</v>
      </c>
    </row>
    <row r="3989" spans="1:22" x14ac:dyDescent="0.3">
      <c r="A3989" t="s">
        <v>166</v>
      </c>
      <c r="B3989">
        <v>47820</v>
      </c>
      <c r="C3989">
        <v>44645</v>
      </c>
      <c r="D3989">
        <v>2880</v>
      </c>
      <c r="E3989">
        <v>5</v>
      </c>
      <c r="F3989">
        <v>-60</v>
      </c>
      <c r="G3989">
        <v>-60</v>
      </c>
      <c r="H3989">
        <v>5852760</v>
      </c>
      <c r="I3989">
        <v>17022</v>
      </c>
      <c r="J3989">
        <v>559841</v>
      </c>
      <c r="K3989">
        <v>-417569</v>
      </c>
      <c r="L3989">
        <v>-118431</v>
      </c>
      <c r="M3989">
        <v>4272</v>
      </c>
      <c r="N3989">
        <v>-81325</v>
      </c>
      <c r="O3989">
        <v>-41378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-18591</v>
      </c>
      <c r="V3989">
        <v>-5250</v>
      </c>
    </row>
    <row r="3990" spans="1:22" x14ac:dyDescent="0.3">
      <c r="A3990" t="s">
        <v>166</v>
      </c>
      <c r="B3990">
        <v>47820</v>
      </c>
      <c r="C3990">
        <v>44644</v>
      </c>
      <c r="D3990">
        <v>2940</v>
      </c>
      <c r="E3990">
        <v>2</v>
      </c>
      <c r="F3990">
        <v>140</v>
      </c>
      <c r="G3990">
        <v>140</v>
      </c>
      <c r="H3990">
        <v>9191849</v>
      </c>
      <c r="I3990">
        <v>26484</v>
      </c>
      <c r="J3990">
        <v>-593045</v>
      </c>
      <c r="K3990">
        <v>165017</v>
      </c>
      <c r="L3990">
        <v>380913</v>
      </c>
      <c r="M3990">
        <v>4109</v>
      </c>
      <c r="N3990">
        <v>0</v>
      </c>
      <c r="O3990">
        <v>160242</v>
      </c>
      <c r="P3990">
        <v>0</v>
      </c>
      <c r="Q3990">
        <v>0</v>
      </c>
      <c r="R3990">
        <v>0</v>
      </c>
      <c r="S3990">
        <v>216562</v>
      </c>
      <c r="T3990">
        <v>0</v>
      </c>
      <c r="U3990">
        <v>94196</v>
      </c>
      <c r="V3990">
        <v>-47081</v>
      </c>
    </row>
    <row r="3991" spans="1:22" x14ac:dyDescent="0.3">
      <c r="A3991" t="s">
        <v>166</v>
      </c>
      <c r="B3991">
        <v>47820</v>
      </c>
      <c r="C3991">
        <v>44643</v>
      </c>
      <c r="D3991">
        <v>2800</v>
      </c>
      <c r="E3991">
        <v>2</v>
      </c>
      <c r="F3991">
        <v>5</v>
      </c>
      <c r="G3991">
        <v>5</v>
      </c>
      <c r="H3991">
        <v>2475942</v>
      </c>
      <c r="I3991">
        <v>6925</v>
      </c>
      <c r="J3991">
        <v>54890</v>
      </c>
      <c r="K3991">
        <v>-35872</v>
      </c>
      <c r="L3991">
        <v>-1630</v>
      </c>
      <c r="M3991">
        <v>-1578</v>
      </c>
      <c r="N3991">
        <v>-52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-11988</v>
      </c>
      <c r="V3991">
        <v>-5400</v>
      </c>
    </row>
    <row r="3992" spans="1:22" x14ac:dyDescent="0.3">
      <c r="A3992" t="s">
        <v>166</v>
      </c>
      <c r="B3992">
        <v>47820</v>
      </c>
      <c r="C3992">
        <v>44642</v>
      </c>
      <c r="D3992">
        <v>2795</v>
      </c>
      <c r="E3992">
        <v>3</v>
      </c>
      <c r="F3992">
        <v>0</v>
      </c>
      <c r="G3992">
        <v>0</v>
      </c>
      <c r="H3992">
        <v>3552292</v>
      </c>
      <c r="I3992">
        <v>10012</v>
      </c>
      <c r="J3992">
        <v>-29167</v>
      </c>
      <c r="K3992">
        <v>-87336</v>
      </c>
      <c r="L3992">
        <v>2311</v>
      </c>
      <c r="M3992">
        <v>-12314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14625</v>
      </c>
      <c r="T3992">
        <v>0</v>
      </c>
      <c r="U3992">
        <v>113983</v>
      </c>
      <c r="V3992">
        <v>209</v>
      </c>
    </row>
    <row r="3993" spans="1:22" x14ac:dyDescent="0.3">
      <c r="A3993" t="s">
        <v>166</v>
      </c>
      <c r="B3993">
        <v>47820</v>
      </c>
      <c r="C3993">
        <v>44641</v>
      </c>
      <c r="D3993">
        <v>2795</v>
      </c>
      <c r="E3993">
        <v>2</v>
      </c>
      <c r="F3993">
        <v>30</v>
      </c>
      <c r="G3993">
        <v>30</v>
      </c>
      <c r="H3993">
        <v>3585149</v>
      </c>
      <c r="I3993">
        <v>10011</v>
      </c>
      <c r="J3993">
        <v>-279917</v>
      </c>
      <c r="K3993">
        <v>252194</v>
      </c>
      <c r="L3993">
        <v>29521</v>
      </c>
      <c r="M3993">
        <v>77</v>
      </c>
      <c r="N3993">
        <v>0</v>
      </c>
      <c r="O3993">
        <v>268</v>
      </c>
      <c r="P3993">
        <v>0</v>
      </c>
      <c r="Q3993">
        <v>0</v>
      </c>
      <c r="R3993">
        <v>0</v>
      </c>
      <c r="S3993">
        <v>29176</v>
      </c>
      <c r="T3993">
        <v>0</v>
      </c>
      <c r="U3993">
        <v>-1654</v>
      </c>
      <c r="V3993">
        <v>-144</v>
      </c>
    </row>
    <row r="3994" spans="1:22" x14ac:dyDescent="0.3">
      <c r="A3994" t="s">
        <v>166</v>
      </c>
      <c r="B3994">
        <v>47820</v>
      </c>
      <c r="C3994">
        <v>44638</v>
      </c>
      <c r="D3994">
        <v>2765</v>
      </c>
      <c r="E3994">
        <v>2</v>
      </c>
      <c r="F3994">
        <v>10</v>
      </c>
      <c r="G3994">
        <v>10</v>
      </c>
      <c r="H3994">
        <v>2166591</v>
      </c>
      <c r="I3994">
        <v>5938</v>
      </c>
      <c r="J3994">
        <v>-177479</v>
      </c>
      <c r="K3994">
        <v>91467</v>
      </c>
      <c r="L3994">
        <v>89010</v>
      </c>
      <c r="M3994">
        <v>8497</v>
      </c>
      <c r="N3994">
        <v>0</v>
      </c>
      <c r="O3994">
        <v>79790</v>
      </c>
      <c r="P3994">
        <v>0</v>
      </c>
      <c r="Q3994">
        <v>0</v>
      </c>
      <c r="R3994">
        <v>0</v>
      </c>
      <c r="S3994">
        <v>723</v>
      </c>
      <c r="T3994">
        <v>0</v>
      </c>
      <c r="U3994">
        <v>70</v>
      </c>
      <c r="V3994">
        <v>-3068</v>
      </c>
    </row>
    <row r="3995" spans="1:22" x14ac:dyDescent="0.3">
      <c r="A3995" t="s">
        <v>166</v>
      </c>
      <c r="B3995">
        <v>47820</v>
      </c>
      <c r="C3995">
        <v>44637</v>
      </c>
      <c r="D3995">
        <v>2755</v>
      </c>
      <c r="E3995">
        <v>2</v>
      </c>
      <c r="F3995">
        <v>20</v>
      </c>
      <c r="G3995">
        <v>20</v>
      </c>
      <c r="H3995">
        <v>4864105</v>
      </c>
      <c r="I3995">
        <v>13446</v>
      </c>
      <c r="J3995">
        <v>172446</v>
      </c>
      <c r="K3995">
        <v>-150588</v>
      </c>
      <c r="L3995">
        <v>-3138</v>
      </c>
      <c r="M3995">
        <v>-3138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579</v>
      </c>
      <c r="V3995">
        <v>-19299</v>
      </c>
    </row>
    <row r="3996" spans="1:22" x14ac:dyDescent="0.3">
      <c r="A3996" t="s">
        <v>166</v>
      </c>
      <c r="B3996">
        <v>47820</v>
      </c>
      <c r="C3996">
        <v>44636</v>
      </c>
      <c r="D3996">
        <v>2735</v>
      </c>
      <c r="E3996">
        <v>2</v>
      </c>
      <c r="F3996">
        <v>20</v>
      </c>
      <c r="G3996">
        <v>20</v>
      </c>
      <c r="H3996">
        <v>5046403</v>
      </c>
      <c r="I3996">
        <v>13643</v>
      </c>
      <c r="J3996">
        <v>-577870</v>
      </c>
      <c r="K3996">
        <v>182412</v>
      </c>
      <c r="L3996">
        <v>374086</v>
      </c>
      <c r="M3996">
        <v>-3634</v>
      </c>
      <c r="N3996">
        <v>0</v>
      </c>
      <c r="O3996">
        <v>366494</v>
      </c>
      <c r="P3996">
        <v>0</v>
      </c>
      <c r="Q3996">
        <v>0</v>
      </c>
      <c r="R3996">
        <v>0</v>
      </c>
      <c r="S3996">
        <v>11226</v>
      </c>
      <c r="T3996">
        <v>0</v>
      </c>
      <c r="U3996">
        <v>6499</v>
      </c>
      <c r="V3996">
        <v>14873</v>
      </c>
    </row>
    <row r="3997" spans="1:22" x14ac:dyDescent="0.3">
      <c r="A3997" t="s">
        <v>166</v>
      </c>
      <c r="B3997">
        <v>47820</v>
      </c>
      <c r="C3997">
        <v>44635</v>
      </c>
      <c r="D3997">
        <v>2715</v>
      </c>
      <c r="E3997">
        <v>2</v>
      </c>
      <c r="F3997">
        <v>100</v>
      </c>
      <c r="G3997">
        <v>100</v>
      </c>
      <c r="H3997">
        <v>10819211</v>
      </c>
      <c r="I3997">
        <v>29319</v>
      </c>
      <c r="J3997">
        <v>-108514</v>
      </c>
      <c r="K3997">
        <v>111652</v>
      </c>
      <c r="L3997">
        <v>3641</v>
      </c>
      <c r="M3997">
        <v>3641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-11041</v>
      </c>
      <c r="V3997">
        <v>4262</v>
      </c>
    </row>
    <row r="3998" spans="1:22" x14ac:dyDescent="0.3">
      <c r="A3998" t="s">
        <v>166</v>
      </c>
      <c r="B3998">
        <v>47820</v>
      </c>
      <c r="C3998">
        <v>44634</v>
      </c>
      <c r="D3998">
        <v>2615</v>
      </c>
      <c r="E3998">
        <v>5</v>
      </c>
      <c r="F3998">
        <v>-60</v>
      </c>
      <c r="G3998">
        <v>-60</v>
      </c>
      <c r="H3998">
        <v>2549785</v>
      </c>
      <c r="I3998">
        <v>6688</v>
      </c>
      <c r="J3998">
        <v>315809</v>
      </c>
      <c r="K3998">
        <v>-341288</v>
      </c>
      <c r="L3998">
        <v>11238</v>
      </c>
      <c r="M3998">
        <v>1740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9498</v>
      </c>
      <c r="T3998">
        <v>0</v>
      </c>
      <c r="U3998">
        <v>12500</v>
      </c>
      <c r="V3998">
        <v>1741</v>
      </c>
    </row>
    <row r="3999" spans="1:22" x14ac:dyDescent="0.3">
      <c r="A3999" t="s">
        <v>166</v>
      </c>
      <c r="B3999">
        <v>47820</v>
      </c>
      <c r="C3999">
        <v>44631</v>
      </c>
      <c r="D3999">
        <v>2675</v>
      </c>
      <c r="E3999">
        <v>2</v>
      </c>
      <c r="F3999">
        <v>65</v>
      </c>
      <c r="G3999">
        <v>65</v>
      </c>
      <c r="H3999">
        <v>3051014</v>
      </c>
      <c r="I3999">
        <v>8096</v>
      </c>
      <c r="J3999">
        <v>-473385</v>
      </c>
      <c r="K3999">
        <v>457764</v>
      </c>
      <c r="L3999">
        <v>17465</v>
      </c>
      <c r="M3999">
        <v>5152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12313</v>
      </c>
      <c r="T3999">
        <v>0</v>
      </c>
      <c r="U3999">
        <v>-1200</v>
      </c>
      <c r="V3999">
        <v>-644</v>
      </c>
    </row>
    <row r="4000" spans="1:22" x14ac:dyDescent="0.3">
      <c r="A4000" t="s">
        <v>166</v>
      </c>
      <c r="B4000">
        <v>47820</v>
      </c>
      <c r="C4000">
        <v>44630</v>
      </c>
      <c r="D4000">
        <v>2610</v>
      </c>
      <c r="E4000">
        <v>5</v>
      </c>
      <c r="F4000">
        <v>-5</v>
      </c>
      <c r="G4000">
        <v>-5</v>
      </c>
      <c r="H4000">
        <v>3093217</v>
      </c>
      <c r="I4000">
        <v>8145</v>
      </c>
      <c r="J4000">
        <v>476322</v>
      </c>
      <c r="K4000">
        <v>-478588</v>
      </c>
      <c r="L4000">
        <v>-1266</v>
      </c>
      <c r="M4000">
        <v>-939</v>
      </c>
      <c r="N4000">
        <v>0</v>
      </c>
      <c r="O4000">
        <v>-327</v>
      </c>
      <c r="P4000">
        <v>0</v>
      </c>
      <c r="Q4000">
        <v>0</v>
      </c>
      <c r="R4000">
        <v>0</v>
      </c>
      <c r="S4000">
        <v>0</v>
      </c>
      <c r="T4000">
        <v>0</v>
      </c>
      <c r="U4000">
        <v>152</v>
      </c>
      <c r="V4000">
        <v>3380</v>
      </c>
    </row>
    <row r="4001" spans="1:22" x14ac:dyDescent="0.3">
      <c r="A4001" t="s">
        <v>166</v>
      </c>
      <c r="B4001">
        <v>47820</v>
      </c>
      <c r="C4001">
        <v>44628</v>
      </c>
      <c r="D4001">
        <v>2615</v>
      </c>
      <c r="E4001">
        <v>2</v>
      </c>
      <c r="F4001">
        <v>50</v>
      </c>
      <c r="G4001">
        <v>50</v>
      </c>
      <c r="H4001">
        <v>3676106</v>
      </c>
      <c r="I4001">
        <v>9589</v>
      </c>
      <c r="J4001">
        <v>-273629</v>
      </c>
      <c r="K4001">
        <v>258222</v>
      </c>
      <c r="L4001">
        <v>7969</v>
      </c>
      <c r="M4001">
        <v>8390</v>
      </c>
      <c r="N4001">
        <v>0</v>
      </c>
      <c r="O4001">
        <v>-421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9495</v>
      </c>
      <c r="V4001">
        <v>-2057</v>
      </c>
    </row>
    <row r="4002" spans="1:22" x14ac:dyDescent="0.3">
      <c r="A4002" t="s">
        <v>166</v>
      </c>
      <c r="B4002">
        <v>47820</v>
      </c>
      <c r="C4002">
        <v>44627</v>
      </c>
      <c r="D4002">
        <v>2565</v>
      </c>
      <c r="E4002">
        <v>5</v>
      </c>
      <c r="F4002">
        <v>-20</v>
      </c>
      <c r="G4002">
        <v>-20</v>
      </c>
      <c r="H4002">
        <v>1462512</v>
      </c>
      <c r="I4002">
        <v>3734</v>
      </c>
      <c r="J4002">
        <v>-64630</v>
      </c>
      <c r="K4002">
        <v>4705</v>
      </c>
      <c r="L4002">
        <v>25502</v>
      </c>
      <c r="M4002">
        <v>14450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11052</v>
      </c>
      <c r="T4002">
        <v>0</v>
      </c>
      <c r="U4002">
        <v>34757</v>
      </c>
      <c r="V4002">
        <v>-334</v>
      </c>
    </row>
    <row r="4003" spans="1:22" x14ac:dyDescent="0.3">
      <c r="A4003" t="s">
        <v>166</v>
      </c>
      <c r="B4003">
        <v>47820</v>
      </c>
      <c r="C4003">
        <v>44624</v>
      </c>
      <c r="D4003">
        <v>2585</v>
      </c>
      <c r="E4003">
        <v>2</v>
      </c>
      <c r="F4003">
        <v>10</v>
      </c>
      <c r="G4003">
        <v>10</v>
      </c>
      <c r="H4003">
        <v>3206257</v>
      </c>
      <c r="I4003">
        <v>8319</v>
      </c>
      <c r="J4003">
        <v>-69</v>
      </c>
      <c r="K4003">
        <v>10938</v>
      </c>
      <c r="L4003">
        <v>-9372</v>
      </c>
      <c r="M4003">
        <v>4363</v>
      </c>
      <c r="N4003">
        <v>0</v>
      </c>
      <c r="O4003">
        <v>-11755</v>
      </c>
      <c r="P4003">
        <v>0</v>
      </c>
      <c r="Q4003">
        <v>0</v>
      </c>
      <c r="R4003">
        <v>0</v>
      </c>
      <c r="S4003">
        <v>-1980</v>
      </c>
      <c r="T4003">
        <v>0</v>
      </c>
      <c r="U4003">
        <v>0</v>
      </c>
      <c r="V4003">
        <v>-1497</v>
      </c>
    </row>
    <row r="4004" spans="1:22" x14ac:dyDescent="0.3">
      <c r="A4004" t="s">
        <v>166</v>
      </c>
      <c r="B4004">
        <v>47820</v>
      </c>
      <c r="C4004">
        <v>44623</v>
      </c>
      <c r="D4004">
        <v>2575</v>
      </c>
      <c r="E4004">
        <v>2</v>
      </c>
      <c r="F4004">
        <v>20</v>
      </c>
      <c r="G4004">
        <v>20</v>
      </c>
      <c r="H4004">
        <v>2267992</v>
      </c>
      <c r="I4004">
        <v>5816</v>
      </c>
      <c r="J4004">
        <v>280191</v>
      </c>
      <c r="K4004">
        <v>-282977</v>
      </c>
      <c r="L4004">
        <v>-2594</v>
      </c>
      <c r="M4004">
        <v>516</v>
      </c>
      <c r="N4004">
        <v>-67</v>
      </c>
      <c r="O4004">
        <v>-3043</v>
      </c>
      <c r="P4004">
        <v>0</v>
      </c>
      <c r="Q4004">
        <v>0</v>
      </c>
      <c r="R4004">
        <v>0</v>
      </c>
      <c r="S4004">
        <v>0</v>
      </c>
      <c r="T4004">
        <v>0</v>
      </c>
      <c r="U4004">
        <v>6000</v>
      </c>
      <c r="V4004">
        <v>-620</v>
      </c>
    </row>
    <row r="4005" spans="1:22" x14ac:dyDescent="0.3">
      <c r="A4005" t="s">
        <v>166</v>
      </c>
      <c r="B4005">
        <v>47820</v>
      </c>
      <c r="C4005">
        <v>44622</v>
      </c>
      <c r="D4005">
        <v>2555</v>
      </c>
      <c r="E4005">
        <v>2</v>
      </c>
      <c r="F4005">
        <v>20</v>
      </c>
      <c r="G4005">
        <v>20</v>
      </c>
      <c r="H4005">
        <v>2667127</v>
      </c>
      <c r="I4005">
        <v>6779</v>
      </c>
      <c r="J4005">
        <v>106332</v>
      </c>
      <c r="K4005">
        <v>-81933</v>
      </c>
      <c r="L4005">
        <v>1631</v>
      </c>
      <c r="M4005">
        <v>1645</v>
      </c>
      <c r="N4005">
        <v>-14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</v>
      </c>
      <c r="U4005">
        <v>-31153</v>
      </c>
      <c r="V4005">
        <v>5123</v>
      </c>
    </row>
    <row r="4006" spans="1:22" x14ac:dyDescent="0.3">
      <c r="A4006" t="s">
        <v>166</v>
      </c>
      <c r="B4006">
        <v>47820</v>
      </c>
      <c r="C4006">
        <v>44620</v>
      </c>
      <c r="D4006">
        <v>2535</v>
      </c>
      <c r="E4006">
        <v>2</v>
      </c>
      <c r="F4006">
        <v>85</v>
      </c>
      <c r="G4006">
        <v>85</v>
      </c>
      <c r="H4006">
        <v>2908538</v>
      </c>
      <c r="I4006">
        <v>7318</v>
      </c>
      <c r="J4006">
        <v>-322541</v>
      </c>
      <c r="K4006">
        <v>341683</v>
      </c>
      <c r="L4006">
        <v>3253</v>
      </c>
      <c r="M4006">
        <v>3253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-25776</v>
      </c>
      <c r="V4006">
        <v>3381</v>
      </c>
    </row>
    <row r="4007" spans="1:22" x14ac:dyDescent="0.3">
      <c r="A4007" t="s">
        <v>166</v>
      </c>
      <c r="B4007">
        <v>47820</v>
      </c>
      <c r="C4007">
        <v>44617</v>
      </c>
      <c r="D4007">
        <v>2450</v>
      </c>
      <c r="E4007">
        <v>2</v>
      </c>
      <c r="F4007">
        <v>55</v>
      </c>
      <c r="G4007">
        <v>55</v>
      </c>
      <c r="H4007">
        <v>2323048</v>
      </c>
      <c r="I4007">
        <v>5700</v>
      </c>
      <c r="J4007">
        <v>-161625</v>
      </c>
      <c r="K4007">
        <v>134001</v>
      </c>
      <c r="L4007">
        <v>17045</v>
      </c>
      <c r="M4007">
        <v>8583</v>
      </c>
      <c r="N4007">
        <v>0</v>
      </c>
      <c r="O4007">
        <v>0</v>
      </c>
      <c r="P4007">
        <v>0</v>
      </c>
      <c r="Q4007">
        <v>0</v>
      </c>
      <c r="R4007">
        <v>0</v>
      </c>
      <c r="S4007">
        <v>8462</v>
      </c>
      <c r="T4007">
        <v>0</v>
      </c>
      <c r="U4007">
        <v>-1749</v>
      </c>
      <c r="V4007">
        <v>12328</v>
      </c>
    </row>
    <row r="4008" spans="1:22" x14ac:dyDescent="0.3">
      <c r="A4008" t="s">
        <v>166</v>
      </c>
      <c r="B4008">
        <v>47820</v>
      </c>
      <c r="C4008">
        <v>44616</v>
      </c>
      <c r="D4008">
        <v>2395</v>
      </c>
      <c r="E4008">
        <v>5</v>
      </c>
      <c r="F4008">
        <v>-120</v>
      </c>
      <c r="G4008">
        <v>-120</v>
      </c>
      <c r="H4008">
        <v>3496524</v>
      </c>
      <c r="I4008">
        <v>8551</v>
      </c>
      <c r="J4008">
        <v>-69507</v>
      </c>
      <c r="K4008">
        <v>66204</v>
      </c>
      <c r="L4008">
        <v>13274</v>
      </c>
      <c r="M4008">
        <v>13274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-9000</v>
      </c>
      <c r="V4008">
        <v>-971</v>
      </c>
    </row>
    <row r="4009" spans="1:22" x14ac:dyDescent="0.3">
      <c r="A4009" t="s">
        <v>166</v>
      </c>
      <c r="B4009">
        <v>47820</v>
      </c>
      <c r="C4009">
        <v>44615</v>
      </c>
      <c r="D4009">
        <v>2515</v>
      </c>
      <c r="E4009">
        <v>2</v>
      </c>
      <c r="F4009">
        <v>25</v>
      </c>
      <c r="G4009">
        <v>25</v>
      </c>
      <c r="H4009">
        <v>4072790</v>
      </c>
      <c r="I4009">
        <v>10308</v>
      </c>
      <c r="J4009">
        <v>384806</v>
      </c>
      <c r="K4009">
        <v>-387751</v>
      </c>
      <c r="L4009">
        <v>3678</v>
      </c>
      <c r="M4009">
        <v>3408</v>
      </c>
      <c r="N4009">
        <v>0</v>
      </c>
      <c r="O4009">
        <v>0</v>
      </c>
      <c r="P4009">
        <v>0</v>
      </c>
      <c r="Q4009">
        <v>0</v>
      </c>
      <c r="R4009">
        <v>270</v>
      </c>
      <c r="S4009">
        <v>0</v>
      </c>
      <c r="T4009">
        <v>0</v>
      </c>
      <c r="U4009">
        <v>2277</v>
      </c>
      <c r="V4009">
        <v>-3010</v>
      </c>
    </row>
    <row r="4010" spans="1:22" x14ac:dyDescent="0.3">
      <c r="A4010" t="s">
        <v>166</v>
      </c>
      <c r="B4010">
        <v>47820</v>
      </c>
      <c r="C4010">
        <v>44614</v>
      </c>
      <c r="D4010">
        <v>2490</v>
      </c>
      <c r="E4010">
        <v>5</v>
      </c>
      <c r="F4010">
        <v>-75</v>
      </c>
      <c r="G4010">
        <v>-75</v>
      </c>
      <c r="H4010">
        <v>6451556</v>
      </c>
      <c r="I4010">
        <v>16304</v>
      </c>
      <c r="J4010">
        <v>149210</v>
      </c>
      <c r="K4010">
        <v>-113229</v>
      </c>
      <c r="L4010">
        <v>3390</v>
      </c>
      <c r="M4010">
        <v>1900</v>
      </c>
      <c r="N4010">
        <v>0</v>
      </c>
      <c r="O4010">
        <v>1490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-35651</v>
      </c>
      <c r="V4010">
        <v>-3720</v>
      </c>
    </row>
    <row r="4011" spans="1:22" x14ac:dyDescent="0.3">
      <c r="A4011" t="s">
        <v>166</v>
      </c>
      <c r="B4011">
        <v>47820</v>
      </c>
      <c r="C4011">
        <v>44613</v>
      </c>
      <c r="D4011">
        <v>2565</v>
      </c>
      <c r="E4011">
        <v>2</v>
      </c>
      <c r="F4011">
        <v>180</v>
      </c>
      <c r="G4011">
        <v>180</v>
      </c>
      <c r="H4011">
        <v>26005544</v>
      </c>
      <c r="I4011">
        <v>66899</v>
      </c>
      <c r="J4011">
        <v>989210</v>
      </c>
      <c r="K4011">
        <v>-847688</v>
      </c>
      <c r="L4011">
        <v>-163957</v>
      </c>
      <c r="M4011">
        <v>1424</v>
      </c>
      <c r="N4011">
        <v>0</v>
      </c>
      <c r="O4011">
        <v>-170000</v>
      </c>
      <c r="P4011">
        <v>0</v>
      </c>
      <c r="Q4011">
        <v>0</v>
      </c>
      <c r="R4011">
        <v>0</v>
      </c>
      <c r="S4011">
        <v>4619</v>
      </c>
      <c r="T4011">
        <v>0</v>
      </c>
      <c r="U4011">
        <v>13633</v>
      </c>
      <c r="V4011">
        <v>8802</v>
      </c>
    </row>
    <row r="4012" spans="1:22" x14ac:dyDescent="0.3">
      <c r="A4012" t="s">
        <v>166</v>
      </c>
      <c r="B4012">
        <v>47820</v>
      </c>
      <c r="C4012">
        <v>44610</v>
      </c>
      <c r="D4012">
        <v>2385</v>
      </c>
      <c r="E4012">
        <v>2</v>
      </c>
      <c r="F4012">
        <v>10</v>
      </c>
      <c r="G4012">
        <v>10</v>
      </c>
      <c r="H4012">
        <v>1251499</v>
      </c>
      <c r="I4012">
        <v>2956</v>
      </c>
      <c r="J4012">
        <v>-204532</v>
      </c>
      <c r="K4012">
        <v>206655</v>
      </c>
      <c r="L4012">
        <v>266</v>
      </c>
      <c r="M4012">
        <v>266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-3500</v>
      </c>
      <c r="V4012">
        <v>1111</v>
      </c>
    </row>
    <row r="4013" spans="1:22" x14ac:dyDescent="0.3">
      <c r="A4013" t="s">
        <v>166</v>
      </c>
      <c r="B4013">
        <v>47820</v>
      </c>
      <c r="C4013">
        <v>44609</v>
      </c>
      <c r="D4013">
        <v>2375</v>
      </c>
      <c r="E4013">
        <v>5</v>
      </c>
      <c r="F4013">
        <v>-25</v>
      </c>
      <c r="G4013">
        <v>-25</v>
      </c>
      <c r="H4013">
        <v>2950784</v>
      </c>
      <c r="I4013">
        <v>7015</v>
      </c>
      <c r="J4013">
        <v>-7132</v>
      </c>
      <c r="K4013">
        <v>-14218</v>
      </c>
      <c r="L4013">
        <v>21616</v>
      </c>
      <c r="M4013">
        <v>5982</v>
      </c>
      <c r="N4013">
        <v>0</v>
      </c>
      <c r="O4013">
        <v>10712</v>
      </c>
      <c r="P4013">
        <v>0</v>
      </c>
      <c r="Q4013">
        <v>0</v>
      </c>
      <c r="R4013">
        <v>0</v>
      </c>
      <c r="S4013">
        <v>4922</v>
      </c>
      <c r="T4013">
        <v>0</v>
      </c>
      <c r="U4013">
        <v>-1539</v>
      </c>
      <c r="V4013">
        <v>1273</v>
      </c>
    </row>
    <row r="4014" spans="1:22" x14ac:dyDescent="0.3">
      <c r="A4014" t="s">
        <v>166</v>
      </c>
      <c r="B4014">
        <v>47820</v>
      </c>
      <c r="C4014">
        <v>44608</v>
      </c>
      <c r="D4014">
        <v>2400</v>
      </c>
      <c r="E4014">
        <v>2</v>
      </c>
      <c r="F4014">
        <v>55</v>
      </c>
      <c r="G4014">
        <v>55</v>
      </c>
      <c r="H4014">
        <v>1801164</v>
      </c>
      <c r="I4014">
        <v>4309</v>
      </c>
      <c r="J4014">
        <v>-78112</v>
      </c>
      <c r="K4014">
        <v>76511</v>
      </c>
      <c r="L4014">
        <v>4172</v>
      </c>
      <c r="M4014">
        <v>22567</v>
      </c>
      <c r="N4014">
        <v>0</v>
      </c>
      <c r="O4014">
        <v>-18395</v>
      </c>
      <c r="P4014">
        <v>0</v>
      </c>
      <c r="Q4014">
        <v>0</v>
      </c>
      <c r="R4014">
        <v>0</v>
      </c>
      <c r="S4014">
        <v>0</v>
      </c>
      <c r="T4014">
        <v>0</v>
      </c>
      <c r="U4014">
        <v>0</v>
      </c>
      <c r="V4014">
        <v>-2571</v>
      </c>
    </row>
    <row r="4015" spans="1:22" x14ac:dyDescent="0.3">
      <c r="A4015" t="s">
        <v>166</v>
      </c>
      <c r="B4015">
        <v>47820</v>
      </c>
      <c r="C4015">
        <v>44607</v>
      </c>
      <c r="D4015">
        <v>2345</v>
      </c>
      <c r="E4015">
        <v>2</v>
      </c>
      <c r="F4015">
        <v>25</v>
      </c>
      <c r="G4015">
        <v>25</v>
      </c>
      <c r="H4015">
        <v>3599942</v>
      </c>
      <c r="I4015">
        <v>8360</v>
      </c>
      <c r="J4015">
        <v>548861</v>
      </c>
      <c r="K4015">
        <v>-437954</v>
      </c>
      <c r="L4015">
        <v>-93384</v>
      </c>
      <c r="M4015">
        <v>1736</v>
      </c>
      <c r="N4015">
        <v>-7526</v>
      </c>
      <c r="O4015">
        <v>4005</v>
      </c>
      <c r="P4015">
        <v>0</v>
      </c>
      <c r="Q4015">
        <v>0</v>
      </c>
      <c r="R4015">
        <v>0</v>
      </c>
      <c r="S4015">
        <v>-91599</v>
      </c>
      <c r="T4015">
        <v>0</v>
      </c>
      <c r="U4015">
        <v>-16914</v>
      </c>
      <c r="V4015">
        <v>-609</v>
      </c>
    </row>
    <row r="4016" spans="1:22" x14ac:dyDescent="0.3">
      <c r="A4016" t="s">
        <v>166</v>
      </c>
      <c r="B4016">
        <v>47820</v>
      </c>
      <c r="C4016">
        <v>44606</v>
      </c>
      <c r="D4016">
        <v>2320</v>
      </c>
      <c r="E4016">
        <v>5</v>
      </c>
      <c r="F4016">
        <v>-60</v>
      </c>
      <c r="G4016">
        <v>-60</v>
      </c>
      <c r="H4016">
        <v>1953340</v>
      </c>
      <c r="I4016">
        <v>4522</v>
      </c>
      <c r="J4016">
        <v>-417770</v>
      </c>
      <c r="K4016">
        <v>496939</v>
      </c>
      <c r="L4016">
        <v>-91318</v>
      </c>
      <c r="M4016">
        <v>-20</v>
      </c>
      <c r="N4016">
        <v>0</v>
      </c>
      <c r="O4016">
        <v>-20000</v>
      </c>
      <c r="P4016">
        <v>0</v>
      </c>
      <c r="Q4016">
        <v>0</v>
      </c>
      <c r="R4016">
        <v>0</v>
      </c>
      <c r="S4016">
        <v>-71298</v>
      </c>
      <c r="T4016">
        <v>0</v>
      </c>
      <c r="U4016">
        <v>8754</v>
      </c>
      <c r="V4016">
        <v>3395</v>
      </c>
    </row>
    <row r="4017" spans="1:22" x14ac:dyDescent="0.3">
      <c r="A4017" t="s">
        <v>166</v>
      </c>
      <c r="B4017">
        <v>47820</v>
      </c>
      <c r="C4017">
        <v>44603</v>
      </c>
      <c r="D4017">
        <v>2380</v>
      </c>
      <c r="E4017">
        <v>5</v>
      </c>
      <c r="F4017">
        <v>-50</v>
      </c>
      <c r="G4017">
        <v>-50</v>
      </c>
      <c r="H4017">
        <v>1716436</v>
      </c>
      <c r="I4017">
        <v>4129</v>
      </c>
      <c r="J4017">
        <v>-193052</v>
      </c>
      <c r="K4017">
        <v>377576</v>
      </c>
      <c r="L4017">
        <v>-186760</v>
      </c>
      <c r="M4017">
        <v>-4425</v>
      </c>
      <c r="N4017">
        <v>-178688</v>
      </c>
      <c r="O4017">
        <v>0</v>
      </c>
      <c r="P4017">
        <v>0</v>
      </c>
      <c r="Q4017">
        <v>0</v>
      </c>
      <c r="R4017">
        <v>0</v>
      </c>
      <c r="S4017">
        <v>-3647</v>
      </c>
      <c r="T4017">
        <v>0</v>
      </c>
      <c r="U4017">
        <v>1830</v>
      </c>
      <c r="V4017">
        <v>406</v>
      </c>
    </row>
    <row r="4018" spans="1:22" x14ac:dyDescent="0.3">
      <c r="A4018" t="s">
        <v>166</v>
      </c>
      <c r="B4018">
        <v>47820</v>
      </c>
      <c r="C4018">
        <v>44602</v>
      </c>
      <c r="D4018">
        <v>2430</v>
      </c>
      <c r="E4018">
        <v>5</v>
      </c>
      <c r="F4018">
        <v>-65</v>
      </c>
      <c r="G4018">
        <v>-65</v>
      </c>
      <c r="H4018">
        <v>1643473</v>
      </c>
      <c r="I4018">
        <v>4038</v>
      </c>
      <c r="J4018">
        <v>44787</v>
      </c>
      <c r="K4018">
        <v>-10701</v>
      </c>
      <c r="L4018">
        <v>-24377</v>
      </c>
      <c r="M4018">
        <v>2772</v>
      </c>
      <c r="N4018">
        <v>0</v>
      </c>
      <c r="O4018">
        <v>-27149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-8952</v>
      </c>
      <c r="V4018">
        <v>-757</v>
      </c>
    </row>
    <row r="4019" spans="1:22" x14ac:dyDescent="0.3">
      <c r="A4019" t="s">
        <v>166</v>
      </c>
      <c r="B4019">
        <v>47820</v>
      </c>
      <c r="C4019">
        <v>44601</v>
      </c>
      <c r="D4019">
        <v>2495</v>
      </c>
      <c r="E4019">
        <v>2</v>
      </c>
      <c r="F4019">
        <v>5</v>
      </c>
      <c r="G4019">
        <v>5</v>
      </c>
      <c r="H4019">
        <v>1170580</v>
      </c>
      <c r="I4019">
        <v>2933</v>
      </c>
      <c r="J4019">
        <v>115163</v>
      </c>
      <c r="K4019">
        <v>-106769</v>
      </c>
      <c r="L4019">
        <v>-11313</v>
      </c>
      <c r="M4019">
        <v>3203</v>
      </c>
      <c r="N4019">
        <v>0</v>
      </c>
      <c r="O4019">
        <v>-10056</v>
      </c>
      <c r="P4019">
        <v>0</v>
      </c>
      <c r="Q4019">
        <v>0</v>
      </c>
      <c r="R4019">
        <v>0</v>
      </c>
      <c r="S4019">
        <v>-4460</v>
      </c>
      <c r="T4019">
        <v>0</v>
      </c>
      <c r="U4019">
        <v>0</v>
      </c>
      <c r="V4019">
        <v>2919</v>
      </c>
    </row>
    <row r="4020" spans="1:22" x14ac:dyDescent="0.3">
      <c r="A4020" t="s">
        <v>166</v>
      </c>
      <c r="B4020">
        <v>47820</v>
      </c>
      <c r="C4020">
        <v>44600</v>
      </c>
      <c r="D4020">
        <v>2490</v>
      </c>
      <c r="E4020">
        <v>2</v>
      </c>
      <c r="F4020">
        <v>30</v>
      </c>
      <c r="G4020">
        <v>30</v>
      </c>
      <c r="H4020">
        <v>3295696</v>
      </c>
      <c r="I4020">
        <v>8268</v>
      </c>
      <c r="J4020">
        <v>-135154</v>
      </c>
      <c r="K4020">
        <v>172516</v>
      </c>
      <c r="L4020">
        <v>36398</v>
      </c>
      <c r="M4020">
        <v>-9283</v>
      </c>
      <c r="N4020">
        <v>8476</v>
      </c>
      <c r="O4020">
        <v>37205</v>
      </c>
      <c r="P4020">
        <v>0</v>
      </c>
      <c r="Q4020">
        <v>0</v>
      </c>
      <c r="R4020">
        <v>0</v>
      </c>
      <c r="S4020">
        <v>0</v>
      </c>
      <c r="T4020">
        <v>0</v>
      </c>
      <c r="U4020">
        <v>-78500</v>
      </c>
      <c r="V4020">
        <v>4740</v>
      </c>
    </row>
    <row r="4021" spans="1:22" x14ac:dyDescent="0.3">
      <c r="A4021" t="s">
        <v>166</v>
      </c>
      <c r="B4021">
        <v>47820</v>
      </c>
      <c r="C4021">
        <v>44599</v>
      </c>
      <c r="D4021">
        <v>2460</v>
      </c>
      <c r="E4021">
        <v>5</v>
      </c>
      <c r="F4021">
        <v>-5</v>
      </c>
      <c r="G4021">
        <v>-5</v>
      </c>
      <c r="H4021">
        <v>2097167</v>
      </c>
      <c r="I4021">
        <v>5182</v>
      </c>
      <c r="J4021">
        <v>403444</v>
      </c>
      <c r="K4021">
        <v>-387900</v>
      </c>
      <c r="L4021">
        <v>-4662</v>
      </c>
      <c r="M4021">
        <v>8824</v>
      </c>
      <c r="N4021">
        <v>0</v>
      </c>
      <c r="O4021">
        <v>-13486</v>
      </c>
      <c r="P4021">
        <v>0</v>
      </c>
      <c r="Q4021">
        <v>0</v>
      </c>
      <c r="R4021">
        <v>0</v>
      </c>
      <c r="S4021">
        <v>0</v>
      </c>
      <c r="T4021">
        <v>0</v>
      </c>
      <c r="U4021">
        <v>-11704</v>
      </c>
      <c r="V4021">
        <v>822</v>
      </c>
    </row>
    <row r="4022" spans="1:22" x14ac:dyDescent="0.3">
      <c r="A4022" t="s">
        <v>166</v>
      </c>
      <c r="B4022">
        <v>47820</v>
      </c>
      <c r="C4022">
        <v>44596</v>
      </c>
      <c r="D4022">
        <v>2465</v>
      </c>
      <c r="E4022">
        <v>2</v>
      </c>
      <c r="F4022">
        <v>65</v>
      </c>
      <c r="G4022">
        <v>65</v>
      </c>
      <c r="H4022">
        <v>2451431</v>
      </c>
      <c r="I4022">
        <v>5960</v>
      </c>
      <c r="J4022">
        <v>-149231</v>
      </c>
      <c r="K4022">
        <v>134726</v>
      </c>
      <c r="L4022">
        <v>18873</v>
      </c>
      <c r="M4022">
        <v>6727</v>
      </c>
      <c r="N4022">
        <v>2919</v>
      </c>
      <c r="O4022">
        <v>12874</v>
      </c>
      <c r="P4022">
        <v>0</v>
      </c>
      <c r="Q4022">
        <v>0</v>
      </c>
      <c r="R4022">
        <v>0</v>
      </c>
      <c r="S4022">
        <v>-3647</v>
      </c>
      <c r="T4022">
        <v>0</v>
      </c>
      <c r="U4022">
        <v>-3387</v>
      </c>
      <c r="V4022">
        <v>-981</v>
      </c>
    </row>
    <row r="4023" spans="1:22" x14ac:dyDescent="0.3">
      <c r="A4023" t="s">
        <v>166</v>
      </c>
      <c r="B4023">
        <v>47820</v>
      </c>
      <c r="C4023">
        <v>44595</v>
      </c>
      <c r="D4023">
        <v>2400</v>
      </c>
      <c r="E4023">
        <v>2</v>
      </c>
      <c r="F4023">
        <v>55</v>
      </c>
      <c r="G4023">
        <v>55</v>
      </c>
      <c r="H4023">
        <v>2518685</v>
      </c>
      <c r="I4023">
        <v>6065</v>
      </c>
      <c r="J4023">
        <v>4984</v>
      </c>
      <c r="K4023">
        <v>-55414</v>
      </c>
      <c r="L4023">
        <v>5409</v>
      </c>
      <c r="M4023">
        <v>4797</v>
      </c>
      <c r="N4023">
        <v>0</v>
      </c>
      <c r="O4023">
        <v>612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43242</v>
      </c>
      <c r="V4023">
        <v>1779</v>
      </c>
    </row>
    <row r="4024" spans="1:22" x14ac:dyDescent="0.3">
      <c r="A4024" t="s">
        <v>166</v>
      </c>
      <c r="B4024">
        <v>47820</v>
      </c>
      <c r="C4024">
        <v>44589</v>
      </c>
      <c r="D4024">
        <v>2345</v>
      </c>
      <c r="E4024">
        <v>2</v>
      </c>
      <c r="F4024">
        <v>110</v>
      </c>
      <c r="G4024">
        <v>110</v>
      </c>
      <c r="H4024">
        <v>3103872</v>
      </c>
      <c r="I4024">
        <v>7080</v>
      </c>
      <c r="J4024">
        <v>-304825</v>
      </c>
      <c r="K4024">
        <v>303086</v>
      </c>
      <c r="L4024">
        <v>4306</v>
      </c>
      <c r="M4024">
        <v>3201</v>
      </c>
      <c r="N4024">
        <v>1105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200</v>
      </c>
      <c r="V4024">
        <v>-2767</v>
      </c>
    </row>
    <row r="4025" spans="1:22" x14ac:dyDescent="0.3">
      <c r="A4025" t="s">
        <v>166</v>
      </c>
      <c r="B4025">
        <v>47820</v>
      </c>
      <c r="C4025">
        <v>44588</v>
      </c>
      <c r="D4025">
        <v>2235</v>
      </c>
      <c r="E4025">
        <v>5</v>
      </c>
      <c r="F4025">
        <v>-115</v>
      </c>
      <c r="G4025">
        <v>-115</v>
      </c>
      <c r="H4025">
        <v>3623622</v>
      </c>
      <c r="I4025">
        <v>8179</v>
      </c>
      <c r="J4025">
        <v>-264376</v>
      </c>
      <c r="K4025">
        <v>300675</v>
      </c>
      <c r="L4025">
        <v>-55997</v>
      </c>
      <c r="M4025">
        <v>-1387</v>
      </c>
      <c r="N4025">
        <v>0</v>
      </c>
      <c r="O4025">
        <v>-54610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27000</v>
      </c>
      <c r="V4025">
        <v>-7302</v>
      </c>
    </row>
    <row r="4026" spans="1:22" x14ac:dyDescent="0.3">
      <c r="A4026" t="s">
        <v>166</v>
      </c>
      <c r="B4026">
        <v>47820</v>
      </c>
      <c r="C4026">
        <v>44587</v>
      </c>
      <c r="D4026">
        <v>2350</v>
      </c>
      <c r="E4026">
        <v>5</v>
      </c>
      <c r="F4026">
        <v>-10</v>
      </c>
      <c r="G4026">
        <v>-10</v>
      </c>
      <c r="H4026">
        <v>2698849</v>
      </c>
      <c r="I4026">
        <v>6401</v>
      </c>
      <c r="J4026">
        <v>-477925</v>
      </c>
      <c r="K4026">
        <v>514940</v>
      </c>
      <c r="L4026">
        <v>-32059</v>
      </c>
      <c r="M4026">
        <v>5356</v>
      </c>
      <c r="N4026">
        <v>-36624</v>
      </c>
      <c r="O4026">
        <v>-741</v>
      </c>
      <c r="P4026">
        <v>-50</v>
      </c>
      <c r="Q4026">
        <v>0</v>
      </c>
      <c r="R4026">
        <v>0</v>
      </c>
      <c r="S4026">
        <v>0</v>
      </c>
      <c r="T4026">
        <v>0</v>
      </c>
      <c r="U4026">
        <v>-2641</v>
      </c>
      <c r="V4026">
        <v>-2315</v>
      </c>
    </row>
    <row r="4027" spans="1:22" x14ac:dyDescent="0.3">
      <c r="A4027" t="s">
        <v>166</v>
      </c>
      <c r="B4027">
        <v>47820</v>
      </c>
      <c r="C4027">
        <v>44586</v>
      </c>
      <c r="D4027">
        <v>2360</v>
      </c>
      <c r="E4027">
        <v>5</v>
      </c>
      <c r="F4027">
        <v>-175</v>
      </c>
      <c r="G4027">
        <v>-175</v>
      </c>
      <c r="H4027">
        <v>5121815</v>
      </c>
      <c r="I4027">
        <v>12346</v>
      </c>
      <c r="J4027">
        <v>-471105</v>
      </c>
      <c r="K4027">
        <v>493457</v>
      </c>
      <c r="L4027">
        <v>-93906</v>
      </c>
      <c r="M4027">
        <v>-37070</v>
      </c>
      <c r="N4027">
        <v>-53930</v>
      </c>
      <c r="O4027">
        <v>741</v>
      </c>
      <c r="P4027">
        <v>0</v>
      </c>
      <c r="Q4027">
        <v>0</v>
      </c>
      <c r="R4027">
        <v>0</v>
      </c>
      <c r="S4027">
        <v>-3647</v>
      </c>
      <c r="T4027">
        <v>0</v>
      </c>
      <c r="U4027">
        <v>62803</v>
      </c>
      <c r="V4027">
        <v>8751</v>
      </c>
    </row>
    <row r="4028" spans="1:22" x14ac:dyDescent="0.3">
      <c r="A4028" t="s">
        <v>166</v>
      </c>
      <c r="B4028">
        <v>47820</v>
      </c>
      <c r="C4028">
        <v>44585</v>
      </c>
      <c r="D4028">
        <v>2535</v>
      </c>
      <c r="E4028">
        <v>5</v>
      </c>
      <c r="F4028">
        <v>-160</v>
      </c>
      <c r="G4028">
        <v>-160</v>
      </c>
      <c r="H4028">
        <v>3278162</v>
      </c>
      <c r="I4028">
        <v>8391</v>
      </c>
      <c r="J4028">
        <v>424136</v>
      </c>
      <c r="K4028">
        <v>-372703</v>
      </c>
      <c r="L4028">
        <v>-35309</v>
      </c>
      <c r="M4028">
        <v>-8668</v>
      </c>
      <c r="N4028">
        <v>0</v>
      </c>
      <c r="O4028">
        <v>-26641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-3416</v>
      </c>
      <c r="V4028">
        <v>-12708</v>
      </c>
    </row>
    <row r="4029" spans="1:22" x14ac:dyDescent="0.3">
      <c r="A4029" t="s">
        <v>166</v>
      </c>
      <c r="B4029">
        <v>47820</v>
      </c>
      <c r="C4029">
        <v>44582</v>
      </c>
      <c r="D4029">
        <v>2695</v>
      </c>
      <c r="E4029">
        <v>2</v>
      </c>
      <c r="F4029">
        <v>40</v>
      </c>
      <c r="G4029">
        <v>40</v>
      </c>
      <c r="H4029">
        <v>5071724</v>
      </c>
      <c r="I4029">
        <v>13747</v>
      </c>
      <c r="J4029">
        <v>243416</v>
      </c>
      <c r="K4029">
        <v>-228150</v>
      </c>
      <c r="L4029">
        <v>19626</v>
      </c>
      <c r="M4029">
        <v>1231</v>
      </c>
      <c r="N4029">
        <v>0</v>
      </c>
      <c r="O4029">
        <v>18395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-30299</v>
      </c>
      <c r="V4029">
        <v>-4593</v>
      </c>
    </row>
    <row r="4030" spans="1:22" x14ac:dyDescent="0.3">
      <c r="A4030" t="s">
        <v>166</v>
      </c>
      <c r="B4030">
        <v>47820</v>
      </c>
      <c r="C4030">
        <v>44581</v>
      </c>
      <c r="D4030">
        <v>2655</v>
      </c>
      <c r="E4030">
        <v>2</v>
      </c>
      <c r="F4030">
        <v>15</v>
      </c>
      <c r="G4030">
        <v>15</v>
      </c>
      <c r="H4030">
        <v>2057081</v>
      </c>
      <c r="I4030">
        <v>5463</v>
      </c>
      <c r="J4030">
        <v>94876</v>
      </c>
      <c r="K4030">
        <v>-121888</v>
      </c>
      <c r="L4030">
        <v>29750</v>
      </c>
      <c r="M4030">
        <v>6304</v>
      </c>
      <c r="N4030">
        <v>20011</v>
      </c>
      <c r="O4030">
        <v>-212</v>
      </c>
      <c r="P4030">
        <v>0</v>
      </c>
      <c r="Q4030">
        <v>0</v>
      </c>
      <c r="R4030">
        <v>0</v>
      </c>
      <c r="S4030">
        <v>3647</v>
      </c>
      <c r="T4030">
        <v>0</v>
      </c>
      <c r="U4030">
        <v>-1410</v>
      </c>
      <c r="V4030">
        <v>-1328</v>
      </c>
    </row>
    <row r="4031" spans="1:22" x14ac:dyDescent="0.3">
      <c r="A4031" t="s">
        <v>166</v>
      </c>
      <c r="B4031">
        <v>47820</v>
      </c>
      <c r="C4031">
        <v>44580</v>
      </c>
      <c r="D4031">
        <v>2640</v>
      </c>
      <c r="E4031">
        <v>2</v>
      </c>
      <c r="F4031">
        <v>15</v>
      </c>
      <c r="G4031">
        <v>15</v>
      </c>
      <c r="H4031">
        <v>3575241</v>
      </c>
      <c r="I4031">
        <v>9414</v>
      </c>
      <c r="J4031">
        <v>-62354</v>
      </c>
      <c r="K4031">
        <v>57597</v>
      </c>
      <c r="L4031">
        <v>-19472</v>
      </c>
      <c r="M4031">
        <v>948</v>
      </c>
      <c r="N4031">
        <v>-420</v>
      </c>
      <c r="O4031">
        <v>-20000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16711</v>
      </c>
      <c r="V4031">
        <v>7518</v>
      </c>
    </row>
    <row r="4032" spans="1:22" x14ac:dyDescent="0.3">
      <c r="A4032" t="s">
        <v>166</v>
      </c>
      <c r="B4032">
        <v>47820</v>
      </c>
      <c r="C4032">
        <v>44579</v>
      </c>
      <c r="D4032">
        <v>2625</v>
      </c>
      <c r="E4032">
        <v>5</v>
      </c>
      <c r="F4032">
        <v>-65</v>
      </c>
      <c r="G4032">
        <v>-65</v>
      </c>
      <c r="H4032">
        <v>2032707</v>
      </c>
      <c r="I4032">
        <v>5420</v>
      </c>
      <c r="J4032">
        <v>-143764</v>
      </c>
      <c r="K4032">
        <v>113227</v>
      </c>
      <c r="L4032">
        <v>7452</v>
      </c>
      <c r="M4032">
        <v>7452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28342</v>
      </c>
      <c r="V4032">
        <v>-5257</v>
      </c>
    </row>
    <row r="4033" spans="1:22" x14ac:dyDescent="0.3">
      <c r="A4033" t="s">
        <v>166</v>
      </c>
      <c r="B4033">
        <v>47820</v>
      </c>
      <c r="C4033">
        <v>44578</v>
      </c>
      <c r="D4033">
        <v>2690</v>
      </c>
      <c r="E4033">
        <v>3</v>
      </c>
      <c r="F4033">
        <v>0</v>
      </c>
      <c r="G4033">
        <v>0</v>
      </c>
      <c r="H4033">
        <v>2046699</v>
      </c>
      <c r="I4033">
        <v>5528</v>
      </c>
      <c r="J4033">
        <v>-144478</v>
      </c>
      <c r="K4033">
        <v>73906</v>
      </c>
      <c r="L4033">
        <v>74245</v>
      </c>
      <c r="M4033">
        <v>74289</v>
      </c>
      <c r="N4033">
        <v>0</v>
      </c>
      <c r="O4033">
        <v>-44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608</v>
      </c>
      <c r="V4033">
        <v>-4281</v>
      </c>
    </row>
    <row r="4034" spans="1:22" x14ac:dyDescent="0.3">
      <c r="A4034" t="s">
        <v>166</v>
      </c>
      <c r="B4034">
        <v>47820</v>
      </c>
      <c r="C4034">
        <v>44575</v>
      </c>
      <c r="D4034">
        <v>2690</v>
      </c>
      <c r="E4034">
        <v>3</v>
      </c>
      <c r="F4034">
        <v>0</v>
      </c>
      <c r="G4034">
        <v>0</v>
      </c>
      <c r="H4034">
        <v>3348727</v>
      </c>
      <c r="I4034">
        <v>8967</v>
      </c>
      <c r="J4034">
        <v>-91448</v>
      </c>
      <c r="K4034">
        <v>-32894</v>
      </c>
      <c r="L4034">
        <v>112409</v>
      </c>
      <c r="M4034">
        <v>6447</v>
      </c>
      <c r="N4034">
        <v>0</v>
      </c>
      <c r="O4034">
        <v>105962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10754</v>
      </c>
      <c r="V4034">
        <v>1179</v>
      </c>
    </row>
    <row r="4035" spans="1:22" x14ac:dyDescent="0.3">
      <c r="A4035" t="s">
        <v>166</v>
      </c>
      <c r="B4035">
        <v>47820</v>
      </c>
      <c r="C4035">
        <v>44574</v>
      </c>
      <c r="D4035">
        <v>2690</v>
      </c>
      <c r="E4035">
        <v>5</v>
      </c>
      <c r="F4035">
        <v>-80</v>
      </c>
      <c r="G4035">
        <v>-80</v>
      </c>
      <c r="H4035">
        <v>3918726</v>
      </c>
      <c r="I4035">
        <v>10740</v>
      </c>
      <c r="J4035">
        <v>653491</v>
      </c>
      <c r="K4035">
        <v>27603</v>
      </c>
      <c r="L4035">
        <v>-691767</v>
      </c>
      <c r="M4035">
        <v>16941</v>
      </c>
      <c r="N4035">
        <v>0</v>
      </c>
      <c r="O4035">
        <v>-691315</v>
      </c>
      <c r="P4035">
        <v>0</v>
      </c>
      <c r="Q4035">
        <v>0</v>
      </c>
      <c r="R4035">
        <v>0</v>
      </c>
      <c r="S4035">
        <v>-17393</v>
      </c>
      <c r="T4035">
        <v>0</v>
      </c>
      <c r="U4035">
        <v>6126</v>
      </c>
      <c r="V4035">
        <v>4547</v>
      </c>
    </row>
    <row r="4036" spans="1:22" x14ac:dyDescent="0.3">
      <c r="A4036" t="s">
        <v>166</v>
      </c>
      <c r="B4036">
        <v>47820</v>
      </c>
      <c r="C4036">
        <v>44573</v>
      </c>
      <c r="D4036">
        <v>2770</v>
      </c>
      <c r="E4036">
        <v>2</v>
      </c>
      <c r="F4036">
        <v>55</v>
      </c>
      <c r="G4036">
        <v>55</v>
      </c>
      <c r="H4036">
        <v>3594392</v>
      </c>
      <c r="I4036">
        <v>9968</v>
      </c>
      <c r="J4036">
        <v>137735</v>
      </c>
      <c r="K4036">
        <v>-157357</v>
      </c>
      <c r="L4036">
        <v>10457</v>
      </c>
      <c r="M4036">
        <v>7407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3050</v>
      </c>
      <c r="T4036">
        <v>0</v>
      </c>
      <c r="U4036">
        <v>3446</v>
      </c>
      <c r="V4036">
        <v>5719</v>
      </c>
    </row>
    <row r="4037" spans="1:22" x14ac:dyDescent="0.3">
      <c r="A4037" t="s">
        <v>166</v>
      </c>
      <c r="B4037">
        <v>47820</v>
      </c>
      <c r="C4037">
        <v>44572</v>
      </c>
      <c r="D4037">
        <v>2715</v>
      </c>
      <c r="E4037">
        <v>5</v>
      </c>
      <c r="F4037">
        <v>-105</v>
      </c>
      <c r="G4037">
        <v>-105</v>
      </c>
      <c r="H4037">
        <v>3422275</v>
      </c>
      <c r="I4037">
        <v>9343</v>
      </c>
      <c r="J4037">
        <v>179440</v>
      </c>
      <c r="K4037">
        <v>294618</v>
      </c>
      <c r="L4037">
        <v>-459888</v>
      </c>
      <c r="M4037">
        <v>-4073</v>
      </c>
      <c r="N4037">
        <v>0</v>
      </c>
      <c r="O4037">
        <v>-244731</v>
      </c>
      <c r="P4037">
        <v>0</v>
      </c>
      <c r="Q4037">
        <v>0</v>
      </c>
      <c r="R4037">
        <v>0</v>
      </c>
      <c r="S4037">
        <v>-211084</v>
      </c>
      <c r="T4037">
        <v>0</v>
      </c>
      <c r="U4037">
        <v>-8974</v>
      </c>
      <c r="V4037">
        <v>-5196</v>
      </c>
    </row>
    <row r="4038" spans="1:22" x14ac:dyDescent="0.3">
      <c r="A4038" t="s">
        <v>166</v>
      </c>
      <c r="B4038">
        <v>47820</v>
      </c>
      <c r="C4038">
        <v>44571</v>
      </c>
      <c r="D4038">
        <v>2820</v>
      </c>
      <c r="E4038">
        <v>5</v>
      </c>
      <c r="F4038">
        <v>-20</v>
      </c>
      <c r="G4038">
        <v>-20</v>
      </c>
      <c r="H4038">
        <v>4330202</v>
      </c>
      <c r="I4038">
        <v>12112</v>
      </c>
      <c r="J4038">
        <v>19952</v>
      </c>
      <c r="K4038">
        <v>9076</v>
      </c>
      <c r="L4038">
        <v>-10491</v>
      </c>
      <c r="M4038">
        <v>4621</v>
      </c>
      <c r="N4038">
        <v>4888</v>
      </c>
      <c r="O4038">
        <v>-20000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-21279</v>
      </c>
      <c r="V4038">
        <v>2742</v>
      </c>
    </row>
    <row r="4039" spans="1:22" x14ac:dyDescent="0.3">
      <c r="A4039" t="s">
        <v>166</v>
      </c>
      <c r="B4039">
        <v>47820</v>
      </c>
      <c r="C4039">
        <v>44568</v>
      </c>
      <c r="D4039">
        <v>2840</v>
      </c>
      <c r="E4039">
        <v>2</v>
      </c>
      <c r="F4039">
        <v>55</v>
      </c>
      <c r="G4039">
        <v>55</v>
      </c>
      <c r="H4039">
        <v>3434678</v>
      </c>
      <c r="I4039">
        <v>9749</v>
      </c>
      <c r="J4039">
        <v>179233</v>
      </c>
      <c r="K4039">
        <v>-120408</v>
      </c>
      <c r="L4039">
        <v>-56661</v>
      </c>
      <c r="M4039">
        <v>-14064</v>
      </c>
      <c r="N4039">
        <v>0</v>
      </c>
      <c r="O4039">
        <v>-42597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-8751</v>
      </c>
      <c r="V4039">
        <v>6587</v>
      </c>
    </row>
    <row r="4040" spans="1:22" x14ac:dyDescent="0.3">
      <c r="A4040" t="s">
        <v>166</v>
      </c>
      <c r="B4040">
        <v>47820</v>
      </c>
      <c r="C4040">
        <v>44567</v>
      </c>
      <c r="D4040">
        <v>2785</v>
      </c>
      <c r="E4040">
        <v>5</v>
      </c>
      <c r="F4040">
        <v>-145</v>
      </c>
      <c r="G4040">
        <v>-145</v>
      </c>
      <c r="H4040">
        <v>6745097</v>
      </c>
      <c r="I4040">
        <v>19144</v>
      </c>
      <c r="J4040">
        <v>428985</v>
      </c>
      <c r="K4040">
        <v>-7919</v>
      </c>
      <c r="L4040">
        <v>-417605</v>
      </c>
      <c r="M4040">
        <v>-23695</v>
      </c>
      <c r="N4040">
        <v>-11453</v>
      </c>
      <c r="O4040">
        <v>-26200</v>
      </c>
      <c r="P4040">
        <v>0</v>
      </c>
      <c r="Q4040">
        <v>0</v>
      </c>
      <c r="R4040">
        <v>0</v>
      </c>
      <c r="S4040">
        <v>-356257</v>
      </c>
      <c r="T4040">
        <v>0</v>
      </c>
      <c r="U4040">
        <v>47</v>
      </c>
      <c r="V4040">
        <v>-3508</v>
      </c>
    </row>
    <row r="4041" spans="1:22" x14ac:dyDescent="0.3">
      <c r="A4041" t="s">
        <v>166</v>
      </c>
      <c r="B4041">
        <v>47820</v>
      </c>
      <c r="C4041">
        <v>44566</v>
      </c>
      <c r="D4041">
        <v>2930</v>
      </c>
      <c r="E4041">
        <v>5</v>
      </c>
      <c r="F4041">
        <v>-110</v>
      </c>
      <c r="G4041">
        <v>-110</v>
      </c>
      <c r="H4041">
        <v>4089809</v>
      </c>
      <c r="I4041">
        <v>12072</v>
      </c>
      <c r="J4041">
        <v>36274</v>
      </c>
      <c r="K4041">
        <v>25937</v>
      </c>
      <c r="L4041">
        <v>-63129</v>
      </c>
      <c r="M4041">
        <v>-6537</v>
      </c>
      <c r="N4041">
        <v>0</v>
      </c>
      <c r="O4041">
        <v>-56592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-4197</v>
      </c>
      <c r="V4041">
        <v>5115</v>
      </c>
    </row>
    <row r="4042" spans="1:22" x14ac:dyDescent="0.3">
      <c r="A4042" t="s">
        <v>166</v>
      </c>
      <c r="B4042">
        <v>47820</v>
      </c>
      <c r="C4042">
        <v>44565</v>
      </c>
      <c r="D4042">
        <v>3040</v>
      </c>
      <c r="E4042">
        <v>5</v>
      </c>
      <c r="F4042">
        <v>-110</v>
      </c>
      <c r="G4042">
        <v>-110</v>
      </c>
      <c r="H4042">
        <v>3919548</v>
      </c>
      <c r="I4042">
        <v>12042</v>
      </c>
      <c r="J4042">
        <v>635161</v>
      </c>
      <c r="K4042">
        <v>-273098</v>
      </c>
      <c r="L4042">
        <v>-244580</v>
      </c>
      <c r="M4042">
        <v>7052</v>
      </c>
      <c r="N4042">
        <v>-63522</v>
      </c>
      <c r="O4042">
        <v>-188110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-74393</v>
      </c>
      <c r="V4042">
        <v>-43090</v>
      </c>
    </row>
    <row r="4043" spans="1:22" x14ac:dyDescent="0.3">
      <c r="A4043" t="s">
        <v>166</v>
      </c>
      <c r="B4043">
        <v>47820</v>
      </c>
      <c r="C4043">
        <v>44564</v>
      </c>
      <c r="D4043">
        <v>3150</v>
      </c>
      <c r="E4043">
        <v>2</v>
      </c>
      <c r="F4043">
        <v>50</v>
      </c>
      <c r="G4043">
        <v>50</v>
      </c>
      <c r="H4043">
        <v>3699752</v>
      </c>
      <c r="I4043">
        <v>11650</v>
      </c>
      <c r="J4043">
        <v>-67866</v>
      </c>
      <c r="K4043">
        <v>90724</v>
      </c>
      <c r="L4043">
        <v>-36477</v>
      </c>
      <c r="M4043">
        <v>-13837</v>
      </c>
      <c r="N4043">
        <v>-10591</v>
      </c>
      <c r="O4043">
        <v>-12049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-34090</v>
      </c>
      <c r="V4043">
        <v>47709</v>
      </c>
    </row>
    <row r="4044" spans="1:22" x14ac:dyDescent="0.3">
      <c r="A4044" t="s">
        <v>166</v>
      </c>
      <c r="B4044">
        <v>47820</v>
      </c>
      <c r="C4044">
        <v>44560</v>
      </c>
      <c r="D4044">
        <v>3100</v>
      </c>
      <c r="E4044">
        <v>2</v>
      </c>
      <c r="F4044">
        <v>60</v>
      </c>
      <c r="G4044">
        <v>60</v>
      </c>
      <c r="H4044">
        <v>4292200</v>
      </c>
      <c r="I4044">
        <v>13248</v>
      </c>
      <c r="J4044">
        <v>-126669</v>
      </c>
      <c r="K4044">
        <v>-60587</v>
      </c>
      <c r="L4044">
        <v>68567</v>
      </c>
      <c r="M4044">
        <v>18043</v>
      </c>
      <c r="N4044">
        <v>0</v>
      </c>
      <c r="O4044">
        <v>0</v>
      </c>
      <c r="P4044">
        <v>-47</v>
      </c>
      <c r="Q4044">
        <v>0</v>
      </c>
      <c r="R4044">
        <v>0</v>
      </c>
      <c r="S4044">
        <v>50571</v>
      </c>
      <c r="T4044">
        <v>0</v>
      </c>
      <c r="U4044">
        <v>119645</v>
      </c>
      <c r="V4044">
        <v>-956</v>
      </c>
    </row>
    <row r="4045" spans="1:22" x14ac:dyDescent="0.3">
      <c r="A4045" t="s">
        <v>166</v>
      </c>
      <c r="B4045">
        <v>47820</v>
      </c>
      <c r="C4045">
        <v>44559</v>
      </c>
      <c r="D4045">
        <v>3040</v>
      </c>
      <c r="E4045">
        <v>2</v>
      </c>
      <c r="F4045">
        <v>15</v>
      </c>
      <c r="G4045">
        <v>15</v>
      </c>
      <c r="H4045">
        <v>3155460</v>
      </c>
      <c r="I4045">
        <v>9602</v>
      </c>
      <c r="J4045">
        <v>-168803</v>
      </c>
      <c r="K4045">
        <v>141551</v>
      </c>
      <c r="L4045">
        <v>16639</v>
      </c>
      <c r="M4045">
        <v>16128</v>
      </c>
      <c r="N4045">
        <v>63</v>
      </c>
      <c r="O4045">
        <v>448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2618</v>
      </c>
      <c r="V4045">
        <v>7995</v>
      </c>
    </row>
    <row r="4046" spans="1:22" x14ac:dyDescent="0.3">
      <c r="A4046" t="s">
        <v>166</v>
      </c>
      <c r="B4046">
        <v>47820</v>
      </c>
      <c r="C4046">
        <v>44558</v>
      </c>
      <c r="D4046">
        <v>3025</v>
      </c>
      <c r="E4046">
        <v>2</v>
      </c>
      <c r="F4046">
        <v>85</v>
      </c>
      <c r="G4046">
        <v>85</v>
      </c>
      <c r="H4046">
        <v>5770669</v>
      </c>
      <c r="I4046">
        <v>17310</v>
      </c>
      <c r="J4046">
        <v>-334355</v>
      </c>
      <c r="K4046">
        <v>-184161</v>
      </c>
      <c r="L4046">
        <v>447692</v>
      </c>
      <c r="M4046">
        <v>39294</v>
      </c>
      <c r="N4046">
        <v>104130</v>
      </c>
      <c r="O4046">
        <v>170670</v>
      </c>
      <c r="P4046">
        <v>0</v>
      </c>
      <c r="Q4046">
        <v>0</v>
      </c>
      <c r="R4046">
        <v>0</v>
      </c>
      <c r="S4046">
        <v>133598</v>
      </c>
      <c r="T4046">
        <v>0</v>
      </c>
      <c r="U4046">
        <v>74306</v>
      </c>
      <c r="V4046">
        <v>-3482</v>
      </c>
    </row>
    <row r="4047" spans="1:22" x14ac:dyDescent="0.3">
      <c r="A4047" t="s">
        <v>166</v>
      </c>
      <c r="B4047">
        <v>47820</v>
      </c>
      <c r="C4047">
        <v>44557</v>
      </c>
      <c r="D4047">
        <v>2940</v>
      </c>
      <c r="E4047">
        <v>5</v>
      </c>
      <c r="F4047">
        <v>-135</v>
      </c>
      <c r="G4047">
        <v>-135</v>
      </c>
      <c r="H4047">
        <v>6895076</v>
      </c>
      <c r="I4047">
        <v>20463</v>
      </c>
      <c r="J4047">
        <v>-498968</v>
      </c>
      <c r="K4047">
        <v>740859</v>
      </c>
      <c r="L4047">
        <v>-287631</v>
      </c>
      <c r="M4047">
        <v>7022</v>
      </c>
      <c r="N4047">
        <v>0</v>
      </c>
      <c r="O4047">
        <v>-74896</v>
      </c>
      <c r="P4047">
        <v>0</v>
      </c>
      <c r="Q4047">
        <v>0</v>
      </c>
      <c r="R4047">
        <v>1409</v>
      </c>
      <c r="S4047">
        <v>-221166</v>
      </c>
      <c r="T4047">
        <v>0</v>
      </c>
      <c r="U4047">
        <v>44946</v>
      </c>
      <c r="V4047">
        <v>794</v>
      </c>
    </row>
    <row r="4048" spans="1:22" x14ac:dyDescent="0.3">
      <c r="A4048" t="s">
        <v>166</v>
      </c>
      <c r="B4048">
        <v>47820</v>
      </c>
      <c r="C4048">
        <v>44554</v>
      </c>
      <c r="D4048">
        <v>3075</v>
      </c>
      <c r="E4048">
        <v>5</v>
      </c>
      <c r="F4048">
        <v>-25</v>
      </c>
      <c r="G4048">
        <v>-25</v>
      </c>
      <c r="H4048">
        <v>4724436</v>
      </c>
      <c r="I4048">
        <v>14602</v>
      </c>
      <c r="J4048">
        <v>209317</v>
      </c>
      <c r="K4048">
        <v>-159703</v>
      </c>
      <c r="L4048">
        <v>20732</v>
      </c>
      <c r="M4048">
        <v>14599</v>
      </c>
      <c r="N4048">
        <v>0</v>
      </c>
      <c r="O4048">
        <v>0</v>
      </c>
      <c r="P4048">
        <v>0</v>
      </c>
      <c r="Q4048">
        <v>0</v>
      </c>
      <c r="R4048">
        <v>6133</v>
      </c>
      <c r="S4048">
        <v>0</v>
      </c>
      <c r="T4048">
        <v>0</v>
      </c>
      <c r="U4048">
        <v>-66657</v>
      </c>
      <c r="V4048">
        <v>-3689</v>
      </c>
    </row>
    <row r="4049" spans="1:22" x14ac:dyDescent="0.3">
      <c r="A4049" t="s">
        <v>166</v>
      </c>
      <c r="B4049">
        <v>47820</v>
      </c>
      <c r="C4049">
        <v>44553</v>
      </c>
      <c r="D4049">
        <v>3100</v>
      </c>
      <c r="E4049">
        <v>5</v>
      </c>
      <c r="F4049">
        <v>-70</v>
      </c>
      <c r="G4049">
        <v>-70</v>
      </c>
      <c r="H4049">
        <v>5024933</v>
      </c>
      <c r="I4049">
        <v>15854</v>
      </c>
      <c r="J4049">
        <v>-107313</v>
      </c>
      <c r="K4049">
        <v>145642</v>
      </c>
      <c r="L4049">
        <v>-29965</v>
      </c>
      <c r="M4049">
        <v>-29186</v>
      </c>
      <c r="N4049">
        <v>-4349</v>
      </c>
      <c r="O4049">
        <v>1436</v>
      </c>
      <c r="P4049">
        <v>-59</v>
      </c>
      <c r="Q4049">
        <v>0</v>
      </c>
      <c r="R4049">
        <v>0</v>
      </c>
      <c r="S4049">
        <v>2193</v>
      </c>
      <c r="T4049">
        <v>0</v>
      </c>
      <c r="U4049">
        <v>-5516</v>
      </c>
      <c r="V4049">
        <v>-2848</v>
      </c>
    </row>
    <row r="4050" spans="1:22" x14ac:dyDescent="0.3">
      <c r="A4050" t="s">
        <v>166</v>
      </c>
      <c r="B4050">
        <v>47820</v>
      </c>
      <c r="C4050">
        <v>44552</v>
      </c>
      <c r="D4050">
        <v>3170</v>
      </c>
      <c r="E4050">
        <v>2</v>
      </c>
      <c r="F4050">
        <v>10</v>
      </c>
      <c r="G4050">
        <v>10</v>
      </c>
      <c r="H4050">
        <v>9094032</v>
      </c>
      <c r="I4050">
        <v>29251</v>
      </c>
      <c r="J4050">
        <v>22665</v>
      </c>
      <c r="K4050">
        <v>-126171</v>
      </c>
      <c r="L4050">
        <v>24204</v>
      </c>
      <c r="M4050">
        <v>19563</v>
      </c>
      <c r="N4050">
        <v>0</v>
      </c>
      <c r="O4050">
        <v>-152</v>
      </c>
      <c r="P4050">
        <v>0</v>
      </c>
      <c r="Q4050">
        <v>0</v>
      </c>
      <c r="R4050">
        <v>0</v>
      </c>
      <c r="S4050">
        <v>4793</v>
      </c>
      <c r="T4050">
        <v>0</v>
      </c>
      <c r="U4050">
        <v>75546</v>
      </c>
      <c r="V4050">
        <v>3756</v>
      </c>
    </row>
    <row r="4051" spans="1:22" x14ac:dyDescent="0.3">
      <c r="A4051" t="s">
        <v>166</v>
      </c>
      <c r="B4051">
        <v>47820</v>
      </c>
      <c r="C4051">
        <v>44551</v>
      </c>
      <c r="D4051">
        <v>3160</v>
      </c>
      <c r="E4051">
        <v>2</v>
      </c>
      <c r="F4051">
        <v>30</v>
      </c>
      <c r="G4051">
        <v>30</v>
      </c>
      <c r="H4051">
        <v>6302950</v>
      </c>
      <c r="I4051">
        <v>19705</v>
      </c>
      <c r="J4051">
        <v>-218085</v>
      </c>
      <c r="K4051">
        <v>139638</v>
      </c>
      <c r="L4051">
        <v>71565</v>
      </c>
      <c r="M4051">
        <v>-15776</v>
      </c>
      <c r="N4051">
        <v>0</v>
      </c>
      <c r="O4051">
        <v>33201</v>
      </c>
      <c r="P4051">
        <v>0</v>
      </c>
      <c r="Q4051">
        <v>0</v>
      </c>
      <c r="R4051">
        <v>0</v>
      </c>
      <c r="S4051">
        <v>54140</v>
      </c>
      <c r="T4051">
        <v>0</v>
      </c>
      <c r="U4051">
        <v>28485</v>
      </c>
      <c r="V4051">
        <v>-21603</v>
      </c>
    </row>
    <row r="4052" spans="1:22" x14ac:dyDescent="0.3">
      <c r="A4052" t="s">
        <v>166</v>
      </c>
      <c r="B4052">
        <v>47820</v>
      </c>
      <c r="C4052">
        <v>44550</v>
      </c>
      <c r="D4052">
        <v>3130</v>
      </c>
      <c r="E4052">
        <v>5</v>
      </c>
      <c r="F4052">
        <v>-225</v>
      </c>
      <c r="G4052">
        <v>-225</v>
      </c>
      <c r="H4052">
        <v>8708777</v>
      </c>
      <c r="I4052">
        <v>27897</v>
      </c>
      <c r="J4052">
        <v>-111669</v>
      </c>
      <c r="K4052">
        <v>-56064</v>
      </c>
      <c r="L4052">
        <v>98576</v>
      </c>
      <c r="M4052">
        <v>28793</v>
      </c>
      <c r="N4052">
        <v>0</v>
      </c>
      <c r="O4052">
        <v>33694</v>
      </c>
      <c r="P4052">
        <v>0</v>
      </c>
      <c r="Q4052">
        <v>0</v>
      </c>
      <c r="R4052">
        <v>0</v>
      </c>
      <c r="S4052">
        <v>36089</v>
      </c>
      <c r="T4052">
        <v>0</v>
      </c>
      <c r="U4052">
        <v>78032</v>
      </c>
      <c r="V4052">
        <v>-8875</v>
      </c>
    </row>
    <row r="4053" spans="1:22" x14ac:dyDescent="0.3">
      <c r="A4053" t="s">
        <v>166</v>
      </c>
      <c r="B4053">
        <v>47820</v>
      </c>
      <c r="C4053">
        <v>44547</v>
      </c>
      <c r="D4053">
        <v>3355</v>
      </c>
      <c r="E4053">
        <v>5</v>
      </c>
      <c r="F4053">
        <v>-225</v>
      </c>
      <c r="G4053">
        <v>-225</v>
      </c>
      <c r="H4053">
        <v>13290712</v>
      </c>
      <c r="I4053">
        <v>45252</v>
      </c>
      <c r="J4053">
        <v>381877</v>
      </c>
      <c r="K4053">
        <v>-136189</v>
      </c>
      <c r="L4053">
        <v>-262560</v>
      </c>
      <c r="M4053">
        <v>-12993</v>
      </c>
      <c r="N4053">
        <v>4054</v>
      </c>
      <c r="O4053">
        <v>-53882</v>
      </c>
      <c r="P4053">
        <v>0</v>
      </c>
      <c r="Q4053">
        <v>0</v>
      </c>
      <c r="R4053">
        <v>0</v>
      </c>
      <c r="S4053">
        <v>-199739</v>
      </c>
      <c r="T4053">
        <v>0</v>
      </c>
      <c r="U4053">
        <v>16582</v>
      </c>
      <c r="V4053">
        <v>290</v>
      </c>
    </row>
    <row r="4054" spans="1:22" x14ac:dyDescent="0.3">
      <c r="A4054" t="s">
        <v>166</v>
      </c>
      <c r="B4054">
        <v>47820</v>
      </c>
      <c r="C4054">
        <v>44546</v>
      </c>
      <c r="D4054">
        <v>3580</v>
      </c>
      <c r="E4054">
        <v>5</v>
      </c>
      <c r="F4054">
        <v>-20</v>
      </c>
      <c r="G4054">
        <v>-20</v>
      </c>
      <c r="H4054">
        <v>17515758</v>
      </c>
      <c r="I4054">
        <v>63481</v>
      </c>
      <c r="J4054">
        <v>-156962</v>
      </c>
      <c r="K4054">
        <v>-106018</v>
      </c>
      <c r="L4054">
        <v>310202</v>
      </c>
      <c r="M4054">
        <v>-2149</v>
      </c>
      <c r="N4054">
        <v>2195</v>
      </c>
      <c r="O4054">
        <v>51595</v>
      </c>
      <c r="P4054">
        <v>0</v>
      </c>
      <c r="Q4054">
        <v>0</v>
      </c>
      <c r="R4054">
        <v>0</v>
      </c>
      <c r="S4054">
        <v>258561</v>
      </c>
      <c r="T4054">
        <v>0</v>
      </c>
      <c r="U4054">
        <v>-68904</v>
      </c>
      <c r="V4054">
        <v>21682</v>
      </c>
    </row>
    <row r="4055" spans="1:22" x14ac:dyDescent="0.3">
      <c r="A4055" t="s">
        <v>166</v>
      </c>
      <c r="B4055">
        <v>47820</v>
      </c>
      <c r="C4055">
        <v>44545</v>
      </c>
      <c r="D4055">
        <v>3600</v>
      </c>
      <c r="E4055">
        <v>2</v>
      </c>
      <c r="F4055">
        <v>50</v>
      </c>
      <c r="G4055">
        <v>50</v>
      </c>
      <c r="H4055">
        <v>13473700</v>
      </c>
      <c r="I4055">
        <v>47766</v>
      </c>
      <c r="J4055">
        <v>-5262</v>
      </c>
      <c r="K4055">
        <v>-101190</v>
      </c>
      <c r="L4055">
        <v>119522</v>
      </c>
      <c r="M4055">
        <v>5233</v>
      </c>
      <c r="N4055">
        <v>22554</v>
      </c>
      <c r="O4055">
        <v>13624</v>
      </c>
      <c r="P4055">
        <v>0</v>
      </c>
      <c r="Q4055">
        <v>0</v>
      </c>
      <c r="R4055">
        <v>0</v>
      </c>
      <c r="S4055">
        <v>78111</v>
      </c>
      <c r="T4055">
        <v>0</v>
      </c>
      <c r="U4055">
        <v>-22464</v>
      </c>
      <c r="V4055">
        <v>9394</v>
      </c>
    </row>
    <row r="4056" spans="1:22" x14ac:dyDescent="0.3">
      <c r="A4056" t="s">
        <v>166</v>
      </c>
      <c r="B4056">
        <v>47820</v>
      </c>
      <c r="C4056">
        <v>44544</v>
      </c>
      <c r="D4056">
        <v>3550</v>
      </c>
      <c r="E4056">
        <v>2</v>
      </c>
      <c r="F4056">
        <v>215</v>
      </c>
      <c r="G4056">
        <v>215</v>
      </c>
      <c r="H4056">
        <v>26416411</v>
      </c>
      <c r="I4056">
        <v>91981</v>
      </c>
      <c r="J4056">
        <v>-384905</v>
      </c>
      <c r="K4056">
        <v>-895</v>
      </c>
      <c r="L4056">
        <v>650862</v>
      </c>
      <c r="M4056">
        <v>56001</v>
      </c>
      <c r="N4056">
        <v>8826</v>
      </c>
      <c r="O4056">
        <v>278478</v>
      </c>
      <c r="P4056">
        <v>0</v>
      </c>
      <c r="Q4056">
        <v>0</v>
      </c>
      <c r="R4056">
        <v>0</v>
      </c>
      <c r="S4056">
        <v>307557</v>
      </c>
      <c r="T4056">
        <v>0</v>
      </c>
      <c r="U4056">
        <v>-277008</v>
      </c>
      <c r="V4056">
        <v>11946</v>
      </c>
    </row>
    <row r="4057" spans="1:22" x14ac:dyDescent="0.3">
      <c r="A4057" t="s">
        <v>166</v>
      </c>
      <c r="B4057">
        <v>47820</v>
      </c>
      <c r="C4057">
        <v>44543</v>
      </c>
      <c r="D4057">
        <v>3335</v>
      </c>
      <c r="E4057">
        <v>5</v>
      </c>
      <c r="F4057">
        <v>-45</v>
      </c>
      <c r="G4057">
        <v>-45</v>
      </c>
      <c r="H4057">
        <v>7544276</v>
      </c>
      <c r="I4057">
        <v>25258</v>
      </c>
      <c r="J4057">
        <v>-75256</v>
      </c>
      <c r="K4057">
        <v>-133377</v>
      </c>
      <c r="L4057">
        <v>283566</v>
      </c>
      <c r="M4057">
        <v>-8971</v>
      </c>
      <c r="N4057">
        <v>0</v>
      </c>
      <c r="O4057">
        <v>90615</v>
      </c>
      <c r="P4057">
        <v>740</v>
      </c>
      <c r="Q4057">
        <v>0</v>
      </c>
      <c r="R4057">
        <v>0</v>
      </c>
      <c r="S4057">
        <v>201182</v>
      </c>
      <c r="T4057">
        <v>0</v>
      </c>
      <c r="U4057">
        <v>-68828</v>
      </c>
      <c r="V4057">
        <v>-6105</v>
      </c>
    </row>
    <row r="4058" spans="1:22" x14ac:dyDescent="0.3">
      <c r="A4058" t="s">
        <v>166</v>
      </c>
      <c r="B4058">
        <v>47820</v>
      </c>
      <c r="C4058">
        <v>44540</v>
      </c>
      <c r="D4058">
        <v>3380</v>
      </c>
      <c r="E4058">
        <v>2</v>
      </c>
      <c r="F4058">
        <v>65</v>
      </c>
      <c r="G4058">
        <v>65</v>
      </c>
      <c r="H4058">
        <v>17104707</v>
      </c>
      <c r="I4058">
        <v>58144</v>
      </c>
      <c r="J4058">
        <v>1324426</v>
      </c>
      <c r="K4058">
        <v>-1347699</v>
      </c>
      <c r="L4058">
        <v>-61010</v>
      </c>
      <c r="M4058">
        <v>20510</v>
      </c>
      <c r="N4058">
        <v>0</v>
      </c>
      <c r="O4058">
        <v>-77844</v>
      </c>
      <c r="P4058">
        <v>0</v>
      </c>
      <c r="Q4058">
        <v>0</v>
      </c>
      <c r="R4058">
        <v>0</v>
      </c>
      <c r="S4058">
        <v>-3676</v>
      </c>
      <c r="T4058">
        <v>0</v>
      </c>
      <c r="U4058">
        <v>67760</v>
      </c>
      <c r="V4058">
        <v>16523</v>
      </c>
    </row>
    <row r="4059" spans="1:22" x14ac:dyDescent="0.3">
      <c r="A4059" t="s">
        <v>166</v>
      </c>
      <c r="B4059">
        <v>47820</v>
      </c>
      <c r="C4059">
        <v>44539</v>
      </c>
      <c r="D4059">
        <v>3315</v>
      </c>
      <c r="E4059">
        <v>2</v>
      </c>
      <c r="F4059">
        <v>165</v>
      </c>
      <c r="G4059">
        <v>165</v>
      </c>
      <c r="H4059">
        <v>9699642</v>
      </c>
      <c r="I4059">
        <v>31702</v>
      </c>
      <c r="J4059">
        <v>-643827</v>
      </c>
      <c r="K4059">
        <v>541915</v>
      </c>
      <c r="L4059">
        <v>84559</v>
      </c>
      <c r="M4059">
        <v>96843</v>
      </c>
      <c r="N4059">
        <v>959</v>
      </c>
      <c r="O4059">
        <v>-18589</v>
      </c>
      <c r="P4059">
        <v>0</v>
      </c>
      <c r="Q4059">
        <v>0</v>
      </c>
      <c r="R4059">
        <v>0</v>
      </c>
      <c r="S4059">
        <v>5346</v>
      </c>
      <c r="T4059">
        <v>0</v>
      </c>
      <c r="U4059">
        <v>32356</v>
      </c>
      <c r="V4059">
        <v>-15003</v>
      </c>
    </row>
    <row r="4060" spans="1:22" x14ac:dyDescent="0.3">
      <c r="A4060" t="s">
        <v>166</v>
      </c>
      <c r="B4060">
        <v>47820</v>
      </c>
      <c r="C4060">
        <v>44538</v>
      </c>
      <c r="D4060">
        <v>3150</v>
      </c>
      <c r="E4060">
        <v>5</v>
      </c>
      <c r="F4060">
        <v>-90</v>
      </c>
      <c r="G4060">
        <v>-90</v>
      </c>
      <c r="H4060">
        <v>7008419</v>
      </c>
      <c r="I4060">
        <v>22378</v>
      </c>
      <c r="J4060">
        <v>-556694</v>
      </c>
      <c r="K4060">
        <v>407048</v>
      </c>
      <c r="L4060">
        <v>-57907</v>
      </c>
      <c r="M4060">
        <v>11995</v>
      </c>
      <c r="N4060">
        <v>-8702</v>
      </c>
      <c r="O4060">
        <v>-14500</v>
      </c>
      <c r="P4060">
        <v>0</v>
      </c>
      <c r="Q4060">
        <v>0</v>
      </c>
      <c r="R4060">
        <v>0</v>
      </c>
      <c r="S4060">
        <v>-46700</v>
      </c>
      <c r="T4060">
        <v>0</v>
      </c>
      <c r="U4060">
        <v>214354</v>
      </c>
      <c r="V4060">
        <v>-6801</v>
      </c>
    </row>
    <row r="4061" spans="1:22" x14ac:dyDescent="0.3">
      <c r="A4061" t="s">
        <v>166</v>
      </c>
      <c r="B4061">
        <v>47820</v>
      </c>
      <c r="C4061">
        <v>44537</v>
      </c>
      <c r="D4061">
        <v>3240</v>
      </c>
      <c r="E4061">
        <v>5</v>
      </c>
      <c r="F4061">
        <v>-55</v>
      </c>
      <c r="G4061">
        <v>-55</v>
      </c>
      <c r="H4061">
        <v>10357993</v>
      </c>
      <c r="I4061">
        <v>34413</v>
      </c>
      <c r="J4061">
        <v>950279</v>
      </c>
      <c r="K4061">
        <v>-1041216</v>
      </c>
      <c r="L4061">
        <v>10549</v>
      </c>
      <c r="M4061">
        <v>9841</v>
      </c>
      <c r="N4061">
        <v>-10300</v>
      </c>
      <c r="O4061">
        <v>11008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68801</v>
      </c>
      <c r="V4061">
        <v>11587</v>
      </c>
    </row>
    <row r="4062" spans="1:22" x14ac:dyDescent="0.3">
      <c r="A4062" t="s">
        <v>166</v>
      </c>
      <c r="B4062">
        <v>47820</v>
      </c>
      <c r="C4062">
        <v>44536</v>
      </c>
      <c r="D4062">
        <v>3295</v>
      </c>
      <c r="E4062">
        <v>5</v>
      </c>
      <c r="F4062">
        <v>-60</v>
      </c>
      <c r="G4062">
        <v>-60</v>
      </c>
      <c r="H4062">
        <v>7998253</v>
      </c>
      <c r="I4062">
        <v>26414</v>
      </c>
      <c r="J4062">
        <v>39997</v>
      </c>
      <c r="K4062">
        <v>56643</v>
      </c>
      <c r="L4062">
        <v>-115124</v>
      </c>
      <c r="M4062">
        <v>-63877</v>
      </c>
      <c r="N4062">
        <v>-32709</v>
      </c>
      <c r="O4062">
        <v>-14866</v>
      </c>
      <c r="P4062">
        <v>0</v>
      </c>
      <c r="Q4062">
        <v>0</v>
      </c>
      <c r="R4062">
        <v>0</v>
      </c>
      <c r="S4062">
        <v>-3672</v>
      </c>
      <c r="T4062">
        <v>0</v>
      </c>
      <c r="U4062">
        <v>19559</v>
      </c>
      <c r="V4062">
        <v>-1075</v>
      </c>
    </row>
    <row r="4063" spans="1:22" x14ac:dyDescent="0.3">
      <c r="A4063" t="s">
        <v>166</v>
      </c>
      <c r="B4063">
        <v>47820</v>
      </c>
      <c r="C4063">
        <v>44533</v>
      </c>
      <c r="D4063">
        <v>3355</v>
      </c>
      <c r="E4063">
        <v>2</v>
      </c>
      <c r="F4063">
        <v>155</v>
      </c>
      <c r="G4063">
        <v>155</v>
      </c>
      <c r="H4063">
        <v>11434922</v>
      </c>
      <c r="I4063">
        <v>37842</v>
      </c>
      <c r="J4063">
        <v>140111</v>
      </c>
      <c r="K4063">
        <v>-225157</v>
      </c>
      <c r="L4063">
        <v>85793</v>
      </c>
      <c r="M4063">
        <v>85793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2712</v>
      </c>
      <c r="V4063">
        <v>-3459</v>
      </c>
    </row>
    <row r="4064" spans="1:22" x14ac:dyDescent="0.3">
      <c r="A4064" t="s">
        <v>167</v>
      </c>
      <c r="B4064">
        <v>14200</v>
      </c>
      <c r="C4064">
        <v>44680</v>
      </c>
      <c r="D4064">
        <v>2415</v>
      </c>
      <c r="E4064">
        <v>2</v>
      </c>
      <c r="F4064">
        <v>30</v>
      </c>
      <c r="G4064">
        <v>30</v>
      </c>
      <c r="H4064">
        <v>3554814</v>
      </c>
      <c r="I4064">
        <v>8678</v>
      </c>
      <c r="J4064">
        <v>0</v>
      </c>
      <c r="K4064">
        <v>-92000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</row>
    <row r="4065" spans="1:22" x14ac:dyDescent="0.3">
      <c r="A4065" t="s">
        <v>167</v>
      </c>
      <c r="B4065">
        <v>14200</v>
      </c>
      <c r="C4065">
        <v>44679</v>
      </c>
      <c r="D4065">
        <v>2385</v>
      </c>
      <c r="E4065">
        <v>5</v>
      </c>
      <c r="F4065">
        <v>-55</v>
      </c>
      <c r="G4065">
        <v>-55</v>
      </c>
      <c r="H4065">
        <v>4132481</v>
      </c>
      <c r="I4065">
        <v>9796</v>
      </c>
      <c r="J4065">
        <v>-287821</v>
      </c>
      <c r="K4065">
        <v>288168</v>
      </c>
      <c r="L4065">
        <v>1000</v>
      </c>
      <c r="M4065">
        <v>1000</v>
      </c>
      <c r="N4065">
        <v>0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-2000</v>
      </c>
      <c r="V4065">
        <v>653</v>
      </c>
    </row>
    <row r="4066" spans="1:22" x14ac:dyDescent="0.3">
      <c r="A4066" t="s">
        <v>167</v>
      </c>
      <c r="B4066">
        <v>14200</v>
      </c>
      <c r="C4066">
        <v>44678</v>
      </c>
      <c r="D4066">
        <v>2440</v>
      </c>
      <c r="E4066">
        <v>5</v>
      </c>
      <c r="F4066">
        <v>-35</v>
      </c>
      <c r="G4066">
        <v>-35</v>
      </c>
      <c r="H4066">
        <v>4346156</v>
      </c>
      <c r="I4066">
        <v>10603</v>
      </c>
      <c r="J4066">
        <v>-202505</v>
      </c>
      <c r="K4066">
        <v>201916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1400</v>
      </c>
      <c r="V4066">
        <v>-811</v>
      </c>
    </row>
    <row r="4067" spans="1:22" x14ac:dyDescent="0.3">
      <c r="A4067" t="s">
        <v>167</v>
      </c>
      <c r="B4067">
        <v>14200</v>
      </c>
      <c r="C4067">
        <v>44677</v>
      </c>
      <c r="D4067">
        <v>2475</v>
      </c>
      <c r="E4067">
        <v>5</v>
      </c>
      <c r="F4067">
        <v>-50</v>
      </c>
      <c r="G4067">
        <v>-50</v>
      </c>
      <c r="H4067">
        <v>10290206</v>
      </c>
      <c r="I4067">
        <v>25746</v>
      </c>
      <c r="J4067">
        <v>127287</v>
      </c>
      <c r="K4067">
        <v>-128220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-14</v>
      </c>
      <c r="V4067">
        <v>947</v>
      </c>
    </row>
    <row r="4068" spans="1:22" x14ac:dyDescent="0.3">
      <c r="A4068" t="s">
        <v>167</v>
      </c>
      <c r="B4068">
        <v>14200</v>
      </c>
      <c r="C4068">
        <v>44676</v>
      </c>
      <c r="D4068">
        <v>2525</v>
      </c>
      <c r="E4068">
        <v>5</v>
      </c>
      <c r="F4068">
        <v>-135</v>
      </c>
      <c r="G4068">
        <v>-135</v>
      </c>
      <c r="H4068">
        <v>10764236</v>
      </c>
      <c r="I4068">
        <v>27981</v>
      </c>
      <c r="J4068">
        <v>366180</v>
      </c>
      <c r="K4068">
        <v>-338670</v>
      </c>
      <c r="L4068">
        <v>-29605</v>
      </c>
      <c r="M4068">
        <v>0</v>
      </c>
      <c r="N4068">
        <v>0</v>
      </c>
      <c r="O4068">
        <v>-29605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-15</v>
      </c>
      <c r="V4068">
        <v>2110</v>
      </c>
    </row>
    <row r="4069" spans="1:22" x14ac:dyDescent="0.3">
      <c r="A4069" t="s">
        <v>167</v>
      </c>
      <c r="B4069">
        <v>14200</v>
      </c>
      <c r="C4069">
        <v>44673</v>
      </c>
      <c r="D4069">
        <v>2660</v>
      </c>
      <c r="E4069">
        <v>5</v>
      </c>
      <c r="F4069">
        <v>-155</v>
      </c>
      <c r="G4069">
        <v>-155</v>
      </c>
      <c r="H4069">
        <v>18502915</v>
      </c>
      <c r="I4069">
        <v>50919</v>
      </c>
      <c r="J4069">
        <v>-348157</v>
      </c>
      <c r="K4069">
        <v>300761</v>
      </c>
      <c r="L4069">
        <v>29605</v>
      </c>
      <c r="M4069">
        <v>0</v>
      </c>
      <c r="N4069">
        <v>0</v>
      </c>
      <c r="O4069">
        <v>29605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3000</v>
      </c>
      <c r="V4069">
        <v>14791</v>
      </c>
    </row>
    <row r="4070" spans="1:22" x14ac:dyDescent="0.3">
      <c r="A4070" t="s">
        <v>167</v>
      </c>
      <c r="B4070">
        <v>14200</v>
      </c>
      <c r="C4070">
        <v>44672</v>
      </c>
      <c r="D4070">
        <v>2815</v>
      </c>
      <c r="E4070">
        <v>5</v>
      </c>
      <c r="F4070">
        <v>-210</v>
      </c>
      <c r="G4070">
        <v>-210</v>
      </c>
      <c r="H4070">
        <v>31062591</v>
      </c>
      <c r="I4070">
        <v>93472</v>
      </c>
      <c r="J4070">
        <v>825620</v>
      </c>
      <c r="K4070">
        <v>-790355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4621</v>
      </c>
      <c r="V4070">
        <v>-39886</v>
      </c>
    </row>
    <row r="4071" spans="1:22" x14ac:dyDescent="0.3">
      <c r="A4071" t="s">
        <v>167</v>
      </c>
      <c r="B4071">
        <v>14200</v>
      </c>
      <c r="C4071">
        <v>44671</v>
      </c>
      <c r="D4071">
        <v>3025</v>
      </c>
      <c r="E4071">
        <v>2</v>
      </c>
      <c r="F4071">
        <v>90</v>
      </c>
      <c r="G4071">
        <v>90</v>
      </c>
      <c r="H4071">
        <v>129242609</v>
      </c>
      <c r="I4071">
        <v>428416</v>
      </c>
      <c r="J4071">
        <v>-613775</v>
      </c>
      <c r="K4071">
        <v>644255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-81378</v>
      </c>
      <c r="V4071">
        <v>50898</v>
      </c>
    </row>
    <row r="4072" spans="1:22" x14ac:dyDescent="0.3">
      <c r="A4072" t="s">
        <v>167</v>
      </c>
      <c r="B4072">
        <v>14200</v>
      </c>
      <c r="C4072">
        <v>44670</v>
      </c>
      <c r="D4072">
        <v>2935</v>
      </c>
      <c r="E4072">
        <v>1</v>
      </c>
      <c r="F4072">
        <v>675</v>
      </c>
      <c r="G4072">
        <v>675</v>
      </c>
      <c r="H4072">
        <v>97396540</v>
      </c>
      <c r="I4072">
        <v>262186</v>
      </c>
      <c r="J4072">
        <v>-56589</v>
      </c>
      <c r="K4072">
        <v>147894</v>
      </c>
      <c r="L4072">
        <v>-1000</v>
      </c>
      <c r="M4072">
        <v>-1000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-83636</v>
      </c>
      <c r="V4072">
        <v>-6669</v>
      </c>
    </row>
    <row r="4073" spans="1:22" x14ac:dyDescent="0.3">
      <c r="A4073" t="s">
        <v>167</v>
      </c>
      <c r="B4073">
        <v>14200</v>
      </c>
      <c r="C4073">
        <v>44669</v>
      </c>
      <c r="D4073">
        <v>2260</v>
      </c>
      <c r="E4073">
        <v>5</v>
      </c>
      <c r="F4073">
        <v>-70</v>
      </c>
      <c r="G4073">
        <v>-70</v>
      </c>
      <c r="H4073">
        <v>6806106</v>
      </c>
      <c r="I4073">
        <v>15083</v>
      </c>
      <c r="J4073">
        <v>-50945</v>
      </c>
      <c r="K4073">
        <v>47033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-500</v>
      </c>
      <c r="V4073">
        <v>4412</v>
      </c>
    </row>
    <row r="4074" spans="1:22" x14ac:dyDescent="0.3">
      <c r="A4074" t="s">
        <v>167</v>
      </c>
      <c r="B4074">
        <v>14200</v>
      </c>
      <c r="C4074">
        <v>44666</v>
      </c>
      <c r="D4074">
        <v>2330</v>
      </c>
      <c r="E4074">
        <v>5</v>
      </c>
      <c r="F4074">
        <v>-30</v>
      </c>
      <c r="G4074">
        <v>-30</v>
      </c>
      <c r="H4074">
        <v>10256424</v>
      </c>
      <c r="I4074">
        <v>24326</v>
      </c>
      <c r="J4074">
        <v>89443</v>
      </c>
      <c r="K4074">
        <v>-104950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11000</v>
      </c>
      <c r="V4074">
        <v>4507</v>
      </c>
    </row>
    <row r="4075" spans="1:22" x14ac:dyDescent="0.3">
      <c r="A4075" t="s">
        <v>167</v>
      </c>
      <c r="B4075">
        <v>14200</v>
      </c>
      <c r="C4075">
        <v>44665</v>
      </c>
      <c r="D4075">
        <v>2360</v>
      </c>
      <c r="E4075">
        <v>2</v>
      </c>
      <c r="F4075">
        <v>45</v>
      </c>
      <c r="G4075">
        <v>45</v>
      </c>
      <c r="H4075">
        <v>12573709</v>
      </c>
      <c r="I4075">
        <v>29274</v>
      </c>
      <c r="J4075">
        <v>40064</v>
      </c>
      <c r="K4075">
        <v>-33897</v>
      </c>
      <c r="L4075">
        <v>1000</v>
      </c>
      <c r="M4075">
        <v>1000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-7468</v>
      </c>
      <c r="V4075">
        <v>301</v>
      </c>
    </row>
    <row r="4076" spans="1:22" x14ac:dyDescent="0.3">
      <c r="A4076" t="s">
        <v>167</v>
      </c>
      <c r="B4076">
        <v>14200</v>
      </c>
      <c r="C4076">
        <v>44664</v>
      </c>
      <c r="D4076">
        <v>2315</v>
      </c>
      <c r="E4076">
        <v>5</v>
      </c>
      <c r="F4076">
        <v>-205</v>
      </c>
      <c r="G4076">
        <v>-205</v>
      </c>
      <c r="H4076">
        <v>18027836</v>
      </c>
      <c r="I4076">
        <v>42886</v>
      </c>
      <c r="J4076">
        <v>263203</v>
      </c>
      <c r="K4076">
        <v>-260019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18855</v>
      </c>
      <c r="V4076">
        <v>-22039</v>
      </c>
    </row>
    <row r="4077" spans="1:22" x14ac:dyDescent="0.3">
      <c r="A4077" t="s">
        <v>167</v>
      </c>
      <c r="B4077">
        <v>14200</v>
      </c>
      <c r="C4077">
        <v>44663</v>
      </c>
      <c r="D4077">
        <v>2520</v>
      </c>
      <c r="E4077">
        <v>5</v>
      </c>
      <c r="F4077">
        <v>-855</v>
      </c>
      <c r="G4077">
        <v>-855</v>
      </c>
      <c r="H4077">
        <v>32608964</v>
      </c>
      <c r="I4077">
        <v>90666</v>
      </c>
      <c r="J4077">
        <v>131581</v>
      </c>
      <c r="K4077">
        <v>260207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-369541</v>
      </c>
      <c r="V4077">
        <v>-22247</v>
      </c>
    </row>
    <row r="4078" spans="1:22" x14ac:dyDescent="0.3">
      <c r="A4078" t="s">
        <v>167</v>
      </c>
      <c r="B4078">
        <v>14200</v>
      </c>
      <c r="C4078">
        <v>44662</v>
      </c>
      <c r="D4078">
        <v>3375</v>
      </c>
      <c r="E4078">
        <v>5</v>
      </c>
      <c r="F4078">
        <v>-105</v>
      </c>
      <c r="G4078">
        <v>-105</v>
      </c>
      <c r="H4078">
        <v>25615537</v>
      </c>
      <c r="I4078">
        <v>89926</v>
      </c>
      <c r="J4078">
        <v>-23314</v>
      </c>
      <c r="K4078">
        <v>5535</v>
      </c>
      <c r="L4078">
        <v>1000</v>
      </c>
      <c r="M4078">
        <v>1000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1662</v>
      </c>
      <c r="V4078">
        <v>15117</v>
      </c>
    </row>
    <row r="4079" spans="1:22" x14ac:dyDescent="0.3">
      <c r="A4079" t="s">
        <v>167</v>
      </c>
      <c r="B4079">
        <v>14200</v>
      </c>
      <c r="C4079">
        <v>44659</v>
      </c>
      <c r="D4079">
        <v>3480</v>
      </c>
      <c r="E4079">
        <v>5</v>
      </c>
      <c r="F4079">
        <v>-270</v>
      </c>
      <c r="G4079">
        <v>-270</v>
      </c>
      <c r="H4079">
        <v>66818681</v>
      </c>
      <c r="I4079">
        <v>249441</v>
      </c>
      <c r="J4079">
        <v>-61171</v>
      </c>
      <c r="K4079">
        <v>123109</v>
      </c>
      <c r="L4079">
        <v>-1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-1</v>
      </c>
      <c r="S4079">
        <v>0</v>
      </c>
      <c r="T4079">
        <v>0</v>
      </c>
      <c r="U4079">
        <v>-44802</v>
      </c>
      <c r="V4079">
        <v>-17135</v>
      </c>
    </row>
    <row r="4080" spans="1:22" x14ac:dyDescent="0.3">
      <c r="A4080" t="s">
        <v>167</v>
      </c>
      <c r="B4080">
        <v>14200</v>
      </c>
      <c r="C4080">
        <v>44658</v>
      </c>
      <c r="D4080">
        <v>3750</v>
      </c>
      <c r="E4080">
        <v>5</v>
      </c>
      <c r="F4080">
        <v>-500</v>
      </c>
      <c r="G4080">
        <v>-500</v>
      </c>
      <c r="H4080">
        <v>80664149</v>
      </c>
      <c r="I4080">
        <v>310454</v>
      </c>
      <c r="J4080">
        <v>439374</v>
      </c>
      <c r="K4080">
        <v>33689</v>
      </c>
      <c r="L4080">
        <v>1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1</v>
      </c>
      <c r="S4080">
        <v>0</v>
      </c>
      <c r="T4080">
        <v>0</v>
      </c>
      <c r="U4080">
        <v>-459057</v>
      </c>
      <c r="V4080">
        <v>-14007</v>
      </c>
    </row>
    <row r="4081" spans="1:22" x14ac:dyDescent="0.3">
      <c r="A4081" t="s">
        <v>167</v>
      </c>
      <c r="B4081">
        <v>14200</v>
      </c>
      <c r="C4081">
        <v>44657</v>
      </c>
      <c r="D4081">
        <v>4250</v>
      </c>
      <c r="E4081">
        <v>3</v>
      </c>
      <c r="F4081">
        <v>0</v>
      </c>
      <c r="G4081">
        <v>0</v>
      </c>
      <c r="H4081">
        <v>89778427</v>
      </c>
      <c r="I4081">
        <v>384124</v>
      </c>
      <c r="J4081">
        <v>1509594</v>
      </c>
      <c r="K4081">
        <v>-113740</v>
      </c>
      <c r="L4081">
        <v>-1</v>
      </c>
      <c r="M4081">
        <v>-1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-1364991</v>
      </c>
      <c r="V4081">
        <v>-30862</v>
      </c>
    </row>
    <row r="4082" spans="1:22" x14ac:dyDescent="0.3">
      <c r="A4082" t="s">
        <v>167</v>
      </c>
      <c r="B4082">
        <v>14200</v>
      </c>
      <c r="C4082">
        <v>44656</v>
      </c>
      <c r="D4082">
        <v>4250</v>
      </c>
      <c r="E4082">
        <v>5</v>
      </c>
      <c r="F4082">
        <v>-310</v>
      </c>
      <c r="G4082">
        <v>-310</v>
      </c>
      <c r="H4082">
        <v>126192988</v>
      </c>
      <c r="I4082">
        <v>592887</v>
      </c>
      <c r="J4082">
        <v>1484046</v>
      </c>
      <c r="K4082">
        <v>-154311</v>
      </c>
      <c r="L4082">
        <v>-60433</v>
      </c>
      <c r="M4082">
        <v>0</v>
      </c>
      <c r="N4082">
        <v>0</v>
      </c>
      <c r="O4082">
        <v>-49491</v>
      </c>
      <c r="P4082">
        <v>0</v>
      </c>
      <c r="Q4082">
        <v>0</v>
      </c>
      <c r="R4082">
        <v>0</v>
      </c>
      <c r="S4082">
        <v>-10942</v>
      </c>
      <c r="T4082">
        <v>0</v>
      </c>
      <c r="U4082">
        <v>-883011</v>
      </c>
      <c r="V4082">
        <v>-386291</v>
      </c>
    </row>
    <row r="4083" spans="1:22" x14ac:dyDescent="0.3">
      <c r="A4083" t="s">
        <v>167</v>
      </c>
      <c r="B4083">
        <v>14200</v>
      </c>
      <c r="C4083">
        <v>44655</v>
      </c>
      <c r="D4083">
        <v>4560</v>
      </c>
      <c r="E4083">
        <v>1</v>
      </c>
      <c r="F4083">
        <v>1050</v>
      </c>
      <c r="G4083">
        <v>1050</v>
      </c>
      <c r="H4083">
        <v>951458</v>
      </c>
      <c r="I4083">
        <v>4339</v>
      </c>
      <c r="J4083">
        <v>118698</v>
      </c>
      <c r="K4083">
        <v>65</v>
      </c>
      <c r="L4083">
        <v>1800</v>
      </c>
      <c r="M4083">
        <v>0</v>
      </c>
      <c r="N4083">
        <v>0</v>
      </c>
      <c r="O4083">
        <v>1800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-122697</v>
      </c>
      <c r="V4083">
        <v>2134</v>
      </c>
    </row>
    <row r="4084" spans="1:22" x14ac:dyDescent="0.3">
      <c r="A4084" t="s">
        <v>167</v>
      </c>
      <c r="B4084">
        <v>14200</v>
      </c>
      <c r="C4084">
        <v>44652</v>
      </c>
      <c r="D4084">
        <v>3510</v>
      </c>
      <c r="E4084">
        <v>1</v>
      </c>
      <c r="F4084">
        <v>810</v>
      </c>
      <c r="G4084">
        <v>810</v>
      </c>
      <c r="H4084">
        <v>2845048</v>
      </c>
      <c r="I4084">
        <v>9986</v>
      </c>
      <c r="J4084">
        <v>-147831</v>
      </c>
      <c r="K4084">
        <v>-26639</v>
      </c>
      <c r="L4084">
        <v>564</v>
      </c>
      <c r="M4084">
        <v>-4236</v>
      </c>
      <c r="N4084">
        <v>0</v>
      </c>
      <c r="O4084">
        <v>4800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-28337</v>
      </c>
      <c r="V4084">
        <v>202243</v>
      </c>
    </row>
    <row r="4085" spans="1:22" x14ac:dyDescent="0.3">
      <c r="A4085" t="s">
        <v>167</v>
      </c>
      <c r="B4085">
        <v>14200</v>
      </c>
      <c r="C4085">
        <v>44651</v>
      </c>
      <c r="D4085">
        <v>2700</v>
      </c>
      <c r="E4085">
        <v>2</v>
      </c>
      <c r="F4085">
        <v>210</v>
      </c>
      <c r="G4085">
        <v>210</v>
      </c>
      <c r="H4085">
        <v>12981625</v>
      </c>
      <c r="I4085">
        <v>34204</v>
      </c>
      <c r="J4085">
        <v>-202797</v>
      </c>
      <c r="K4085">
        <v>-124158</v>
      </c>
      <c r="L4085">
        <v>47127</v>
      </c>
      <c r="M4085">
        <v>4236</v>
      </c>
      <c r="N4085">
        <v>0</v>
      </c>
      <c r="O4085">
        <v>42891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33454</v>
      </c>
      <c r="V4085">
        <v>246374</v>
      </c>
    </row>
    <row r="4086" spans="1:22" x14ac:dyDescent="0.3">
      <c r="A4086" t="s">
        <v>167</v>
      </c>
      <c r="B4086">
        <v>14200</v>
      </c>
      <c r="C4086">
        <v>44650</v>
      </c>
      <c r="D4086">
        <v>2490</v>
      </c>
      <c r="E4086">
        <v>5</v>
      </c>
      <c r="F4086">
        <v>-125</v>
      </c>
      <c r="G4086">
        <v>-125</v>
      </c>
      <c r="H4086">
        <v>12793007</v>
      </c>
      <c r="I4086">
        <v>33024</v>
      </c>
      <c r="J4086">
        <v>72690</v>
      </c>
      <c r="K4086">
        <v>-65193</v>
      </c>
      <c r="L4086">
        <v>-46483</v>
      </c>
      <c r="M4086">
        <v>-7207</v>
      </c>
      <c r="N4086">
        <v>0</v>
      </c>
      <c r="O4086">
        <v>-39276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44498</v>
      </c>
      <c r="V4086">
        <v>-5512</v>
      </c>
    </row>
    <row r="4087" spans="1:22" x14ac:dyDescent="0.3">
      <c r="A4087" t="s">
        <v>167</v>
      </c>
      <c r="B4087">
        <v>14200</v>
      </c>
      <c r="C4087">
        <v>44649</v>
      </c>
      <c r="D4087">
        <v>2615</v>
      </c>
      <c r="E4087">
        <v>2</v>
      </c>
      <c r="F4087">
        <v>160</v>
      </c>
      <c r="G4087">
        <v>160</v>
      </c>
      <c r="H4087">
        <v>25154755</v>
      </c>
      <c r="I4087">
        <v>66043</v>
      </c>
      <c r="J4087">
        <v>487120</v>
      </c>
      <c r="K4087">
        <v>-545388</v>
      </c>
      <c r="L4087">
        <v>40483</v>
      </c>
      <c r="M4087">
        <v>7207</v>
      </c>
      <c r="N4087">
        <v>0</v>
      </c>
      <c r="O4087">
        <v>39276</v>
      </c>
      <c r="P4087">
        <v>0</v>
      </c>
      <c r="Q4087">
        <v>0</v>
      </c>
      <c r="R4087">
        <v>0</v>
      </c>
      <c r="S4087">
        <v>-6000</v>
      </c>
      <c r="T4087">
        <v>0</v>
      </c>
      <c r="U4087">
        <v>11805</v>
      </c>
      <c r="V4087">
        <v>5980</v>
      </c>
    </row>
    <row r="4088" spans="1:22" x14ac:dyDescent="0.3">
      <c r="A4088" t="s">
        <v>167</v>
      </c>
      <c r="B4088">
        <v>14200</v>
      </c>
      <c r="C4088">
        <v>44648</v>
      </c>
      <c r="D4088">
        <v>2455</v>
      </c>
      <c r="E4088">
        <v>2</v>
      </c>
      <c r="F4088">
        <v>325</v>
      </c>
      <c r="G4088">
        <v>325</v>
      </c>
      <c r="H4088">
        <v>53800188</v>
      </c>
      <c r="I4088">
        <v>131418</v>
      </c>
      <c r="J4088">
        <v>555113</v>
      </c>
      <c r="K4088">
        <v>-439017</v>
      </c>
      <c r="L4088">
        <v>-27411</v>
      </c>
      <c r="M4088">
        <v>0</v>
      </c>
      <c r="N4088">
        <v>0</v>
      </c>
      <c r="O4088">
        <v>-7411</v>
      </c>
      <c r="P4088">
        <v>0</v>
      </c>
      <c r="Q4088">
        <v>0</v>
      </c>
      <c r="R4088">
        <v>0</v>
      </c>
      <c r="S4088">
        <v>-20000</v>
      </c>
      <c r="T4088">
        <v>0</v>
      </c>
      <c r="U4088">
        <v>-80737</v>
      </c>
      <c r="V4088">
        <v>-7948</v>
      </c>
    </row>
    <row r="4089" spans="1:22" x14ac:dyDescent="0.3">
      <c r="A4089" t="s">
        <v>167</v>
      </c>
      <c r="B4089">
        <v>14200</v>
      </c>
      <c r="C4089">
        <v>44645</v>
      </c>
      <c r="D4089">
        <v>2130</v>
      </c>
      <c r="E4089">
        <v>2</v>
      </c>
      <c r="F4089">
        <v>345</v>
      </c>
      <c r="G4089">
        <v>345</v>
      </c>
      <c r="H4089">
        <v>36692671</v>
      </c>
      <c r="I4089">
        <v>77441</v>
      </c>
      <c r="J4089">
        <v>190880</v>
      </c>
      <c r="K4089">
        <v>-196007</v>
      </c>
      <c r="L4089">
        <v>-12589</v>
      </c>
      <c r="M4089">
        <v>0</v>
      </c>
      <c r="N4089">
        <v>0</v>
      </c>
      <c r="O4089">
        <v>7411</v>
      </c>
      <c r="P4089">
        <v>0</v>
      </c>
      <c r="Q4089">
        <v>0</v>
      </c>
      <c r="R4089">
        <v>0</v>
      </c>
      <c r="S4089">
        <v>-20000</v>
      </c>
      <c r="T4089">
        <v>0</v>
      </c>
      <c r="U4089">
        <v>24200</v>
      </c>
      <c r="V4089">
        <v>-6484</v>
      </c>
    </row>
    <row r="4090" spans="1:22" x14ac:dyDescent="0.3">
      <c r="A4090" t="s">
        <v>167</v>
      </c>
      <c r="B4090">
        <v>14200</v>
      </c>
      <c r="C4090">
        <v>44644</v>
      </c>
      <c r="D4090">
        <v>1785</v>
      </c>
      <c r="E4090">
        <v>2</v>
      </c>
      <c r="F4090">
        <v>5</v>
      </c>
      <c r="G4090">
        <v>5</v>
      </c>
      <c r="H4090">
        <v>394078</v>
      </c>
      <c r="I4090">
        <v>697</v>
      </c>
      <c r="J4090">
        <v>30973</v>
      </c>
      <c r="K4090">
        <v>-32801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1828</v>
      </c>
    </row>
    <row r="4091" spans="1:22" x14ac:dyDescent="0.3">
      <c r="A4091" t="s">
        <v>167</v>
      </c>
      <c r="B4091">
        <v>14200</v>
      </c>
      <c r="C4091">
        <v>44643</v>
      </c>
      <c r="D4091">
        <v>1780</v>
      </c>
      <c r="E4091">
        <v>2</v>
      </c>
      <c r="F4091">
        <v>5</v>
      </c>
      <c r="G4091">
        <v>5</v>
      </c>
      <c r="H4091">
        <v>316799</v>
      </c>
      <c r="I4091">
        <v>563</v>
      </c>
      <c r="J4091">
        <v>8244</v>
      </c>
      <c r="K4091">
        <v>-12747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-1</v>
      </c>
      <c r="V4091">
        <v>4504</v>
      </c>
    </row>
    <row r="4092" spans="1:22" x14ac:dyDescent="0.3">
      <c r="A4092" t="s">
        <v>167</v>
      </c>
      <c r="B4092">
        <v>14200</v>
      </c>
      <c r="C4092">
        <v>44642</v>
      </c>
      <c r="D4092">
        <v>1775</v>
      </c>
      <c r="E4092">
        <v>5</v>
      </c>
      <c r="F4092">
        <v>-30</v>
      </c>
      <c r="G4092">
        <v>-30</v>
      </c>
      <c r="H4092">
        <v>313911</v>
      </c>
      <c r="I4092">
        <v>559</v>
      </c>
      <c r="J4092">
        <v>19980</v>
      </c>
      <c r="K4092">
        <v>-20048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68</v>
      </c>
    </row>
    <row r="4093" spans="1:22" x14ac:dyDescent="0.3">
      <c r="A4093" t="s">
        <v>167</v>
      </c>
      <c r="B4093">
        <v>14200</v>
      </c>
      <c r="C4093">
        <v>44641</v>
      </c>
      <c r="D4093">
        <v>1805</v>
      </c>
      <c r="E4093">
        <v>3</v>
      </c>
      <c r="F4093">
        <v>0</v>
      </c>
      <c r="G4093">
        <v>0</v>
      </c>
      <c r="H4093">
        <v>237534</v>
      </c>
      <c r="I4093">
        <v>430</v>
      </c>
      <c r="J4093">
        <v>-9881</v>
      </c>
      <c r="K4093">
        <v>7041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2840</v>
      </c>
    </row>
    <row r="4094" spans="1:22" x14ac:dyDescent="0.3">
      <c r="A4094" t="s">
        <v>167</v>
      </c>
      <c r="B4094">
        <v>14200</v>
      </c>
      <c r="C4094">
        <v>44638</v>
      </c>
      <c r="D4094">
        <v>1805</v>
      </c>
      <c r="E4094">
        <v>3</v>
      </c>
      <c r="F4094">
        <v>0</v>
      </c>
      <c r="G4094">
        <v>0</v>
      </c>
      <c r="H4094">
        <v>271580</v>
      </c>
      <c r="I4094">
        <v>491</v>
      </c>
      <c r="J4094">
        <v>19802</v>
      </c>
      <c r="K4094">
        <v>-20009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0</v>
      </c>
      <c r="V4094">
        <v>207</v>
      </c>
    </row>
    <row r="4095" spans="1:22" x14ac:dyDescent="0.3">
      <c r="A4095" t="s">
        <v>167</v>
      </c>
      <c r="B4095">
        <v>14200</v>
      </c>
      <c r="C4095">
        <v>44637</v>
      </c>
      <c r="D4095">
        <v>1805</v>
      </c>
      <c r="E4095">
        <v>5</v>
      </c>
      <c r="F4095">
        <v>-25</v>
      </c>
      <c r="G4095">
        <v>-25</v>
      </c>
      <c r="H4095">
        <v>742156</v>
      </c>
      <c r="I4095">
        <v>1348</v>
      </c>
      <c r="J4095">
        <v>-62503</v>
      </c>
      <c r="K4095">
        <v>67978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0</v>
      </c>
      <c r="U4095">
        <v>-5475</v>
      </c>
      <c r="V4095">
        <v>0</v>
      </c>
    </row>
    <row r="4096" spans="1:22" x14ac:dyDescent="0.3">
      <c r="A4096" t="s">
        <v>167</v>
      </c>
      <c r="B4096">
        <v>14200</v>
      </c>
      <c r="C4096">
        <v>44636</v>
      </c>
      <c r="D4096">
        <v>1830</v>
      </c>
      <c r="E4096">
        <v>2</v>
      </c>
      <c r="F4096">
        <v>115</v>
      </c>
      <c r="G4096">
        <v>115</v>
      </c>
      <c r="H4096">
        <v>1478819</v>
      </c>
      <c r="I4096">
        <v>2647</v>
      </c>
      <c r="J4096">
        <v>-500655</v>
      </c>
      <c r="K4096">
        <v>495350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0</v>
      </c>
      <c r="T4096">
        <v>0</v>
      </c>
      <c r="U4096">
        <v>5475</v>
      </c>
      <c r="V4096">
        <v>-170</v>
      </c>
    </row>
    <row r="4097" spans="1:22" x14ac:dyDescent="0.3">
      <c r="A4097" t="s">
        <v>167</v>
      </c>
      <c r="B4097">
        <v>14200</v>
      </c>
      <c r="C4097">
        <v>44635</v>
      </c>
      <c r="D4097">
        <v>1715</v>
      </c>
      <c r="E4097">
        <v>3</v>
      </c>
      <c r="F4097">
        <v>0</v>
      </c>
      <c r="G4097">
        <v>0</v>
      </c>
      <c r="H4097">
        <v>454545</v>
      </c>
      <c r="I4097">
        <v>777</v>
      </c>
      <c r="J4097">
        <v>-72950</v>
      </c>
      <c r="K4097">
        <v>72642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0</v>
      </c>
      <c r="T4097">
        <v>0</v>
      </c>
      <c r="U4097">
        <v>0</v>
      </c>
      <c r="V4097">
        <v>308</v>
      </c>
    </row>
    <row r="4098" spans="1:22" x14ac:dyDescent="0.3">
      <c r="A4098" t="s">
        <v>167</v>
      </c>
      <c r="B4098">
        <v>14200</v>
      </c>
      <c r="C4098">
        <v>44634</v>
      </c>
      <c r="D4098">
        <v>1715</v>
      </c>
      <c r="E4098">
        <v>5</v>
      </c>
      <c r="F4098">
        <v>-50</v>
      </c>
      <c r="G4098">
        <v>-50</v>
      </c>
      <c r="H4098">
        <v>503327</v>
      </c>
      <c r="I4098">
        <v>870</v>
      </c>
      <c r="J4098">
        <v>146921</v>
      </c>
      <c r="K4098">
        <v>-146480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>
        <v>0</v>
      </c>
      <c r="T4098">
        <v>0</v>
      </c>
      <c r="U4098">
        <v>0</v>
      </c>
      <c r="V4098">
        <v>-441</v>
      </c>
    </row>
    <row r="4099" spans="1:22" x14ac:dyDescent="0.3">
      <c r="A4099" t="s">
        <v>167</v>
      </c>
      <c r="B4099">
        <v>14200</v>
      </c>
      <c r="C4099">
        <v>44631</v>
      </c>
      <c r="D4099">
        <v>1765</v>
      </c>
      <c r="E4099">
        <v>3</v>
      </c>
      <c r="F4099">
        <v>0</v>
      </c>
      <c r="G4099">
        <v>0</v>
      </c>
      <c r="H4099">
        <v>290182</v>
      </c>
      <c r="I4099">
        <v>511</v>
      </c>
      <c r="J4099">
        <v>17015</v>
      </c>
      <c r="K4099">
        <v>-13195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-4050</v>
      </c>
      <c r="V4099">
        <v>230</v>
      </c>
    </row>
    <row r="4100" spans="1:22" x14ac:dyDescent="0.3">
      <c r="A4100" t="s">
        <v>167</v>
      </c>
      <c r="B4100">
        <v>14200</v>
      </c>
      <c r="C4100">
        <v>44630</v>
      </c>
      <c r="D4100">
        <v>1765</v>
      </c>
      <c r="E4100">
        <v>5</v>
      </c>
      <c r="F4100">
        <v>-5</v>
      </c>
      <c r="G4100">
        <v>-5</v>
      </c>
      <c r="H4100">
        <v>552660</v>
      </c>
      <c r="I4100">
        <v>977</v>
      </c>
      <c r="J4100">
        <v>35657</v>
      </c>
      <c r="K4100">
        <v>-29565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-6344</v>
      </c>
      <c r="V4100">
        <v>252</v>
      </c>
    </row>
    <row r="4101" spans="1:22" x14ac:dyDescent="0.3">
      <c r="A4101" t="s">
        <v>167</v>
      </c>
      <c r="B4101">
        <v>14200</v>
      </c>
      <c r="C4101">
        <v>44628</v>
      </c>
      <c r="D4101">
        <v>1770</v>
      </c>
      <c r="E4101">
        <v>5</v>
      </c>
      <c r="F4101">
        <v>-35</v>
      </c>
      <c r="G4101">
        <v>-35</v>
      </c>
      <c r="H4101">
        <v>418336</v>
      </c>
      <c r="I4101">
        <v>745</v>
      </c>
      <c r="J4101">
        <v>59174</v>
      </c>
      <c r="K4101">
        <v>-62436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3000</v>
      </c>
      <c r="V4101">
        <v>262</v>
      </c>
    </row>
    <row r="4102" spans="1:22" x14ac:dyDescent="0.3">
      <c r="A4102" t="s">
        <v>167</v>
      </c>
      <c r="B4102">
        <v>14200</v>
      </c>
      <c r="C4102">
        <v>44627</v>
      </c>
      <c r="D4102">
        <v>1805</v>
      </c>
      <c r="E4102">
        <v>5</v>
      </c>
      <c r="F4102">
        <v>-100</v>
      </c>
      <c r="G4102">
        <v>-100</v>
      </c>
      <c r="H4102">
        <v>1394722</v>
      </c>
      <c r="I4102">
        <v>2590</v>
      </c>
      <c r="J4102">
        <v>687730</v>
      </c>
      <c r="K4102">
        <v>-689542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-140</v>
      </c>
      <c r="V4102">
        <v>1952</v>
      </c>
    </row>
    <row r="4103" spans="1:22" x14ac:dyDescent="0.3">
      <c r="A4103" t="s">
        <v>167</v>
      </c>
      <c r="B4103">
        <v>14200</v>
      </c>
      <c r="C4103">
        <v>44624</v>
      </c>
      <c r="D4103">
        <v>1905</v>
      </c>
      <c r="E4103">
        <v>2</v>
      </c>
      <c r="F4103">
        <v>40</v>
      </c>
      <c r="G4103">
        <v>40</v>
      </c>
      <c r="H4103">
        <v>485707</v>
      </c>
      <c r="I4103">
        <v>913</v>
      </c>
      <c r="J4103">
        <v>-36921</v>
      </c>
      <c r="K4103">
        <v>39484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2</v>
      </c>
      <c r="V4103">
        <v>-2565</v>
      </c>
    </row>
    <row r="4104" spans="1:22" x14ac:dyDescent="0.3">
      <c r="A4104" t="s">
        <v>167</v>
      </c>
      <c r="B4104">
        <v>14200</v>
      </c>
      <c r="C4104">
        <v>44623</v>
      </c>
      <c r="D4104">
        <v>1865</v>
      </c>
      <c r="E4104">
        <v>2</v>
      </c>
      <c r="F4104">
        <v>10</v>
      </c>
      <c r="G4104">
        <v>10</v>
      </c>
      <c r="H4104">
        <v>465568</v>
      </c>
      <c r="I4104">
        <v>863</v>
      </c>
      <c r="J4104">
        <v>-55814</v>
      </c>
      <c r="K4104">
        <v>56229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-415</v>
      </c>
    </row>
    <row r="4105" spans="1:22" x14ac:dyDescent="0.3">
      <c r="A4105" t="s">
        <v>167</v>
      </c>
      <c r="B4105">
        <v>14200</v>
      </c>
      <c r="C4105">
        <v>44622</v>
      </c>
      <c r="D4105">
        <v>1855</v>
      </c>
      <c r="E4105">
        <v>2</v>
      </c>
      <c r="F4105">
        <v>55</v>
      </c>
      <c r="G4105">
        <v>55</v>
      </c>
      <c r="H4105">
        <v>470551</v>
      </c>
      <c r="I4105">
        <v>867</v>
      </c>
      <c r="J4105">
        <v>-111625</v>
      </c>
      <c r="K4105">
        <v>113535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-1860</v>
      </c>
      <c r="V4105">
        <v>-50</v>
      </c>
    </row>
    <row r="4106" spans="1:22" x14ac:dyDescent="0.3">
      <c r="A4106" t="s">
        <v>167</v>
      </c>
      <c r="B4106">
        <v>14200</v>
      </c>
      <c r="C4106">
        <v>44620</v>
      </c>
      <c r="D4106">
        <v>1800</v>
      </c>
      <c r="E4106">
        <v>2</v>
      </c>
      <c r="F4106">
        <v>35</v>
      </c>
      <c r="G4106">
        <v>35</v>
      </c>
      <c r="H4106">
        <v>609196</v>
      </c>
      <c r="I4106">
        <v>1108</v>
      </c>
      <c r="J4106">
        <v>-258328</v>
      </c>
      <c r="K4106">
        <v>263335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-5000</v>
      </c>
      <c r="V4106">
        <v>-7</v>
      </c>
    </row>
    <row r="4107" spans="1:22" x14ac:dyDescent="0.3">
      <c r="A4107" t="s">
        <v>167</v>
      </c>
      <c r="B4107">
        <v>14200</v>
      </c>
      <c r="C4107">
        <v>44617</v>
      </c>
      <c r="D4107">
        <v>1765</v>
      </c>
      <c r="E4107">
        <v>2</v>
      </c>
      <c r="F4107">
        <v>20</v>
      </c>
      <c r="G4107">
        <v>20</v>
      </c>
      <c r="H4107">
        <v>561781</v>
      </c>
      <c r="I4107">
        <v>998</v>
      </c>
      <c r="J4107">
        <v>-125922</v>
      </c>
      <c r="K4107">
        <v>121136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  <c r="V4107">
        <v>4786</v>
      </c>
    </row>
    <row r="4108" spans="1:22" x14ac:dyDescent="0.3">
      <c r="A4108" t="s">
        <v>167</v>
      </c>
      <c r="B4108">
        <v>14200</v>
      </c>
      <c r="C4108">
        <v>44616</v>
      </c>
      <c r="D4108">
        <v>1745</v>
      </c>
      <c r="E4108">
        <v>5</v>
      </c>
      <c r="F4108">
        <v>-40</v>
      </c>
      <c r="G4108">
        <v>-40</v>
      </c>
      <c r="H4108">
        <v>1119152</v>
      </c>
      <c r="I4108">
        <v>1943</v>
      </c>
      <c r="J4108">
        <v>250059</v>
      </c>
      <c r="K4108">
        <v>-257039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7500</v>
      </c>
      <c r="V4108">
        <v>-520</v>
      </c>
    </row>
    <row r="4109" spans="1:22" x14ac:dyDescent="0.3">
      <c r="A4109" t="s">
        <v>167</v>
      </c>
      <c r="B4109">
        <v>14200</v>
      </c>
      <c r="C4109">
        <v>44615</v>
      </c>
      <c r="D4109">
        <v>1785</v>
      </c>
      <c r="E4109">
        <v>2</v>
      </c>
      <c r="F4109">
        <v>10</v>
      </c>
      <c r="G4109">
        <v>10</v>
      </c>
      <c r="H4109">
        <v>316532</v>
      </c>
      <c r="I4109">
        <v>562</v>
      </c>
      <c r="J4109">
        <v>-23088</v>
      </c>
      <c r="K4109">
        <v>15318</v>
      </c>
      <c r="L4109">
        <v>5665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5665</v>
      </c>
      <c r="T4109">
        <v>0</v>
      </c>
      <c r="U4109">
        <v>2000</v>
      </c>
      <c r="V4109">
        <v>105</v>
      </c>
    </row>
    <row r="4110" spans="1:22" x14ac:dyDescent="0.3">
      <c r="A4110" t="s">
        <v>167</v>
      </c>
      <c r="B4110">
        <v>14200</v>
      </c>
      <c r="C4110">
        <v>44614</v>
      </c>
      <c r="D4110">
        <v>1775</v>
      </c>
      <c r="E4110">
        <v>5</v>
      </c>
      <c r="F4110">
        <v>-90</v>
      </c>
      <c r="G4110">
        <v>-90</v>
      </c>
      <c r="H4110">
        <v>582562</v>
      </c>
      <c r="I4110">
        <v>1050</v>
      </c>
      <c r="J4110">
        <v>210381</v>
      </c>
      <c r="K4110">
        <v>-197160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-13501</v>
      </c>
      <c r="V4110">
        <v>280</v>
      </c>
    </row>
    <row r="4111" spans="1:22" x14ac:dyDescent="0.3">
      <c r="A4111" t="s">
        <v>167</v>
      </c>
      <c r="B4111">
        <v>14200</v>
      </c>
      <c r="C4111">
        <v>44613</v>
      </c>
      <c r="D4111">
        <v>1865</v>
      </c>
      <c r="E4111">
        <v>2</v>
      </c>
      <c r="F4111">
        <v>20</v>
      </c>
      <c r="G4111">
        <v>20</v>
      </c>
      <c r="H4111">
        <v>572440</v>
      </c>
      <c r="I4111">
        <v>1055</v>
      </c>
      <c r="J4111">
        <v>-135981</v>
      </c>
      <c r="K4111">
        <v>129876</v>
      </c>
      <c r="L4111">
        <v>5479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5479</v>
      </c>
      <c r="T4111">
        <v>0</v>
      </c>
      <c r="U4111">
        <v>1501</v>
      </c>
      <c r="V4111">
        <v>-875</v>
      </c>
    </row>
    <row r="4112" spans="1:22" x14ac:dyDescent="0.3">
      <c r="A4112" t="s">
        <v>167</v>
      </c>
      <c r="B4112">
        <v>14200</v>
      </c>
      <c r="C4112">
        <v>44610</v>
      </c>
      <c r="D4112">
        <v>1845</v>
      </c>
      <c r="E4112">
        <v>2</v>
      </c>
      <c r="F4112">
        <v>40</v>
      </c>
      <c r="G4112">
        <v>40</v>
      </c>
      <c r="H4112">
        <v>401255</v>
      </c>
      <c r="I4112">
        <v>732</v>
      </c>
      <c r="J4112">
        <v>-156433</v>
      </c>
      <c r="K4112">
        <v>157571</v>
      </c>
      <c r="L4112">
        <v>4021</v>
      </c>
      <c r="M4112">
        <v>5698</v>
      </c>
      <c r="N4112">
        <v>0</v>
      </c>
      <c r="O4112">
        <v>-1677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-4999</v>
      </c>
      <c r="V4112">
        <v>-160</v>
      </c>
    </row>
    <row r="4113" spans="1:22" x14ac:dyDescent="0.3">
      <c r="A4113" t="s">
        <v>167</v>
      </c>
      <c r="B4113">
        <v>14200</v>
      </c>
      <c r="C4113">
        <v>44609</v>
      </c>
      <c r="D4113">
        <v>1805</v>
      </c>
      <c r="E4113">
        <v>5</v>
      </c>
      <c r="F4113">
        <v>-30</v>
      </c>
      <c r="G4113">
        <v>-30</v>
      </c>
      <c r="H4113">
        <v>561984</v>
      </c>
      <c r="I4113">
        <v>1028</v>
      </c>
      <c r="J4113">
        <v>-62218</v>
      </c>
      <c r="K4113">
        <v>37980</v>
      </c>
      <c r="L4113">
        <v>24468</v>
      </c>
      <c r="M4113">
        <v>22791</v>
      </c>
      <c r="N4113">
        <v>0</v>
      </c>
      <c r="O4113">
        <v>1677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  <c r="V4113">
        <v>-230</v>
      </c>
    </row>
    <row r="4114" spans="1:22" x14ac:dyDescent="0.3">
      <c r="A4114" t="s">
        <v>167</v>
      </c>
      <c r="B4114">
        <v>14200</v>
      </c>
      <c r="C4114">
        <v>44608</v>
      </c>
      <c r="D4114">
        <v>1835</v>
      </c>
      <c r="E4114">
        <v>2</v>
      </c>
      <c r="F4114">
        <v>80</v>
      </c>
      <c r="G4114">
        <v>80</v>
      </c>
      <c r="H4114">
        <v>305509</v>
      </c>
      <c r="I4114">
        <v>554</v>
      </c>
      <c r="J4114">
        <v>-50031</v>
      </c>
      <c r="K4114">
        <v>50112</v>
      </c>
      <c r="L4114">
        <v>-71</v>
      </c>
      <c r="M4114">
        <v>0</v>
      </c>
      <c r="N4114">
        <v>0</v>
      </c>
      <c r="O4114">
        <v>-71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</v>
      </c>
      <c r="V4114">
        <v>-10</v>
      </c>
    </row>
    <row r="4115" spans="1:22" x14ac:dyDescent="0.3">
      <c r="A4115" t="s">
        <v>167</v>
      </c>
      <c r="B4115">
        <v>14200</v>
      </c>
      <c r="C4115">
        <v>44607</v>
      </c>
      <c r="D4115">
        <v>1755</v>
      </c>
      <c r="E4115">
        <v>2</v>
      </c>
      <c r="F4115">
        <v>30</v>
      </c>
      <c r="G4115">
        <v>30</v>
      </c>
      <c r="H4115">
        <v>573587</v>
      </c>
      <c r="I4115">
        <v>1014</v>
      </c>
      <c r="J4115">
        <v>-40524</v>
      </c>
      <c r="K4115">
        <v>29419</v>
      </c>
      <c r="L4115">
        <v>11665</v>
      </c>
      <c r="M4115">
        <v>11594</v>
      </c>
      <c r="N4115">
        <v>0</v>
      </c>
      <c r="O4115">
        <v>71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-560</v>
      </c>
    </row>
    <row r="4116" spans="1:22" x14ac:dyDescent="0.3">
      <c r="A4116" t="s">
        <v>167</v>
      </c>
      <c r="B4116">
        <v>14200</v>
      </c>
      <c r="C4116">
        <v>44606</v>
      </c>
      <c r="D4116">
        <v>1725</v>
      </c>
      <c r="E4116">
        <v>5</v>
      </c>
      <c r="F4116">
        <v>-45</v>
      </c>
      <c r="G4116">
        <v>-45</v>
      </c>
      <c r="H4116">
        <v>452594</v>
      </c>
      <c r="I4116">
        <v>778</v>
      </c>
      <c r="J4116">
        <v>-14708</v>
      </c>
      <c r="K4116">
        <v>58284</v>
      </c>
      <c r="L4116">
        <v>5714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5714</v>
      </c>
      <c r="T4116">
        <v>0</v>
      </c>
      <c r="U4116">
        <v>-49000</v>
      </c>
      <c r="V4116">
        <v>-290</v>
      </c>
    </row>
    <row r="4117" spans="1:22" x14ac:dyDescent="0.3">
      <c r="A4117" t="s">
        <v>167</v>
      </c>
      <c r="B4117">
        <v>14200</v>
      </c>
      <c r="C4117">
        <v>44603</v>
      </c>
      <c r="D4117">
        <v>1770</v>
      </c>
      <c r="E4117">
        <v>5</v>
      </c>
      <c r="F4117">
        <v>-55</v>
      </c>
      <c r="G4117">
        <v>-55</v>
      </c>
      <c r="H4117">
        <v>412085</v>
      </c>
      <c r="I4117">
        <v>743</v>
      </c>
      <c r="J4117">
        <v>59757</v>
      </c>
      <c r="K4117">
        <v>-55656</v>
      </c>
      <c r="L4117">
        <v>-1</v>
      </c>
      <c r="M4117">
        <v>-1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-4000</v>
      </c>
      <c r="V4117">
        <v>-100</v>
      </c>
    </row>
    <row r="4118" spans="1:22" x14ac:dyDescent="0.3">
      <c r="A4118" t="s">
        <v>167</v>
      </c>
      <c r="B4118">
        <v>14200</v>
      </c>
      <c r="C4118">
        <v>44602</v>
      </c>
      <c r="D4118">
        <v>1825</v>
      </c>
      <c r="E4118">
        <v>5</v>
      </c>
      <c r="F4118">
        <v>-30</v>
      </c>
      <c r="G4118">
        <v>-30</v>
      </c>
      <c r="H4118">
        <v>409462</v>
      </c>
      <c r="I4118">
        <v>746</v>
      </c>
      <c r="J4118">
        <v>111254</v>
      </c>
      <c r="K4118">
        <v>-105937</v>
      </c>
      <c r="L4118">
        <v>-5317</v>
      </c>
      <c r="M4118">
        <v>-2</v>
      </c>
      <c r="N4118">
        <v>0</v>
      </c>
      <c r="O4118">
        <v>-5315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</row>
    <row r="4119" spans="1:22" x14ac:dyDescent="0.3">
      <c r="A4119" t="s">
        <v>167</v>
      </c>
      <c r="B4119">
        <v>14200</v>
      </c>
      <c r="C4119">
        <v>44601</v>
      </c>
      <c r="D4119">
        <v>1855</v>
      </c>
      <c r="E4119">
        <v>2</v>
      </c>
      <c r="F4119">
        <v>70</v>
      </c>
      <c r="G4119">
        <v>70</v>
      </c>
      <c r="H4119">
        <v>774187</v>
      </c>
      <c r="I4119">
        <v>1434</v>
      </c>
      <c r="J4119">
        <v>-65812</v>
      </c>
      <c r="K4119">
        <v>66279</v>
      </c>
      <c r="L4119">
        <v>-556</v>
      </c>
      <c r="M4119">
        <v>3</v>
      </c>
      <c r="N4119">
        <v>0</v>
      </c>
      <c r="O4119">
        <v>-559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89</v>
      </c>
    </row>
    <row r="4120" spans="1:22" x14ac:dyDescent="0.3">
      <c r="A4120" t="s">
        <v>167</v>
      </c>
      <c r="B4120">
        <v>14200</v>
      </c>
      <c r="C4120">
        <v>44600</v>
      </c>
      <c r="D4120">
        <v>1785</v>
      </c>
      <c r="E4120">
        <v>2</v>
      </c>
      <c r="F4120">
        <v>15</v>
      </c>
      <c r="G4120">
        <v>15</v>
      </c>
      <c r="H4120">
        <v>332466</v>
      </c>
      <c r="I4120">
        <v>593</v>
      </c>
      <c r="J4120">
        <v>90339</v>
      </c>
      <c r="K4120">
        <v>-95639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5000</v>
      </c>
      <c r="V4120">
        <v>300</v>
      </c>
    </row>
    <row r="4121" spans="1:22" x14ac:dyDescent="0.3">
      <c r="A4121" t="s">
        <v>167</v>
      </c>
      <c r="B4121">
        <v>14200</v>
      </c>
      <c r="C4121">
        <v>44599</v>
      </c>
      <c r="D4121">
        <v>1770</v>
      </c>
      <c r="E4121">
        <v>2</v>
      </c>
      <c r="F4121">
        <v>25</v>
      </c>
      <c r="G4121">
        <v>25</v>
      </c>
      <c r="H4121">
        <v>466892</v>
      </c>
      <c r="I4121">
        <v>832</v>
      </c>
      <c r="J4121">
        <v>70263</v>
      </c>
      <c r="K4121">
        <v>-74570</v>
      </c>
      <c r="L4121">
        <v>3542</v>
      </c>
      <c r="M4121">
        <v>0</v>
      </c>
      <c r="N4121">
        <v>0</v>
      </c>
      <c r="O4121">
        <v>3542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1000</v>
      </c>
      <c r="V4121">
        <v>-235</v>
      </c>
    </row>
    <row r="4122" spans="1:22" x14ac:dyDescent="0.3">
      <c r="A4122" t="s">
        <v>167</v>
      </c>
      <c r="B4122">
        <v>14200</v>
      </c>
      <c r="C4122">
        <v>44596</v>
      </c>
      <c r="D4122">
        <v>1745</v>
      </c>
      <c r="E4122">
        <v>2</v>
      </c>
      <c r="F4122">
        <v>25</v>
      </c>
      <c r="G4122">
        <v>25</v>
      </c>
      <c r="H4122">
        <v>304933</v>
      </c>
      <c r="I4122">
        <v>528</v>
      </c>
      <c r="J4122">
        <v>-104076</v>
      </c>
      <c r="K4122">
        <v>101745</v>
      </c>
      <c r="L4122">
        <v>2332</v>
      </c>
      <c r="M4122">
        <v>0</v>
      </c>
      <c r="N4122">
        <v>0</v>
      </c>
      <c r="O4122">
        <v>2332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</v>
      </c>
      <c r="V4122">
        <v>-1</v>
      </c>
    </row>
    <row r="4123" spans="1:22" x14ac:dyDescent="0.3">
      <c r="A4123" t="s">
        <v>167</v>
      </c>
      <c r="B4123">
        <v>14200</v>
      </c>
      <c r="C4123">
        <v>44595</v>
      </c>
      <c r="D4123">
        <v>1720</v>
      </c>
      <c r="E4123">
        <v>2</v>
      </c>
      <c r="F4123">
        <v>25</v>
      </c>
      <c r="G4123">
        <v>25</v>
      </c>
      <c r="H4123">
        <v>347381</v>
      </c>
      <c r="I4123">
        <v>605</v>
      </c>
      <c r="J4123">
        <v>-87534</v>
      </c>
      <c r="K4123">
        <v>86964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</v>
      </c>
      <c r="V4123">
        <v>570</v>
      </c>
    </row>
    <row r="4124" spans="1:22" x14ac:dyDescent="0.3">
      <c r="A4124" t="s">
        <v>167</v>
      </c>
      <c r="B4124">
        <v>14200</v>
      </c>
      <c r="C4124">
        <v>44589</v>
      </c>
      <c r="D4124">
        <v>1695</v>
      </c>
      <c r="E4124">
        <v>2</v>
      </c>
      <c r="F4124">
        <v>45</v>
      </c>
      <c r="G4124">
        <v>45</v>
      </c>
      <c r="H4124">
        <v>326650</v>
      </c>
      <c r="I4124">
        <v>542</v>
      </c>
      <c r="J4124">
        <v>818</v>
      </c>
      <c r="K4124">
        <v>1162</v>
      </c>
      <c r="L4124">
        <v>-1400</v>
      </c>
      <c r="M4124">
        <v>1</v>
      </c>
      <c r="N4124">
        <v>0</v>
      </c>
      <c r="O4124">
        <v>-1401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-580</v>
      </c>
    </row>
    <row r="4125" spans="1:22" x14ac:dyDescent="0.3">
      <c r="A4125" t="s">
        <v>167</v>
      </c>
      <c r="B4125">
        <v>14200</v>
      </c>
      <c r="C4125">
        <v>44588</v>
      </c>
      <c r="D4125">
        <v>1650</v>
      </c>
      <c r="E4125">
        <v>5</v>
      </c>
      <c r="F4125">
        <v>-115</v>
      </c>
      <c r="G4125">
        <v>-115</v>
      </c>
      <c r="H4125">
        <v>550428</v>
      </c>
      <c r="I4125">
        <v>918</v>
      </c>
      <c r="J4125">
        <v>142511</v>
      </c>
      <c r="K4125">
        <v>-142290</v>
      </c>
      <c r="L4125">
        <v>1371</v>
      </c>
      <c r="M4125">
        <v>0</v>
      </c>
      <c r="N4125">
        <v>0</v>
      </c>
      <c r="O4125">
        <v>1371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-1500</v>
      </c>
      <c r="V4125">
        <v>-92</v>
      </c>
    </row>
    <row r="4126" spans="1:22" x14ac:dyDescent="0.3">
      <c r="A4126" t="s">
        <v>167</v>
      </c>
      <c r="B4126">
        <v>14200</v>
      </c>
      <c r="C4126">
        <v>44587</v>
      </c>
      <c r="D4126">
        <v>1765</v>
      </c>
      <c r="E4126">
        <v>2</v>
      </c>
      <c r="F4126">
        <v>105</v>
      </c>
      <c r="G4126">
        <v>105</v>
      </c>
      <c r="H4126">
        <v>606706</v>
      </c>
      <c r="I4126">
        <v>1045</v>
      </c>
      <c r="J4126">
        <v>-211970</v>
      </c>
      <c r="K4126">
        <v>211598</v>
      </c>
      <c r="L4126">
        <v>31</v>
      </c>
      <c r="M4126">
        <v>1</v>
      </c>
      <c r="N4126">
        <v>0</v>
      </c>
      <c r="O4126">
        <v>30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1500</v>
      </c>
      <c r="V4126">
        <v>-1159</v>
      </c>
    </row>
    <row r="4127" spans="1:22" x14ac:dyDescent="0.3">
      <c r="A4127" t="s">
        <v>167</v>
      </c>
      <c r="B4127">
        <v>14200</v>
      </c>
      <c r="C4127">
        <v>44586</v>
      </c>
      <c r="D4127">
        <v>1660</v>
      </c>
      <c r="E4127">
        <v>5</v>
      </c>
      <c r="F4127">
        <v>-95</v>
      </c>
      <c r="G4127">
        <v>-95</v>
      </c>
      <c r="H4127">
        <v>854692</v>
      </c>
      <c r="I4127">
        <v>1426</v>
      </c>
      <c r="J4127">
        <v>-3603</v>
      </c>
      <c r="K4127">
        <v>3487</v>
      </c>
      <c r="L4127">
        <v>1</v>
      </c>
      <c r="M4127">
        <v>1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115</v>
      </c>
    </row>
    <row r="4128" spans="1:22" x14ac:dyDescent="0.3">
      <c r="A4128" t="s">
        <v>167</v>
      </c>
      <c r="B4128">
        <v>14200</v>
      </c>
      <c r="C4128">
        <v>44585</v>
      </c>
      <c r="D4128">
        <v>1755</v>
      </c>
      <c r="E4128">
        <v>5</v>
      </c>
      <c r="F4128">
        <v>-75</v>
      </c>
      <c r="G4128">
        <v>-75</v>
      </c>
      <c r="H4128">
        <v>672791</v>
      </c>
      <c r="I4128">
        <v>1183</v>
      </c>
      <c r="J4128">
        <v>232753</v>
      </c>
      <c r="K4128">
        <v>-232736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-17</v>
      </c>
    </row>
    <row r="4129" spans="1:22" x14ac:dyDescent="0.3">
      <c r="A4129" t="s">
        <v>167</v>
      </c>
      <c r="B4129">
        <v>14200</v>
      </c>
      <c r="C4129">
        <v>44582</v>
      </c>
      <c r="D4129">
        <v>1830</v>
      </c>
      <c r="E4129">
        <v>3</v>
      </c>
      <c r="F4129">
        <v>0</v>
      </c>
      <c r="G4129">
        <v>0</v>
      </c>
      <c r="H4129">
        <v>226761</v>
      </c>
      <c r="I4129">
        <v>413</v>
      </c>
      <c r="J4129">
        <v>16092</v>
      </c>
      <c r="K4129">
        <v>-16332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240</v>
      </c>
    </row>
    <row r="4130" spans="1:22" x14ac:dyDescent="0.3">
      <c r="A4130" t="s">
        <v>167</v>
      </c>
      <c r="B4130">
        <v>14200</v>
      </c>
      <c r="C4130">
        <v>44581</v>
      </c>
      <c r="D4130">
        <v>1830</v>
      </c>
      <c r="E4130">
        <v>2</v>
      </c>
      <c r="F4130">
        <v>25</v>
      </c>
      <c r="G4130">
        <v>25</v>
      </c>
      <c r="H4130">
        <v>392282</v>
      </c>
      <c r="I4130">
        <v>712</v>
      </c>
      <c r="J4130">
        <v>-94676</v>
      </c>
      <c r="K4130">
        <v>94676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</row>
    <row r="4131" spans="1:22" x14ac:dyDescent="0.3">
      <c r="A4131" t="s">
        <v>167</v>
      </c>
      <c r="B4131">
        <v>14200</v>
      </c>
      <c r="C4131">
        <v>44580</v>
      </c>
      <c r="D4131">
        <v>1805</v>
      </c>
      <c r="E4131">
        <v>5</v>
      </c>
      <c r="F4131">
        <v>-5</v>
      </c>
      <c r="G4131">
        <v>-5</v>
      </c>
      <c r="H4131">
        <v>483645</v>
      </c>
      <c r="I4131">
        <v>869</v>
      </c>
      <c r="J4131">
        <v>65133</v>
      </c>
      <c r="K4131">
        <v>-65681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548</v>
      </c>
    </row>
    <row r="4132" spans="1:22" x14ac:dyDescent="0.3">
      <c r="A4132" t="s">
        <v>167</v>
      </c>
      <c r="B4132">
        <v>14200</v>
      </c>
      <c r="C4132">
        <v>44579</v>
      </c>
      <c r="D4132">
        <v>1810</v>
      </c>
      <c r="E4132">
        <v>5</v>
      </c>
      <c r="F4132">
        <v>-65</v>
      </c>
      <c r="G4132">
        <v>-65</v>
      </c>
      <c r="H4132">
        <v>875653</v>
      </c>
      <c r="I4132">
        <v>1620</v>
      </c>
      <c r="J4132">
        <v>88230</v>
      </c>
      <c r="K4132">
        <v>-88175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-55</v>
      </c>
    </row>
    <row r="4133" spans="1:22" x14ac:dyDescent="0.3">
      <c r="A4133" t="s">
        <v>167</v>
      </c>
      <c r="B4133">
        <v>14200</v>
      </c>
      <c r="C4133">
        <v>44578</v>
      </c>
      <c r="D4133">
        <v>1875</v>
      </c>
      <c r="E4133">
        <v>5</v>
      </c>
      <c r="F4133">
        <v>-70</v>
      </c>
      <c r="G4133">
        <v>-70</v>
      </c>
      <c r="H4133">
        <v>906017</v>
      </c>
      <c r="I4133">
        <v>1719</v>
      </c>
      <c r="J4133">
        <v>321520</v>
      </c>
      <c r="K4133">
        <v>-324207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1000</v>
      </c>
      <c r="V4133">
        <v>1687</v>
      </c>
    </row>
    <row r="4134" spans="1:22" x14ac:dyDescent="0.3">
      <c r="A4134" t="s">
        <v>167</v>
      </c>
      <c r="B4134">
        <v>14200</v>
      </c>
      <c r="C4134">
        <v>44575</v>
      </c>
      <c r="D4134">
        <v>1945</v>
      </c>
      <c r="E4134">
        <v>5</v>
      </c>
      <c r="F4134">
        <v>-180</v>
      </c>
      <c r="G4134">
        <v>-180</v>
      </c>
      <c r="H4134">
        <v>3433081</v>
      </c>
      <c r="I4134">
        <v>6841</v>
      </c>
      <c r="J4134">
        <v>1669426</v>
      </c>
      <c r="K4134">
        <v>-975783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-694500</v>
      </c>
      <c r="V4134">
        <v>857</v>
      </c>
    </row>
    <row r="4135" spans="1:22" x14ac:dyDescent="0.3">
      <c r="A4135" t="s">
        <v>167</v>
      </c>
      <c r="B4135">
        <v>14200</v>
      </c>
      <c r="C4135">
        <v>44574</v>
      </c>
      <c r="D4135">
        <v>2125</v>
      </c>
      <c r="E4135">
        <v>2</v>
      </c>
      <c r="F4135">
        <v>65</v>
      </c>
      <c r="G4135">
        <v>65</v>
      </c>
      <c r="H4135">
        <v>1983444</v>
      </c>
      <c r="I4135">
        <v>4241</v>
      </c>
      <c r="J4135">
        <v>-18144</v>
      </c>
      <c r="K4135">
        <v>23973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-5036</v>
      </c>
      <c r="V4135">
        <v>-793</v>
      </c>
    </row>
    <row r="4136" spans="1:22" x14ac:dyDescent="0.3">
      <c r="A4136" t="s">
        <v>167</v>
      </c>
      <c r="B4136">
        <v>14200</v>
      </c>
      <c r="C4136">
        <v>44573</v>
      </c>
      <c r="D4136">
        <v>2060</v>
      </c>
      <c r="E4136">
        <v>2</v>
      </c>
      <c r="F4136">
        <v>165</v>
      </c>
      <c r="G4136">
        <v>165</v>
      </c>
      <c r="H4136">
        <v>1865104</v>
      </c>
      <c r="I4136">
        <v>3775</v>
      </c>
      <c r="J4136">
        <v>-777213</v>
      </c>
      <c r="K4136">
        <v>768125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8800</v>
      </c>
      <c r="V4136">
        <v>288</v>
      </c>
    </row>
    <row r="4137" spans="1:22" x14ac:dyDescent="0.3">
      <c r="A4137" t="s">
        <v>167</v>
      </c>
      <c r="B4137">
        <v>14200</v>
      </c>
      <c r="C4137">
        <v>44572</v>
      </c>
      <c r="D4137">
        <v>1895</v>
      </c>
      <c r="E4137">
        <v>5</v>
      </c>
      <c r="F4137">
        <v>-75</v>
      </c>
      <c r="G4137">
        <v>-75</v>
      </c>
      <c r="H4137">
        <v>1033463</v>
      </c>
      <c r="I4137">
        <v>1975</v>
      </c>
      <c r="J4137">
        <v>379493</v>
      </c>
      <c r="K4137">
        <v>-376374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-1000</v>
      </c>
      <c r="V4137">
        <v>-2119</v>
      </c>
    </row>
    <row r="4138" spans="1:22" x14ac:dyDescent="0.3">
      <c r="A4138" t="s">
        <v>167</v>
      </c>
      <c r="B4138">
        <v>14200</v>
      </c>
      <c r="C4138">
        <v>44571</v>
      </c>
      <c r="D4138">
        <v>1970</v>
      </c>
      <c r="E4138">
        <v>5</v>
      </c>
      <c r="F4138">
        <v>-25</v>
      </c>
      <c r="G4138">
        <v>-25</v>
      </c>
      <c r="H4138">
        <v>522222</v>
      </c>
      <c r="I4138">
        <v>1028</v>
      </c>
      <c r="J4138">
        <v>102346</v>
      </c>
      <c r="K4138">
        <v>-102499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153</v>
      </c>
    </row>
    <row r="4139" spans="1:22" x14ac:dyDescent="0.3">
      <c r="A4139" t="s">
        <v>167</v>
      </c>
      <c r="B4139">
        <v>14200</v>
      </c>
      <c r="C4139">
        <v>44568</v>
      </c>
      <c r="D4139">
        <v>1995</v>
      </c>
      <c r="E4139">
        <v>3</v>
      </c>
      <c r="F4139">
        <v>0</v>
      </c>
      <c r="G4139">
        <v>0</v>
      </c>
      <c r="H4139">
        <v>1436126</v>
      </c>
      <c r="I4139">
        <v>2861</v>
      </c>
      <c r="J4139">
        <v>381557</v>
      </c>
      <c r="K4139">
        <v>315431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-700000</v>
      </c>
      <c r="V4139">
        <v>3012</v>
      </c>
    </row>
    <row r="4140" spans="1:22" x14ac:dyDescent="0.3">
      <c r="A4140" t="s">
        <v>167</v>
      </c>
      <c r="B4140">
        <v>14200</v>
      </c>
      <c r="C4140">
        <v>44567</v>
      </c>
      <c r="D4140">
        <v>1995</v>
      </c>
      <c r="E4140">
        <v>5</v>
      </c>
      <c r="F4140">
        <v>-45</v>
      </c>
      <c r="G4140">
        <v>-45</v>
      </c>
      <c r="H4140">
        <v>1337524</v>
      </c>
      <c r="I4140">
        <v>2714</v>
      </c>
      <c r="J4140">
        <v>290398</v>
      </c>
      <c r="K4140">
        <v>16598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-300000</v>
      </c>
      <c r="V4140">
        <v>-6996</v>
      </c>
    </row>
    <row r="4141" spans="1:22" x14ac:dyDescent="0.3">
      <c r="A4141" t="s">
        <v>167</v>
      </c>
      <c r="B4141">
        <v>14200</v>
      </c>
      <c r="C4141">
        <v>44566</v>
      </c>
      <c r="D4141">
        <v>2040</v>
      </c>
      <c r="E4141">
        <v>2</v>
      </c>
      <c r="F4141">
        <v>60</v>
      </c>
      <c r="G4141">
        <v>60</v>
      </c>
      <c r="H4141">
        <v>1099743</v>
      </c>
      <c r="I4141">
        <v>2232</v>
      </c>
      <c r="J4141">
        <v>-82916</v>
      </c>
      <c r="K4141">
        <v>111748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</v>
      </c>
      <c r="U4141">
        <v>-26721</v>
      </c>
      <c r="V4141">
        <v>-2111</v>
      </c>
    </row>
    <row r="4142" spans="1:22" x14ac:dyDescent="0.3">
      <c r="A4142" t="s">
        <v>167</v>
      </c>
      <c r="B4142">
        <v>14200</v>
      </c>
      <c r="C4142">
        <v>44565</v>
      </c>
      <c r="D4142">
        <v>1980</v>
      </c>
      <c r="E4142">
        <v>2</v>
      </c>
      <c r="F4142">
        <v>15</v>
      </c>
      <c r="G4142">
        <v>15</v>
      </c>
      <c r="H4142">
        <v>518210</v>
      </c>
      <c r="I4142">
        <v>1021</v>
      </c>
      <c r="J4142">
        <v>-177770</v>
      </c>
      <c r="K4142">
        <v>177469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301</v>
      </c>
    </row>
    <row r="4143" spans="1:22" x14ac:dyDescent="0.3">
      <c r="A4143" t="s">
        <v>167</v>
      </c>
      <c r="B4143">
        <v>14200</v>
      </c>
      <c r="C4143">
        <v>44564</v>
      </c>
      <c r="D4143">
        <v>1965</v>
      </c>
      <c r="E4143">
        <v>5</v>
      </c>
      <c r="F4143">
        <v>-45</v>
      </c>
      <c r="G4143">
        <v>-45</v>
      </c>
      <c r="H4143">
        <v>1306117</v>
      </c>
      <c r="I4143">
        <v>2591</v>
      </c>
      <c r="J4143">
        <v>424164</v>
      </c>
      <c r="K4143">
        <v>259948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-684306</v>
      </c>
      <c r="V4143">
        <v>194</v>
      </c>
    </row>
    <row r="4144" spans="1:22" x14ac:dyDescent="0.3">
      <c r="A4144" t="s">
        <v>167</v>
      </c>
      <c r="B4144">
        <v>14200</v>
      </c>
      <c r="C4144">
        <v>44560</v>
      </c>
      <c r="D4144">
        <v>2010</v>
      </c>
      <c r="E4144">
        <v>2</v>
      </c>
      <c r="F4144">
        <v>25</v>
      </c>
      <c r="G4144">
        <v>25</v>
      </c>
      <c r="H4144">
        <v>366031</v>
      </c>
      <c r="I4144">
        <v>731</v>
      </c>
      <c r="J4144">
        <v>-87107</v>
      </c>
      <c r="K4144">
        <v>87306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-199</v>
      </c>
    </row>
    <row r="4145" spans="1:22" x14ac:dyDescent="0.3">
      <c r="A4145" t="s">
        <v>167</v>
      </c>
      <c r="B4145">
        <v>14200</v>
      </c>
      <c r="C4145">
        <v>44559</v>
      </c>
      <c r="D4145">
        <v>1985</v>
      </c>
      <c r="E4145">
        <v>2</v>
      </c>
      <c r="F4145">
        <v>30</v>
      </c>
      <c r="G4145">
        <v>30</v>
      </c>
      <c r="H4145">
        <v>1177231</v>
      </c>
      <c r="I4145">
        <v>2334</v>
      </c>
      <c r="J4145">
        <v>174930</v>
      </c>
      <c r="K4145">
        <v>439564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-615694</v>
      </c>
      <c r="V4145">
        <v>1200</v>
      </c>
    </row>
    <row r="4146" spans="1:22" x14ac:dyDescent="0.3">
      <c r="A4146" t="s">
        <v>167</v>
      </c>
      <c r="B4146">
        <v>14200</v>
      </c>
      <c r="C4146">
        <v>44558</v>
      </c>
      <c r="D4146">
        <v>1955</v>
      </c>
      <c r="E4146">
        <v>5</v>
      </c>
      <c r="F4146">
        <v>-85</v>
      </c>
      <c r="G4146">
        <v>-85</v>
      </c>
      <c r="H4146">
        <v>877839</v>
      </c>
      <c r="I4146">
        <v>1735</v>
      </c>
      <c r="J4146">
        <v>433489</v>
      </c>
      <c r="K4146">
        <v>-33239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0</v>
      </c>
      <c r="T4146">
        <v>0</v>
      </c>
      <c r="U4146">
        <v>-399500</v>
      </c>
      <c r="V4146">
        <v>-750</v>
      </c>
    </row>
    <row r="4147" spans="1:22" x14ac:dyDescent="0.3">
      <c r="A4147" t="s">
        <v>167</v>
      </c>
      <c r="B4147">
        <v>14200</v>
      </c>
      <c r="C4147">
        <v>44557</v>
      </c>
      <c r="D4147">
        <v>2040</v>
      </c>
      <c r="E4147">
        <v>2</v>
      </c>
      <c r="F4147">
        <v>50</v>
      </c>
      <c r="G4147">
        <v>50</v>
      </c>
      <c r="H4147">
        <v>701318</v>
      </c>
      <c r="I4147">
        <v>1424</v>
      </c>
      <c r="J4147">
        <v>138862</v>
      </c>
      <c r="K4147">
        <v>66146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>
        <v>0</v>
      </c>
      <c r="T4147">
        <v>0</v>
      </c>
      <c r="U4147">
        <v>-199500</v>
      </c>
      <c r="V4147">
        <v>-5508</v>
      </c>
    </row>
    <row r="4148" spans="1:22" x14ac:dyDescent="0.3">
      <c r="A4148" t="s">
        <v>167</v>
      </c>
      <c r="B4148">
        <v>14200</v>
      </c>
      <c r="C4148">
        <v>44554</v>
      </c>
      <c r="D4148">
        <v>1990</v>
      </c>
      <c r="E4148">
        <v>2</v>
      </c>
      <c r="F4148">
        <v>65</v>
      </c>
      <c r="G4148">
        <v>65</v>
      </c>
      <c r="H4148">
        <v>522727</v>
      </c>
      <c r="I4148">
        <v>1024</v>
      </c>
      <c r="J4148">
        <v>-218584</v>
      </c>
      <c r="K4148">
        <v>219014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0</v>
      </c>
      <c r="R4148">
        <v>0</v>
      </c>
      <c r="S4148">
        <v>0</v>
      </c>
      <c r="T4148">
        <v>0</v>
      </c>
      <c r="U4148">
        <v>0</v>
      </c>
      <c r="V4148">
        <v>-430</v>
      </c>
    </row>
    <row r="4149" spans="1:22" x14ac:dyDescent="0.3">
      <c r="A4149" t="s">
        <v>167</v>
      </c>
      <c r="B4149">
        <v>14200</v>
      </c>
      <c r="C4149">
        <v>44553</v>
      </c>
      <c r="D4149">
        <v>1925</v>
      </c>
      <c r="E4149">
        <v>5</v>
      </c>
      <c r="F4149">
        <v>-80</v>
      </c>
      <c r="G4149">
        <v>-80</v>
      </c>
      <c r="H4149">
        <v>1260202</v>
      </c>
      <c r="I4149">
        <v>2459</v>
      </c>
      <c r="J4149">
        <v>468603</v>
      </c>
      <c r="K4149">
        <v>131368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>
        <v>0</v>
      </c>
      <c r="T4149">
        <v>0</v>
      </c>
      <c r="U4149">
        <v>-602170</v>
      </c>
      <c r="V4149">
        <v>2199</v>
      </c>
    </row>
    <row r="4150" spans="1:22" x14ac:dyDescent="0.3">
      <c r="A4150" t="s">
        <v>167</v>
      </c>
      <c r="B4150">
        <v>14200</v>
      </c>
      <c r="C4150">
        <v>44552</v>
      </c>
      <c r="D4150">
        <v>2005</v>
      </c>
      <c r="E4150">
        <v>3</v>
      </c>
      <c r="F4150">
        <v>0</v>
      </c>
      <c r="G4150">
        <v>0</v>
      </c>
      <c r="H4150">
        <v>963950</v>
      </c>
      <c r="I4150">
        <v>1934</v>
      </c>
      <c r="J4150">
        <v>289870</v>
      </c>
      <c r="K4150">
        <v>248164</v>
      </c>
      <c r="L4150">
        <v>0</v>
      </c>
      <c r="M4150">
        <v>0</v>
      </c>
      <c r="N4150">
        <v>0</v>
      </c>
      <c r="O4150">
        <v>0</v>
      </c>
      <c r="P4150">
        <v>0</v>
      </c>
      <c r="Q4150">
        <v>0</v>
      </c>
      <c r="R4150">
        <v>0</v>
      </c>
      <c r="S4150">
        <v>0</v>
      </c>
      <c r="T4150">
        <v>0</v>
      </c>
      <c r="U4150">
        <v>-537891</v>
      </c>
      <c r="V4150">
        <v>-143</v>
      </c>
    </row>
    <row r="4151" spans="1:22" x14ac:dyDescent="0.3">
      <c r="A4151" t="s">
        <v>167</v>
      </c>
      <c r="B4151">
        <v>14200</v>
      </c>
      <c r="C4151">
        <v>44551</v>
      </c>
      <c r="D4151">
        <v>2005</v>
      </c>
      <c r="E4151">
        <v>5</v>
      </c>
      <c r="F4151">
        <v>-5</v>
      </c>
      <c r="G4151">
        <v>-5</v>
      </c>
      <c r="H4151">
        <v>621042</v>
      </c>
      <c r="I4151">
        <v>1249</v>
      </c>
      <c r="J4151">
        <v>81383</v>
      </c>
      <c r="K4151">
        <v>135337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>
        <v>0</v>
      </c>
      <c r="T4151">
        <v>0</v>
      </c>
      <c r="U4151">
        <v>-218300</v>
      </c>
      <c r="V4151">
        <v>1580</v>
      </c>
    </row>
    <row r="4152" spans="1:22" x14ac:dyDescent="0.3">
      <c r="A4152" t="s">
        <v>167</v>
      </c>
      <c r="B4152">
        <v>14200</v>
      </c>
      <c r="C4152">
        <v>44550</v>
      </c>
      <c r="D4152">
        <v>2010</v>
      </c>
      <c r="E4152">
        <v>5</v>
      </c>
      <c r="F4152">
        <v>-50</v>
      </c>
      <c r="G4152">
        <v>-50</v>
      </c>
      <c r="H4152">
        <v>330337</v>
      </c>
      <c r="I4152">
        <v>672</v>
      </c>
      <c r="J4152">
        <v>115235</v>
      </c>
      <c r="K4152">
        <v>-52032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>
        <v>0</v>
      </c>
      <c r="T4152">
        <v>0</v>
      </c>
      <c r="U4152">
        <v>-63509</v>
      </c>
      <c r="V4152">
        <v>306</v>
      </c>
    </row>
    <row r="4153" spans="1:22" x14ac:dyDescent="0.3">
      <c r="A4153" t="s">
        <v>167</v>
      </c>
      <c r="B4153">
        <v>14200</v>
      </c>
      <c r="C4153">
        <v>44547</v>
      </c>
      <c r="D4153">
        <v>2060</v>
      </c>
      <c r="E4153">
        <v>2</v>
      </c>
      <c r="F4153">
        <v>50</v>
      </c>
      <c r="G4153">
        <v>50</v>
      </c>
      <c r="H4153">
        <v>584277</v>
      </c>
      <c r="I4153">
        <v>1194</v>
      </c>
      <c r="J4153">
        <v>-46904</v>
      </c>
      <c r="K4153">
        <v>44397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2507</v>
      </c>
    </row>
    <row r="4154" spans="1:22" x14ac:dyDescent="0.3">
      <c r="A4154" t="s">
        <v>167</v>
      </c>
      <c r="B4154">
        <v>14200</v>
      </c>
      <c r="C4154">
        <v>44546</v>
      </c>
      <c r="D4154">
        <v>2010</v>
      </c>
      <c r="E4154">
        <v>5</v>
      </c>
      <c r="F4154">
        <v>-85</v>
      </c>
      <c r="G4154">
        <v>-85</v>
      </c>
      <c r="H4154">
        <v>831369</v>
      </c>
      <c r="I4154">
        <v>1699</v>
      </c>
      <c r="J4154">
        <v>136948</v>
      </c>
      <c r="K4154">
        <v>-77624</v>
      </c>
      <c r="L4154">
        <v>-1</v>
      </c>
      <c r="M4154">
        <v>-1</v>
      </c>
      <c r="N4154">
        <v>0</v>
      </c>
      <c r="O4154">
        <v>0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-59700</v>
      </c>
      <c r="V4154">
        <v>377</v>
      </c>
    </row>
    <row r="4155" spans="1:22" x14ac:dyDescent="0.3">
      <c r="A4155" t="s">
        <v>167</v>
      </c>
      <c r="B4155">
        <v>14200</v>
      </c>
      <c r="C4155">
        <v>44545</v>
      </c>
      <c r="D4155">
        <v>2095</v>
      </c>
      <c r="E4155">
        <v>3</v>
      </c>
      <c r="F4155">
        <v>0</v>
      </c>
      <c r="G4155">
        <v>0</v>
      </c>
      <c r="H4155">
        <v>478575</v>
      </c>
      <c r="I4155">
        <v>1010</v>
      </c>
      <c r="J4155">
        <v>-40534</v>
      </c>
      <c r="K4155">
        <v>41362</v>
      </c>
      <c r="L4155">
        <v>-1</v>
      </c>
      <c r="M4155">
        <v>-1</v>
      </c>
      <c r="N4155">
        <v>0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-827</v>
      </c>
    </row>
    <row r="4156" spans="1:22" x14ac:dyDescent="0.3">
      <c r="A4156" t="s">
        <v>167</v>
      </c>
      <c r="B4156">
        <v>14200</v>
      </c>
      <c r="C4156">
        <v>44544</v>
      </c>
      <c r="D4156">
        <v>2095</v>
      </c>
      <c r="E4156">
        <v>5</v>
      </c>
      <c r="F4156">
        <v>-60</v>
      </c>
      <c r="G4156">
        <v>-60</v>
      </c>
      <c r="H4156">
        <v>1374384</v>
      </c>
      <c r="I4156">
        <v>2889</v>
      </c>
      <c r="J4156">
        <v>695225</v>
      </c>
      <c r="K4156">
        <v>-76816</v>
      </c>
      <c r="L4156">
        <v>-1</v>
      </c>
      <c r="M4156">
        <v>-1</v>
      </c>
      <c r="N4156">
        <v>0</v>
      </c>
      <c r="O4156">
        <v>0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-619900</v>
      </c>
      <c r="V4156">
        <v>1492</v>
      </c>
    </row>
    <row r="4157" spans="1:22" x14ac:dyDescent="0.3">
      <c r="A4157" t="s">
        <v>167</v>
      </c>
      <c r="B4157">
        <v>14200</v>
      </c>
      <c r="C4157">
        <v>44543</v>
      </c>
      <c r="D4157">
        <v>2155</v>
      </c>
      <c r="E4157">
        <v>2</v>
      </c>
      <c r="F4157">
        <v>30</v>
      </c>
      <c r="G4157">
        <v>30</v>
      </c>
      <c r="H4157">
        <v>632197</v>
      </c>
      <c r="I4157">
        <v>1356</v>
      </c>
      <c r="J4157">
        <v>-116970</v>
      </c>
      <c r="K4157">
        <v>117232</v>
      </c>
      <c r="L4157">
        <v>-1</v>
      </c>
      <c r="M4157">
        <v>-1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100</v>
      </c>
      <c r="V4157">
        <v>-361</v>
      </c>
    </row>
    <row r="4158" spans="1:22" x14ac:dyDescent="0.3">
      <c r="A4158" t="s">
        <v>167</v>
      </c>
      <c r="B4158">
        <v>14200</v>
      </c>
      <c r="C4158">
        <v>44540</v>
      </c>
      <c r="D4158">
        <v>2125</v>
      </c>
      <c r="E4158">
        <v>5</v>
      </c>
      <c r="F4158">
        <v>-125</v>
      </c>
      <c r="G4158">
        <v>-125</v>
      </c>
      <c r="H4158">
        <v>1892068</v>
      </c>
      <c r="I4158">
        <v>4043</v>
      </c>
      <c r="J4158">
        <v>1086145</v>
      </c>
      <c r="K4158">
        <v>-109941</v>
      </c>
      <c r="L4158">
        <v>-2</v>
      </c>
      <c r="M4158">
        <v>-2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-980000</v>
      </c>
      <c r="V4158">
        <v>3798</v>
      </c>
    </row>
    <row r="4159" spans="1:22" x14ac:dyDescent="0.3">
      <c r="A4159" t="s">
        <v>167</v>
      </c>
      <c r="B4159">
        <v>14200</v>
      </c>
      <c r="C4159">
        <v>44539</v>
      </c>
      <c r="D4159">
        <v>2250</v>
      </c>
      <c r="E4159">
        <v>2</v>
      </c>
      <c r="F4159">
        <v>5</v>
      </c>
      <c r="G4159">
        <v>5</v>
      </c>
      <c r="H4159">
        <v>791624</v>
      </c>
      <c r="I4159">
        <v>1780</v>
      </c>
      <c r="J4159">
        <v>178632</v>
      </c>
      <c r="K4159">
        <v>220412</v>
      </c>
      <c r="L4159">
        <v>-2</v>
      </c>
      <c r="M4159">
        <v>-2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-400000</v>
      </c>
      <c r="V4159">
        <v>958</v>
      </c>
    </row>
    <row r="4160" spans="1:22" x14ac:dyDescent="0.3">
      <c r="A4160" t="s">
        <v>167</v>
      </c>
      <c r="B4160">
        <v>14200</v>
      </c>
      <c r="C4160">
        <v>44538</v>
      </c>
      <c r="D4160">
        <v>2245</v>
      </c>
      <c r="E4160">
        <v>5</v>
      </c>
      <c r="F4160">
        <v>-55</v>
      </c>
      <c r="G4160">
        <v>-55</v>
      </c>
      <c r="H4160">
        <v>636923</v>
      </c>
      <c r="I4160">
        <v>1445</v>
      </c>
      <c r="J4160">
        <v>207251</v>
      </c>
      <c r="K4160">
        <v>50349</v>
      </c>
      <c r="L4160">
        <v>-7647</v>
      </c>
      <c r="M4160">
        <v>0</v>
      </c>
      <c r="N4160">
        <v>0</v>
      </c>
      <c r="O4160">
        <v>-7647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-250000</v>
      </c>
      <c r="V4160">
        <v>47</v>
      </c>
    </row>
    <row r="4161" spans="1:22" x14ac:dyDescent="0.3">
      <c r="A4161" t="s">
        <v>167</v>
      </c>
      <c r="B4161">
        <v>14200</v>
      </c>
      <c r="C4161">
        <v>44537</v>
      </c>
      <c r="D4161">
        <v>2300</v>
      </c>
      <c r="E4161">
        <v>5</v>
      </c>
      <c r="F4161">
        <v>-5</v>
      </c>
      <c r="G4161">
        <v>-5</v>
      </c>
      <c r="H4161">
        <v>498863</v>
      </c>
      <c r="I4161">
        <v>1142</v>
      </c>
      <c r="J4161">
        <v>123777</v>
      </c>
      <c r="K4161">
        <v>-17134</v>
      </c>
      <c r="L4161">
        <v>-7170</v>
      </c>
      <c r="M4161">
        <v>0</v>
      </c>
      <c r="N4161">
        <v>0</v>
      </c>
      <c r="O4161">
        <v>-7170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-100000</v>
      </c>
      <c r="V4161">
        <v>527</v>
      </c>
    </row>
    <row r="4162" spans="1:22" x14ac:dyDescent="0.3">
      <c r="A4162" t="s">
        <v>167</v>
      </c>
      <c r="B4162">
        <v>14200</v>
      </c>
      <c r="C4162">
        <v>44536</v>
      </c>
      <c r="D4162">
        <v>2305</v>
      </c>
      <c r="E4162">
        <v>2</v>
      </c>
      <c r="F4162">
        <v>45</v>
      </c>
      <c r="G4162">
        <v>45</v>
      </c>
      <c r="H4162">
        <v>497621</v>
      </c>
      <c r="I4162">
        <v>1127</v>
      </c>
      <c r="J4162">
        <v>-39987</v>
      </c>
      <c r="K4162">
        <v>43523</v>
      </c>
      <c r="L4162">
        <v>-2782</v>
      </c>
      <c r="M4162">
        <v>1</v>
      </c>
      <c r="N4162">
        <v>0</v>
      </c>
      <c r="O4162">
        <v>-2783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-754</v>
      </c>
    </row>
    <row r="4163" spans="1:22" x14ac:dyDescent="0.3">
      <c r="A4163" t="s">
        <v>167</v>
      </c>
      <c r="B4163">
        <v>14200</v>
      </c>
      <c r="C4163">
        <v>44533</v>
      </c>
      <c r="D4163">
        <v>2260</v>
      </c>
      <c r="E4163">
        <v>2</v>
      </c>
      <c r="F4163">
        <v>45</v>
      </c>
      <c r="G4163">
        <v>45</v>
      </c>
      <c r="H4163">
        <v>415585</v>
      </c>
      <c r="I4163">
        <v>930</v>
      </c>
      <c r="J4163">
        <v>-107097</v>
      </c>
      <c r="K4163">
        <v>118196</v>
      </c>
      <c r="L4163">
        <v>1</v>
      </c>
      <c r="M4163">
        <v>1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-11100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B3:L9"/>
  <sheetViews>
    <sheetView showGridLines="0" tabSelected="1" topLeftCell="A4" zoomScale="80" zoomScaleNormal="80" workbookViewId="0">
      <selection activeCell="M6" sqref="M6"/>
    </sheetView>
  </sheetViews>
  <sheetFormatPr defaultRowHeight="16.5" x14ac:dyDescent="0.3"/>
  <cols>
    <col min="1" max="1" width="6.5" customWidth="1"/>
    <col min="4" max="4" width="8.5" customWidth="1"/>
    <col min="5" max="5" width="9.5" customWidth="1"/>
    <col min="6" max="6" width="13.375" customWidth="1"/>
    <col min="7" max="7" width="4.125" customWidth="1"/>
    <col min="8" max="8" width="9.5" customWidth="1"/>
  </cols>
  <sheetData>
    <row r="3" spans="2:12" x14ac:dyDescent="0.3">
      <c r="L3" t="s">
        <v>141</v>
      </c>
    </row>
    <row r="6" spans="2:12" ht="26.25" x14ac:dyDescent="0.45">
      <c r="B6" s="56" t="str">
        <f>slicesh!A2</f>
        <v>코웰패션</v>
      </c>
      <c r="C6" s="56"/>
      <c r="D6" s="56"/>
      <c r="E6" s="56"/>
      <c r="G6" s="36">
        <f>slicesh!E2</f>
        <v>5</v>
      </c>
    </row>
    <row r="7" spans="2:12" ht="27" x14ac:dyDescent="0.5">
      <c r="E7" s="28" t="s">
        <v>9</v>
      </c>
      <c r="F7" s="35">
        <f>slicesh!D2</f>
        <v>7750</v>
      </c>
      <c r="G7" s="29" t="str">
        <f>signcolor(slicesh!E2)</f>
        <v>▼</v>
      </c>
      <c r="H7" s="47">
        <f>slicesh!F2</f>
        <v>-80</v>
      </c>
    </row>
    <row r="8" spans="2:12" ht="17.25" x14ac:dyDescent="0.3">
      <c r="H8" s="33">
        <f>slicesh!G2/100</f>
        <v>-1.0200000000000001E-2</v>
      </c>
    </row>
    <row r="9" spans="2:12" x14ac:dyDescent="0.3">
      <c r="E9" s="27" t="s">
        <v>10</v>
      </c>
      <c r="F9" s="30">
        <f>slicesh!H2</f>
        <v>292387</v>
      </c>
      <c r="G9" s="27"/>
      <c r="H9" s="34">
        <f>slicesh!I2/100</f>
        <v>1.1774</v>
      </c>
    </row>
  </sheetData>
  <mergeCells count="1">
    <mergeCell ref="B6:E6"/>
  </mergeCells>
  <phoneticPr fontId="1" type="noConversion"/>
  <conditionalFormatting sqref="G7">
    <cfRule type="expression" dxfId="19" priority="5">
      <formula>IF($G$6&gt;=4,1,0)</formula>
    </cfRule>
    <cfRule type="expression" dxfId="18" priority="6">
      <formula>IF($G$6&lt;=2,1,0)</formula>
    </cfRule>
  </conditionalFormatting>
  <conditionalFormatting sqref="H7">
    <cfRule type="expression" dxfId="17" priority="3">
      <formula>IF($G$6&gt;=4,1,0)</formula>
    </cfRule>
    <cfRule type="expression" dxfId="16" priority="4">
      <formula>IF($G$6&lt;=2,1,0)</formula>
    </cfRule>
  </conditionalFormatting>
  <conditionalFormatting sqref="H8">
    <cfRule type="expression" dxfId="15" priority="1">
      <formula>IF($G$6&gt;=4,1,0)</formula>
    </cfRule>
    <cfRule type="expression" dxfId="14" priority="2">
      <formula>IF($G$6&lt;=2,1,0)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3"/>
  <sheetViews>
    <sheetView workbookViewId="0">
      <selection activeCell="C20" sqref="C20"/>
    </sheetView>
  </sheetViews>
  <sheetFormatPr defaultRowHeight="16.5" x14ac:dyDescent="0.3"/>
  <cols>
    <col min="1" max="1" width="11.875" customWidth="1"/>
    <col min="2" max="2" width="11.375" bestFit="1" customWidth="1"/>
    <col min="3" max="3" width="13.125" customWidth="1"/>
    <col min="4" max="4" width="12.25" bestFit="1" customWidth="1"/>
    <col min="5" max="5" width="7.125" customWidth="1"/>
    <col min="6" max="6" width="11.875" bestFit="1" customWidth="1"/>
    <col min="7" max="7" width="10.75" customWidth="1"/>
    <col min="8" max="43" width="7.125" customWidth="1"/>
  </cols>
  <sheetData>
    <row r="1" spans="1:43" x14ac:dyDescent="0.3">
      <c r="A1" t="s">
        <v>123</v>
      </c>
      <c r="B1" t="s">
        <v>124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53</v>
      </c>
      <c r="AA1" t="s">
        <v>54</v>
      </c>
      <c r="AB1" t="s">
        <v>55</v>
      </c>
      <c r="AC1" t="s">
        <v>56</v>
      </c>
      <c r="AD1" t="s">
        <v>57</v>
      </c>
      <c r="AE1" t="s">
        <v>58</v>
      </c>
      <c r="AF1" t="s">
        <v>59</v>
      </c>
      <c r="AG1" t="s">
        <v>60</v>
      </c>
      <c r="AH1" t="s">
        <v>61</v>
      </c>
      <c r="AI1" t="s">
        <v>62</v>
      </c>
      <c r="AJ1" t="s">
        <v>63</v>
      </c>
      <c r="AK1" t="s">
        <v>64</v>
      </c>
      <c r="AL1" t="s">
        <v>65</v>
      </c>
      <c r="AM1" t="s">
        <v>66</v>
      </c>
      <c r="AN1" t="s">
        <v>67</v>
      </c>
      <c r="AO1" t="s">
        <v>68</v>
      </c>
      <c r="AP1" t="s">
        <v>69</v>
      </c>
      <c r="AQ1" t="s">
        <v>70</v>
      </c>
    </row>
    <row r="2" spans="1:43" ht="20.25" customHeight="1" x14ac:dyDescent="0.3">
      <c r="A2" t="str">
        <f>VLOOKUP(daily!$B$1,data01_2[],COLUMN(),)</f>
        <v>코웰패션</v>
      </c>
      <c r="B2">
        <f>VLOOKUP(daily!$B$1,data01_2[],COLUMN(),)</f>
        <v>33290</v>
      </c>
      <c r="C2" s="51">
        <f>VLOOKUP(daily!$B$1,data01_2[],COLUMN(),)</f>
        <v>44680</v>
      </c>
      <c r="D2">
        <f>VLOOKUP(daily!$B$1,data01_2[],COLUMN(),)</f>
        <v>7750</v>
      </c>
      <c r="E2">
        <f>VLOOKUP(daily!$B$1,data01_2[],COLUMN(),)</f>
        <v>5</v>
      </c>
      <c r="F2">
        <f>VLOOKUP(daily!$B$1,data01_2[],COLUMN(),)</f>
        <v>-80</v>
      </c>
      <c r="G2">
        <f>VLOOKUP(daily!$B$1,data01_2[],COLUMN(),)</f>
        <v>-1.02</v>
      </c>
      <c r="H2">
        <f>VLOOKUP(daily!$B$1,data01_2[],COLUMN(),)</f>
        <v>292387</v>
      </c>
      <c r="I2">
        <f>VLOOKUP(daily!$B$1,data01_2[],COLUMN(),)</f>
        <v>117.74</v>
      </c>
      <c r="J2">
        <f>VLOOKUP(daily!$B$1,data01_2[],COLUMN(),)</f>
        <v>7830</v>
      </c>
      <c r="K2">
        <f>VLOOKUP(daily!$B$1,data01_2[],COLUMN(),)</f>
        <v>7840</v>
      </c>
      <c r="L2">
        <f>VLOOKUP(daily!$B$1,data01_2[],COLUMN(),)</f>
        <v>7940</v>
      </c>
      <c r="M2">
        <f>VLOOKUP(daily!$B$1,data01_2[],COLUMN(),)</f>
        <v>7740</v>
      </c>
      <c r="N2">
        <f>VLOOKUP(daily!$B$1,data01_2[],COLUMN(),)</f>
        <v>10150</v>
      </c>
      <c r="O2">
        <f>VLOOKUP(daily!$B$1,data01_2[],COLUMN(),)</f>
        <v>5490</v>
      </c>
      <c r="P2">
        <f>VLOOKUP(daily!$B$1,data01_2[],COLUMN(),)</f>
        <v>9840</v>
      </c>
      <c r="Q2">
        <f>VLOOKUP(daily!$B$1,data01_2[],COLUMN(),)</f>
        <v>5990</v>
      </c>
      <c r="R2">
        <f>VLOOKUP(daily!$B$1,data01_2[],COLUMN(),)</f>
        <v>44490</v>
      </c>
      <c r="S2">
        <f>VLOOKUP(daily!$B$1,data01_2[],COLUMN(),)</f>
        <v>-21.24</v>
      </c>
      <c r="T2">
        <f>VLOOKUP(daily!$B$1,data01_2[],COLUMN(),)</f>
        <v>44386</v>
      </c>
      <c r="U2">
        <f>VLOOKUP(daily!$B$1,data01_2[],COLUMN(),)</f>
        <v>29.38</v>
      </c>
      <c r="V2">
        <f>VLOOKUP(daily!$B$1,data01_2[],COLUMN(),)</f>
        <v>22829</v>
      </c>
      <c r="W2">
        <f>VLOOKUP(daily!$B$1,data01_2[],COLUMN(),)</f>
        <v>25.8</v>
      </c>
      <c r="X2">
        <f>VLOOKUP(daily!$B$1,data01_2[],COLUMN(),)</f>
        <v>0</v>
      </c>
      <c r="Y2">
        <f>VLOOKUP(daily!$B$1,data01_2[],COLUMN(),)</f>
        <v>0</v>
      </c>
      <c r="Z2">
        <f>VLOOKUP(daily!$B$1,data01_2[],COLUMN(),)</f>
        <v>12</v>
      </c>
      <c r="AA2">
        <f>VLOOKUP(daily!$B$1,data01_2[],COLUMN(),)</f>
        <v>500</v>
      </c>
      <c r="AB2">
        <f>VLOOKUP(daily!$B$1,data01_2[],COLUMN(),)</f>
        <v>465</v>
      </c>
      <c r="AC2">
        <f>VLOOKUP(daily!$B$1,data01_2[],COLUMN(),)</f>
        <v>88500</v>
      </c>
      <c r="AD2">
        <f>VLOOKUP(daily!$B$1,data01_2[],COLUMN(),)</f>
        <v>1.55</v>
      </c>
      <c r="AE2">
        <f>VLOOKUP(daily!$B$1,data01_2[],COLUMN(),)</f>
        <v>8870</v>
      </c>
      <c r="AF2">
        <f>VLOOKUP(daily!$B$1,data01_2[],COLUMN(),)</f>
        <v>-7320</v>
      </c>
      <c r="AG2">
        <f>VLOOKUP(daily!$B$1,data01_2[],COLUMN(),)</f>
        <v>6859</v>
      </c>
      <c r="AH2">
        <f>VLOOKUP(daily!$B$1,data01_2[],COLUMN(),)</f>
        <v>3.43</v>
      </c>
      <c r="AI2">
        <f>VLOOKUP(daily!$B$1,data01_2[],COLUMN(),)</f>
        <v>6740</v>
      </c>
      <c r="AJ2">
        <f>VLOOKUP(daily!$B$1,data01_2[],COLUMN(),)</f>
        <v>924</v>
      </c>
      <c r="AK2">
        <f>VLOOKUP(daily!$B$1,data01_2[],COLUMN(),)</f>
        <v>652</v>
      </c>
      <c r="AL2">
        <f>VLOOKUP(daily!$B$1,data01_2[],COLUMN(),)</f>
        <v>10.78</v>
      </c>
      <c r="AM2">
        <f>VLOOKUP(daily!$B$1,data01_2[],COLUMN(),)</f>
        <v>719</v>
      </c>
      <c r="AN2">
        <f>VLOOKUP(daily!$B$1,data01_2[],COLUMN(),)</f>
        <v>16.5</v>
      </c>
      <c r="AO2">
        <f>VLOOKUP(daily!$B$1,data01_2[],COLUMN(),)</f>
        <v>1.52</v>
      </c>
      <c r="AP2">
        <f>VLOOKUP(daily!$B$1,data01_2[],COLUMN(),)</f>
        <v>9.39</v>
      </c>
      <c r="AQ2">
        <f>VLOOKUP(daily!$B$1,data01_2[],COLUMN(),)</f>
        <v>5114</v>
      </c>
    </row>
    <row r="3" spans="1:43" x14ac:dyDescent="0.3">
      <c r="A3" s="48" t="s">
        <v>121</v>
      </c>
    </row>
    <row r="4" spans="1:43" x14ac:dyDescent="0.3">
      <c r="B4" s="31" t="s">
        <v>11</v>
      </c>
      <c r="C4" s="1"/>
      <c r="D4" s="31" t="s">
        <v>12</v>
      </c>
    </row>
    <row r="5" spans="1:43" ht="38.25" x14ac:dyDescent="0.3">
      <c r="B5" s="32">
        <f>S2</f>
        <v>-21.24</v>
      </c>
      <c r="C5" s="1"/>
      <c r="D5" s="32">
        <f>U2</f>
        <v>29.38</v>
      </c>
    </row>
    <row r="6" spans="1:43" x14ac:dyDescent="0.3">
      <c r="F6" s="44" t="s">
        <v>27</v>
      </c>
      <c r="G6" s="45">
        <f>AG2</f>
        <v>6859</v>
      </c>
    </row>
    <row r="7" spans="1:43" x14ac:dyDescent="0.3">
      <c r="F7" s="31" t="s">
        <v>25</v>
      </c>
      <c r="G7" s="38">
        <f>AA2</f>
        <v>500</v>
      </c>
    </row>
    <row r="8" spans="1:43" x14ac:dyDescent="0.3">
      <c r="F8" s="31" t="s">
        <v>26</v>
      </c>
      <c r="G8" s="38">
        <f>AB2</f>
        <v>465</v>
      </c>
    </row>
    <row r="9" spans="1:43" ht="5.0999999999999996" customHeight="1" x14ac:dyDescent="0.3">
      <c r="F9" s="37"/>
      <c r="G9" s="37"/>
    </row>
    <row r="10" spans="1:43" x14ac:dyDescent="0.3">
      <c r="F10" s="31" t="s">
        <v>13</v>
      </c>
      <c r="G10" s="46">
        <f>W2</f>
        <v>25.8</v>
      </c>
    </row>
    <row r="11" spans="1:43" x14ac:dyDescent="0.3">
      <c r="F11" s="31" t="s">
        <v>14</v>
      </c>
      <c r="G11" s="39">
        <f>AD2</f>
        <v>1.55</v>
      </c>
    </row>
    <row r="12" spans="1:43" x14ac:dyDescent="0.3">
      <c r="F12" s="31" t="s">
        <v>15</v>
      </c>
      <c r="G12" s="39">
        <f>AH2</f>
        <v>3.43</v>
      </c>
    </row>
    <row r="13" spans="1:43" ht="5.0999999999999996" customHeight="1" x14ac:dyDescent="0.3">
      <c r="F13" s="37"/>
      <c r="G13" s="37"/>
    </row>
    <row r="14" spans="1:43" x14ac:dyDescent="0.3">
      <c r="F14" s="31" t="s">
        <v>16</v>
      </c>
      <c r="G14" s="38">
        <f>AI2</f>
        <v>6740</v>
      </c>
    </row>
    <row r="15" spans="1:43" x14ac:dyDescent="0.3">
      <c r="F15" s="31" t="s">
        <v>17</v>
      </c>
      <c r="G15" s="38">
        <f>AJ2</f>
        <v>924</v>
      </c>
    </row>
    <row r="16" spans="1:43" x14ac:dyDescent="0.3">
      <c r="F16" s="31" t="s">
        <v>18</v>
      </c>
      <c r="G16" s="46">
        <f>AK2</f>
        <v>652</v>
      </c>
    </row>
    <row r="17" spans="6:7" ht="5.0999999999999996" customHeight="1" x14ac:dyDescent="0.3">
      <c r="F17" s="37"/>
      <c r="G17" s="37"/>
    </row>
    <row r="18" spans="6:7" x14ac:dyDescent="0.3">
      <c r="F18" s="40" t="s">
        <v>19</v>
      </c>
      <c r="G18" s="41">
        <f>AL2</f>
        <v>10.78</v>
      </c>
    </row>
    <row r="19" spans="6:7" x14ac:dyDescent="0.3">
      <c r="F19" s="42" t="s">
        <v>20</v>
      </c>
      <c r="G19" s="43">
        <f>AM2</f>
        <v>719</v>
      </c>
    </row>
    <row r="20" spans="6:7" x14ac:dyDescent="0.3">
      <c r="F20" s="42" t="s">
        <v>21</v>
      </c>
      <c r="G20" s="41">
        <f>AN2</f>
        <v>16.5</v>
      </c>
    </row>
    <row r="21" spans="6:7" x14ac:dyDescent="0.3">
      <c r="F21" s="42" t="s">
        <v>22</v>
      </c>
      <c r="G21" s="41">
        <f>AO2</f>
        <v>1.52</v>
      </c>
    </row>
    <row r="22" spans="6:7" x14ac:dyDescent="0.3">
      <c r="F22" s="42" t="s">
        <v>23</v>
      </c>
      <c r="G22" s="43">
        <f>AP2</f>
        <v>9.39</v>
      </c>
    </row>
    <row r="23" spans="6:7" x14ac:dyDescent="0.3">
      <c r="F23" s="42" t="s">
        <v>24</v>
      </c>
      <c r="G23" s="43">
        <f>AQ2</f>
        <v>5114</v>
      </c>
    </row>
  </sheetData>
  <phoneticPr fontId="1" type="noConversion"/>
  <conditionalFormatting sqref="D5">
    <cfRule type="expression" dxfId="13" priority="7">
      <formula>IF(#REF!&lt;=20,1,0)</formula>
    </cfRule>
  </conditionalFormatting>
  <conditionalFormatting sqref="B5">
    <cfRule type="expression" dxfId="12" priority="8">
      <formula>IF(#REF!&gt;=-20,1,0)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M108"/>
  <sheetViews>
    <sheetView zoomScale="85" zoomScaleNormal="85" workbookViewId="0">
      <selection activeCell="J46" sqref="J46"/>
    </sheetView>
  </sheetViews>
  <sheetFormatPr defaultRowHeight="16.5" x14ac:dyDescent="0.3"/>
  <cols>
    <col min="1" max="1" width="11.875" bestFit="1" customWidth="1"/>
    <col min="2" max="2" width="13.125" bestFit="1" customWidth="1"/>
    <col min="3" max="4" width="15.25" bestFit="1" customWidth="1"/>
    <col min="5" max="5" width="13.125" bestFit="1" customWidth="1"/>
    <col min="6" max="6" width="17.375" bestFit="1" customWidth="1"/>
    <col min="7" max="7" width="19.375" bestFit="1" customWidth="1"/>
    <col min="8" max="8" width="17.375" bestFit="1" customWidth="1"/>
    <col min="9" max="9" width="19.375" bestFit="1" customWidth="1"/>
    <col min="10" max="10" width="13.125" bestFit="1" customWidth="1"/>
    <col min="11" max="11" width="15.25" bestFit="1" customWidth="1"/>
    <col min="12" max="13" width="11.125" bestFit="1" customWidth="1"/>
    <col min="14" max="14" width="15.25" bestFit="1" customWidth="1"/>
    <col min="15" max="15" width="11.125" bestFit="1" customWidth="1"/>
    <col min="16" max="17" width="15.25" bestFit="1" customWidth="1"/>
    <col min="18" max="18" width="11.125" bestFit="1" customWidth="1"/>
    <col min="19" max="20" width="15.25" bestFit="1" customWidth="1"/>
  </cols>
  <sheetData>
    <row r="1" spans="1:39" x14ac:dyDescent="0.3">
      <c r="A1" s="49" t="s">
        <v>28</v>
      </c>
      <c r="B1" t="s">
        <v>71</v>
      </c>
      <c r="W1" t="s">
        <v>125</v>
      </c>
      <c r="Z1" t="s">
        <v>128</v>
      </c>
      <c r="AD1" t="s">
        <v>132</v>
      </c>
    </row>
    <row r="3" spans="1:39" x14ac:dyDescent="0.3">
      <c r="A3" s="52" t="s">
        <v>100</v>
      </c>
      <c r="B3" t="s">
        <v>102</v>
      </c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  <c r="O3" t="s">
        <v>115</v>
      </c>
      <c r="P3" t="s">
        <v>116</v>
      </c>
      <c r="Q3" t="s">
        <v>117</v>
      </c>
      <c r="R3" t="s">
        <v>118</v>
      </c>
      <c r="S3" t="s">
        <v>119</v>
      </c>
      <c r="T3" t="s">
        <v>120</v>
      </c>
      <c r="W3" t="s">
        <v>126</v>
      </c>
      <c r="X3" t="s">
        <v>127</v>
      </c>
      <c r="Z3" t="s">
        <v>129</v>
      </c>
      <c r="AA3" t="s">
        <v>130</v>
      </c>
      <c r="AB3" t="s">
        <v>131</v>
      </c>
      <c r="AD3" t="s">
        <v>90</v>
      </c>
      <c r="AE3" t="s">
        <v>91</v>
      </c>
      <c r="AF3" t="s">
        <v>92</v>
      </c>
      <c r="AG3" t="s">
        <v>93</v>
      </c>
      <c r="AH3" t="s">
        <v>94</v>
      </c>
      <c r="AI3" t="s">
        <v>95</v>
      </c>
      <c r="AJ3" t="s">
        <v>96</v>
      </c>
      <c r="AK3" t="s">
        <v>97</v>
      </c>
      <c r="AL3" t="s">
        <v>98</v>
      </c>
      <c r="AM3" t="s">
        <v>99</v>
      </c>
    </row>
    <row r="4" spans="1:39" x14ac:dyDescent="0.3">
      <c r="A4" s="50">
        <v>44533</v>
      </c>
      <c r="B4" s="26">
        <v>7760</v>
      </c>
      <c r="C4" s="26">
        <v>2</v>
      </c>
      <c r="D4" s="26">
        <v>300</v>
      </c>
      <c r="E4" s="26">
        <v>300</v>
      </c>
      <c r="F4" s="26">
        <v>458830</v>
      </c>
      <c r="G4" s="26">
        <v>3501</v>
      </c>
      <c r="H4" s="26">
        <v>226289</v>
      </c>
      <c r="I4" s="26">
        <v>-240258</v>
      </c>
      <c r="J4" s="26">
        <v>13243</v>
      </c>
      <c r="K4" s="26">
        <v>12608</v>
      </c>
      <c r="L4" s="26">
        <v>505</v>
      </c>
      <c r="M4" s="26">
        <v>0</v>
      </c>
      <c r="N4" s="26">
        <v>0</v>
      </c>
      <c r="O4" s="26">
        <v>0</v>
      </c>
      <c r="P4" s="26">
        <v>0</v>
      </c>
      <c r="Q4" s="26">
        <v>130</v>
      </c>
      <c r="R4" s="26">
        <v>0</v>
      </c>
      <c r="S4" s="26">
        <v>890</v>
      </c>
      <c r="T4" s="26">
        <v>-164</v>
      </c>
      <c r="W4">
        <f>INDEX($A$4:$T$104,ROW()-3,2)</f>
        <v>7760</v>
      </c>
      <c r="X4">
        <f>INDEX($A$4:$T$104,ROW()-3,6)</f>
        <v>458830</v>
      </c>
      <c r="Z4">
        <f>INDEX($A$4:$T$104,ROW()-3,8)</f>
        <v>226289</v>
      </c>
      <c r="AA4">
        <f>INDEX($A$4:$T$104,ROW()-3,9)</f>
        <v>-240258</v>
      </c>
      <c r="AB4">
        <f>INDEX($A$4:$T$104,ROW()-3,10)</f>
        <v>13243</v>
      </c>
      <c r="AD4">
        <f>INDEX($A$4:$T$104,ROW()-3,COLUMN()-19)</f>
        <v>12608</v>
      </c>
      <c r="AE4">
        <f t="shared" ref="AE4:AM19" si="0">INDEX($A$4:$T$104,ROW()-3,COLUMN()-19)</f>
        <v>505</v>
      </c>
      <c r="AF4">
        <f t="shared" si="0"/>
        <v>0</v>
      </c>
      <c r="AG4">
        <f t="shared" si="0"/>
        <v>0</v>
      </c>
      <c r="AH4">
        <f t="shared" si="0"/>
        <v>0</v>
      </c>
      <c r="AI4">
        <f t="shared" si="0"/>
        <v>0</v>
      </c>
      <c r="AJ4">
        <f t="shared" si="0"/>
        <v>130</v>
      </c>
      <c r="AK4">
        <f t="shared" si="0"/>
        <v>0</v>
      </c>
      <c r="AL4">
        <f t="shared" si="0"/>
        <v>890</v>
      </c>
      <c r="AM4">
        <f t="shared" si="0"/>
        <v>-164</v>
      </c>
    </row>
    <row r="5" spans="1:39" x14ac:dyDescent="0.3">
      <c r="A5" s="50">
        <v>44536</v>
      </c>
      <c r="B5" s="26">
        <v>7590</v>
      </c>
      <c r="C5" s="26">
        <v>5</v>
      </c>
      <c r="D5" s="26">
        <v>-170</v>
      </c>
      <c r="E5" s="26">
        <v>-170</v>
      </c>
      <c r="F5" s="26">
        <v>310874</v>
      </c>
      <c r="G5" s="26">
        <v>2362</v>
      </c>
      <c r="H5" s="26">
        <v>132626</v>
      </c>
      <c r="I5" s="26">
        <v>-124710</v>
      </c>
      <c r="J5" s="26">
        <v>-11209</v>
      </c>
      <c r="K5" s="26">
        <v>-11031</v>
      </c>
      <c r="L5" s="26">
        <v>-178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3198</v>
      </c>
      <c r="T5" s="26">
        <v>95</v>
      </c>
      <c r="W5">
        <f t="shared" ref="W5:W68" si="1">INDEX($A$4:$T$104,ROW()-3,2)</f>
        <v>7590</v>
      </c>
      <c r="X5">
        <f t="shared" ref="X5:X68" si="2">INDEX($A$4:$T$104,ROW()-3,6)</f>
        <v>310874</v>
      </c>
      <c r="Z5">
        <f t="shared" ref="Z5:Z68" si="3">INDEX($A$4:$T$104,ROW()-3,8)</f>
        <v>132626</v>
      </c>
      <c r="AA5">
        <f t="shared" ref="AA5:AA68" si="4">INDEX($A$4:$T$104,ROW()-3,9)</f>
        <v>-124710</v>
      </c>
      <c r="AB5">
        <f t="shared" ref="AB5:AB68" si="5">INDEX($A$4:$T$104,ROW()-3,10)</f>
        <v>-11209</v>
      </c>
      <c r="AD5">
        <f t="shared" ref="AD5:AM36" si="6">INDEX($A$4:$T$104,ROW()-3,COLUMN()-19)</f>
        <v>-11031</v>
      </c>
      <c r="AE5">
        <f t="shared" si="0"/>
        <v>-178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3198</v>
      </c>
      <c r="AM5">
        <f t="shared" si="0"/>
        <v>95</v>
      </c>
    </row>
    <row r="6" spans="1:39" x14ac:dyDescent="0.3">
      <c r="A6" s="50">
        <v>44537</v>
      </c>
      <c r="B6" s="26">
        <v>7760</v>
      </c>
      <c r="C6" s="26">
        <v>2</v>
      </c>
      <c r="D6" s="26">
        <v>170</v>
      </c>
      <c r="E6" s="26">
        <v>170</v>
      </c>
      <c r="F6" s="26">
        <v>401962</v>
      </c>
      <c r="G6" s="26">
        <v>3113</v>
      </c>
      <c r="H6" s="26">
        <v>101837</v>
      </c>
      <c r="I6" s="26">
        <v>-129426</v>
      </c>
      <c r="J6" s="26">
        <v>23793</v>
      </c>
      <c r="K6" s="26">
        <v>9172</v>
      </c>
      <c r="L6" s="26">
        <v>1415</v>
      </c>
      <c r="M6" s="26">
        <v>13206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3151</v>
      </c>
      <c r="T6" s="26">
        <v>645</v>
      </c>
      <c r="W6">
        <f t="shared" si="1"/>
        <v>7760</v>
      </c>
      <c r="X6">
        <f t="shared" si="2"/>
        <v>401962</v>
      </c>
      <c r="Z6">
        <f t="shared" si="3"/>
        <v>101837</v>
      </c>
      <c r="AA6">
        <f t="shared" si="4"/>
        <v>-129426</v>
      </c>
      <c r="AB6">
        <f t="shared" si="5"/>
        <v>23793</v>
      </c>
      <c r="AD6">
        <f t="shared" si="6"/>
        <v>9172</v>
      </c>
      <c r="AE6">
        <f t="shared" si="0"/>
        <v>1415</v>
      </c>
      <c r="AF6">
        <f t="shared" si="0"/>
        <v>13206</v>
      </c>
      <c r="AG6">
        <f t="shared" si="0"/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3151</v>
      </c>
      <c r="AM6">
        <f t="shared" si="0"/>
        <v>645</v>
      </c>
    </row>
    <row r="7" spans="1:39" x14ac:dyDescent="0.3">
      <c r="A7" s="50">
        <v>44538</v>
      </c>
      <c r="B7" s="26">
        <v>7830</v>
      </c>
      <c r="C7" s="26">
        <v>2</v>
      </c>
      <c r="D7" s="26">
        <v>70</v>
      </c>
      <c r="E7" s="26">
        <v>70</v>
      </c>
      <c r="F7" s="26">
        <v>425746</v>
      </c>
      <c r="G7" s="26">
        <v>3346</v>
      </c>
      <c r="H7" s="26">
        <v>76704</v>
      </c>
      <c r="I7" s="26">
        <v>-108570</v>
      </c>
      <c r="J7" s="26">
        <v>28730</v>
      </c>
      <c r="K7" s="26">
        <v>14453</v>
      </c>
      <c r="L7" s="26">
        <v>3066</v>
      </c>
      <c r="M7" s="26">
        <v>11241</v>
      </c>
      <c r="N7" s="26">
        <v>-30</v>
      </c>
      <c r="O7" s="26">
        <v>0</v>
      </c>
      <c r="P7" s="26">
        <v>0</v>
      </c>
      <c r="Q7" s="26">
        <v>0</v>
      </c>
      <c r="R7" s="26">
        <v>0</v>
      </c>
      <c r="S7" s="26">
        <v>3000</v>
      </c>
      <c r="T7" s="26">
        <v>136</v>
      </c>
      <c r="W7">
        <f t="shared" si="1"/>
        <v>7830</v>
      </c>
      <c r="X7">
        <f t="shared" si="2"/>
        <v>425746</v>
      </c>
      <c r="Z7">
        <f t="shared" si="3"/>
        <v>76704</v>
      </c>
      <c r="AA7">
        <f t="shared" si="4"/>
        <v>-108570</v>
      </c>
      <c r="AB7">
        <f t="shared" si="5"/>
        <v>28730</v>
      </c>
      <c r="AD7">
        <f t="shared" si="6"/>
        <v>14453</v>
      </c>
      <c r="AE7">
        <f t="shared" si="0"/>
        <v>3066</v>
      </c>
      <c r="AF7">
        <f t="shared" si="0"/>
        <v>11241</v>
      </c>
      <c r="AG7">
        <f t="shared" si="0"/>
        <v>-30</v>
      </c>
      <c r="AH7">
        <f t="shared" si="0"/>
        <v>0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3000</v>
      </c>
      <c r="AM7">
        <f t="shared" si="0"/>
        <v>136</v>
      </c>
    </row>
    <row r="8" spans="1:39" x14ac:dyDescent="0.3">
      <c r="A8" s="50">
        <v>44539</v>
      </c>
      <c r="B8" s="26">
        <v>7960</v>
      </c>
      <c r="C8" s="26">
        <v>2</v>
      </c>
      <c r="D8" s="26">
        <v>130</v>
      </c>
      <c r="E8" s="26">
        <v>130</v>
      </c>
      <c r="F8" s="26">
        <v>362531</v>
      </c>
      <c r="G8" s="26">
        <v>2883</v>
      </c>
      <c r="H8" s="26">
        <v>60342</v>
      </c>
      <c r="I8" s="26">
        <v>-126349</v>
      </c>
      <c r="J8" s="26">
        <v>56723</v>
      </c>
      <c r="K8" s="26">
        <v>40628</v>
      </c>
      <c r="L8" s="26">
        <v>1671</v>
      </c>
      <c r="M8" s="26">
        <v>1909</v>
      </c>
      <c r="N8" s="26">
        <v>-20</v>
      </c>
      <c r="O8" s="26">
        <v>0</v>
      </c>
      <c r="P8" s="26">
        <v>12353</v>
      </c>
      <c r="Q8" s="26">
        <v>182</v>
      </c>
      <c r="R8" s="26">
        <v>0</v>
      </c>
      <c r="S8" s="26">
        <v>7408</v>
      </c>
      <c r="T8" s="26">
        <v>1876</v>
      </c>
      <c r="W8">
        <f t="shared" si="1"/>
        <v>7960</v>
      </c>
      <c r="X8">
        <f t="shared" si="2"/>
        <v>362531</v>
      </c>
      <c r="Z8">
        <f t="shared" si="3"/>
        <v>60342</v>
      </c>
      <c r="AA8">
        <f t="shared" si="4"/>
        <v>-126349</v>
      </c>
      <c r="AB8">
        <f t="shared" si="5"/>
        <v>56723</v>
      </c>
      <c r="AD8">
        <f t="shared" si="6"/>
        <v>40628</v>
      </c>
      <c r="AE8">
        <f t="shared" si="0"/>
        <v>1671</v>
      </c>
      <c r="AF8">
        <f t="shared" si="0"/>
        <v>1909</v>
      </c>
      <c r="AG8">
        <f t="shared" si="0"/>
        <v>-20</v>
      </c>
      <c r="AH8">
        <f t="shared" si="0"/>
        <v>0</v>
      </c>
      <c r="AI8">
        <f t="shared" si="0"/>
        <v>12353</v>
      </c>
      <c r="AJ8">
        <f t="shared" si="0"/>
        <v>182</v>
      </c>
      <c r="AK8">
        <f t="shared" si="0"/>
        <v>0</v>
      </c>
      <c r="AL8">
        <f t="shared" si="0"/>
        <v>7408</v>
      </c>
      <c r="AM8">
        <f t="shared" si="0"/>
        <v>1876</v>
      </c>
    </row>
    <row r="9" spans="1:39" x14ac:dyDescent="0.3">
      <c r="A9" s="50">
        <v>44540</v>
      </c>
      <c r="B9" s="26">
        <v>7750</v>
      </c>
      <c r="C9" s="26">
        <v>5</v>
      </c>
      <c r="D9" s="26">
        <v>-210</v>
      </c>
      <c r="E9" s="26">
        <v>-210</v>
      </c>
      <c r="F9" s="26">
        <v>273557</v>
      </c>
      <c r="G9" s="26">
        <v>2140</v>
      </c>
      <c r="H9" s="26">
        <v>70065</v>
      </c>
      <c r="I9" s="26">
        <v>-28861</v>
      </c>
      <c r="J9" s="26">
        <v>-36723</v>
      </c>
      <c r="K9" s="26">
        <v>-9875</v>
      </c>
      <c r="L9" s="26">
        <v>-6102</v>
      </c>
      <c r="M9" s="26">
        <v>-2442</v>
      </c>
      <c r="N9" s="26">
        <v>0</v>
      </c>
      <c r="O9" s="26">
        <v>0</v>
      </c>
      <c r="P9" s="26">
        <v>-3788</v>
      </c>
      <c r="Q9" s="26">
        <v>-14516</v>
      </c>
      <c r="R9" s="26">
        <v>0</v>
      </c>
      <c r="S9" s="26">
        <v>-4594</v>
      </c>
      <c r="T9" s="26">
        <v>113</v>
      </c>
      <c r="W9">
        <f t="shared" si="1"/>
        <v>7750</v>
      </c>
      <c r="X9">
        <f t="shared" si="2"/>
        <v>273557</v>
      </c>
      <c r="Z9">
        <f t="shared" si="3"/>
        <v>70065</v>
      </c>
      <c r="AA9">
        <f t="shared" si="4"/>
        <v>-28861</v>
      </c>
      <c r="AB9">
        <f t="shared" si="5"/>
        <v>-36723</v>
      </c>
      <c r="AD9">
        <f t="shared" si="6"/>
        <v>-9875</v>
      </c>
      <c r="AE9">
        <f t="shared" si="0"/>
        <v>-6102</v>
      </c>
      <c r="AF9">
        <f t="shared" si="0"/>
        <v>-2442</v>
      </c>
      <c r="AG9">
        <f t="shared" si="0"/>
        <v>0</v>
      </c>
      <c r="AH9">
        <f t="shared" si="0"/>
        <v>0</v>
      </c>
      <c r="AI9">
        <f t="shared" si="0"/>
        <v>-3788</v>
      </c>
      <c r="AJ9">
        <f t="shared" si="0"/>
        <v>-14516</v>
      </c>
      <c r="AK9">
        <f t="shared" si="0"/>
        <v>0</v>
      </c>
      <c r="AL9">
        <f t="shared" si="0"/>
        <v>-4594</v>
      </c>
      <c r="AM9">
        <f t="shared" si="0"/>
        <v>113</v>
      </c>
    </row>
    <row r="10" spans="1:39" x14ac:dyDescent="0.3">
      <c r="A10" s="50">
        <v>44543</v>
      </c>
      <c r="B10" s="26">
        <v>7710</v>
      </c>
      <c r="C10" s="26">
        <v>5</v>
      </c>
      <c r="D10" s="26">
        <v>-40</v>
      </c>
      <c r="E10" s="26">
        <v>-40</v>
      </c>
      <c r="F10" s="26">
        <v>213017</v>
      </c>
      <c r="G10" s="26">
        <v>1652</v>
      </c>
      <c r="H10" s="26">
        <v>78528</v>
      </c>
      <c r="I10" s="26">
        <v>-76821</v>
      </c>
      <c r="J10" s="26">
        <v>-2568</v>
      </c>
      <c r="K10" s="26">
        <v>-2568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714</v>
      </c>
      <c r="T10" s="26">
        <v>147</v>
      </c>
      <c r="W10">
        <f t="shared" si="1"/>
        <v>7710</v>
      </c>
      <c r="X10">
        <f t="shared" si="2"/>
        <v>213017</v>
      </c>
      <c r="Z10">
        <f t="shared" si="3"/>
        <v>78528</v>
      </c>
      <c r="AA10">
        <f t="shared" si="4"/>
        <v>-76821</v>
      </c>
      <c r="AB10">
        <f t="shared" si="5"/>
        <v>-2568</v>
      </c>
      <c r="AD10">
        <f t="shared" si="6"/>
        <v>-2568</v>
      </c>
      <c r="AE10">
        <f t="shared" si="0"/>
        <v>0</v>
      </c>
      <c r="AF10">
        <f t="shared" si="0"/>
        <v>0</v>
      </c>
      <c r="AG10">
        <f t="shared" si="0"/>
        <v>0</v>
      </c>
      <c r="AH10">
        <f t="shared" si="0"/>
        <v>0</v>
      </c>
      <c r="AI10">
        <f t="shared" si="0"/>
        <v>0</v>
      </c>
      <c r="AJ10">
        <f t="shared" si="0"/>
        <v>0</v>
      </c>
      <c r="AK10">
        <f t="shared" si="0"/>
        <v>0</v>
      </c>
      <c r="AL10">
        <f t="shared" si="0"/>
        <v>714</v>
      </c>
      <c r="AM10">
        <f t="shared" si="0"/>
        <v>147</v>
      </c>
    </row>
    <row r="11" spans="1:39" x14ac:dyDescent="0.3">
      <c r="A11" s="50">
        <v>44544</v>
      </c>
      <c r="B11" s="26">
        <v>7650</v>
      </c>
      <c r="C11" s="26">
        <v>5</v>
      </c>
      <c r="D11" s="26">
        <v>-60</v>
      </c>
      <c r="E11" s="26">
        <v>-60</v>
      </c>
      <c r="F11" s="26">
        <v>157313</v>
      </c>
      <c r="G11" s="26">
        <v>1210</v>
      </c>
      <c r="H11" s="26">
        <v>10751</v>
      </c>
      <c r="I11" s="26">
        <v>-28869</v>
      </c>
      <c r="J11" s="26">
        <v>16932</v>
      </c>
      <c r="K11" s="26">
        <v>2607</v>
      </c>
      <c r="L11" s="26">
        <v>-1100</v>
      </c>
      <c r="M11" s="26">
        <v>16016</v>
      </c>
      <c r="N11" s="26">
        <v>0</v>
      </c>
      <c r="O11" s="26">
        <v>-48</v>
      </c>
      <c r="P11" s="26">
        <v>1000</v>
      </c>
      <c r="Q11" s="26">
        <v>-1543</v>
      </c>
      <c r="R11" s="26">
        <v>0</v>
      </c>
      <c r="S11" s="26">
        <v>1255</v>
      </c>
      <c r="T11" s="26">
        <v>-69</v>
      </c>
      <c r="W11">
        <f t="shared" si="1"/>
        <v>7650</v>
      </c>
      <c r="X11">
        <f t="shared" si="2"/>
        <v>157313</v>
      </c>
      <c r="Z11">
        <f t="shared" si="3"/>
        <v>10751</v>
      </c>
      <c r="AA11">
        <f t="shared" si="4"/>
        <v>-28869</v>
      </c>
      <c r="AB11">
        <f t="shared" si="5"/>
        <v>16932</v>
      </c>
      <c r="AD11">
        <f t="shared" si="6"/>
        <v>2607</v>
      </c>
      <c r="AE11">
        <f t="shared" si="0"/>
        <v>-1100</v>
      </c>
      <c r="AF11">
        <f t="shared" si="0"/>
        <v>16016</v>
      </c>
      <c r="AG11">
        <f t="shared" si="0"/>
        <v>0</v>
      </c>
      <c r="AH11">
        <f t="shared" si="0"/>
        <v>-48</v>
      </c>
      <c r="AI11">
        <f t="shared" si="0"/>
        <v>1000</v>
      </c>
      <c r="AJ11">
        <f t="shared" si="0"/>
        <v>-1543</v>
      </c>
      <c r="AK11">
        <f t="shared" si="0"/>
        <v>0</v>
      </c>
      <c r="AL11">
        <f t="shared" si="0"/>
        <v>1255</v>
      </c>
      <c r="AM11">
        <f t="shared" si="0"/>
        <v>-69</v>
      </c>
    </row>
    <row r="12" spans="1:39" x14ac:dyDescent="0.3">
      <c r="A12" s="50">
        <v>44545</v>
      </c>
      <c r="B12" s="26">
        <v>7570</v>
      </c>
      <c r="C12" s="26">
        <v>5</v>
      </c>
      <c r="D12" s="26">
        <v>-80</v>
      </c>
      <c r="E12" s="26">
        <v>-80</v>
      </c>
      <c r="F12" s="26">
        <v>170439</v>
      </c>
      <c r="G12" s="26">
        <v>1294</v>
      </c>
      <c r="H12" s="26">
        <v>-2649</v>
      </c>
      <c r="I12" s="26">
        <v>-26323</v>
      </c>
      <c r="J12" s="26">
        <v>28441</v>
      </c>
      <c r="K12" s="26">
        <v>4425</v>
      </c>
      <c r="L12" s="26">
        <v>102</v>
      </c>
      <c r="M12" s="26">
        <v>23765</v>
      </c>
      <c r="N12" s="26">
        <v>0</v>
      </c>
      <c r="O12" s="26">
        <v>0</v>
      </c>
      <c r="P12" s="26">
        <v>300</v>
      </c>
      <c r="Q12" s="26">
        <v>-151</v>
      </c>
      <c r="R12" s="26">
        <v>0</v>
      </c>
      <c r="S12" s="26">
        <v>529</v>
      </c>
      <c r="T12" s="26">
        <v>2</v>
      </c>
      <c r="W12">
        <f t="shared" si="1"/>
        <v>7570</v>
      </c>
      <c r="X12">
        <f t="shared" si="2"/>
        <v>170439</v>
      </c>
      <c r="Z12">
        <f t="shared" si="3"/>
        <v>-2649</v>
      </c>
      <c r="AA12">
        <f t="shared" si="4"/>
        <v>-26323</v>
      </c>
      <c r="AB12">
        <f t="shared" si="5"/>
        <v>28441</v>
      </c>
      <c r="AD12">
        <f t="shared" si="6"/>
        <v>4425</v>
      </c>
      <c r="AE12">
        <f t="shared" si="0"/>
        <v>102</v>
      </c>
      <c r="AF12">
        <f t="shared" si="0"/>
        <v>23765</v>
      </c>
      <c r="AG12">
        <f t="shared" si="0"/>
        <v>0</v>
      </c>
      <c r="AH12">
        <f t="shared" si="0"/>
        <v>0</v>
      </c>
      <c r="AI12">
        <f t="shared" si="0"/>
        <v>300</v>
      </c>
      <c r="AJ12">
        <f t="shared" si="0"/>
        <v>-151</v>
      </c>
      <c r="AK12">
        <f t="shared" si="0"/>
        <v>0</v>
      </c>
      <c r="AL12">
        <f t="shared" si="0"/>
        <v>529</v>
      </c>
      <c r="AM12">
        <f t="shared" si="0"/>
        <v>2</v>
      </c>
    </row>
    <row r="13" spans="1:39" x14ac:dyDescent="0.3">
      <c r="A13" s="50">
        <v>44546</v>
      </c>
      <c r="B13" s="26">
        <v>7600</v>
      </c>
      <c r="C13" s="26">
        <v>2</v>
      </c>
      <c r="D13" s="26">
        <v>30</v>
      </c>
      <c r="E13" s="26">
        <v>30</v>
      </c>
      <c r="F13" s="26">
        <v>348254</v>
      </c>
      <c r="G13" s="26">
        <v>2660</v>
      </c>
      <c r="H13" s="26">
        <v>1059</v>
      </c>
      <c r="I13" s="26">
        <v>-70162</v>
      </c>
      <c r="J13" s="26">
        <v>63967</v>
      </c>
      <c r="K13" s="26">
        <v>12797</v>
      </c>
      <c r="L13" s="26">
        <v>-251</v>
      </c>
      <c r="M13" s="26">
        <v>42153</v>
      </c>
      <c r="N13" s="26">
        <v>0</v>
      </c>
      <c r="O13" s="26">
        <v>0</v>
      </c>
      <c r="P13" s="26">
        <v>0</v>
      </c>
      <c r="Q13" s="26">
        <v>9268</v>
      </c>
      <c r="R13" s="26">
        <v>0</v>
      </c>
      <c r="S13" s="26">
        <v>5135</v>
      </c>
      <c r="T13" s="26">
        <v>1</v>
      </c>
      <c r="W13">
        <f t="shared" si="1"/>
        <v>7600</v>
      </c>
      <c r="X13">
        <f t="shared" si="2"/>
        <v>348254</v>
      </c>
      <c r="Z13">
        <f t="shared" si="3"/>
        <v>1059</v>
      </c>
      <c r="AA13">
        <f t="shared" si="4"/>
        <v>-70162</v>
      </c>
      <c r="AB13">
        <f t="shared" si="5"/>
        <v>63967</v>
      </c>
      <c r="AD13">
        <f t="shared" si="6"/>
        <v>12797</v>
      </c>
      <c r="AE13">
        <f t="shared" si="0"/>
        <v>-251</v>
      </c>
      <c r="AF13">
        <f t="shared" si="0"/>
        <v>42153</v>
      </c>
      <c r="AG13">
        <f t="shared" si="0"/>
        <v>0</v>
      </c>
      <c r="AH13">
        <f t="shared" si="0"/>
        <v>0</v>
      </c>
      <c r="AI13">
        <f t="shared" si="0"/>
        <v>0</v>
      </c>
      <c r="AJ13">
        <f t="shared" si="0"/>
        <v>9268</v>
      </c>
      <c r="AK13">
        <f t="shared" si="0"/>
        <v>0</v>
      </c>
      <c r="AL13">
        <f t="shared" si="0"/>
        <v>5135</v>
      </c>
      <c r="AM13">
        <f t="shared" si="0"/>
        <v>1</v>
      </c>
    </row>
    <row r="14" spans="1:39" x14ac:dyDescent="0.3">
      <c r="A14" s="50">
        <v>44547</v>
      </c>
      <c r="B14" s="26">
        <v>7720</v>
      </c>
      <c r="C14" s="26">
        <v>2</v>
      </c>
      <c r="D14" s="26">
        <v>120</v>
      </c>
      <c r="E14" s="26">
        <v>120</v>
      </c>
      <c r="F14" s="26">
        <v>273620</v>
      </c>
      <c r="G14" s="26">
        <v>2100</v>
      </c>
      <c r="H14" s="26">
        <v>14198</v>
      </c>
      <c r="I14" s="26">
        <v>-33093</v>
      </c>
      <c r="J14" s="26">
        <v>14275</v>
      </c>
      <c r="K14" s="26">
        <v>-11061</v>
      </c>
      <c r="L14" s="26">
        <v>-170</v>
      </c>
      <c r="M14" s="26">
        <v>26350</v>
      </c>
      <c r="N14" s="26">
        <v>0</v>
      </c>
      <c r="O14" s="26">
        <v>0</v>
      </c>
      <c r="P14" s="26">
        <v>0</v>
      </c>
      <c r="Q14" s="26">
        <v>-844</v>
      </c>
      <c r="R14" s="26">
        <v>0</v>
      </c>
      <c r="S14" s="26">
        <v>4021</v>
      </c>
      <c r="T14" s="26">
        <v>599</v>
      </c>
      <c r="W14">
        <f t="shared" si="1"/>
        <v>7720</v>
      </c>
      <c r="X14">
        <f t="shared" si="2"/>
        <v>273620</v>
      </c>
      <c r="Z14">
        <f t="shared" si="3"/>
        <v>14198</v>
      </c>
      <c r="AA14">
        <f t="shared" si="4"/>
        <v>-33093</v>
      </c>
      <c r="AB14">
        <f t="shared" si="5"/>
        <v>14275</v>
      </c>
      <c r="AD14">
        <f t="shared" si="6"/>
        <v>-11061</v>
      </c>
      <c r="AE14">
        <f t="shared" si="0"/>
        <v>-170</v>
      </c>
      <c r="AF14">
        <f t="shared" si="0"/>
        <v>26350</v>
      </c>
      <c r="AG14">
        <f t="shared" si="0"/>
        <v>0</v>
      </c>
      <c r="AH14">
        <f t="shared" si="0"/>
        <v>0</v>
      </c>
      <c r="AI14">
        <f t="shared" si="0"/>
        <v>0</v>
      </c>
      <c r="AJ14">
        <f t="shared" si="0"/>
        <v>-844</v>
      </c>
      <c r="AK14">
        <f t="shared" si="0"/>
        <v>0</v>
      </c>
      <c r="AL14">
        <f t="shared" si="0"/>
        <v>4021</v>
      </c>
      <c r="AM14">
        <f t="shared" si="0"/>
        <v>599</v>
      </c>
    </row>
    <row r="15" spans="1:39" x14ac:dyDescent="0.3">
      <c r="A15" s="50">
        <v>44550</v>
      </c>
      <c r="B15" s="26">
        <v>7560</v>
      </c>
      <c r="C15" s="26">
        <v>5</v>
      </c>
      <c r="D15" s="26">
        <v>-160</v>
      </c>
      <c r="E15" s="26">
        <v>-160</v>
      </c>
      <c r="F15" s="26">
        <v>245949</v>
      </c>
      <c r="G15" s="26">
        <v>1880</v>
      </c>
      <c r="H15" s="26">
        <v>73210</v>
      </c>
      <c r="I15" s="26">
        <v>-74807</v>
      </c>
      <c r="J15" s="26">
        <v>2946</v>
      </c>
      <c r="K15" s="26">
        <v>132</v>
      </c>
      <c r="L15" s="26">
        <v>0</v>
      </c>
      <c r="M15" s="26">
        <v>1016</v>
      </c>
      <c r="N15" s="26">
        <v>0</v>
      </c>
      <c r="O15" s="26">
        <v>0</v>
      </c>
      <c r="P15" s="26">
        <v>2100</v>
      </c>
      <c r="Q15" s="26">
        <v>-302</v>
      </c>
      <c r="R15" s="26">
        <v>0</v>
      </c>
      <c r="S15" s="26">
        <v>-1440</v>
      </c>
      <c r="T15" s="26">
        <v>91</v>
      </c>
      <c r="W15">
        <f t="shared" si="1"/>
        <v>7560</v>
      </c>
      <c r="X15">
        <f t="shared" si="2"/>
        <v>245949</v>
      </c>
      <c r="Z15">
        <f t="shared" si="3"/>
        <v>73210</v>
      </c>
      <c r="AA15">
        <f t="shared" si="4"/>
        <v>-74807</v>
      </c>
      <c r="AB15">
        <f t="shared" si="5"/>
        <v>2946</v>
      </c>
      <c r="AD15">
        <f t="shared" si="6"/>
        <v>132</v>
      </c>
      <c r="AE15">
        <f t="shared" si="0"/>
        <v>0</v>
      </c>
      <c r="AF15">
        <f t="shared" si="0"/>
        <v>1016</v>
      </c>
      <c r="AG15">
        <f t="shared" si="0"/>
        <v>0</v>
      </c>
      <c r="AH15">
        <f t="shared" si="0"/>
        <v>0</v>
      </c>
      <c r="AI15">
        <f t="shared" si="0"/>
        <v>2100</v>
      </c>
      <c r="AJ15">
        <f t="shared" si="0"/>
        <v>-302</v>
      </c>
      <c r="AK15">
        <f t="shared" si="0"/>
        <v>0</v>
      </c>
      <c r="AL15">
        <f t="shared" si="0"/>
        <v>-1440</v>
      </c>
      <c r="AM15">
        <f t="shared" si="0"/>
        <v>91</v>
      </c>
    </row>
    <row r="16" spans="1:39" x14ac:dyDescent="0.3">
      <c r="A16" s="50">
        <v>44551</v>
      </c>
      <c r="B16" s="26">
        <v>7800</v>
      </c>
      <c r="C16" s="26">
        <v>2</v>
      </c>
      <c r="D16" s="26">
        <v>240</v>
      </c>
      <c r="E16" s="26">
        <v>240</v>
      </c>
      <c r="F16" s="26">
        <v>426379</v>
      </c>
      <c r="G16" s="26">
        <v>3284</v>
      </c>
      <c r="H16" s="26">
        <v>54402</v>
      </c>
      <c r="I16" s="26">
        <v>-88994</v>
      </c>
      <c r="J16" s="26">
        <v>19907</v>
      </c>
      <c r="K16" s="26">
        <v>8662</v>
      </c>
      <c r="L16" s="26">
        <v>0</v>
      </c>
      <c r="M16" s="26">
        <v>3000</v>
      </c>
      <c r="N16" s="26">
        <v>0</v>
      </c>
      <c r="O16" s="26">
        <v>0</v>
      </c>
      <c r="P16" s="26">
        <v>300</v>
      </c>
      <c r="Q16" s="26">
        <v>7945</v>
      </c>
      <c r="R16" s="26">
        <v>0</v>
      </c>
      <c r="S16" s="26">
        <v>13890</v>
      </c>
      <c r="T16" s="26">
        <v>795</v>
      </c>
      <c r="W16">
        <f t="shared" si="1"/>
        <v>7800</v>
      </c>
      <c r="X16">
        <f t="shared" si="2"/>
        <v>426379</v>
      </c>
      <c r="Z16">
        <f t="shared" si="3"/>
        <v>54402</v>
      </c>
      <c r="AA16">
        <f t="shared" si="4"/>
        <v>-88994</v>
      </c>
      <c r="AB16">
        <f t="shared" si="5"/>
        <v>19907</v>
      </c>
      <c r="AD16">
        <f t="shared" si="6"/>
        <v>8662</v>
      </c>
      <c r="AE16">
        <f t="shared" si="0"/>
        <v>0</v>
      </c>
      <c r="AF16">
        <f t="shared" si="0"/>
        <v>3000</v>
      </c>
      <c r="AG16">
        <f t="shared" si="0"/>
        <v>0</v>
      </c>
      <c r="AH16">
        <f t="shared" si="0"/>
        <v>0</v>
      </c>
      <c r="AI16">
        <f t="shared" si="0"/>
        <v>300</v>
      </c>
      <c r="AJ16">
        <f t="shared" si="0"/>
        <v>7945</v>
      </c>
      <c r="AK16">
        <f t="shared" si="0"/>
        <v>0</v>
      </c>
      <c r="AL16">
        <f t="shared" si="0"/>
        <v>13890</v>
      </c>
      <c r="AM16">
        <f t="shared" si="0"/>
        <v>795</v>
      </c>
    </row>
    <row r="17" spans="1:39" x14ac:dyDescent="0.3">
      <c r="A17" s="50">
        <v>44552</v>
      </c>
      <c r="B17" s="26">
        <v>7850</v>
      </c>
      <c r="C17" s="26">
        <v>2</v>
      </c>
      <c r="D17" s="26">
        <v>50</v>
      </c>
      <c r="E17" s="26">
        <v>50</v>
      </c>
      <c r="F17" s="26">
        <v>306540</v>
      </c>
      <c r="G17" s="26">
        <v>2391</v>
      </c>
      <c r="H17" s="26">
        <v>38520</v>
      </c>
      <c r="I17" s="26">
        <v>-83604</v>
      </c>
      <c r="J17" s="26">
        <v>47731</v>
      </c>
      <c r="K17" s="26">
        <v>4066</v>
      </c>
      <c r="L17" s="26">
        <v>-1542</v>
      </c>
      <c r="M17" s="26">
        <v>18400</v>
      </c>
      <c r="N17" s="26">
        <v>-74</v>
      </c>
      <c r="O17" s="26">
        <v>-162</v>
      </c>
      <c r="P17" s="26">
        <v>-6254</v>
      </c>
      <c r="Q17" s="26">
        <v>33297</v>
      </c>
      <c r="R17" s="26">
        <v>0</v>
      </c>
      <c r="S17" s="26">
        <v>-2070</v>
      </c>
      <c r="T17" s="26">
        <v>-577</v>
      </c>
      <c r="W17">
        <f t="shared" si="1"/>
        <v>7850</v>
      </c>
      <c r="X17">
        <f t="shared" si="2"/>
        <v>306540</v>
      </c>
      <c r="Z17">
        <f t="shared" si="3"/>
        <v>38520</v>
      </c>
      <c r="AA17">
        <f t="shared" si="4"/>
        <v>-83604</v>
      </c>
      <c r="AB17">
        <f t="shared" si="5"/>
        <v>47731</v>
      </c>
      <c r="AD17">
        <f t="shared" si="6"/>
        <v>4066</v>
      </c>
      <c r="AE17">
        <f t="shared" si="0"/>
        <v>-1542</v>
      </c>
      <c r="AF17">
        <f t="shared" si="0"/>
        <v>18400</v>
      </c>
      <c r="AG17">
        <f t="shared" si="0"/>
        <v>-74</v>
      </c>
      <c r="AH17">
        <f t="shared" si="0"/>
        <v>-162</v>
      </c>
      <c r="AI17">
        <f t="shared" si="0"/>
        <v>-6254</v>
      </c>
      <c r="AJ17">
        <f t="shared" si="0"/>
        <v>33297</v>
      </c>
      <c r="AK17">
        <f t="shared" si="0"/>
        <v>0</v>
      </c>
      <c r="AL17">
        <f t="shared" si="0"/>
        <v>-2070</v>
      </c>
      <c r="AM17">
        <f t="shared" si="0"/>
        <v>-577</v>
      </c>
    </row>
    <row r="18" spans="1:39" x14ac:dyDescent="0.3">
      <c r="A18" s="50">
        <v>44553</v>
      </c>
      <c r="B18" s="26">
        <v>7850</v>
      </c>
      <c r="C18" s="26">
        <v>3</v>
      </c>
      <c r="D18" s="26">
        <v>0</v>
      </c>
      <c r="E18" s="26">
        <v>0</v>
      </c>
      <c r="F18" s="26">
        <v>363542</v>
      </c>
      <c r="G18" s="26">
        <v>2850</v>
      </c>
      <c r="H18" s="26">
        <v>-26922</v>
      </c>
      <c r="I18" s="26">
        <v>-23198</v>
      </c>
      <c r="J18" s="26">
        <v>48591</v>
      </c>
      <c r="K18" s="26">
        <v>29054</v>
      </c>
      <c r="L18" s="26">
        <v>-3442</v>
      </c>
      <c r="M18" s="26">
        <v>8213</v>
      </c>
      <c r="N18" s="26">
        <v>-450</v>
      </c>
      <c r="O18" s="26">
        <v>0</v>
      </c>
      <c r="P18" s="26">
        <v>3716</v>
      </c>
      <c r="Q18" s="26">
        <v>11500</v>
      </c>
      <c r="R18" s="26">
        <v>0</v>
      </c>
      <c r="S18" s="26">
        <v>25</v>
      </c>
      <c r="T18" s="26">
        <v>1504</v>
      </c>
      <c r="W18">
        <f t="shared" si="1"/>
        <v>7850</v>
      </c>
      <c r="X18">
        <f t="shared" si="2"/>
        <v>363542</v>
      </c>
      <c r="Z18">
        <f t="shared" si="3"/>
        <v>-26922</v>
      </c>
      <c r="AA18">
        <f t="shared" si="4"/>
        <v>-23198</v>
      </c>
      <c r="AB18">
        <f t="shared" si="5"/>
        <v>48591</v>
      </c>
      <c r="AD18">
        <f t="shared" si="6"/>
        <v>29054</v>
      </c>
      <c r="AE18">
        <f t="shared" si="0"/>
        <v>-3442</v>
      </c>
      <c r="AF18">
        <f t="shared" si="0"/>
        <v>8213</v>
      </c>
      <c r="AG18">
        <f t="shared" si="0"/>
        <v>-450</v>
      </c>
      <c r="AH18">
        <f t="shared" si="0"/>
        <v>0</v>
      </c>
      <c r="AI18">
        <f t="shared" si="0"/>
        <v>3716</v>
      </c>
      <c r="AJ18">
        <f t="shared" si="0"/>
        <v>11500</v>
      </c>
      <c r="AK18">
        <f t="shared" si="0"/>
        <v>0</v>
      </c>
      <c r="AL18">
        <f t="shared" si="0"/>
        <v>25</v>
      </c>
      <c r="AM18">
        <f t="shared" si="0"/>
        <v>1504</v>
      </c>
    </row>
    <row r="19" spans="1:39" x14ac:dyDescent="0.3">
      <c r="A19" s="50">
        <v>44554</v>
      </c>
      <c r="B19" s="26">
        <v>7900</v>
      </c>
      <c r="C19" s="26">
        <v>2</v>
      </c>
      <c r="D19" s="26">
        <v>50</v>
      </c>
      <c r="E19" s="26">
        <v>50</v>
      </c>
      <c r="F19" s="26">
        <v>270792</v>
      </c>
      <c r="G19" s="26">
        <v>2138</v>
      </c>
      <c r="H19" s="26">
        <v>-418</v>
      </c>
      <c r="I19" s="26">
        <v>-27816</v>
      </c>
      <c r="J19" s="26">
        <v>29231</v>
      </c>
      <c r="K19" s="26">
        <v>17330</v>
      </c>
      <c r="L19" s="26">
        <v>-2640</v>
      </c>
      <c r="M19" s="26">
        <v>-1693</v>
      </c>
      <c r="N19" s="26">
        <v>-128</v>
      </c>
      <c r="O19" s="26">
        <v>-277</v>
      </c>
      <c r="P19" s="26">
        <v>-2914</v>
      </c>
      <c r="Q19" s="26">
        <v>19553</v>
      </c>
      <c r="R19" s="26">
        <v>0</v>
      </c>
      <c r="S19" s="26">
        <v>-900</v>
      </c>
      <c r="T19" s="26">
        <v>-97</v>
      </c>
      <c r="W19">
        <f t="shared" si="1"/>
        <v>7900</v>
      </c>
      <c r="X19">
        <f t="shared" si="2"/>
        <v>270792</v>
      </c>
      <c r="Z19">
        <f t="shared" si="3"/>
        <v>-418</v>
      </c>
      <c r="AA19">
        <f t="shared" si="4"/>
        <v>-27816</v>
      </c>
      <c r="AB19">
        <f t="shared" si="5"/>
        <v>29231</v>
      </c>
      <c r="AD19">
        <f t="shared" si="6"/>
        <v>17330</v>
      </c>
      <c r="AE19">
        <f t="shared" si="0"/>
        <v>-2640</v>
      </c>
      <c r="AF19">
        <f t="shared" si="0"/>
        <v>-1693</v>
      </c>
      <c r="AG19">
        <f t="shared" si="0"/>
        <v>-128</v>
      </c>
      <c r="AH19">
        <f t="shared" si="0"/>
        <v>-277</v>
      </c>
      <c r="AI19">
        <f t="shared" si="0"/>
        <v>-2914</v>
      </c>
      <c r="AJ19">
        <f t="shared" si="0"/>
        <v>19553</v>
      </c>
      <c r="AK19">
        <f t="shared" si="0"/>
        <v>0</v>
      </c>
      <c r="AL19">
        <f t="shared" si="0"/>
        <v>-900</v>
      </c>
      <c r="AM19">
        <f t="shared" si="0"/>
        <v>-97</v>
      </c>
    </row>
    <row r="20" spans="1:39" x14ac:dyDescent="0.3">
      <c r="A20" s="50">
        <v>44557</v>
      </c>
      <c r="B20" s="26">
        <v>8250</v>
      </c>
      <c r="C20" s="26">
        <v>2</v>
      </c>
      <c r="D20" s="26">
        <v>350</v>
      </c>
      <c r="E20" s="26">
        <v>350</v>
      </c>
      <c r="F20" s="26">
        <v>799262</v>
      </c>
      <c r="G20" s="26">
        <v>6477</v>
      </c>
      <c r="H20" s="26">
        <v>19737</v>
      </c>
      <c r="I20" s="26">
        <v>-81678</v>
      </c>
      <c r="J20" s="26">
        <v>37847</v>
      </c>
      <c r="K20" s="26">
        <v>24760</v>
      </c>
      <c r="L20" s="26">
        <v>-2932</v>
      </c>
      <c r="M20" s="26">
        <v>-348</v>
      </c>
      <c r="N20" s="26">
        <v>-365</v>
      </c>
      <c r="O20" s="26">
        <v>0</v>
      </c>
      <c r="P20" s="26">
        <v>16759</v>
      </c>
      <c r="Q20" s="26">
        <v>-27</v>
      </c>
      <c r="R20" s="26">
        <v>0</v>
      </c>
      <c r="S20" s="26">
        <v>24459</v>
      </c>
      <c r="T20" s="26">
        <v>-365</v>
      </c>
      <c r="W20">
        <f t="shared" si="1"/>
        <v>8250</v>
      </c>
      <c r="X20">
        <f t="shared" si="2"/>
        <v>799262</v>
      </c>
      <c r="Z20">
        <f t="shared" si="3"/>
        <v>19737</v>
      </c>
      <c r="AA20">
        <f t="shared" si="4"/>
        <v>-81678</v>
      </c>
      <c r="AB20">
        <f t="shared" si="5"/>
        <v>37847</v>
      </c>
      <c r="AD20">
        <f t="shared" si="6"/>
        <v>24760</v>
      </c>
      <c r="AE20">
        <f t="shared" si="6"/>
        <v>-2932</v>
      </c>
      <c r="AF20">
        <f t="shared" si="6"/>
        <v>-348</v>
      </c>
      <c r="AG20">
        <f t="shared" si="6"/>
        <v>-365</v>
      </c>
      <c r="AH20">
        <f t="shared" si="6"/>
        <v>0</v>
      </c>
      <c r="AI20">
        <f t="shared" si="6"/>
        <v>16759</v>
      </c>
      <c r="AJ20">
        <f t="shared" si="6"/>
        <v>-27</v>
      </c>
      <c r="AK20">
        <f t="shared" si="6"/>
        <v>0</v>
      </c>
      <c r="AL20">
        <f t="shared" si="6"/>
        <v>24459</v>
      </c>
      <c r="AM20">
        <f t="shared" si="6"/>
        <v>-365</v>
      </c>
    </row>
    <row r="21" spans="1:39" x14ac:dyDescent="0.3">
      <c r="A21" s="50">
        <v>44558</v>
      </c>
      <c r="B21" s="26">
        <v>8440</v>
      </c>
      <c r="C21" s="26">
        <v>2</v>
      </c>
      <c r="D21" s="26">
        <v>190</v>
      </c>
      <c r="E21" s="26">
        <v>190</v>
      </c>
      <c r="F21" s="26">
        <v>787881</v>
      </c>
      <c r="G21" s="26">
        <v>6572</v>
      </c>
      <c r="H21" s="26">
        <v>-109961</v>
      </c>
      <c r="I21" s="26">
        <v>-29401</v>
      </c>
      <c r="J21" s="26">
        <v>88753</v>
      </c>
      <c r="K21" s="26">
        <v>85183</v>
      </c>
      <c r="L21" s="26">
        <v>-2139</v>
      </c>
      <c r="M21" s="26">
        <v>4020</v>
      </c>
      <c r="N21" s="26">
        <v>-144</v>
      </c>
      <c r="O21" s="26">
        <v>-225</v>
      </c>
      <c r="P21" s="26">
        <v>2267</v>
      </c>
      <c r="Q21" s="26">
        <v>-209</v>
      </c>
      <c r="R21" s="26">
        <v>0</v>
      </c>
      <c r="S21" s="26">
        <v>22112</v>
      </c>
      <c r="T21" s="26">
        <v>28497</v>
      </c>
      <c r="W21">
        <f t="shared" si="1"/>
        <v>8440</v>
      </c>
      <c r="X21">
        <f t="shared" si="2"/>
        <v>787881</v>
      </c>
      <c r="Z21">
        <f t="shared" si="3"/>
        <v>-109961</v>
      </c>
      <c r="AA21">
        <f t="shared" si="4"/>
        <v>-29401</v>
      </c>
      <c r="AB21">
        <f t="shared" si="5"/>
        <v>88753</v>
      </c>
      <c r="AD21">
        <f t="shared" si="6"/>
        <v>85183</v>
      </c>
      <c r="AE21">
        <f t="shared" si="6"/>
        <v>-2139</v>
      </c>
      <c r="AF21">
        <f t="shared" si="6"/>
        <v>4020</v>
      </c>
      <c r="AG21">
        <f t="shared" si="6"/>
        <v>-144</v>
      </c>
      <c r="AH21">
        <f t="shared" si="6"/>
        <v>-225</v>
      </c>
      <c r="AI21">
        <f t="shared" si="6"/>
        <v>2267</v>
      </c>
      <c r="AJ21">
        <f t="shared" si="6"/>
        <v>-209</v>
      </c>
      <c r="AK21">
        <f t="shared" si="6"/>
        <v>0</v>
      </c>
      <c r="AL21">
        <f t="shared" si="6"/>
        <v>22112</v>
      </c>
      <c r="AM21">
        <f t="shared" si="6"/>
        <v>28497</v>
      </c>
    </row>
    <row r="22" spans="1:39" x14ac:dyDescent="0.3">
      <c r="A22" s="50">
        <v>44559</v>
      </c>
      <c r="B22" s="26">
        <v>8430</v>
      </c>
      <c r="C22" s="26">
        <v>5</v>
      </c>
      <c r="D22" s="26">
        <v>-10</v>
      </c>
      <c r="E22" s="26">
        <v>-10</v>
      </c>
      <c r="F22" s="26">
        <v>455673</v>
      </c>
      <c r="G22" s="26">
        <v>3822</v>
      </c>
      <c r="H22" s="26">
        <v>107524</v>
      </c>
      <c r="I22" s="26">
        <v>-71374</v>
      </c>
      <c r="J22" s="26">
        <v>-65286</v>
      </c>
      <c r="K22" s="26">
        <v>-68733</v>
      </c>
      <c r="L22" s="26">
        <v>-925</v>
      </c>
      <c r="M22" s="26">
        <v>5387</v>
      </c>
      <c r="N22" s="26">
        <v>-20</v>
      </c>
      <c r="O22" s="26">
        <v>0</v>
      </c>
      <c r="P22" s="26">
        <v>0</v>
      </c>
      <c r="Q22" s="26">
        <v>-995</v>
      </c>
      <c r="R22" s="26">
        <v>0</v>
      </c>
      <c r="S22" s="26">
        <v>-922</v>
      </c>
      <c r="T22" s="26">
        <v>30058</v>
      </c>
      <c r="W22">
        <f t="shared" si="1"/>
        <v>8430</v>
      </c>
      <c r="X22">
        <f t="shared" si="2"/>
        <v>455673</v>
      </c>
      <c r="Z22">
        <f t="shared" si="3"/>
        <v>107524</v>
      </c>
      <c r="AA22">
        <f t="shared" si="4"/>
        <v>-71374</v>
      </c>
      <c r="AB22">
        <f t="shared" si="5"/>
        <v>-65286</v>
      </c>
      <c r="AD22">
        <f t="shared" si="6"/>
        <v>-68733</v>
      </c>
      <c r="AE22">
        <f t="shared" si="6"/>
        <v>-925</v>
      </c>
      <c r="AF22">
        <f t="shared" si="6"/>
        <v>5387</v>
      </c>
      <c r="AG22">
        <f t="shared" si="6"/>
        <v>-20</v>
      </c>
      <c r="AH22">
        <f t="shared" si="6"/>
        <v>0</v>
      </c>
      <c r="AI22">
        <f t="shared" si="6"/>
        <v>0</v>
      </c>
      <c r="AJ22">
        <f t="shared" si="6"/>
        <v>-995</v>
      </c>
      <c r="AK22">
        <f t="shared" si="6"/>
        <v>0</v>
      </c>
      <c r="AL22">
        <f t="shared" si="6"/>
        <v>-922</v>
      </c>
      <c r="AM22">
        <f t="shared" si="6"/>
        <v>30058</v>
      </c>
    </row>
    <row r="23" spans="1:39" x14ac:dyDescent="0.3">
      <c r="A23" s="50">
        <v>44560</v>
      </c>
      <c r="B23" s="26">
        <v>8450</v>
      </c>
      <c r="C23" s="26">
        <v>2</v>
      </c>
      <c r="D23" s="26">
        <v>20</v>
      </c>
      <c r="E23" s="26">
        <v>20</v>
      </c>
      <c r="F23" s="26">
        <v>281395</v>
      </c>
      <c r="G23" s="26">
        <v>2358</v>
      </c>
      <c r="H23" s="26">
        <v>8181</v>
      </c>
      <c r="I23" s="26">
        <v>1654</v>
      </c>
      <c r="J23" s="26">
        <v>-9073</v>
      </c>
      <c r="K23" s="26">
        <v>-33040</v>
      </c>
      <c r="L23" s="26">
        <v>-1895</v>
      </c>
      <c r="M23" s="26">
        <v>19488</v>
      </c>
      <c r="N23" s="26">
        <v>-295</v>
      </c>
      <c r="O23" s="26">
        <v>0</v>
      </c>
      <c r="P23" s="26">
        <v>-2274</v>
      </c>
      <c r="Q23" s="26">
        <v>8943</v>
      </c>
      <c r="R23" s="26">
        <v>0</v>
      </c>
      <c r="S23" s="26">
        <v>-2760</v>
      </c>
      <c r="T23" s="26">
        <v>1998</v>
      </c>
      <c r="W23">
        <f t="shared" si="1"/>
        <v>8450</v>
      </c>
      <c r="X23">
        <f t="shared" si="2"/>
        <v>281395</v>
      </c>
      <c r="Z23">
        <f t="shared" si="3"/>
        <v>8181</v>
      </c>
      <c r="AA23">
        <f t="shared" si="4"/>
        <v>1654</v>
      </c>
      <c r="AB23">
        <f t="shared" si="5"/>
        <v>-9073</v>
      </c>
      <c r="AD23">
        <f t="shared" si="6"/>
        <v>-33040</v>
      </c>
      <c r="AE23">
        <f t="shared" si="6"/>
        <v>-1895</v>
      </c>
      <c r="AF23">
        <f t="shared" si="6"/>
        <v>19488</v>
      </c>
      <c r="AG23">
        <f t="shared" si="6"/>
        <v>-295</v>
      </c>
      <c r="AH23">
        <f t="shared" si="6"/>
        <v>0</v>
      </c>
      <c r="AI23">
        <f t="shared" si="6"/>
        <v>-2274</v>
      </c>
      <c r="AJ23">
        <f t="shared" si="6"/>
        <v>8943</v>
      </c>
      <c r="AK23">
        <f t="shared" si="6"/>
        <v>0</v>
      </c>
      <c r="AL23">
        <f t="shared" si="6"/>
        <v>-2760</v>
      </c>
      <c r="AM23">
        <f t="shared" si="6"/>
        <v>1998</v>
      </c>
    </row>
    <row r="24" spans="1:39" x14ac:dyDescent="0.3">
      <c r="A24" s="50">
        <v>44564</v>
      </c>
      <c r="B24" s="26">
        <v>8450</v>
      </c>
      <c r="C24" s="26">
        <v>3</v>
      </c>
      <c r="D24" s="26">
        <v>0</v>
      </c>
      <c r="E24" s="26">
        <v>0</v>
      </c>
      <c r="F24" s="26">
        <v>326128</v>
      </c>
      <c r="G24" s="26">
        <v>2745</v>
      </c>
      <c r="H24" s="26">
        <v>-48720</v>
      </c>
      <c r="I24" s="26">
        <v>37055</v>
      </c>
      <c r="J24" s="26">
        <v>-4447</v>
      </c>
      <c r="K24" s="26">
        <v>-4081</v>
      </c>
      <c r="L24" s="26">
        <v>-1697</v>
      </c>
      <c r="M24" s="26">
        <v>4318</v>
      </c>
      <c r="N24" s="26">
        <v>-266</v>
      </c>
      <c r="O24" s="26">
        <v>0</v>
      </c>
      <c r="P24" s="26">
        <v>-1912</v>
      </c>
      <c r="Q24" s="26">
        <v>-809</v>
      </c>
      <c r="R24" s="26">
        <v>0</v>
      </c>
      <c r="S24" s="26">
        <v>-1679</v>
      </c>
      <c r="T24" s="26">
        <v>17791</v>
      </c>
      <c r="W24">
        <f t="shared" si="1"/>
        <v>8450</v>
      </c>
      <c r="X24">
        <f t="shared" si="2"/>
        <v>326128</v>
      </c>
      <c r="Z24">
        <f t="shared" si="3"/>
        <v>-48720</v>
      </c>
      <c r="AA24">
        <f t="shared" si="4"/>
        <v>37055</v>
      </c>
      <c r="AB24">
        <f t="shared" si="5"/>
        <v>-4447</v>
      </c>
      <c r="AD24">
        <f t="shared" si="6"/>
        <v>-4081</v>
      </c>
      <c r="AE24">
        <f t="shared" si="6"/>
        <v>-1697</v>
      </c>
      <c r="AF24">
        <f t="shared" si="6"/>
        <v>4318</v>
      </c>
      <c r="AG24">
        <f t="shared" si="6"/>
        <v>-266</v>
      </c>
      <c r="AH24">
        <f t="shared" si="6"/>
        <v>0</v>
      </c>
      <c r="AI24">
        <f t="shared" si="6"/>
        <v>-1912</v>
      </c>
      <c r="AJ24">
        <f t="shared" si="6"/>
        <v>-809</v>
      </c>
      <c r="AK24">
        <f t="shared" si="6"/>
        <v>0</v>
      </c>
      <c r="AL24">
        <f t="shared" si="6"/>
        <v>-1679</v>
      </c>
      <c r="AM24">
        <f t="shared" si="6"/>
        <v>17791</v>
      </c>
    </row>
    <row r="25" spans="1:39" x14ac:dyDescent="0.3">
      <c r="A25" s="50">
        <v>44565</v>
      </c>
      <c r="B25" s="26">
        <v>8420</v>
      </c>
      <c r="C25" s="26">
        <v>5</v>
      </c>
      <c r="D25" s="26">
        <v>-30</v>
      </c>
      <c r="E25" s="26">
        <v>-30</v>
      </c>
      <c r="F25" s="26">
        <v>290843</v>
      </c>
      <c r="G25" s="26">
        <v>2443</v>
      </c>
      <c r="H25" s="26">
        <v>-48413</v>
      </c>
      <c r="I25" s="26">
        <v>10673</v>
      </c>
      <c r="J25" s="26">
        <v>3688</v>
      </c>
      <c r="K25" s="26">
        <v>-5900</v>
      </c>
      <c r="L25" s="26">
        <v>-5948</v>
      </c>
      <c r="M25" s="26">
        <v>19503</v>
      </c>
      <c r="N25" s="26">
        <v>-75</v>
      </c>
      <c r="O25" s="26">
        <v>-164</v>
      </c>
      <c r="P25" s="26">
        <v>-1373</v>
      </c>
      <c r="Q25" s="26">
        <v>-2355</v>
      </c>
      <c r="R25" s="26">
        <v>0</v>
      </c>
      <c r="S25" s="26">
        <v>1652</v>
      </c>
      <c r="T25" s="26">
        <v>32400</v>
      </c>
      <c r="W25">
        <f t="shared" si="1"/>
        <v>8420</v>
      </c>
      <c r="X25">
        <f t="shared" si="2"/>
        <v>290843</v>
      </c>
      <c r="Z25">
        <f t="shared" si="3"/>
        <v>-48413</v>
      </c>
      <c r="AA25">
        <f t="shared" si="4"/>
        <v>10673</v>
      </c>
      <c r="AB25">
        <f t="shared" si="5"/>
        <v>3688</v>
      </c>
      <c r="AD25">
        <f t="shared" si="6"/>
        <v>-5900</v>
      </c>
      <c r="AE25">
        <f t="shared" si="6"/>
        <v>-5948</v>
      </c>
      <c r="AF25">
        <f t="shared" si="6"/>
        <v>19503</v>
      </c>
      <c r="AG25">
        <f t="shared" si="6"/>
        <v>-75</v>
      </c>
      <c r="AH25">
        <f t="shared" si="6"/>
        <v>-164</v>
      </c>
      <c r="AI25">
        <f t="shared" si="6"/>
        <v>-1373</v>
      </c>
      <c r="AJ25">
        <f t="shared" si="6"/>
        <v>-2355</v>
      </c>
      <c r="AK25">
        <f t="shared" si="6"/>
        <v>0</v>
      </c>
      <c r="AL25">
        <f t="shared" si="6"/>
        <v>1652</v>
      </c>
      <c r="AM25">
        <f t="shared" si="6"/>
        <v>32400</v>
      </c>
    </row>
    <row r="26" spans="1:39" x14ac:dyDescent="0.3">
      <c r="A26" s="50">
        <v>44566</v>
      </c>
      <c r="B26" s="26">
        <v>8320</v>
      </c>
      <c r="C26" s="26">
        <v>5</v>
      </c>
      <c r="D26" s="26">
        <v>-100</v>
      </c>
      <c r="E26" s="26">
        <v>-100</v>
      </c>
      <c r="F26" s="26">
        <v>306834</v>
      </c>
      <c r="G26" s="26">
        <v>2550</v>
      </c>
      <c r="H26" s="26">
        <v>-24838</v>
      </c>
      <c r="I26" s="26">
        <v>5027</v>
      </c>
      <c r="J26" s="26">
        <v>17651</v>
      </c>
      <c r="K26" s="26">
        <v>12520</v>
      </c>
      <c r="L26" s="26">
        <v>-1223</v>
      </c>
      <c r="M26" s="26">
        <v>8678</v>
      </c>
      <c r="N26" s="26">
        <v>-66</v>
      </c>
      <c r="O26" s="26">
        <v>-144</v>
      </c>
      <c r="P26" s="26">
        <v>-1448</v>
      </c>
      <c r="Q26" s="26">
        <v>-666</v>
      </c>
      <c r="R26" s="26">
        <v>0</v>
      </c>
      <c r="S26" s="26">
        <v>-1090</v>
      </c>
      <c r="T26" s="26">
        <v>3250</v>
      </c>
      <c r="W26">
        <f t="shared" si="1"/>
        <v>8320</v>
      </c>
      <c r="X26">
        <f t="shared" si="2"/>
        <v>306834</v>
      </c>
      <c r="Z26">
        <f t="shared" si="3"/>
        <v>-24838</v>
      </c>
      <c r="AA26">
        <f t="shared" si="4"/>
        <v>5027</v>
      </c>
      <c r="AB26">
        <f t="shared" si="5"/>
        <v>17651</v>
      </c>
      <c r="AD26">
        <f t="shared" si="6"/>
        <v>12520</v>
      </c>
      <c r="AE26">
        <f t="shared" si="6"/>
        <v>-1223</v>
      </c>
      <c r="AF26">
        <f t="shared" si="6"/>
        <v>8678</v>
      </c>
      <c r="AG26">
        <f t="shared" si="6"/>
        <v>-66</v>
      </c>
      <c r="AH26">
        <f t="shared" si="6"/>
        <v>-144</v>
      </c>
      <c r="AI26">
        <f t="shared" si="6"/>
        <v>-1448</v>
      </c>
      <c r="AJ26">
        <f t="shared" si="6"/>
        <v>-666</v>
      </c>
      <c r="AK26">
        <f t="shared" si="6"/>
        <v>0</v>
      </c>
      <c r="AL26">
        <f t="shared" si="6"/>
        <v>-1090</v>
      </c>
      <c r="AM26">
        <f t="shared" si="6"/>
        <v>3250</v>
      </c>
    </row>
    <row r="27" spans="1:39" x14ac:dyDescent="0.3">
      <c r="A27" s="50">
        <v>44567</v>
      </c>
      <c r="B27" s="26">
        <v>8200</v>
      </c>
      <c r="C27" s="26">
        <v>5</v>
      </c>
      <c r="D27" s="26">
        <v>-120</v>
      </c>
      <c r="E27" s="26">
        <v>-120</v>
      </c>
      <c r="F27" s="26">
        <v>385360</v>
      </c>
      <c r="G27" s="26">
        <v>3181</v>
      </c>
      <c r="H27" s="26">
        <v>10842</v>
      </c>
      <c r="I27" s="26">
        <v>-23947</v>
      </c>
      <c r="J27" s="26">
        <v>12093</v>
      </c>
      <c r="K27" s="26">
        <v>9348</v>
      </c>
      <c r="L27" s="26">
        <v>-401</v>
      </c>
      <c r="M27" s="26">
        <v>17575</v>
      </c>
      <c r="N27" s="26">
        <v>0</v>
      </c>
      <c r="O27" s="26">
        <v>0</v>
      </c>
      <c r="P27" s="26">
        <v>0</v>
      </c>
      <c r="Q27" s="26">
        <v>-14429</v>
      </c>
      <c r="R27" s="26">
        <v>0</v>
      </c>
      <c r="S27" s="26">
        <v>1012</v>
      </c>
      <c r="T27" s="26">
        <v>0</v>
      </c>
      <c r="W27">
        <f t="shared" si="1"/>
        <v>8200</v>
      </c>
      <c r="X27">
        <f t="shared" si="2"/>
        <v>385360</v>
      </c>
      <c r="Z27">
        <f t="shared" si="3"/>
        <v>10842</v>
      </c>
      <c r="AA27">
        <f t="shared" si="4"/>
        <v>-23947</v>
      </c>
      <c r="AB27">
        <f t="shared" si="5"/>
        <v>12093</v>
      </c>
      <c r="AD27">
        <f t="shared" si="6"/>
        <v>9348</v>
      </c>
      <c r="AE27">
        <f t="shared" si="6"/>
        <v>-401</v>
      </c>
      <c r="AF27">
        <f t="shared" si="6"/>
        <v>17575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-14429</v>
      </c>
      <c r="AK27">
        <f t="shared" si="6"/>
        <v>0</v>
      </c>
      <c r="AL27">
        <f t="shared" si="6"/>
        <v>1012</v>
      </c>
      <c r="AM27">
        <f t="shared" si="6"/>
        <v>0</v>
      </c>
    </row>
    <row r="28" spans="1:39" x14ac:dyDescent="0.3">
      <c r="A28" s="50">
        <v>44568</v>
      </c>
      <c r="B28" s="26">
        <v>8560</v>
      </c>
      <c r="C28" s="26">
        <v>2</v>
      </c>
      <c r="D28" s="26">
        <v>360</v>
      </c>
      <c r="E28" s="26">
        <v>360</v>
      </c>
      <c r="F28" s="26">
        <v>666463</v>
      </c>
      <c r="G28" s="26">
        <v>5641</v>
      </c>
      <c r="H28" s="26">
        <v>-76699</v>
      </c>
      <c r="I28" s="26">
        <v>-19190</v>
      </c>
      <c r="J28" s="26">
        <v>99501</v>
      </c>
      <c r="K28" s="26">
        <v>-12855</v>
      </c>
      <c r="L28" s="26">
        <v>-1210</v>
      </c>
      <c r="M28" s="26">
        <v>18411</v>
      </c>
      <c r="N28" s="26">
        <v>-194</v>
      </c>
      <c r="O28" s="26">
        <v>0</v>
      </c>
      <c r="P28" s="26">
        <v>-1394</v>
      </c>
      <c r="Q28" s="26">
        <v>96743</v>
      </c>
      <c r="R28" s="26">
        <v>0</v>
      </c>
      <c r="S28" s="26">
        <v>2686</v>
      </c>
      <c r="T28" s="26">
        <v>-6298</v>
      </c>
      <c r="W28">
        <f t="shared" si="1"/>
        <v>8560</v>
      </c>
      <c r="X28">
        <f t="shared" si="2"/>
        <v>666463</v>
      </c>
      <c r="Z28">
        <f t="shared" si="3"/>
        <v>-76699</v>
      </c>
      <c r="AA28">
        <f t="shared" si="4"/>
        <v>-19190</v>
      </c>
      <c r="AB28">
        <f t="shared" si="5"/>
        <v>99501</v>
      </c>
      <c r="AD28">
        <f t="shared" si="6"/>
        <v>-12855</v>
      </c>
      <c r="AE28">
        <f t="shared" si="6"/>
        <v>-1210</v>
      </c>
      <c r="AF28">
        <f t="shared" si="6"/>
        <v>18411</v>
      </c>
      <c r="AG28">
        <f t="shared" si="6"/>
        <v>-194</v>
      </c>
      <c r="AH28">
        <f t="shared" si="6"/>
        <v>0</v>
      </c>
      <c r="AI28">
        <f t="shared" si="6"/>
        <v>-1394</v>
      </c>
      <c r="AJ28">
        <f t="shared" si="6"/>
        <v>96743</v>
      </c>
      <c r="AK28">
        <f t="shared" si="6"/>
        <v>0</v>
      </c>
      <c r="AL28">
        <f t="shared" si="6"/>
        <v>2686</v>
      </c>
      <c r="AM28">
        <f t="shared" si="6"/>
        <v>-6298</v>
      </c>
    </row>
    <row r="29" spans="1:39" x14ac:dyDescent="0.3">
      <c r="A29" s="50">
        <v>44571</v>
      </c>
      <c r="B29" s="26">
        <v>8330</v>
      </c>
      <c r="C29" s="26">
        <v>5</v>
      </c>
      <c r="D29" s="26">
        <v>-230</v>
      </c>
      <c r="E29" s="26">
        <v>-230</v>
      </c>
      <c r="F29" s="26">
        <v>350541</v>
      </c>
      <c r="G29" s="26">
        <v>2947</v>
      </c>
      <c r="H29" s="26">
        <v>86948</v>
      </c>
      <c r="I29" s="26">
        <v>-89042</v>
      </c>
      <c r="J29" s="26">
        <v>-1300</v>
      </c>
      <c r="K29" s="26">
        <v>-12988</v>
      </c>
      <c r="L29" s="26">
        <v>-1331</v>
      </c>
      <c r="M29" s="26">
        <v>13620</v>
      </c>
      <c r="N29" s="26">
        <v>0</v>
      </c>
      <c r="O29" s="26">
        <v>0</v>
      </c>
      <c r="P29" s="26">
        <v>0</v>
      </c>
      <c r="Q29" s="26">
        <v>-601</v>
      </c>
      <c r="R29" s="26">
        <v>0</v>
      </c>
      <c r="S29" s="26">
        <v>916</v>
      </c>
      <c r="T29" s="26">
        <v>2478</v>
      </c>
      <c r="W29">
        <f t="shared" si="1"/>
        <v>8330</v>
      </c>
      <c r="X29">
        <f t="shared" si="2"/>
        <v>350541</v>
      </c>
      <c r="Z29">
        <f t="shared" si="3"/>
        <v>86948</v>
      </c>
      <c r="AA29">
        <f t="shared" si="4"/>
        <v>-89042</v>
      </c>
      <c r="AB29">
        <f t="shared" si="5"/>
        <v>-1300</v>
      </c>
      <c r="AD29">
        <f t="shared" si="6"/>
        <v>-12988</v>
      </c>
      <c r="AE29">
        <f t="shared" si="6"/>
        <v>-1331</v>
      </c>
      <c r="AF29">
        <f t="shared" si="6"/>
        <v>13620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-601</v>
      </c>
      <c r="AK29">
        <f t="shared" si="6"/>
        <v>0</v>
      </c>
      <c r="AL29">
        <f t="shared" si="6"/>
        <v>916</v>
      </c>
      <c r="AM29">
        <f t="shared" si="6"/>
        <v>2478</v>
      </c>
    </row>
    <row r="30" spans="1:39" x14ac:dyDescent="0.3">
      <c r="A30" s="50">
        <v>44572</v>
      </c>
      <c r="B30" s="26">
        <v>8290</v>
      </c>
      <c r="C30" s="26">
        <v>5</v>
      </c>
      <c r="D30" s="26">
        <v>-40</v>
      </c>
      <c r="E30" s="26">
        <v>-40</v>
      </c>
      <c r="F30" s="26">
        <v>257929</v>
      </c>
      <c r="G30" s="26">
        <v>2134</v>
      </c>
      <c r="H30" s="26">
        <v>8390</v>
      </c>
      <c r="I30" s="26">
        <v>-50115</v>
      </c>
      <c r="J30" s="26">
        <v>38201</v>
      </c>
      <c r="K30" s="26">
        <v>4692</v>
      </c>
      <c r="L30" s="26">
        <v>11003</v>
      </c>
      <c r="M30" s="26">
        <v>42816</v>
      </c>
      <c r="N30" s="26">
        <v>0</v>
      </c>
      <c r="O30" s="26">
        <v>4400</v>
      </c>
      <c r="P30" s="26">
        <v>-12554</v>
      </c>
      <c r="Q30" s="26">
        <v>-12156</v>
      </c>
      <c r="R30" s="26">
        <v>0</v>
      </c>
      <c r="S30" s="26">
        <v>3620</v>
      </c>
      <c r="T30" s="26">
        <v>-96</v>
      </c>
      <c r="W30">
        <f t="shared" si="1"/>
        <v>8290</v>
      </c>
      <c r="X30">
        <f t="shared" si="2"/>
        <v>257929</v>
      </c>
      <c r="Z30">
        <f t="shared" si="3"/>
        <v>8390</v>
      </c>
      <c r="AA30">
        <f t="shared" si="4"/>
        <v>-50115</v>
      </c>
      <c r="AB30">
        <f t="shared" si="5"/>
        <v>38201</v>
      </c>
      <c r="AD30">
        <f t="shared" si="6"/>
        <v>4692</v>
      </c>
      <c r="AE30">
        <f t="shared" si="6"/>
        <v>11003</v>
      </c>
      <c r="AF30">
        <f t="shared" si="6"/>
        <v>42816</v>
      </c>
      <c r="AG30">
        <f t="shared" si="6"/>
        <v>0</v>
      </c>
      <c r="AH30">
        <f t="shared" si="6"/>
        <v>4400</v>
      </c>
      <c r="AI30">
        <f t="shared" si="6"/>
        <v>-12554</v>
      </c>
      <c r="AJ30">
        <f t="shared" si="6"/>
        <v>-12156</v>
      </c>
      <c r="AK30">
        <f t="shared" si="6"/>
        <v>0</v>
      </c>
      <c r="AL30">
        <f t="shared" si="6"/>
        <v>3620</v>
      </c>
      <c r="AM30">
        <f t="shared" si="6"/>
        <v>-96</v>
      </c>
    </row>
    <row r="31" spans="1:39" x14ac:dyDescent="0.3">
      <c r="A31" s="50">
        <v>44573</v>
      </c>
      <c r="B31" s="26">
        <v>8380</v>
      </c>
      <c r="C31" s="26">
        <v>2</v>
      </c>
      <c r="D31" s="26">
        <v>90</v>
      </c>
      <c r="E31" s="26">
        <v>90</v>
      </c>
      <c r="F31" s="26">
        <v>277930</v>
      </c>
      <c r="G31" s="26">
        <v>2315</v>
      </c>
      <c r="H31" s="26">
        <v>-11281</v>
      </c>
      <c r="I31" s="26">
        <v>-55515</v>
      </c>
      <c r="J31" s="26">
        <v>66007</v>
      </c>
      <c r="K31" s="26">
        <v>6151</v>
      </c>
      <c r="L31" s="26">
        <v>9458</v>
      </c>
      <c r="M31" s="26">
        <v>9449</v>
      </c>
      <c r="N31" s="26">
        <v>0</v>
      </c>
      <c r="O31" s="26">
        <v>0</v>
      </c>
      <c r="P31" s="26">
        <v>20000</v>
      </c>
      <c r="Q31" s="26">
        <v>20949</v>
      </c>
      <c r="R31" s="26">
        <v>0</v>
      </c>
      <c r="S31" s="26">
        <v>758</v>
      </c>
      <c r="T31" s="26">
        <v>31</v>
      </c>
      <c r="W31">
        <f t="shared" si="1"/>
        <v>8380</v>
      </c>
      <c r="X31">
        <f t="shared" si="2"/>
        <v>277930</v>
      </c>
      <c r="Z31">
        <f t="shared" si="3"/>
        <v>-11281</v>
      </c>
      <c r="AA31">
        <f t="shared" si="4"/>
        <v>-55515</v>
      </c>
      <c r="AB31">
        <f t="shared" si="5"/>
        <v>66007</v>
      </c>
      <c r="AD31">
        <f t="shared" si="6"/>
        <v>6151</v>
      </c>
      <c r="AE31">
        <f t="shared" si="6"/>
        <v>9458</v>
      </c>
      <c r="AF31">
        <f t="shared" si="6"/>
        <v>9449</v>
      </c>
      <c r="AG31">
        <f t="shared" si="6"/>
        <v>0</v>
      </c>
      <c r="AH31">
        <f t="shared" si="6"/>
        <v>0</v>
      </c>
      <c r="AI31">
        <f t="shared" si="6"/>
        <v>20000</v>
      </c>
      <c r="AJ31">
        <f t="shared" si="6"/>
        <v>20949</v>
      </c>
      <c r="AK31">
        <f t="shared" si="6"/>
        <v>0</v>
      </c>
      <c r="AL31">
        <f t="shared" si="6"/>
        <v>758</v>
      </c>
      <c r="AM31">
        <f t="shared" si="6"/>
        <v>31</v>
      </c>
    </row>
    <row r="32" spans="1:39" x14ac:dyDescent="0.3">
      <c r="A32" s="50">
        <v>44574</v>
      </c>
      <c r="B32" s="26">
        <v>8340</v>
      </c>
      <c r="C32" s="26">
        <v>5</v>
      </c>
      <c r="D32" s="26">
        <v>-40</v>
      </c>
      <c r="E32" s="26">
        <v>-40</v>
      </c>
      <c r="F32" s="26">
        <v>331212</v>
      </c>
      <c r="G32" s="26">
        <v>2795</v>
      </c>
      <c r="H32" s="26">
        <v>53951</v>
      </c>
      <c r="I32" s="26">
        <v>-52151</v>
      </c>
      <c r="J32" s="26">
        <v>7136</v>
      </c>
      <c r="K32" s="26">
        <v>-6145</v>
      </c>
      <c r="L32" s="26">
        <v>7023</v>
      </c>
      <c r="M32" s="26">
        <v>6471</v>
      </c>
      <c r="N32" s="26">
        <v>0</v>
      </c>
      <c r="O32" s="26">
        <v>0</v>
      </c>
      <c r="P32" s="26">
        <v>0</v>
      </c>
      <c r="Q32" s="26">
        <v>-213</v>
      </c>
      <c r="R32" s="26">
        <v>0</v>
      </c>
      <c r="S32" s="26">
        <v>-8505</v>
      </c>
      <c r="T32" s="26">
        <v>-431</v>
      </c>
      <c r="W32">
        <f t="shared" si="1"/>
        <v>8340</v>
      </c>
      <c r="X32">
        <f t="shared" si="2"/>
        <v>331212</v>
      </c>
      <c r="Z32">
        <f t="shared" si="3"/>
        <v>53951</v>
      </c>
      <c r="AA32">
        <f t="shared" si="4"/>
        <v>-52151</v>
      </c>
      <c r="AB32">
        <f t="shared" si="5"/>
        <v>7136</v>
      </c>
      <c r="AD32">
        <f t="shared" si="6"/>
        <v>-6145</v>
      </c>
      <c r="AE32">
        <f t="shared" si="6"/>
        <v>7023</v>
      </c>
      <c r="AF32">
        <f t="shared" si="6"/>
        <v>6471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-213</v>
      </c>
      <c r="AK32">
        <f t="shared" si="6"/>
        <v>0</v>
      </c>
      <c r="AL32">
        <f t="shared" si="6"/>
        <v>-8505</v>
      </c>
      <c r="AM32">
        <f t="shared" si="6"/>
        <v>-431</v>
      </c>
    </row>
    <row r="33" spans="1:39" x14ac:dyDescent="0.3">
      <c r="A33" s="50">
        <v>44575</v>
      </c>
      <c r="B33" s="26">
        <v>8390</v>
      </c>
      <c r="C33" s="26">
        <v>2</v>
      </c>
      <c r="D33" s="26">
        <v>50</v>
      </c>
      <c r="E33" s="26">
        <v>50</v>
      </c>
      <c r="F33" s="26">
        <v>226265</v>
      </c>
      <c r="G33" s="26">
        <v>1883</v>
      </c>
      <c r="H33" s="26">
        <v>-35300</v>
      </c>
      <c r="I33" s="26">
        <v>-23980</v>
      </c>
      <c r="J33" s="26">
        <v>58753</v>
      </c>
      <c r="K33" s="26">
        <v>-5899</v>
      </c>
      <c r="L33" s="26">
        <v>0</v>
      </c>
      <c r="M33" s="26">
        <v>0</v>
      </c>
      <c r="N33" s="26">
        <v>0</v>
      </c>
      <c r="O33" s="26">
        <v>0</v>
      </c>
      <c r="P33" s="26">
        <v>20000</v>
      </c>
      <c r="Q33" s="26">
        <v>44652</v>
      </c>
      <c r="R33" s="26">
        <v>0</v>
      </c>
      <c r="S33" s="26">
        <v>526</v>
      </c>
      <c r="T33" s="26">
        <v>1</v>
      </c>
      <c r="W33">
        <f t="shared" si="1"/>
        <v>8390</v>
      </c>
      <c r="X33">
        <f t="shared" si="2"/>
        <v>226265</v>
      </c>
      <c r="Z33">
        <f t="shared" si="3"/>
        <v>-35300</v>
      </c>
      <c r="AA33">
        <f t="shared" si="4"/>
        <v>-23980</v>
      </c>
      <c r="AB33">
        <f t="shared" si="5"/>
        <v>58753</v>
      </c>
      <c r="AD33">
        <f t="shared" si="6"/>
        <v>-5899</v>
      </c>
      <c r="AE33">
        <f t="shared" si="6"/>
        <v>0</v>
      </c>
      <c r="AF33">
        <f t="shared" si="6"/>
        <v>0</v>
      </c>
      <c r="AG33">
        <f t="shared" si="6"/>
        <v>0</v>
      </c>
      <c r="AH33">
        <f t="shared" si="6"/>
        <v>0</v>
      </c>
      <c r="AI33">
        <f t="shared" si="6"/>
        <v>20000</v>
      </c>
      <c r="AJ33">
        <f t="shared" si="6"/>
        <v>44652</v>
      </c>
      <c r="AK33">
        <f t="shared" si="6"/>
        <v>0</v>
      </c>
      <c r="AL33">
        <f t="shared" si="6"/>
        <v>526</v>
      </c>
      <c r="AM33">
        <f t="shared" si="6"/>
        <v>1</v>
      </c>
    </row>
    <row r="34" spans="1:39" x14ac:dyDescent="0.3">
      <c r="A34" s="50">
        <v>44578</v>
      </c>
      <c r="B34" s="26">
        <v>8370</v>
      </c>
      <c r="C34" s="26">
        <v>5</v>
      </c>
      <c r="D34" s="26">
        <v>-20</v>
      </c>
      <c r="E34" s="26">
        <v>-20</v>
      </c>
      <c r="F34" s="26">
        <v>271557</v>
      </c>
      <c r="G34" s="26">
        <v>2277</v>
      </c>
      <c r="H34" s="26">
        <v>25650</v>
      </c>
      <c r="I34" s="26">
        <v>-69278</v>
      </c>
      <c r="J34" s="26">
        <v>48573</v>
      </c>
      <c r="K34" s="26">
        <v>18966</v>
      </c>
      <c r="L34" s="26">
        <v>9202</v>
      </c>
      <c r="M34" s="26">
        <v>20261</v>
      </c>
      <c r="N34" s="26">
        <v>-325</v>
      </c>
      <c r="O34" s="26">
        <v>0</v>
      </c>
      <c r="P34" s="26">
        <v>682</v>
      </c>
      <c r="Q34" s="26">
        <v>-213</v>
      </c>
      <c r="R34" s="26">
        <v>0</v>
      </c>
      <c r="S34" s="26">
        <v>-4439</v>
      </c>
      <c r="T34" s="26">
        <v>-506</v>
      </c>
      <c r="W34">
        <f t="shared" si="1"/>
        <v>8370</v>
      </c>
      <c r="X34">
        <f t="shared" si="2"/>
        <v>271557</v>
      </c>
      <c r="Z34">
        <f t="shared" si="3"/>
        <v>25650</v>
      </c>
      <c r="AA34">
        <f t="shared" si="4"/>
        <v>-69278</v>
      </c>
      <c r="AB34">
        <f t="shared" si="5"/>
        <v>48573</v>
      </c>
      <c r="AD34">
        <f t="shared" si="6"/>
        <v>18966</v>
      </c>
      <c r="AE34">
        <f t="shared" si="6"/>
        <v>9202</v>
      </c>
      <c r="AF34">
        <f t="shared" si="6"/>
        <v>20261</v>
      </c>
      <c r="AG34">
        <f t="shared" si="6"/>
        <v>-325</v>
      </c>
      <c r="AH34">
        <f t="shared" si="6"/>
        <v>0</v>
      </c>
      <c r="AI34">
        <f t="shared" si="6"/>
        <v>682</v>
      </c>
      <c r="AJ34">
        <f t="shared" si="6"/>
        <v>-213</v>
      </c>
      <c r="AK34">
        <f t="shared" si="6"/>
        <v>0</v>
      </c>
      <c r="AL34">
        <f t="shared" si="6"/>
        <v>-4439</v>
      </c>
      <c r="AM34">
        <f t="shared" si="6"/>
        <v>-506</v>
      </c>
    </row>
    <row r="35" spans="1:39" x14ac:dyDescent="0.3">
      <c r="A35" s="50">
        <v>44579</v>
      </c>
      <c r="B35" s="26">
        <v>8300</v>
      </c>
      <c r="C35" s="26">
        <v>5</v>
      </c>
      <c r="D35" s="26">
        <v>-70</v>
      </c>
      <c r="E35" s="26">
        <v>-70</v>
      </c>
      <c r="F35" s="26">
        <v>351818</v>
      </c>
      <c r="G35" s="26">
        <v>2947</v>
      </c>
      <c r="H35" s="26">
        <v>37150</v>
      </c>
      <c r="I35" s="26">
        <v>-53719</v>
      </c>
      <c r="J35" s="26">
        <v>9054</v>
      </c>
      <c r="K35" s="26">
        <v>5644</v>
      </c>
      <c r="L35" s="26">
        <v>-10941</v>
      </c>
      <c r="M35" s="26">
        <v>16961</v>
      </c>
      <c r="N35" s="26">
        <v>-557</v>
      </c>
      <c r="O35" s="26">
        <v>-1200</v>
      </c>
      <c r="P35" s="26">
        <v>-544</v>
      </c>
      <c r="Q35" s="26">
        <v>-309</v>
      </c>
      <c r="R35" s="26">
        <v>0</v>
      </c>
      <c r="S35" s="26">
        <v>156</v>
      </c>
      <c r="T35" s="26">
        <v>7359</v>
      </c>
      <c r="W35">
        <f t="shared" si="1"/>
        <v>8300</v>
      </c>
      <c r="X35">
        <f t="shared" si="2"/>
        <v>351818</v>
      </c>
      <c r="Z35">
        <f t="shared" si="3"/>
        <v>37150</v>
      </c>
      <c r="AA35">
        <f t="shared" si="4"/>
        <v>-53719</v>
      </c>
      <c r="AB35">
        <f t="shared" si="5"/>
        <v>9054</v>
      </c>
      <c r="AD35">
        <f t="shared" si="6"/>
        <v>5644</v>
      </c>
      <c r="AE35">
        <f t="shared" si="6"/>
        <v>-10941</v>
      </c>
      <c r="AF35">
        <f t="shared" si="6"/>
        <v>16961</v>
      </c>
      <c r="AG35">
        <f t="shared" si="6"/>
        <v>-557</v>
      </c>
      <c r="AH35">
        <f t="shared" si="6"/>
        <v>-1200</v>
      </c>
      <c r="AI35">
        <f t="shared" si="6"/>
        <v>-544</v>
      </c>
      <c r="AJ35">
        <f t="shared" si="6"/>
        <v>-309</v>
      </c>
      <c r="AK35">
        <f t="shared" si="6"/>
        <v>0</v>
      </c>
      <c r="AL35">
        <f t="shared" si="6"/>
        <v>156</v>
      </c>
      <c r="AM35">
        <f t="shared" si="6"/>
        <v>7359</v>
      </c>
    </row>
    <row r="36" spans="1:39" x14ac:dyDescent="0.3">
      <c r="A36" s="50">
        <v>44580</v>
      </c>
      <c r="B36" s="26">
        <v>8320</v>
      </c>
      <c r="C36" s="26">
        <v>2</v>
      </c>
      <c r="D36" s="26">
        <v>20</v>
      </c>
      <c r="E36" s="26">
        <v>20</v>
      </c>
      <c r="F36" s="26">
        <v>379472</v>
      </c>
      <c r="G36" s="26">
        <v>3109</v>
      </c>
      <c r="H36" s="26">
        <v>27893</v>
      </c>
      <c r="I36" s="26">
        <v>-111955</v>
      </c>
      <c r="J36" s="26">
        <v>80460</v>
      </c>
      <c r="K36" s="26">
        <v>709</v>
      </c>
      <c r="L36" s="26">
        <v>0</v>
      </c>
      <c r="M36" s="26">
        <v>-1002</v>
      </c>
      <c r="N36" s="26">
        <v>0</v>
      </c>
      <c r="O36" s="26">
        <v>26250</v>
      </c>
      <c r="P36" s="26">
        <v>11818</v>
      </c>
      <c r="Q36" s="26">
        <v>42685</v>
      </c>
      <c r="R36" s="26">
        <v>0</v>
      </c>
      <c r="S36" s="26">
        <v>-951</v>
      </c>
      <c r="T36" s="26">
        <v>4553</v>
      </c>
      <c r="W36">
        <f t="shared" si="1"/>
        <v>8320</v>
      </c>
      <c r="X36">
        <f t="shared" si="2"/>
        <v>379472</v>
      </c>
      <c r="Z36">
        <f t="shared" si="3"/>
        <v>27893</v>
      </c>
      <c r="AA36">
        <f t="shared" si="4"/>
        <v>-111955</v>
      </c>
      <c r="AB36">
        <f t="shared" si="5"/>
        <v>80460</v>
      </c>
      <c r="AD36">
        <f t="shared" si="6"/>
        <v>709</v>
      </c>
      <c r="AE36">
        <f t="shared" si="6"/>
        <v>0</v>
      </c>
      <c r="AF36">
        <f t="shared" si="6"/>
        <v>-1002</v>
      </c>
      <c r="AG36">
        <f t="shared" si="6"/>
        <v>0</v>
      </c>
      <c r="AH36">
        <f t="shared" si="6"/>
        <v>26250</v>
      </c>
      <c r="AI36">
        <f t="shared" si="6"/>
        <v>11818</v>
      </c>
      <c r="AJ36">
        <f t="shared" si="6"/>
        <v>42685</v>
      </c>
      <c r="AK36">
        <f t="shared" si="6"/>
        <v>0</v>
      </c>
      <c r="AL36">
        <f t="shared" si="6"/>
        <v>-951</v>
      </c>
      <c r="AM36">
        <f t="shared" si="6"/>
        <v>4553</v>
      </c>
    </row>
    <row r="37" spans="1:39" x14ac:dyDescent="0.3">
      <c r="A37" s="50">
        <v>44581</v>
      </c>
      <c r="B37" s="26">
        <v>8420</v>
      </c>
      <c r="C37" s="26">
        <v>2</v>
      </c>
      <c r="D37" s="26">
        <v>100</v>
      </c>
      <c r="E37" s="26">
        <v>100</v>
      </c>
      <c r="F37" s="26">
        <v>339064</v>
      </c>
      <c r="G37" s="26">
        <v>2841</v>
      </c>
      <c r="H37" s="26">
        <v>-51871</v>
      </c>
      <c r="I37" s="26">
        <v>10375</v>
      </c>
      <c r="J37" s="26">
        <v>40599</v>
      </c>
      <c r="K37" s="26">
        <v>37106</v>
      </c>
      <c r="L37" s="26">
        <v>0</v>
      </c>
      <c r="M37" s="26">
        <v>3793</v>
      </c>
      <c r="N37" s="26">
        <v>0</v>
      </c>
      <c r="O37" s="26">
        <v>0</v>
      </c>
      <c r="P37" s="26">
        <v>0</v>
      </c>
      <c r="Q37" s="26">
        <v>-300</v>
      </c>
      <c r="R37" s="26">
        <v>0</v>
      </c>
      <c r="S37" s="26">
        <v>825</v>
      </c>
      <c r="T37" s="26">
        <v>72</v>
      </c>
      <c r="W37">
        <f t="shared" si="1"/>
        <v>8420</v>
      </c>
      <c r="X37">
        <f t="shared" si="2"/>
        <v>339064</v>
      </c>
      <c r="Z37">
        <f t="shared" si="3"/>
        <v>-51871</v>
      </c>
      <c r="AA37">
        <f t="shared" si="4"/>
        <v>10375</v>
      </c>
      <c r="AB37">
        <f t="shared" si="5"/>
        <v>40599</v>
      </c>
      <c r="AD37">
        <f t="shared" ref="AD37:AM62" si="7">INDEX($A$4:$T$104,ROW()-3,COLUMN()-19)</f>
        <v>37106</v>
      </c>
      <c r="AE37">
        <f t="shared" si="7"/>
        <v>0</v>
      </c>
      <c r="AF37">
        <f t="shared" si="7"/>
        <v>3793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-300</v>
      </c>
      <c r="AK37">
        <f t="shared" si="7"/>
        <v>0</v>
      </c>
      <c r="AL37">
        <f t="shared" si="7"/>
        <v>825</v>
      </c>
      <c r="AM37">
        <f t="shared" si="7"/>
        <v>72</v>
      </c>
    </row>
    <row r="38" spans="1:39" x14ac:dyDescent="0.3">
      <c r="A38" s="50">
        <v>44582</v>
      </c>
      <c r="B38" s="26">
        <v>8100</v>
      </c>
      <c r="C38" s="26">
        <v>5</v>
      </c>
      <c r="D38" s="26">
        <v>-320</v>
      </c>
      <c r="E38" s="26">
        <v>-320</v>
      </c>
      <c r="F38" s="26">
        <v>417754</v>
      </c>
      <c r="G38" s="26">
        <v>3428</v>
      </c>
      <c r="H38" s="26">
        <v>119789</v>
      </c>
      <c r="I38" s="26">
        <v>-125719</v>
      </c>
      <c r="J38" s="26">
        <v>-13999</v>
      </c>
      <c r="K38" s="26">
        <v>-8620</v>
      </c>
      <c r="L38" s="26">
        <v>0</v>
      </c>
      <c r="M38" s="26">
        <v>3562</v>
      </c>
      <c r="N38" s="26">
        <v>0</v>
      </c>
      <c r="O38" s="26">
        <v>0</v>
      </c>
      <c r="P38" s="26">
        <v>0</v>
      </c>
      <c r="Q38" s="26">
        <v>-8941</v>
      </c>
      <c r="R38" s="26">
        <v>0</v>
      </c>
      <c r="S38" s="26">
        <v>-2826</v>
      </c>
      <c r="T38" s="26">
        <v>22755</v>
      </c>
      <c r="W38">
        <f t="shared" si="1"/>
        <v>8100</v>
      </c>
      <c r="X38">
        <f t="shared" si="2"/>
        <v>417754</v>
      </c>
      <c r="Z38">
        <f t="shared" si="3"/>
        <v>119789</v>
      </c>
      <c r="AA38">
        <f t="shared" si="4"/>
        <v>-125719</v>
      </c>
      <c r="AB38">
        <f t="shared" si="5"/>
        <v>-13999</v>
      </c>
      <c r="AD38">
        <f t="shared" si="7"/>
        <v>-8620</v>
      </c>
      <c r="AE38">
        <f t="shared" si="7"/>
        <v>0</v>
      </c>
      <c r="AF38">
        <f t="shared" si="7"/>
        <v>3562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-8941</v>
      </c>
      <c r="AK38">
        <f t="shared" si="7"/>
        <v>0</v>
      </c>
      <c r="AL38">
        <f t="shared" si="7"/>
        <v>-2826</v>
      </c>
      <c r="AM38">
        <f t="shared" si="7"/>
        <v>22755</v>
      </c>
    </row>
    <row r="39" spans="1:39" x14ac:dyDescent="0.3">
      <c r="A39" s="50">
        <v>44585</v>
      </c>
      <c r="B39" s="26">
        <v>7940</v>
      </c>
      <c r="C39" s="26">
        <v>5</v>
      </c>
      <c r="D39" s="26">
        <v>-160</v>
      </c>
      <c r="E39" s="26">
        <v>-160</v>
      </c>
      <c r="F39" s="26">
        <v>395392</v>
      </c>
      <c r="G39" s="26">
        <v>3160</v>
      </c>
      <c r="H39" s="26">
        <v>-78967</v>
      </c>
      <c r="I39" s="26">
        <v>-36740</v>
      </c>
      <c r="J39" s="26">
        <v>97607</v>
      </c>
      <c r="K39" s="26">
        <v>27862</v>
      </c>
      <c r="L39" s="26">
        <v>0</v>
      </c>
      <c r="M39" s="26">
        <v>14581</v>
      </c>
      <c r="N39" s="26">
        <v>0</v>
      </c>
      <c r="O39" s="26">
        <v>0</v>
      </c>
      <c r="P39" s="26">
        <v>12750</v>
      </c>
      <c r="Q39" s="26">
        <v>42414</v>
      </c>
      <c r="R39" s="26">
        <v>0</v>
      </c>
      <c r="S39" s="26">
        <v>1100</v>
      </c>
      <c r="T39" s="26">
        <v>17000</v>
      </c>
      <c r="W39">
        <f t="shared" si="1"/>
        <v>7940</v>
      </c>
      <c r="X39">
        <f t="shared" si="2"/>
        <v>395392</v>
      </c>
      <c r="Z39">
        <f t="shared" si="3"/>
        <v>-78967</v>
      </c>
      <c r="AA39">
        <f t="shared" si="4"/>
        <v>-36740</v>
      </c>
      <c r="AB39">
        <f t="shared" si="5"/>
        <v>97607</v>
      </c>
      <c r="AD39">
        <f t="shared" si="7"/>
        <v>27862</v>
      </c>
      <c r="AE39">
        <f t="shared" si="7"/>
        <v>0</v>
      </c>
      <c r="AF39">
        <f t="shared" si="7"/>
        <v>14581</v>
      </c>
      <c r="AG39">
        <f t="shared" si="7"/>
        <v>0</v>
      </c>
      <c r="AH39">
        <f t="shared" si="7"/>
        <v>0</v>
      </c>
      <c r="AI39">
        <f t="shared" si="7"/>
        <v>12750</v>
      </c>
      <c r="AJ39">
        <f t="shared" si="7"/>
        <v>42414</v>
      </c>
      <c r="AK39">
        <f t="shared" si="7"/>
        <v>0</v>
      </c>
      <c r="AL39">
        <f t="shared" si="7"/>
        <v>1100</v>
      </c>
      <c r="AM39">
        <f t="shared" si="7"/>
        <v>17000</v>
      </c>
    </row>
    <row r="40" spans="1:39" x14ac:dyDescent="0.3">
      <c r="A40" s="50">
        <v>44586</v>
      </c>
      <c r="B40" s="26">
        <v>8080</v>
      </c>
      <c r="C40" s="26">
        <v>2</v>
      </c>
      <c r="D40" s="26">
        <v>140</v>
      </c>
      <c r="E40" s="26">
        <v>140</v>
      </c>
      <c r="F40" s="26">
        <v>783142</v>
      </c>
      <c r="G40" s="26">
        <v>6362</v>
      </c>
      <c r="H40" s="26">
        <v>-69053</v>
      </c>
      <c r="I40" s="26">
        <v>-16229</v>
      </c>
      <c r="J40" s="26">
        <v>88784</v>
      </c>
      <c r="K40" s="26">
        <v>22750</v>
      </c>
      <c r="L40" s="26">
        <v>0</v>
      </c>
      <c r="M40" s="26">
        <v>29040</v>
      </c>
      <c r="N40" s="26">
        <v>0</v>
      </c>
      <c r="O40" s="26">
        <v>0</v>
      </c>
      <c r="P40" s="26">
        <v>0</v>
      </c>
      <c r="Q40" s="26">
        <v>36994</v>
      </c>
      <c r="R40" s="26">
        <v>0</v>
      </c>
      <c r="S40" s="26">
        <v>-3804</v>
      </c>
      <c r="T40" s="26">
        <v>302</v>
      </c>
      <c r="W40">
        <f t="shared" si="1"/>
        <v>8080</v>
      </c>
      <c r="X40">
        <f t="shared" si="2"/>
        <v>783142</v>
      </c>
      <c r="Z40">
        <f t="shared" si="3"/>
        <v>-69053</v>
      </c>
      <c r="AA40">
        <f t="shared" si="4"/>
        <v>-16229</v>
      </c>
      <c r="AB40">
        <f t="shared" si="5"/>
        <v>88784</v>
      </c>
      <c r="AD40">
        <f t="shared" si="7"/>
        <v>22750</v>
      </c>
      <c r="AE40">
        <f t="shared" si="7"/>
        <v>0</v>
      </c>
      <c r="AF40">
        <f t="shared" si="7"/>
        <v>29040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36994</v>
      </c>
      <c r="AK40">
        <f t="shared" si="7"/>
        <v>0</v>
      </c>
      <c r="AL40">
        <f t="shared" si="7"/>
        <v>-3804</v>
      </c>
      <c r="AM40">
        <f t="shared" si="7"/>
        <v>302</v>
      </c>
    </row>
    <row r="41" spans="1:39" x14ac:dyDescent="0.3">
      <c r="A41" s="50">
        <v>44587</v>
      </c>
      <c r="B41" s="26">
        <v>8090</v>
      </c>
      <c r="C41" s="26">
        <v>2</v>
      </c>
      <c r="D41" s="26">
        <v>10</v>
      </c>
      <c r="E41" s="26">
        <v>10</v>
      </c>
      <c r="F41" s="26">
        <v>261103</v>
      </c>
      <c r="G41" s="26">
        <v>2117</v>
      </c>
      <c r="H41" s="26">
        <v>54182</v>
      </c>
      <c r="I41" s="26">
        <v>-84044</v>
      </c>
      <c r="J41" s="26">
        <v>27736</v>
      </c>
      <c r="K41" s="26">
        <v>21688</v>
      </c>
      <c r="L41" s="26">
        <v>0</v>
      </c>
      <c r="M41" s="26">
        <v>6191</v>
      </c>
      <c r="N41" s="26">
        <v>0</v>
      </c>
      <c r="O41" s="26">
        <v>0</v>
      </c>
      <c r="P41" s="26">
        <v>0</v>
      </c>
      <c r="Q41" s="26">
        <v>-143</v>
      </c>
      <c r="R41" s="26">
        <v>0</v>
      </c>
      <c r="S41" s="26">
        <v>2126</v>
      </c>
      <c r="T41" s="26">
        <v>0</v>
      </c>
      <c r="W41">
        <f t="shared" si="1"/>
        <v>8090</v>
      </c>
      <c r="X41">
        <f t="shared" si="2"/>
        <v>261103</v>
      </c>
      <c r="Z41">
        <f t="shared" si="3"/>
        <v>54182</v>
      </c>
      <c r="AA41">
        <f t="shared" si="4"/>
        <v>-84044</v>
      </c>
      <c r="AB41">
        <f t="shared" si="5"/>
        <v>27736</v>
      </c>
      <c r="AD41">
        <f t="shared" si="7"/>
        <v>21688</v>
      </c>
      <c r="AE41">
        <f t="shared" si="7"/>
        <v>0</v>
      </c>
      <c r="AF41">
        <f t="shared" si="7"/>
        <v>6191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-143</v>
      </c>
      <c r="AK41">
        <f t="shared" si="7"/>
        <v>0</v>
      </c>
      <c r="AL41">
        <f t="shared" si="7"/>
        <v>2126</v>
      </c>
      <c r="AM41">
        <f t="shared" si="7"/>
        <v>0</v>
      </c>
    </row>
    <row r="42" spans="1:39" x14ac:dyDescent="0.3">
      <c r="A42" s="50">
        <v>44588</v>
      </c>
      <c r="B42" s="26">
        <v>7820</v>
      </c>
      <c r="C42" s="26">
        <v>5</v>
      </c>
      <c r="D42" s="26">
        <v>-270</v>
      </c>
      <c r="E42" s="26">
        <v>-270</v>
      </c>
      <c r="F42" s="26">
        <v>400290</v>
      </c>
      <c r="G42" s="26">
        <v>3164</v>
      </c>
      <c r="H42" s="26">
        <v>24352</v>
      </c>
      <c r="I42" s="26">
        <v>-103275</v>
      </c>
      <c r="J42" s="26">
        <v>69130</v>
      </c>
      <c r="K42" s="26">
        <v>11346</v>
      </c>
      <c r="L42" s="26">
        <v>0</v>
      </c>
      <c r="M42" s="26">
        <v>29896</v>
      </c>
      <c r="N42" s="26">
        <v>0</v>
      </c>
      <c r="O42" s="26">
        <v>0</v>
      </c>
      <c r="P42" s="26">
        <v>0</v>
      </c>
      <c r="Q42" s="26">
        <v>27888</v>
      </c>
      <c r="R42" s="26">
        <v>0</v>
      </c>
      <c r="S42" s="26">
        <v>2200</v>
      </c>
      <c r="T42" s="26">
        <v>7593</v>
      </c>
      <c r="W42">
        <f t="shared" si="1"/>
        <v>7820</v>
      </c>
      <c r="X42">
        <f t="shared" si="2"/>
        <v>400290</v>
      </c>
      <c r="Z42">
        <f t="shared" si="3"/>
        <v>24352</v>
      </c>
      <c r="AA42">
        <f t="shared" si="4"/>
        <v>-103275</v>
      </c>
      <c r="AB42">
        <f t="shared" si="5"/>
        <v>69130</v>
      </c>
      <c r="AD42">
        <f t="shared" si="7"/>
        <v>11346</v>
      </c>
      <c r="AE42">
        <f t="shared" si="7"/>
        <v>0</v>
      </c>
      <c r="AF42">
        <f t="shared" si="7"/>
        <v>29896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27888</v>
      </c>
      <c r="AK42">
        <f t="shared" si="7"/>
        <v>0</v>
      </c>
      <c r="AL42">
        <f t="shared" si="7"/>
        <v>2200</v>
      </c>
      <c r="AM42">
        <f t="shared" si="7"/>
        <v>7593</v>
      </c>
    </row>
    <row r="43" spans="1:39" x14ac:dyDescent="0.3">
      <c r="A43" s="50">
        <v>44589</v>
      </c>
      <c r="B43" s="26">
        <v>8020</v>
      </c>
      <c r="C43" s="26">
        <v>2</v>
      </c>
      <c r="D43" s="26">
        <v>200</v>
      </c>
      <c r="E43" s="26">
        <v>200</v>
      </c>
      <c r="F43" s="26">
        <v>360195</v>
      </c>
      <c r="G43" s="26">
        <v>2864</v>
      </c>
      <c r="H43" s="26">
        <v>-91051</v>
      </c>
      <c r="I43" s="26">
        <v>10910</v>
      </c>
      <c r="J43" s="26">
        <v>66336</v>
      </c>
      <c r="K43" s="26">
        <v>707</v>
      </c>
      <c r="L43" s="26">
        <v>-855</v>
      </c>
      <c r="M43" s="26">
        <v>38009</v>
      </c>
      <c r="N43" s="26">
        <v>0</v>
      </c>
      <c r="O43" s="26">
        <v>0</v>
      </c>
      <c r="P43" s="26">
        <v>28769</v>
      </c>
      <c r="Q43" s="26">
        <v>-294</v>
      </c>
      <c r="R43" s="26">
        <v>0</v>
      </c>
      <c r="S43" s="26">
        <v>14090</v>
      </c>
      <c r="T43" s="26">
        <v>-285</v>
      </c>
      <c r="W43">
        <f t="shared" si="1"/>
        <v>8020</v>
      </c>
      <c r="X43">
        <f t="shared" si="2"/>
        <v>360195</v>
      </c>
      <c r="Z43">
        <f t="shared" si="3"/>
        <v>-91051</v>
      </c>
      <c r="AA43">
        <f t="shared" si="4"/>
        <v>10910</v>
      </c>
      <c r="AB43">
        <f t="shared" si="5"/>
        <v>66336</v>
      </c>
      <c r="AD43">
        <f t="shared" si="7"/>
        <v>707</v>
      </c>
      <c r="AE43">
        <f t="shared" si="7"/>
        <v>-855</v>
      </c>
      <c r="AF43">
        <f t="shared" si="7"/>
        <v>38009</v>
      </c>
      <c r="AG43">
        <f t="shared" si="7"/>
        <v>0</v>
      </c>
      <c r="AH43">
        <f t="shared" si="7"/>
        <v>0</v>
      </c>
      <c r="AI43">
        <f t="shared" si="7"/>
        <v>28769</v>
      </c>
      <c r="AJ43">
        <f t="shared" si="7"/>
        <v>-294</v>
      </c>
      <c r="AK43">
        <f t="shared" si="7"/>
        <v>0</v>
      </c>
      <c r="AL43">
        <f t="shared" si="7"/>
        <v>14090</v>
      </c>
      <c r="AM43">
        <f t="shared" si="7"/>
        <v>-285</v>
      </c>
    </row>
    <row r="44" spans="1:39" x14ac:dyDescent="0.3">
      <c r="A44" s="50">
        <v>44595</v>
      </c>
      <c r="B44" s="26">
        <v>8140</v>
      </c>
      <c r="C44" s="26">
        <v>2</v>
      </c>
      <c r="D44" s="26">
        <v>120</v>
      </c>
      <c r="E44" s="26">
        <v>120</v>
      </c>
      <c r="F44" s="26">
        <v>354885</v>
      </c>
      <c r="G44" s="26">
        <v>2910</v>
      </c>
      <c r="H44" s="26">
        <v>25811</v>
      </c>
      <c r="I44" s="26">
        <v>-19238</v>
      </c>
      <c r="J44" s="26">
        <v>-3568</v>
      </c>
      <c r="K44" s="26">
        <v>-18897</v>
      </c>
      <c r="L44" s="26">
        <v>0</v>
      </c>
      <c r="M44" s="26">
        <v>6040</v>
      </c>
      <c r="N44" s="26">
        <v>-6500</v>
      </c>
      <c r="O44" s="26">
        <v>0</v>
      </c>
      <c r="P44" s="26">
        <v>16250</v>
      </c>
      <c r="Q44" s="26">
        <v>-461</v>
      </c>
      <c r="R44" s="26">
        <v>0</v>
      </c>
      <c r="S44" s="26">
        <v>-4687</v>
      </c>
      <c r="T44" s="26">
        <v>1682</v>
      </c>
      <c r="W44">
        <f t="shared" si="1"/>
        <v>8140</v>
      </c>
      <c r="X44">
        <f t="shared" si="2"/>
        <v>354885</v>
      </c>
      <c r="Z44">
        <f t="shared" si="3"/>
        <v>25811</v>
      </c>
      <c r="AA44">
        <f t="shared" si="4"/>
        <v>-19238</v>
      </c>
      <c r="AB44">
        <f t="shared" si="5"/>
        <v>-3568</v>
      </c>
      <c r="AD44">
        <f t="shared" si="7"/>
        <v>-18897</v>
      </c>
      <c r="AE44">
        <f t="shared" si="7"/>
        <v>0</v>
      </c>
      <c r="AF44">
        <f t="shared" si="7"/>
        <v>6040</v>
      </c>
      <c r="AG44">
        <f t="shared" si="7"/>
        <v>-6500</v>
      </c>
      <c r="AH44">
        <f t="shared" si="7"/>
        <v>0</v>
      </c>
      <c r="AI44">
        <f t="shared" si="7"/>
        <v>16250</v>
      </c>
      <c r="AJ44">
        <f t="shared" si="7"/>
        <v>-461</v>
      </c>
      <c r="AK44">
        <f t="shared" si="7"/>
        <v>0</v>
      </c>
      <c r="AL44">
        <f t="shared" si="7"/>
        <v>-4687</v>
      </c>
      <c r="AM44">
        <f t="shared" si="7"/>
        <v>1682</v>
      </c>
    </row>
    <row r="45" spans="1:39" x14ac:dyDescent="0.3">
      <c r="A45" s="50">
        <v>44596</v>
      </c>
      <c r="B45" s="26">
        <v>8500</v>
      </c>
      <c r="C45" s="26">
        <v>2</v>
      </c>
      <c r="D45" s="26">
        <v>360</v>
      </c>
      <c r="E45" s="26">
        <v>360</v>
      </c>
      <c r="F45" s="26">
        <v>684892</v>
      </c>
      <c r="G45" s="26">
        <v>5740</v>
      </c>
      <c r="H45" s="26">
        <v>-126377</v>
      </c>
      <c r="I45" s="26">
        <v>50635</v>
      </c>
      <c r="J45" s="26">
        <v>98608</v>
      </c>
      <c r="K45" s="26">
        <v>-3596</v>
      </c>
      <c r="L45" s="26">
        <v>0</v>
      </c>
      <c r="M45" s="26">
        <v>35253</v>
      </c>
      <c r="N45" s="26">
        <v>-3500</v>
      </c>
      <c r="O45" s="26">
        <v>0</v>
      </c>
      <c r="P45" s="26">
        <v>0</v>
      </c>
      <c r="Q45" s="26">
        <v>70451</v>
      </c>
      <c r="R45" s="26">
        <v>0</v>
      </c>
      <c r="S45" s="26">
        <v>-2872</v>
      </c>
      <c r="T45" s="26">
        <v>-19994</v>
      </c>
      <c r="W45">
        <f t="shared" si="1"/>
        <v>8500</v>
      </c>
      <c r="X45">
        <f t="shared" si="2"/>
        <v>684892</v>
      </c>
      <c r="Z45">
        <f t="shared" si="3"/>
        <v>-126377</v>
      </c>
      <c r="AA45">
        <f t="shared" si="4"/>
        <v>50635</v>
      </c>
      <c r="AB45">
        <f t="shared" si="5"/>
        <v>98608</v>
      </c>
      <c r="AD45">
        <f t="shared" si="7"/>
        <v>-3596</v>
      </c>
      <c r="AE45">
        <f t="shared" si="7"/>
        <v>0</v>
      </c>
      <c r="AF45">
        <f t="shared" si="7"/>
        <v>35253</v>
      </c>
      <c r="AG45">
        <f t="shared" si="7"/>
        <v>-3500</v>
      </c>
      <c r="AH45">
        <f t="shared" si="7"/>
        <v>0</v>
      </c>
      <c r="AI45">
        <f t="shared" si="7"/>
        <v>0</v>
      </c>
      <c r="AJ45">
        <f t="shared" si="7"/>
        <v>70451</v>
      </c>
      <c r="AK45">
        <f t="shared" si="7"/>
        <v>0</v>
      </c>
      <c r="AL45">
        <f t="shared" si="7"/>
        <v>-2872</v>
      </c>
      <c r="AM45">
        <f t="shared" si="7"/>
        <v>-19994</v>
      </c>
    </row>
    <row r="46" spans="1:39" x14ac:dyDescent="0.3">
      <c r="A46" s="50">
        <v>44599</v>
      </c>
      <c r="B46" s="26">
        <v>8490</v>
      </c>
      <c r="C46" s="26">
        <v>5</v>
      </c>
      <c r="D46" s="26">
        <v>-10</v>
      </c>
      <c r="E46" s="26">
        <v>-10</v>
      </c>
      <c r="F46" s="26">
        <v>693003</v>
      </c>
      <c r="G46" s="26">
        <v>5943</v>
      </c>
      <c r="H46" s="26">
        <v>17240</v>
      </c>
      <c r="I46" s="26">
        <v>-33295</v>
      </c>
      <c r="J46" s="26">
        <v>-3696</v>
      </c>
      <c r="K46" s="26">
        <v>-23258</v>
      </c>
      <c r="L46" s="26">
        <v>-75</v>
      </c>
      <c r="M46" s="26">
        <v>10465</v>
      </c>
      <c r="N46" s="26">
        <v>-2500</v>
      </c>
      <c r="O46" s="26">
        <v>0</v>
      </c>
      <c r="P46" s="26">
        <v>11734</v>
      </c>
      <c r="Q46" s="26">
        <v>-62</v>
      </c>
      <c r="R46" s="26">
        <v>0</v>
      </c>
      <c r="S46" s="26">
        <v>2190</v>
      </c>
      <c r="T46" s="26">
        <v>17561</v>
      </c>
      <c r="W46">
        <f t="shared" si="1"/>
        <v>8490</v>
      </c>
      <c r="X46">
        <f t="shared" si="2"/>
        <v>693003</v>
      </c>
      <c r="Z46">
        <f t="shared" si="3"/>
        <v>17240</v>
      </c>
      <c r="AA46">
        <f t="shared" si="4"/>
        <v>-33295</v>
      </c>
      <c r="AB46">
        <f t="shared" si="5"/>
        <v>-3696</v>
      </c>
      <c r="AD46">
        <f t="shared" si="7"/>
        <v>-23258</v>
      </c>
      <c r="AE46">
        <f t="shared" si="7"/>
        <v>-75</v>
      </c>
      <c r="AF46">
        <f t="shared" si="7"/>
        <v>10465</v>
      </c>
      <c r="AG46">
        <f t="shared" si="7"/>
        <v>-2500</v>
      </c>
      <c r="AH46">
        <f t="shared" si="7"/>
        <v>0</v>
      </c>
      <c r="AI46">
        <f t="shared" si="7"/>
        <v>11734</v>
      </c>
      <c r="AJ46">
        <f t="shared" si="7"/>
        <v>-62</v>
      </c>
      <c r="AK46">
        <f t="shared" si="7"/>
        <v>0</v>
      </c>
      <c r="AL46">
        <f t="shared" si="7"/>
        <v>2190</v>
      </c>
      <c r="AM46">
        <f t="shared" si="7"/>
        <v>17561</v>
      </c>
    </row>
    <row r="47" spans="1:39" x14ac:dyDescent="0.3">
      <c r="A47" s="50">
        <v>44600</v>
      </c>
      <c r="B47" s="26">
        <v>8460</v>
      </c>
      <c r="C47" s="26">
        <v>5</v>
      </c>
      <c r="D47" s="26">
        <v>-30</v>
      </c>
      <c r="E47" s="26">
        <v>-30</v>
      </c>
      <c r="F47" s="26">
        <v>518398</v>
      </c>
      <c r="G47" s="26">
        <v>4396</v>
      </c>
      <c r="H47" s="26">
        <v>29522</v>
      </c>
      <c r="I47" s="26">
        <v>-78534</v>
      </c>
      <c r="J47" s="26">
        <v>49170</v>
      </c>
      <c r="K47" s="26">
        <v>-11198</v>
      </c>
      <c r="L47" s="26">
        <v>11602</v>
      </c>
      <c r="M47" s="26">
        <v>729</v>
      </c>
      <c r="N47" s="26">
        <v>0</v>
      </c>
      <c r="O47" s="26">
        <v>0</v>
      </c>
      <c r="P47" s="26">
        <v>8250</v>
      </c>
      <c r="Q47" s="26">
        <v>39787</v>
      </c>
      <c r="R47" s="26">
        <v>0</v>
      </c>
      <c r="S47" s="26">
        <v>84</v>
      </c>
      <c r="T47" s="26">
        <v>-242</v>
      </c>
      <c r="W47">
        <f t="shared" si="1"/>
        <v>8460</v>
      </c>
      <c r="X47">
        <f t="shared" si="2"/>
        <v>518398</v>
      </c>
      <c r="Z47">
        <f t="shared" si="3"/>
        <v>29522</v>
      </c>
      <c r="AA47">
        <f t="shared" si="4"/>
        <v>-78534</v>
      </c>
      <c r="AB47">
        <f t="shared" si="5"/>
        <v>49170</v>
      </c>
      <c r="AD47">
        <f t="shared" si="7"/>
        <v>-11198</v>
      </c>
      <c r="AE47">
        <f t="shared" si="7"/>
        <v>11602</v>
      </c>
      <c r="AF47">
        <f t="shared" si="7"/>
        <v>729</v>
      </c>
      <c r="AG47">
        <f t="shared" si="7"/>
        <v>0</v>
      </c>
      <c r="AH47">
        <f t="shared" si="7"/>
        <v>0</v>
      </c>
      <c r="AI47">
        <f t="shared" si="7"/>
        <v>8250</v>
      </c>
      <c r="AJ47">
        <f t="shared" si="7"/>
        <v>39787</v>
      </c>
      <c r="AK47">
        <f t="shared" si="7"/>
        <v>0</v>
      </c>
      <c r="AL47">
        <f t="shared" si="7"/>
        <v>84</v>
      </c>
      <c r="AM47">
        <f t="shared" si="7"/>
        <v>-242</v>
      </c>
    </row>
    <row r="48" spans="1:39" x14ac:dyDescent="0.3">
      <c r="A48" s="50">
        <v>44601</v>
      </c>
      <c r="B48" s="26">
        <v>8600</v>
      </c>
      <c r="C48" s="26">
        <v>2</v>
      </c>
      <c r="D48" s="26">
        <v>140</v>
      </c>
      <c r="E48" s="26">
        <v>140</v>
      </c>
      <c r="F48" s="26">
        <v>509346</v>
      </c>
      <c r="G48" s="26">
        <v>4368</v>
      </c>
      <c r="H48" s="26">
        <v>-21244</v>
      </c>
      <c r="I48" s="26">
        <v>11138</v>
      </c>
      <c r="J48" s="26">
        <v>12640</v>
      </c>
      <c r="K48" s="26">
        <v>2620</v>
      </c>
      <c r="L48" s="26">
        <v>5302</v>
      </c>
      <c r="M48" s="26">
        <v>4718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1380</v>
      </c>
      <c r="T48" s="26">
        <v>-3914</v>
      </c>
      <c r="W48">
        <f t="shared" si="1"/>
        <v>8600</v>
      </c>
      <c r="X48">
        <f t="shared" si="2"/>
        <v>509346</v>
      </c>
      <c r="Z48">
        <f t="shared" si="3"/>
        <v>-21244</v>
      </c>
      <c r="AA48">
        <f t="shared" si="4"/>
        <v>11138</v>
      </c>
      <c r="AB48">
        <f t="shared" si="5"/>
        <v>12640</v>
      </c>
      <c r="AD48">
        <f t="shared" si="7"/>
        <v>2620</v>
      </c>
      <c r="AE48">
        <f t="shared" si="7"/>
        <v>5302</v>
      </c>
      <c r="AF48">
        <f t="shared" si="7"/>
        <v>4718</v>
      </c>
      <c r="AG48">
        <f t="shared" si="7"/>
        <v>0</v>
      </c>
      <c r="AH48">
        <f t="shared" si="7"/>
        <v>0</v>
      </c>
      <c r="AI48">
        <f t="shared" si="7"/>
        <v>0</v>
      </c>
      <c r="AJ48">
        <f t="shared" si="7"/>
        <v>0</v>
      </c>
      <c r="AK48">
        <f t="shared" si="7"/>
        <v>0</v>
      </c>
      <c r="AL48">
        <f t="shared" si="7"/>
        <v>1380</v>
      </c>
      <c r="AM48">
        <f t="shared" si="7"/>
        <v>-3914</v>
      </c>
    </row>
    <row r="49" spans="1:39" x14ac:dyDescent="0.3">
      <c r="A49" s="50">
        <v>44602</v>
      </c>
      <c r="B49" s="26">
        <v>8750</v>
      </c>
      <c r="C49" s="26">
        <v>2</v>
      </c>
      <c r="D49" s="26">
        <v>150</v>
      </c>
      <c r="E49" s="26">
        <v>150</v>
      </c>
      <c r="F49" s="26">
        <v>778401</v>
      </c>
      <c r="G49" s="26">
        <v>6806</v>
      </c>
      <c r="H49" s="26">
        <v>101199</v>
      </c>
      <c r="I49" s="26">
        <v>-66575</v>
      </c>
      <c r="J49" s="26">
        <v>-26645</v>
      </c>
      <c r="K49" s="26">
        <v>-20841</v>
      </c>
      <c r="L49" s="26">
        <v>0</v>
      </c>
      <c r="M49" s="26">
        <v>-8000</v>
      </c>
      <c r="N49" s="26">
        <v>-2500</v>
      </c>
      <c r="O49" s="26">
        <v>0</v>
      </c>
      <c r="P49" s="26">
        <v>5000</v>
      </c>
      <c r="Q49" s="26">
        <v>-304</v>
      </c>
      <c r="R49" s="26">
        <v>0</v>
      </c>
      <c r="S49" s="26">
        <v>1181</v>
      </c>
      <c r="T49" s="26">
        <v>-9160</v>
      </c>
      <c r="W49">
        <f t="shared" si="1"/>
        <v>8750</v>
      </c>
      <c r="X49">
        <f t="shared" si="2"/>
        <v>778401</v>
      </c>
      <c r="Z49">
        <f t="shared" si="3"/>
        <v>101199</v>
      </c>
      <c r="AA49">
        <f t="shared" si="4"/>
        <v>-66575</v>
      </c>
      <c r="AB49">
        <f t="shared" si="5"/>
        <v>-26645</v>
      </c>
      <c r="AD49">
        <f t="shared" si="7"/>
        <v>-20841</v>
      </c>
      <c r="AE49">
        <f t="shared" si="7"/>
        <v>0</v>
      </c>
      <c r="AF49">
        <f t="shared" si="7"/>
        <v>-8000</v>
      </c>
      <c r="AG49">
        <f t="shared" si="7"/>
        <v>-2500</v>
      </c>
      <c r="AH49">
        <f t="shared" si="7"/>
        <v>0</v>
      </c>
      <c r="AI49">
        <f t="shared" si="7"/>
        <v>5000</v>
      </c>
      <c r="AJ49">
        <f t="shared" si="7"/>
        <v>-304</v>
      </c>
      <c r="AK49">
        <f t="shared" si="7"/>
        <v>0</v>
      </c>
      <c r="AL49">
        <f t="shared" si="7"/>
        <v>1181</v>
      </c>
      <c r="AM49">
        <f t="shared" si="7"/>
        <v>-9160</v>
      </c>
    </row>
    <row r="50" spans="1:39" x14ac:dyDescent="0.3">
      <c r="A50" s="50">
        <v>44603</v>
      </c>
      <c r="B50" s="26">
        <v>8530</v>
      </c>
      <c r="C50" s="26">
        <v>5</v>
      </c>
      <c r="D50" s="26">
        <v>-220</v>
      </c>
      <c r="E50" s="26">
        <v>-220</v>
      </c>
      <c r="F50" s="26">
        <v>470707</v>
      </c>
      <c r="G50" s="26">
        <v>4039</v>
      </c>
      <c r="H50" s="26">
        <v>103813</v>
      </c>
      <c r="I50" s="26">
        <v>-113878</v>
      </c>
      <c r="J50" s="26">
        <v>-4820</v>
      </c>
      <c r="K50" s="26">
        <v>-22718</v>
      </c>
      <c r="L50" s="26">
        <v>2084</v>
      </c>
      <c r="M50" s="26">
        <v>5533</v>
      </c>
      <c r="N50" s="26">
        <v>0</v>
      </c>
      <c r="O50" s="26">
        <v>0</v>
      </c>
      <c r="P50" s="26">
        <v>0</v>
      </c>
      <c r="Q50" s="26">
        <v>10281</v>
      </c>
      <c r="R50" s="26">
        <v>0</v>
      </c>
      <c r="S50" s="26">
        <v>2154</v>
      </c>
      <c r="T50" s="26">
        <v>12731</v>
      </c>
      <c r="W50">
        <f t="shared" si="1"/>
        <v>8530</v>
      </c>
      <c r="X50">
        <f t="shared" si="2"/>
        <v>470707</v>
      </c>
      <c r="Z50">
        <f t="shared" si="3"/>
        <v>103813</v>
      </c>
      <c r="AA50">
        <f t="shared" si="4"/>
        <v>-113878</v>
      </c>
      <c r="AB50">
        <f t="shared" si="5"/>
        <v>-4820</v>
      </c>
      <c r="AD50">
        <f t="shared" si="7"/>
        <v>-22718</v>
      </c>
      <c r="AE50">
        <f t="shared" si="7"/>
        <v>2084</v>
      </c>
      <c r="AF50">
        <f t="shared" si="7"/>
        <v>5533</v>
      </c>
      <c r="AG50">
        <f t="shared" si="7"/>
        <v>0</v>
      </c>
      <c r="AH50">
        <f t="shared" si="7"/>
        <v>0</v>
      </c>
      <c r="AI50">
        <f t="shared" si="7"/>
        <v>0</v>
      </c>
      <c r="AJ50">
        <f t="shared" si="7"/>
        <v>10281</v>
      </c>
      <c r="AK50">
        <f t="shared" si="7"/>
        <v>0</v>
      </c>
      <c r="AL50">
        <f t="shared" si="7"/>
        <v>2154</v>
      </c>
      <c r="AM50">
        <f t="shared" si="7"/>
        <v>12731</v>
      </c>
    </row>
    <row r="51" spans="1:39" x14ac:dyDescent="0.3">
      <c r="A51" s="50">
        <v>44606</v>
      </c>
      <c r="B51" s="26">
        <v>8170</v>
      </c>
      <c r="C51" s="26">
        <v>5</v>
      </c>
      <c r="D51" s="26">
        <v>-360</v>
      </c>
      <c r="E51" s="26">
        <v>-360</v>
      </c>
      <c r="F51" s="26">
        <v>418400</v>
      </c>
      <c r="G51" s="26">
        <v>3444</v>
      </c>
      <c r="H51" s="26">
        <v>3015</v>
      </c>
      <c r="I51" s="26">
        <v>-75394</v>
      </c>
      <c r="J51" s="26">
        <v>71581</v>
      </c>
      <c r="K51" s="26">
        <v>15698</v>
      </c>
      <c r="L51" s="26">
        <v>0</v>
      </c>
      <c r="M51" s="26">
        <v>16065</v>
      </c>
      <c r="N51" s="26">
        <v>0</v>
      </c>
      <c r="O51" s="26">
        <v>0</v>
      </c>
      <c r="P51" s="26">
        <v>10000</v>
      </c>
      <c r="Q51" s="26">
        <v>29818</v>
      </c>
      <c r="R51" s="26">
        <v>0</v>
      </c>
      <c r="S51" s="26">
        <v>1522</v>
      </c>
      <c r="T51" s="26">
        <v>-724</v>
      </c>
      <c r="W51">
        <f t="shared" si="1"/>
        <v>8170</v>
      </c>
      <c r="X51">
        <f t="shared" si="2"/>
        <v>418400</v>
      </c>
      <c r="Z51">
        <f t="shared" si="3"/>
        <v>3015</v>
      </c>
      <c r="AA51">
        <f t="shared" si="4"/>
        <v>-75394</v>
      </c>
      <c r="AB51">
        <f t="shared" si="5"/>
        <v>71581</v>
      </c>
      <c r="AD51">
        <f t="shared" si="7"/>
        <v>15698</v>
      </c>
      <c r="AE51">
        <f t="shared" si="7"/>
        <v>0</v>
      </c>
      <c r="AF51">
        <f t="shared" si="7"/>
        <v>16065</v>
      </c>
      <c r="AG51">
        <f t="shared" si="7"/>
        <v>0</v>
      </c>
      <c r="AH51">
        <f t="shared" si="7"/>
        <v>0</v>
      </c>
      <c r="AI51">
        <f t="shared" si="7"/>
        <v>10000</v>
      </c>
      <c r="AJ51">
        <f t="shared" si="7"/>
        <v>29818</v>
      </c>
      <c r="AK51">
        <f t="shared" si="7"/>
        <v>0</v>
      </c>
      <c r="AL51">
        <f t="shared" si="7"/>
        <v>1522</v>
      </c>
      <c r="AM51">
        <f t="shared" si="7"/>
        <v>-724</v>
      </c>
    </row>
    <row r="52" spans="1:39" x14ac:dyDescent="0.3">
      <c r="A52" s="50">
        <v>44607</v>
      </c>
      <c r="B52" s="26">
        <v>8190</v>
      </c>
      <c r="C52" s="26">
        <v>2</v>
      </c>
      <c r="D52" s="26">
        <v>20</v>
      </c>
      <c r="E52" s="26">
        <v>20</v>
      </c>
      <c r="F52" s="26">
        <v>637545</v>
      </c>
      <c r="G52" s="26">
        <v>5309</v>
      </c>
      <c r="H52" s="26">
        <v>52475</v>
      </c>
      <c r="I52" s="26">
        <v>-61784</v>
      </c>
      <c r="J52" s="26">
        <v>84416</v>
      </c>
      <c r="K52" s="26">
        <v>10454</v>
      </c>
      <c r="L52" s="26">
        <v>-1287</v>
      </c>
      <c r="M52" s="26">
        <v>8188</v>
      </c>
      <c r="N52" s="26">
        <v>0</v>
      </c>
      <c r="O52" s="26">
        <v>0</v>
      </c>
      <c r="P52" s="26">
        <v>8582</v>
      </c>
      <c r="Q52" s="26">
        <v>58479</v>
      </c>
      <c r="R52" s="26">
        <v>0</v>
      </c>
      <c r="S52" s="26">
        <v>-19950</v>
      </c>
      <c r="T52" s="26">
        <v>-55157</v>
      </c>
      <c r="W52">
        <f t="shared" si="1"/>
        <v>8190</v>
      </c>
      <c r="X52">
        <f t="shared" si="2"/>
        <v>637545</v>
      </c>
      <c r="Z52">
        <f t="shared" si="3"/>
        <v>52475</v>
      </c>
      <c r="AA52">
        <f t="shared" si="4"/>
        <v>-61784</v>
      </c>
      <c r="AB52">
        <f t="shared" si="5"/>
        <v>84416</v>
      </c>
      <c r="AD52">
        <f t="shared" si="7"/>
        <v>10454</v>
      </c>
      <c r="AE52">
        <f t="shared" si="7"/>
        <v>-1287</v>
      </c>
      <c r="AF52">
        <f t="shared" si="7"/>
        <v>8188</v>
      </c>
      <c r="AG52">
        <f t="shared" si="7"/>
        <v>0</v>
      </c>
      <c r="AH52">
        <f t="shared" si="7"/>
        <v>0</v>
      </c>
      <c r="AI52">
        <f t="shared" si="7"/>
        <v>8582</v>
      </c>
      <c r="AJ52">
        <f t="shared" si="7"/>
        <v>58479</v>
      </c>
      <c r="AK52">
        <f t="shared" si="7"/>
        <v>0</v>
      </c>
      <c r="AL52">
        <f t="shared" si="7"/>
        <v>-19950</v>
      </c>
      <c r="AM52">
        <f t="shared" si="7"/>
        <v>-55157</v>
      </c>
    </row>
    <row r="53" spans="1:39" x14ac:dyDescent="0.3">
      <c r="A53" s="50">
        <v>44608</v>
      </c>
      <c r="B53" s="26">
        <v>8410</v>
      </c>
      <c r="C53" s="26">
        <v>2</v>
      </c>
      <c r="D53" s="26">
        <v>220</v>
      </c>
      <c r="E53" s="26">
        <v>220</v>
      </c>
      <c r="F53" s="26">
        <v>495226</v>
      </c>
      <c r="G53" s="26">
        <v>4154</v>
      </c>
      <c r="H53" s="26">
        <v>36377</v>
      </c>
      <c r="I53" s="26">
        <v>-63187</v>
      </c>
      <c r="J53" s="26">
        <v>26857</v>
      </c>
      <c r="K53" s="26">
        <v>692</v>
      </c>
      <c r="L53" s="26">
        <v>0</v>
      </c>
      <c r="M53" s="26">
        <v>7713</v>
      </c>
      <c r="N53" s="26">
        <v>0</v>
      </c>
      <c r="O53" s="26">
        <v>0</v>
      </c>
      <c r="P53" s="26">
        <v>1278</v>
      </c>
      <c r="Q53" s="26">
        <v>17174</v>
      </c>
      <c r="R53" s="26">
        <v>0</v>
      </c>
      <c r="S53" s="26">
        <v>1762</v>
      </c>
      <c r="T53" s="26">
        <v>-1809</v>
      </c>
      <c r="W53">
        <f t="shared" si="1"/>
        <v>8410</v>
      </c>
      <c r="X53">
        <f t="shared" si="2"/>
        <v>495226</v>
      </c>
      <c r="Z53">
        <f t="shared" si="3"/>
        <v>36377</v>
      </c>
      <c r="AA53">
        <f t="shared" si="4"/>
        <v>-63187</v>
      </c>
      <c r="AB53">
        <f t="shared" si="5"/>
        <v>26857</v>
      </c>
      <c r="AD53">
        <f t="shared" si="7"/>
        <v>692</v>
      </c>
      <c r="AE53">
        <f t="shared" si="7"/>
        <v>0</v>
      </c>
      <c r="AF53">
        <f t="shared" si="7"/>
        <v>7713</v>
      </c>
      <c r="AG53">
        <f t="shared" si="7"/>
        <v>0</v>
      </c>
      <c r="AH53">
        <f t="shared" si="7"/>
        <v>0</v>
      </c>
      <c r="AI53">
        <f t="shared" si="7"/>
        <v>1278</v>
      </c>
      <c r="AJ53">
        <f t="shared" si="7"/>
        <v>17174</v>
      </c>
      <c r="AK53">
        <f t="shared" si="7"/>
        <v>0</v>
      </c>
      <c r="AL53">
        <f t="shared" si="7"/>
        <v>1762</v>
      </c>
      <c r="AM53">
        <f t="shared" si="7"/>
        <v>-1809</v>
      </c>
    </row>
    <row r="54" spans="1:39" x14ac:dyDescent="0.3">
      <c r="A54" s="50">
        <v>44609</v>
      </c>
      <c r="B54" s="26">
        <v>8290</v>
      </c>
      <c r="C54" s="26">
        <v>5</v>
      </c>
      <c r="D54" s="26">
        <v>-120</v>
      </c>
      <c r="E54" s="26">
        <v>-120</v>
      </c>
      <c r="F54" s="26">
        <v>894036</v>
      </c>
      <c r="G54" s="26">
        <v>7527</v>
      </c>
      <c r="H54" s="26">
        <v>-32512</v>
      </c>
      <c r="I54" s="26">
        <v>-56844</v>
      </c>
      <c r="J54" s="26">
        <v>81323</v>
      </c>
      <c r="K54" s="26">
        <v>-6373</v>
      </c>
      <c r="L54" s="26">
        <v>27381</v>
      </c>
      <c r="M54" s="26">
        <v>28462</v>
      </c>
      <c r="N54" s="26">
        <v>0</v>
      </c>
      <c r="O54" s="26">
        <v>0</v>
      </c>
      <c r="P54" s="26">
        <v>0</v>
      </c>
      <c r="Q54" s="26">
        <v>31853</v>
      </c>
      <c r="R54" s="26">
        <v>0</v>
      </c>
      <c r="S54" s="26">
        <v>7969</v>
      </c>
      <c r="T54" s="26">
        <v>64</v>
      </c>
      <c r="W54">
        <f t="shared" si="1"/>
        <v>8290</v>
      </c>
      <c r="X54">
        <f t="shared" si="2"/>
        <v>894036</v>
      </c>
      <c r="Z54">
        <f t="shared" si="3"/>
        <v>-32512</v>
      </c>
      <c r="AA54">
        <f t="shared" si="4"/>
        <v>-56844</v>
      </c>
      <c r="AB54">
        <f t="shared" si="5"/>
        <v>81323</v>
      </c>
      <c r="AD54">
        <f t="shared" si="7"/>
        <v>-6373</v>
      </c>
      <c r="AE54">
        <f t="shared" si="7"/>
        <v>27381</v>
      </c>
      <c r="AF54">
        <f t="shared" si="7"/>
        <v>28462</v>
      </c>
      <c r="AG54">
        <f t="shared" si="7"/>
        <v>0</v>
      </c>
      <c r="AH54">
        <f t="shared" si="7"/>
        <v>0</v>
      </c>
      <c r="AI54">
        <f t="shared" si="7"/>
        <v>0</v>
      </c>
      <c r="AJ54">
        <f t="shared" si="7"/>
        <v>31853</v>
      </c>
      <c r="AK54">
        <f t="shared" si="7"/>
        <v>0</v>
      </c>
      <c r="AL54">
        <f t="shared" si="7"/>
        <v>7969</v>
      </c>
      <c r="AM54">
        <f t="shared" si="7"/>
        <v>64</v>
      </c>
    </row>
    <row r="55" spans="1:39" x14ac:dyDescent="0.3">
      <c r="A55" s="50">
        <v>44610</v>
      </c>
      <c r="B55" s="26">
        <v>8370</v>
      </c>
      <c r="C55" s="26">
        <v>2</v>
      </c>
      <c r="D55" s="26">
        <v>80</v>
      </c>
      <c r="E55" s="26">
        <v>80</v>
      </c>
      <c r="F55" s="26">
        <v>481669</v>
      </c>
      <c r="G55" s="26">
        <v>3980</v>
      </c>
      <c r="H55" s="26">
        <v>-39182</v>
      </c>
      <c r="I55" s="26">
        <v>-18233</v>
      </c>
      <c r="J55" s="26">
        <v>63287</v>
      </c>
      <c r="K55" s="26">
        <v>-273</v>
      </c>
      <c r="L55" s="26">
        <v>19866</v>
      </c>
      <c r="M55" s="26">
        <v>42250</v>
      </c>
      <c r="N55" s="26">
        <v>0</v>
      </c>
      <c r="O55" s="26">
        <v>0</v>
      </c>
      <c r="P55" s="26">
        <v>0</v>
      </c>
      <c r="Q55" s="26">
        <v>1444</v>
      </c>
      <c r="R55" s="26">
        <v>0</v>
      </c>
      <c r="S55" s="26">
        <v>-4852</v>
      </c>
      <c r="T55" s="26">
        <v>-1020</v>
      </c>
      <c r="W55">
        <f t="shared" si="1"/>
        <v>8370</v>
      </c>
      <c r="X55">
        <f t="shared" si="2"/>
        <v>481669</v>
      </c>
      <c r="Z55">
        <f t="shared" si="3"/>
        <v>-39182</v>
      </c>
      <c r="AA55">
        <f t="shared" si="4"/>
        <v>-18233</v>
      </c>
      <c r="AB55">
        <f t="shared" si="5"/>
        <v>63287</v>
      </c>
      <c r="AD55">
        <f t="shared" si="7"/>
        <v>-273</v>
      </c>
      <c r="AE55">
        <f t="shared" si="7"/>
        <v>19866</v>
      </c>
      <c r="AF55">
        <f t="shared" si="7"/>
        <v>42250</v>
      </c>
      <c r="AG55">
        <f t="shared" si="7"/>
        <v>0</v>
      </c>
      <c r="AH55">
        <f t="shared" si="7"/>
        <v>0</v>
      </c>
      <c r="AI55">
        <f t="shared" si="7"/>
        <v>0</v>
      </c>
      <c r="AJ55">
        <f t="shared" si="7"/>
        <v>1444</v>
      </c>
      <c r="AK55">
        <f t="shared" si="7"/>
        <v>0</v>
      </c>
      <c r="AL55">
        <f t="shared" si="7"/>
        <v>-4852</v>
      </c>
      <c r="AM55">
        <f t="shared" si="7"/>
        <v>-1020</v>
      </c>
    </row>
    <row r="56" spans="1:39" x14ac:dyDescent="0.3">
      <c r="A56" s="50">
        <v>44613</v>
      </c>
      <c r="B56" s="26">
        <v>8310</v>
      </c>
      <c r="C56" s="26">
        <v>5</v>
      </c>
      <c r="D56" s="26">
        <v>-60</v>
      </c>
      <c r="E56" s="26">
        <v>-60</v>
      </c>
      <c r="F56" s="26">
        <v>379825</v>
      </c>
      <c r="G56" s="26">
        <v>3129</v>
      </c>
      <c r="H56" s="26">
        <v>97552</v>
      </c>
      <c r="I56" s="26">
        <v>-16275</v>
      </c>
      <c r="J56" s="26">
        <v>-80484</v>
      </c>
      <c r="K56" s="26">
        <v>-3801</v>
      </c>
      <c r="L56" s="26">
        <v>0</v>
      </c>
      <c r="M56" s="26">
        <v>39750</v>
      </c>
      <c r="N56" s="26">
        <v>0</v>
      </c>
      <c r="O56" s="26">
        <v>0</v>
      </c>
      <c r="P56" s="26">
        <v>0</v>
      </c>
      <c r="Q56" s="26">
        <v>-116433</v>
      </c>
      <c r="R56" s="26">
        <v>0</v>
      </c>
      <c r="S56" s="26">
        <v>6</v>
      </c>
      <c r="T56" s="26">
        <v>-799</v>
      </c>
      <c r="W56">
        <f t="shared" si="1"/>
        <v>8310</v>
      </c>
      <c r="X56">
        <f t="shared" si="2"/>
        <v>379825</v>
      </c>
      <c r="Z56">
        <f t="shared" si="3"/>
        <v>97552</v>
      </c>
      <c r="AA56">
        <f t="shared" si="4"/>
        <v>-16275</v>
      </c>
      <c r="AB56">
        <f t="shared" si="5"/>
        <v>-80484</v>
      </c>
      <c r="AD56">
        <f t="shared" si="7"/>
        <v>-3801</v>
      </c>
      <c r="AE56">
        <f t="shared" si="7"/>
        <v>0</v>
      </c>
      <c r="AF56">
        <f t="shared" si="7"/>
        <v>39750</v>
      </c>
      <c r="AG56">
        <f t="shared" si="7"/>
        <v>0</v>
      </c>
      <c r="AH56">
        <f t="shared" si="7"/>
        <v>0</v>
      </c>
      <c r="AI56">
        <f t="shared" si="7"/>
        <v>0</v>
      </c>
      <c r="AJ56">
        <f t="shared" si="7"/>
        <v>-116433</v>
      </c>
      <c r="AK56">
        <f t="shared" si="7"/>
        <v>0</v>
      </c>
      <c r="AL56">
        <f t="shared" si="7"/>
        <v>6</v>
      </c>
      <c r="AM56">
        <f t="shared" si="7"/>
        <v>-799</v>
      </c>
    </row>
    <row r="57" spans="1:39" x14ac:dyDescent="0.3">
      <c r="A57" s="50">
        <v>44614</v>
      </c>
      <c r="B57" s="26">
        <v>8100</v>
      </c>
      <c r="C57" s="26">
        <v>5</v>
      </c>
      <c r="D57" s="26">
        <v>-210</v>
      </c>
      <c r="E57" s="26">
        <v>-210</v>
      </c>
      <c r="F57" s="26">
        <v>452630</v>
      </c>
      <c r="G57" s="26">
        <v>3660</v>
      </c>
      <c r="H57" s="26">
        <v>-25406</v>
      </c>
      <c r="I57" s="26">
        <v>-13228</v>
      </c>
      <c r="J57" s="26">
        <v>38621</v>
      </c>
      <c r="K57" s="26">
        <v>-11917</v>
      </c>
      <c r="L57" s="26">
        <v>8551</v>
      </c>
      <c r="M57" s="26">
        <v>43288</v>
      </c>
      <c r="N57" s="26">
        <v>0</v>
      </c>
      <c r="O57" s="26">
        <v>0</v>
      </c>
      <c r="P57" s="26">
        <v>0</v>
      </c>
      <c r="Q57" s="26">
        <v>-1301</v>
      </c>
      <c r="R57" s="26">
        <v>0</v>
      </c>
      <c r="S57" s="26">
        <v>94</v>
      </c>
      <c r="T57" s="26">
        <v>-81</v>
      </c>
      <c r="W57">
        <f t="shared" si="1"/>
        <v>8100</v>
      </c>
      <c r="X57">
        <f t="shared" si="2"/>
        <v>452630</v>
      </c>
      <c r="Z57">
        <f t="shared" si="3"/>
        <v>-25406</v>
      </c>
      <c r="AA57">
        <f t="shared" si="4"/>
        <v>-13228</v>
      </c>
      <c r="AB57">
        <f t="shared" si="5"/>
        <v>38621</v>
      </c>
      <c r="AD57">
        <f t="shared" si="7"/>
        <v>-11917</v>
      </c>
      <c r="AE57">
        <f t="shared" si="7"/>
        <v>8551</v>
      </c>
      <c r="AF57">
        <f t="shared" si="7"/>
        <v>43288</v>
      </c>
      <c r="AG57">
        <f t="shared" si="7"/>
        <v>0</v>
      </c>
      <c r="AH57">
        <f t="shared" si="7"/>
        <v>0</v>
      </c>
      <c r="AI57">
        <f t="shared" si="7"/>
        <v>0</v>
      </c>
      <c r="AJ57">
        <f t="shared" si="7"/>
        <v>-1301</v>
      </c>
      <c r="AK57">
        <f t="shared" si="7"/>
        <v>0</v>
      </c>
      <c r="AL57">
        <f t="shared" si="7"/>
        <v>94</v>
      </c>
      <c r="AM57">
        <f t="shared" si="7"/>
        <v>-81</v>
      </c>
    </row>
    <row r="58" spans="1:39" x14ac:dyDescent="0.3">
      <c r="A58" s="50">
        <v>44615</v>
      </c>
      <c r="B58" s="26">
        <v>8100</v>
      </c>
      <c r="C58" s="26">
        <v>3</v>
      </c>
      <c r="D58" s="26">
        <v>0</v>
      </c>
      <c r="E58" s="26">
        <v>0</v>
      </c>
      <c r="F58" s="26">
        <v>500544</v>
      </c>
      <c r="G58" s="26">
        <v>4030</v>
      </c>
      <c r="H58" s="26">
        <v>99476</v>
      </c>
      <c r="I58" s="26">
        <v>-169538</v>
      </c>
      <c r="J58" s="26">
        <v>70884</v>
      </c>
      <c r="K58" s="26">
        <v>-146</v>
      </c>
      <c r="L58" s="26">
        <v>1500</v>
      </c>
      <c r="M58" s="26">
        <v>28894</v>
      </c>
      <c r="N58" s="26">
        <v>0</v>
      </c>
      <c r="O58" s="26">
        <v>0</v>
      </c>
      <c r="P58" s="26">
        <v>41000</v>
      </c>
      <c r="Q58" s="26">
        <v>-364</v>
      </c>
      <c r="R58" s="26">
        <v>0</v>
      </c>
      <c r="S58" s="26">
        <v>-622</v>
      </c>
      <c r="T58" s="26">
        <v>-200</v>
      </c>
      <c r="W58">
        <f t="shared" si="1"/>
        <v>8100</v>
      </c>
      <c r="X58">
        <f t="shared" si="2"/>
        <v>500544</v>
      </c>
      <c r="Z58">
        <f t="shared" si="3"/>
        <v>99476</v>
      </c>
      <c r="AA58">
        <f t="shared" si="4"/>
        <v>-169538</v>
      </c>
      <c r="AB58">
        <f t="shared" si="5"/>
        <v>70884</v>
      </c>
      <c r="AD58">
        <f t="shared" si="7"/>
        <v>-146</v>
      </c>
      <c r="AE58">
        <f t="shared" si="7"/>
        <v>1500</v>
      </c>
      <c r="AF58">
        <f t="shared" si="7"/>
        <v>28894</v>
      </c>
      <c r="AG58">
        <f t="shared" si="7"/>
        <v>0</v>
      </c>
      <c r="AH58">
        <f t="shared" si="7"/>
        <v>0</v>
      </c>
      <c r="AI58">
        <f t="shared" si="7"/>
        <v>41000</v>
      </c>
      <c r="AJ58">
        <f t="shared" si="7"/>
        <v>-364</v>
      </c>
      <c r="AK58">
        <f t="shared" si="7"/>
        <v>0</v>
      </c>
      <c r="AL58">
        <f t="shared" si="7"/>
        <v>-622</v>
      </c>
      <c r="AM58">
        <f t="shared" si="7"/>
        <v>-200</v>
      </c>
    </row>
    <row r="59" spans="1:39" x14ac:dyDescent="0.3">
      <c r="A59" s="50">
        <v>44616</v>
      </c>
      <c r="B59" s="26">
        <v>7870</v>
      </c>
      <c r="C59" s="26">
        <v>5</v>
      </c>
      <c r="D59" s="26">
        <v>-230</v>
      </c>
      <c r="E59" s="26">
        <v>-230</v>
      </c>
      <c r="F59" s="26">
        <v>473477</v>
      </c>
      <c r="G59" s="26">
        <v>3729</v>
      </c>
      <c r="H59" s="26">
        <v>44567</v>
      </c>
      <c r="I59" s="26">
        <v>-106013</v>
      </c>
      <c r="J59" s="26">
        <v>68515</v>
      </c>
      <c r="K59" s="26">
        <v>9704</v>
      </c>
      <c r="L59" s="26">
        <v>1973</v>
      </c>
      <c r="M59" s="26">
        <v>45041</v>
      </c>
      <c r="N59" s="26">
        <v>0</v>
      </c>
      <c r="O59" s="26">
        <v>0</v>
      </c>
      <c r="P59" s="26">
        <v>11797</v>
      </c>
      <c r="Q59" s="26">
        <v>0</v>
      </c>
      <c r="R59" s="26">
        <v>0</v>
      </c>
      <c r="S59" s="26">
        <v>-7008</v>
      </c>
      <c r="T59" s="26">
        <v>-61</v>
      </c>
      <c r="W59">
        <f t="shared" si="1"/>
        <v>7870</v>
      </c>
      <c r="X59">
        <f t="shared" si="2"/>
        <v>473477</v>
      </c>
      <c r="Z59">
        <f t="shared" si="3"/>
        <v>44567</v>
      </c>
      <c r="AA59">
        <f t="shared" si="4"/>
        <v>-106013</v>
      </c>
      <c r="AB59">
        <f t="shared" si="5"/>
        <v>68515</v>
      </c>
      <c r="AD59">
        <f t="shared" si="7"/>
        <v>9704</v>
      </c>
      <c r="AE59">
        <f t="shared" si="7"/>
        <v>1973</v>
      </c>
      <c r="AF59">
        <f t="shared" si="7"/>
        <v>45041</v>
      </c>
      <c r="AG59">
        <f t="shared" si="7"/>
        <v>0</v>
      </c>
      <c r="AH59">
        <f t="shared" si="7"/>
        <v>0</v>
      </c>
      <c r="AI59">
        <f t="shared" si="7"/>
        <v>11797</v>
      </c>
      <c r="AJ59">
        <f t="shared" si="7"/>
        <v>0</v>
      </c>
      <c r="AK59">
        <f t="shared" si="7"/>
        <v>0</v>
      </c>
      <c r="AL59">
        <f t="shared" si="7"/>
        <v>-7008</v>
      </c>
      <c r="AM59">
        <f t="shared" si="7"/>
        <v>-61</v>
      </c>
    </row>
    <row r="60" spans="1:39" x14ac:dyDescent="0.3">
      <c r="A60" s="50">
        <v>44617</v>
      </c>
      <c r="B60" s="26">
        <v>7920</v>
      </c>
      <c r="C60" s="26">
        <v>2</v>
      </c>
      <c r="D60" s="26">
        <v>50</v>
      </c>
      <c r="E60" s="26">
        <v>50</v>
      </c>
      <c r="F60" s="26">
        <v>264920</v>
      </c>
      <c r="G60" s="26">
        <v>2108</v>
      </c>
      <c r="H60" s="26">
        <v>-8748</v>
      </c>
      <c r="I60" s="26">
        <v>1780</v>
      </c>
      <c r="J60" s="26">
        <v>12177</v>
      </c>
      <c r="K60" s="26">
        <v>10535</v>
      </c>
      <c r="L60" s="26">
        <v>0</v>
      </c>
      <c r="M60" s="26">
        <v>1812</v>
      </c>
      <c r="N60" s="26">
        <v>0</v>
      </c>
      <c r="O60" s="26">
        <v>0</v>
      </c>
      <c r="P60" s="26">
        <v>0</v>
      </c>
      <c r="Q60" s="26">
        <v>-170</v>
      </c>
      <c r="R60" s="26">
        <v>0</v>
      </c>
      <c r="S60" s="26">
        <v>-5209</v>
      </c>
      <c r="T60" s="26">
        <v>0</v>
      </c>
      <c r="W60">
        <f t="shared" si="1"/>
        <v>7920</v>
      </c>
      <c r="X60">
        <f t="shared" si="2"/>
        <v>264920</v>
      </c>
      <c r="Z60">
        <f t="shared" si="3"/>
        <v>-8748</v>
      </c>
      <c r="AA60">
        <f t="shared" si="4"/>
        <v>1780</v>
      </c>
      <c r="AB60">
        <f t="shared" si="5"/>
        <v>12177</v>
      </c>
      <c r="AD60">
        <f t="shared" si="7"/>
        <v>10535</v>
      </c>
      <c r="AE60">
        <f t="shared" si="7"/>
        <v>0</v>
      </c>
      <c r="AF60">
        <f t="shared" si="7"/>
        <v>1812</v>
      </c>
      <c r="AG60">
        <f t="shared" si="7"/>
        <v>0</v>
      </c>
      <c r="AH60">
        <f t="shared" si="7"/>
        <v>0</v>
      </c>
      <c r="AI60">
        <f t="shared" si="7"/>
        <v>0</v>
      </c>
      <c r="AJ60">
        <f t="shared" si="7"/>
        <v>-170</v>
      </c>
      <c r="AK60">
        <f t="shared" si="7"/>
        <v>0</v>
      </c>
      <c r="AL60">
        <f t="shared" si="7"/>
        <v>-5209</v>
      </c>
      <c r="AM60">
        <f t="shared" si="7"/>
        <v>0</v>
      </c>
    </row>
    <row r="61" spans="1:39" x14ac:dyDescent="0.3">
      <c r="A61" s="50">
        <v>44620</v>
      </c>
      <c r="B61" s="26">
        <v>7850</v>
      </c>
      <c r="C61" s="26">
        <v>5</v>
      </c>
      <c r="D61" s="26">
        <v>-70</v>
      </c>
      <c r="E61" s="26">
        <v>-70</v>
      </c>
      <c r="F61" s="26">
        <v>353451</v>
      </c>
      <c r="G61" s="26">
        <v>2770</v>
      </c>
      <c r="H61" s="26">
        <v>-4287</v>
      </c>
      <c r="I61" s="26">
        <v>-30558</v>
      </c>
      <c r="J61" s="26">
        <v>33843</v>
      </c>
      <c r="K61" s="26">
        <v>-27219</v>
      </c>
      <c r="L61" s="26">
        <v>1063</v>
      </c>
      <c r="M61" s="26">
        <v>53150</v>
      </c>
      <c r="N61" s="26">
        <v>0</v>
      </c>
      <c r="O61" s="26">
        <v>0</v>
      </c>
      <c r="P61" s="26">
        <v>7000</v>
      </c>
      <c r="Q61" s="26">
        <v>-151</v>
      </c>
      <c r="R61" s="26">
        <v>0</v>
      </c>
      <c r="S61" s="26">
        <v>200</v>
      </c>
      <c r="T61" s="26">
        <v>802</v>
      </c>
      <c r="W61">
        <f t="shared" si="1"/>
        <v>7850</v>
      </c>
      <c r="X61">
        <f t="shared" si="2"/>
        <v>353451</v>
      </c>
      <c r="Z61">
        <f t="shared" si="3"/>
        <v>-4287</v>
      </c>
      <c r="AA61">
        <f t="shared" si="4"/>
        <v>-30558</v>
      </c>
      <c r="AB61">
        <f t="shared" si="5"/>
        <v>33843</v>
      </c>
      <c r="AD61">
        <f t="shared" si="7"/>
        <v>-27219</v>
      </c>
      <c r="AE61">
        <f t="shared" si="7"/>
        <v>1063</v>
      </c>
      <c r="AF61">
        <f t="shared" si="7"/>
        <v>53150</v>
      </c>
      <c r="AG61">
        <f t="shared" si="7"/>
        <v>0</v>
      </c>
      <c r="AH61">
        <f t="shared" si="7"/>
        <v>0</v>
      </c>
      <c r="AI61">
        <f t="shared" si="7"/>
        <v>7000</v>
      </c>
      <c r="AJ61">
        <f t="shared" si="7"/>
        <v>-151</v>
      </c>
      <c r="AK61">
        <f t="shared" si="7"/>
        <v>0</v>
      </c>
      <c r="AL61">
        <f t="shared" si="7"/>
        <v>200</v>
      </c>
      <c r="AM61">
        <f t="shared" si="7"/>
        <v>802</v>
      </c>
    </row>
    <row r="62" spans="1:39" x14ac:dyDescent="0.3">
      <c r="A62" s="50">
        <v>44622</v>
      </c>
      <c r="B62" s="26">
        <v>7880</v>
      </c>
      <c r="C62" s="26">
        <v>2</v>
      </c>
      <c r="D62" s="26">
        <v>30</v>
      </c>
      <c r="E62" s="26">
        <v>30</v>
      </c>
      <c r="F62" s="26">
        <v>266656</v>
      </c>
      <c r="G62" s="26">
        <v>2100</v>
      </c>
      <c r="H62" s="26">
        <v>27216</v>
      </c>
      <c r="I62" s="26">
        <v>-52516</v>
      </c>
      <c r="J62" s="26">
        <v>26214</v>
      </c>
      <c r="K62" s="26">
        <v>-4346</v>
      </c>
      <c r="L62" s="26">
        <v>281</v>
      </c>
      <c r="M62" s="26">
        <v>31606</v>
      </c>
      <c r="N62" s="26">
        <v>0</v>
      </c>
      <c r="O62" s="26">
        <v>0</v>
      </c>
      <c r="P62" s="26">
        <v>0</v>
      </c>
      <c r="Q62" s="26">
        <v>-1327</v>
      </c>
      <c r="R62" s="26">
        <v>0</v>
      </c>
      <c r="S62" s="26">
        <v>-1499</v>
      </c>
      <c r="T62" s="26">
        <v>585</v>
      </c>
      <c r="W62">
        <f t="shared" si="1"/>
        <v>7880</v>
      </c>
      <c r="X62">
        <f t="shared" si="2"/>
        <v>266656</v>
      </c>
      <c r="Z62">
        <f t="shared" si="3"/>
        <v>27216</v>
      </c>
      <c r="AA62">
        <f t="shared" si="4"/>
        <v>-52516</v>
      </c>
      <c r="AB62">
        <f t="shared" si="5"/>
        <v>26214</v>
      </c>
      <c r="AD62">
        <f t="shared" si="7"/>
        <v>-4346</v>
      </c>
      <c r="AE62">
        <f t="shared" si="7"/>
        <v>281</v>
      </c>
      <c r="AF62">
        <f t="shared" si="7"/>
        <v>31606</v>
      </c>
      <c r="AG62">
        <f t="shared" si="7"/>
        <v>0</v>
      </c>
      <c r="AH62">
        <f t="shared" si="7"/>
        <v>0</v>
      </c>
      <c r="AI62">
        <f t="shared" ref="AE62:AM90" si="8">INDEX($A$4:$T$104,ROW()-3,COLUMN()-19)</f>
        <v>0</v>
      </c>
      <c r="AJ62">
        <f t="shared" si="8"/>
        <v>-1327</v>
      </c>
      <c r="AK62">
        <f t="shared" si="8"/>
        <v>0</v>
      </c>
      <c r="AL62">
        <f t="shared" si="8"/>
        <v>-1499</v>
      </c>
      <c r="AM62">
        <f t="shared" si="8"/>
        <v>585</v>
      </c>
    </row>
    <row r="63" spans="1:39" x14ac:dyDescent="0.3">
      <c r="A63" s="50">
        <v>44623</v>
      </c>
      <c r="B63" s="26">
        <v>7940</v>
      </c>
      <c r="C63" s="26">
        <v>2</v>
      </c>
      <c r="D63" s="26">
        <v>60</v>
      </c>
      <c r="E63" s="26">
        <v>60</v>
      </c>
      <c r="F63" s="26">
        <v>314874</v>
      </c>
      <c r="G63" s="26">
        <v>2496</v>
      </c>
      <c r="H63" s="26">
        <v>115890</v>
      </c>
      <c r="I63" s="26">
        <v>-123484</v>
      </c>
      <c r="J63" s="26">
        <v>755</v>
      </c>
      <c r="K63" s="26">
        <v>27</v>
      </c>
      <c r="L63" s="26">
        <v>0</v>
      </c>
      <c r="M63" s="26">
        <v>1359</v>
      </c>
      <c r="N63" s="26">
        <v>0</v>
      </c>
      <c r="O63" s="26">
        <v>0</v>
      </c>
      <c r="P63" s="26">
        <v>0</v>
      </c>
      <c r="Q63" s="26">
        <v>-631</v>
      </c>
      <c r="R63" s="26">
        <v>0</v>
      </c>
      <c r="S63" s="26">
        <v>6307</v>
      </c>
      <c r="T63" s="26">
        <v>532</v>
      </c>
      <c r="W63">
        <f t="shared" si="1"/>
        <v>7940</v>
      </c>
      <c r="X63">
        <f t="shared" si="2"/>
        <v>314874</v>
      </c>
      <c r="Z63">
        <f t="shared" si="3"/>
        <v>115890</v>
      </c>
      <c r="AA63">
        <f t="shared" si="4"/>
        <v>-123484</v>
      </c>
      <c r="AB63">
        <f t="shared" si="5"/>
        <v>755</v>
      </c>
      <c r="AD63">
        <f t="shared" ref="AD63:AD104" si="9">INDEX($A$4:$T$104,ROW()-3,COLUMN()-19)</f>
        <v>27</v>
      </c>
      <c r="AE63">
        <f t="shared" si="8"/>
        <v>0</v>
      </c>
      <c r="AF63">
        <f t="shared" si="8"/>
        <v>1359</v>
      </c>
      <c r="AG63">
        <f t="shared" si="8"/>
        <v>0</v>
      </c>
      <c r="AH63">
        <f t="shared" si="8"/>
        <v>0</v>
      </c>
      <c r="AI63">
        <f t="shared" si="8"/>
        <v>0</v>
      </c>
      <c r="AJ63">
        <f t="shared" si="8"/>
        <v>-631</v>
      </c>
      <c r="AK63">
        <f t="shared" si="8"/>
        <v>0</v>
      </c>
      <c r="AL63">
        <f t="shared" si="8"/>
        <v>6307</v>
      </c>
      <c r="AM63">
        <f t="shared" si="8"/>
        <v>532</v>
      </c>
    </row>
    <row r="64" spans="1:39" x14ac:dyDescent="0.3">
      <c r="A64" s="50">
        <v>44624</v>
      </c>
      <c r="B64" s="26">
        <v>7800</v>
      </c>
      <c r="C64" s="26">
        <v>5</v>
      </c>
      <c r="D64" s="26">
        <v>-140</v>
      </c>
      <c r="E64" s="26">
        <v>-140</v>
      </c>
      <c r="F64" s="26">
        <v>437300</v>
      </c>
      <c r="G64" s="26">
        <v>3402</v>
      </c>
      <c r="H64" s="26">
        <v>2656</v>
      </c>
      <c r="I64" s="26">
        <v>-4052</v>
      </c>
      <c r="J64" s="26">
        <v>2096</v>
      </c>
      <c r="K64" s="26">
        <v>-29714</v>
      </c>
      <c r="L64" s="26">
        <v>1834</v>
      </c>
      <c r="M64" s="26">
        <v>25659</v>
      </c>
      <c r="N64" s="26">
        <v>100</v>
      </c>
      <c r="O64" s="26">
        <v>0</v>
      </c>
      <c r="P64" s="26">
        <v>5975</v>
      </c>
      <c r="Q64" s="26">
        <v>-1758</v>
      </c>
      <c r="R64" s="26">
        <v>0</v>
      </c>
      <c r="S64" s="26">
        <v>-3550</v>
      </c>
      <c r="T64" s="26">
        <v>2850</v>
      </c>
      <c r="W64">
        <f t="shared" si="1"/>
        <v>7800</v>
      </c>
      <c r="X64">
        <f t="shared" si="2"/>
        <v>437300</v>
      </c>
      <c r="Z64">
        <f t="shared" si="3"/>
        <v>2656</v>
      </c>
      <c r="AA64">
        <f t="shared" si="4"/>
        <v>-4052</v>
      </c>
      <c r="AB64">
        <f t="shared" si="5"/>
        <v>2096</v>
      </c>
      <c r="AD64">
        <f t="shared" si="9"/>
        <v>-29714</v>
      </c>
      <c r="AE64">
        <f t="shared" si="8"/>
        <v>1834</v>
      </c>
      <c r="AF64">
        <f t="shared" si="8"/>
        <v>25659</v>
      </c>
      <c r="AG64">
        <f t="shared" si="8"/>
        <v>100</v>
      </c>
      <c r="AH64">
        <f t="shared" si="8"/>
        <v>0</v>
      </c>
      <c r="AI64">
        <f t="shared" si="8"/>
        <v>5975</v>
      </c>
      <c r="AJ64">
        <f t="shared" si="8"/>
        <v>-1758</v>
      </c>
      <c r="AK64">
        <f t="shared" si="8"/>
        <v>0</v>
      </c>
      <c r="AL64">
        <f t="shared" si="8"/>
        <v>-3550</v>
      </c>
      <c r="AM64">
        <f t="shared" si="8"/>
        <v>2850</v>
      </c>
    </row>
    <row r="65" spans="1:39" x14ac:dyDescent="0.3">
      <c r="A65" s="50">
        <v>44627</v>
      </c>
      <c r="B65" s="26">
        <v>7550</v>
      </c>
      <c r="C65" s="26">
        <v>5</v>
      </c>
      <c r="D65" s="26">
        <v>-250</v>
      </c>
      <c r="E65" s="26">
        <v>-250</v>
      </c>
      <c r="F65" s="26">
        <v>464058</v>
      </c>
      <c r="G65" s="26">
        <v>3534</v>
      </c>
      <c r="H65" s="26">
        <v>9207</v>
      </c>
      <c r="I65" s="26">
        <v>-8928</v>
      </c>
      <c r="J65" s="26">
        <v>10011</v>
      </c>
      <c r="K65" s="26">
        <v>-14002</v>
      </c>
      <c r="L65" s="26">
        <v>1577</v>
      </c>
      <c r="M65" s="26">
        <v>6274</v>
      </c>
      <c r="N65" s="26">
        <v>0</v>
      </c>
      <c r="O65" s="26">
        <v>0</v>
      </c>
      <c r="P65" s="26">
        <v>-4182</v>
      </c>
      <c r="Q65" s="26">
        <v>20344</v>
      </c>
      <c r="R65" s="26">
        <v>0</v>
      </c>
      <c r="S65" s="26">
        <v>-10080</v>
      </c>
      <c r="T65" s="26">
        <v>-210</v>
      </c>
      <c r="W65">
        <f t="shared" si="1"/>
        <v>7550</v>
      </c>
      <c r="X65">
        <f t="shared" si="2"/>
        <v>464058</v>
      </c>
      <c r="Z65">
        <f t="shared" si="3"/>
        <v>9207</v>
      </c>
      <c r="AA65">
        <f t="shared" si="4"/>
        <v>-8928</v>
      </c>
      <c r="AB65">
        <f t="shared" si="5"/>
        <v>10011</v>
      </c>
      <c r="AD65">
        <f t="shared" si="9"/>
        <v>-14002</v>
      </c>
      <c r="AE65">
        <f t="shared" si="8"/>
        <v>1577</v>
      </c>
      <c r="AF65">
        <f t="shared" si="8"/>
        <v>6274</v>
      </c>
      <c r="AG65">
        <f t="shared" si="8"/>
        <v>0</v>
      </c>
      <c r="AH65">
        <f t="shared" si="8"/>
        <v>0</v>
      </c>
      <c r="AI65">
        <f t="shared" si="8"/>
        <v>-4182</v>
      </c>
      <c r="AJ65">
        <f t="shared" si="8"/>
        <v>20344</v>
      </c>
      <c r="AK65">
        <f t="shared" si="8"/>
        <v>0</v>
      </c>
      <c r="AL65">
        <f t="shared" si="8"/>
        <v>-10080</v>
      </c>
      <c r="AM65">
        <f t="shared" si="8"/>
        <v>-210</v>
      </c>
    </row>
    <row r="66" spans="1:39" x14ac:dyDescent="0.3">
      <c r="A66" s="50">
        <v>44628</v>
      </c>
      <c r="B66" s="26">
        <v>7330</v>
      </c>
      <c r="C66" s="26">
        <v>5</v>
      </c>
      <c r="D66" s="26">
        <v>-220</v>
      </c>
      <c r="E66" s="26">
        <v>-220</v>
      </c>
      <c r="F66" s="26">
        <v>613529</v>
      </c>
      <c r="G66" s="26">
        <v>4519</v>
      </c>
      <c r="H66" s="26">
        <v>136075</v>
      </c>
      <c r="I66" s="26">
        <v>-160225</v>
      </c>
      <c r="J66" s="26">
        <v>35350</v>
      </c>
      <c r="K66" s="26">
        <v>-9370</v>
      </c>
      <c r="L66" s="26">
        <v>200</v>
      </c>
      <c r="M66" s="26">
        <v>43408</v>
      </c>
      <c r="N66" s="26">
        <v>0</v>
      </c>
      <c r="O66" s="26">
        <v>480</v>
      </c>
      <c r="P66" s="26">
        <v>0</v>
      </c>
      <c r="Q66" s="26">
        <v>632</v>
      </c>
      <c r="R66" s="26">
        <v>0</v>
      </c>
      <c r="S66" s="26">
        <v>-11199</v>
      </c>
      <c r="T66" s="26">
        <v>-1</v>
      </c>
      <c r="W66">
        <f t="shared" si="1"/>
        <v>7330</v>
      </c>
      <c r="X66">
        <f t="shared" si="2"/>
        <v>613529</v>
      </c>
      <c r="Z66">
        <f t="shared" si="3"/>
        <v>136075</v>
      </c>
      <c r="AA66">
        <f t="shared" si="4"/>
        <v>-160225</v>
      </c>
      <c r="AB66">
        <f t="shared" si="5"/>
        <v>35350</v>
      </c>
      <c r="AD66">
        <f t="shared" si="9"/>
        <v>-9370</v>
      </c>
      <c r="AE66">
        <f t="shared" si="8"/>
        <v>200</v>
      </c>
      <c r="AF66">
        <f t="shared" si="8"/>
        <v>43408</v>
      </c>
      <c r="AG66">
        <f t="shared" si="8"/>
        <v>0</v>
      </c>
      <c r="AH66">
        <f t="shared" si="8"/>
        <v>480</v>
      </c>
      <c r="AI66">
        <f t="shared" si="8"/>
        <v>0</v>
      </c>
      <c r="AJ66">
        <f t="shared" si="8"/>
        <v>632</v>
      </c>
      <c r="AK66">
        <f t="shared" si="8"/>
        <v>0</v>
      </c>
      <c r="AL66">
        <f t="shared" si="8"/>
        <v>-11199</v>
      </c>
      <c r="AM66">
        <f t="shared" si="8"/>
        <v>-1</v>
      </c>
    </row>
    <row r="67" spans="1:39" x14ac:dyDescent="0.3">
      <c r="A67" s="50">
        <v>44630</v>
      </c>
      <c r="B67" s="26">
        <v>7520</v>
      </c>
      <c r="C67" s="26">
        <v>2</v>
      </c>
      <c r="D67" s="26">
        <v>190</v>
      </c>
      <c r="E67" s="26">
        <v>190</v>
      </c>
      <c r="F67" s="26">
        <v>382916</v>
      </c>
      <c r="G67" s="26">
        <v>2879</v>
      </c>
      <c r="H67" s="26">
        <v>-26504</v>
      </c>
      <c r="I67" s="26">
        <v>-22535</v>
      </c>
      <c r="J67" s="26">
        <v>46626</v>
      </c>
      <c r="K67" s="26">
        <v>51204</v>
      </c>
      <c r="L67" s="26">
        <v>-6351</v>
      </c>
      <c r="M67" s="26">
        <v>0</v>
      </c>
      <c r="N67" s="26">
        <v>0</v>
      </c>
      <c r="O67" s="26">
        <v>0</v>
      </c>
      <c r="P67" s="26">
        <v>1860</v>
      </c>
      <c r="Q67" s="26">
        <v>-87</v>
      </c>
      <c r="R67" s="26">
        <v>0</v>
      </c>
      <c r="S67" s="26">
        <v>2424</v>
      </c>
      <c r="T67" s="26">
        <v>-11</v>
      </c>
      <c r="W67">
        <f t="shared" si="1"/>
        <v>7520</v>
      </c>
      <c r="X67">
        <f t="shared" si="2"/>
        <v>382916</v>
      </c>
      <c r="Z67">
        <f t="shared" si="3"/>
        <v>-26504</v>
      </c>
      <c r="AA67">
        <f t="shared" si="4"/>
        <v>-22535</v>
      </c>
      <c r="AB67">
        <f t="shared" si="5"/>
        <v>46626</v>
      </c>
      <c r="AD67">
        <f t="shared" si="9"/>
        <v>51204</v>
      </c>
      <c r="AE67">
        <f t="shared" si="8"/>
        <v>-6351</v>
      </c>
      <c r="AF67">
        <f t="shared" si="8"/>
        <v>0</v>
      </c>
      <c r="AG67">
        <f t="shared" si="8"/>
        <v>0</v>
      </c>
      <c r="AH67">
        <f t="shared" si="8"/>
        <v>0</v>
      </c>
      <c r="AI67">
        <f t="shared" si="8"/>
        <v>1860</v>
      </c>
      <c r="AJ67">
        <f t="shared" si="8"/>
        <v>-87</v>
      </c>
      <c r="AK67">
        <f t="shared" si="8"/>
        <v>0</v>
      </c>
      <c r="AL67">
        <f t="shared" si="8"/>
        <v>2424</v>
      </c>
      <c r="AM67">
        <f t="shared" si="8"/>
        <v>-11</v>
      </c>
    </row>
    <row r="68" spans="1:39" x14ac:dyDescent="0.3">
      <c r="A68" s="50">
        <v>44631</v>
      </c>
      <c r="B68" s="26">
        <v>7650</v>
      </c>
      <c r="C68" s="26">
        <v>2</v>
      </c>
      <c r="D68" s="26">
        <v>130</v>
      </c>
      <c r="E68" s="26">
        <v>130</v>
      </c>
      <c r="F68" s="26">
        <v>219157</v>
      </c>
      <c r="G68" s="26">
        <v>1658</v>
      </c>
      <c r="H68" s="26">
        <v>35298</v>
      </c>
      <c r="I68" s="26">
        <v>-74199</v>
      </c>
      <c r="J68" s="26">
        <v>39236</v>
      </c>
      <c r="K68" s="26">
        <v>8939</v>
      </c>
      <c r="L68" s="26">
        <v>0</v>
      </c>
      <c r="M68" s="26">
        <v>21069</v>
      </c>
      <c r="N68" s="26">
        <v>0</v>
      </c>
      <c r="O68" s="26">
        <v>0</v>
      </c>
      <c r="P68" s="26">
        <v>0</v>
      </c>
      <c r="Q68" s="26">
        <v>9228</v>
      </c>
      <c r="R68" s="26">
        <v>0</v>
      </c>
      <c r="S68" s="26">
        <v>-1173</v>
      </c>
      <c r="T68" s="26">
        <v>838</v>
      </c>
      <c r="W68">
        <f t="shared" si="1"/>
        <v>7650</v>
      </c>
      <c r="X68">
        <f t="shared" si="2"/>
        <v>219157</v>
      </c>
      <c r="Z68">
        <f t="shared" si="3"/>
        <v>35298</v>
      </c>
      <c r="AA68">
        <f t="shared" si="4"/>
        <v>-74199</v>
      </c>
      <c r="AB68">
        <f t="shared" si="5"/>
        <v>39236</v>
      </c>
      <c r="AD68">
        <f t="shared" si="9"/>
        <v>8939</v>
      </c>
      <c r="AE68">
        <f t="shared" si="8"/>
        <v>0</v>
      </c>
      <c r="AF68">
        <f t="shared" si="8"/>
        <v>21069</v>
      </c>
      <c r="AG68">
        <f t="shared" si="8"/>
        <v>0</v>
      </c>
      <c r="AH68">
        <f t="shared" si="8"/>
        <v>0</v>
      </c>
      <c r="AI68">
        <f t="shared" si="8"/>
        <v>0</v>
      </c>
      <c r="AJ68">
        <f t="shared" si="8"/>
        <v>9228</v>
      </c>
      <c r="AK68">
        <f t="shared" si="8"/>
        <v>0</v>
      </c>
      <c r="AL68">
        <f t="shared" si="8"/>
        <v>-1173</v>
      </c>
      <c r="AM68">
        <f t="shared" si="8"/>
        <v>838</v>
      </c>
    </row>
    <row r="69" spans="1:39" x14ac:dyDescent="0.3">
      <c r="A69" s="50">
        <v>44634</v>
      </c>
      <c r="B69" s="26">
        <v>7590</v>
      </c>
      <c r="C69" s="26">
        <v>5</v>
      </c>
      <c r="D69" s="26">
        <v>-60</v>
      </c>
      <c r="E69" s="26">
        <v>-60</v>
      </c>
      <c r="F69" s="26">
        <v>206225</v>
      </c>
      <c r="G69" s="26">
        <v>1558</v>
      </c>
      <c r="H69" s="26">
        <v>58634</v>
      </c>
      <c r="I69" s="26">
        <v>-57215</v>
      </c>
      <c r="J69" s="26">
        <v>-1683</v>
      </c>
      <c r="K69" s="26">
        <v>-17359</v>
      </c>
      <c r="L69" s="26">
        <v>300</v>
      </c>
      <c r="M69" s="26">
        <v>2252</v>
      </c>
      <c r="N69" s="26">
        <v>0</v>
      </c>
      <c r="O69" s="26">
        <v>0</v>
      </c>
      <c r="P69" s="26">
        <v>13275</v>
      </c>
      <c r="Q69" s="26">
        <v>-151</v>
      </c>
      <c r="R69" s="26">
        <v>0</v>
      </c>
      <c r="S69" s="26">
        <v>500</v>
      </c>
      <c r="T69" s="26">
        <v>-236</v>
      </c>
      <c r="W69">
        <f t="shared" ref="W69:W103" si="10">INDEX($A$4:$T$104,ROW()-3,2)</f>
        <v>7590</v>
      </c>
      <c r="X69">
        <f t="shared" ref="X69:X103" si="11">INDEX($A$4:$T$104,ROW()-3,6)</f>
        <v>206225</v>
      </c>
      <c r="Z69">
        <f t="shared" ref="Z69:Z104" si="12">INDEX($A$4:$T$104,ROW()-3,8)</f>
        <v>58634</v>
      </c>
      <c r="AA69">
        <f t="shared" ref="AA69:AA104" si="13">INDEX($A$4:$T$104,ROW()-3,9)</f>
        <v>-57215</v>
      </c>
      <c r="AB69">
        <f t="shared" ref="AB69:AB104" si="14">INDEX($A$4:$T$104,ROW()-3,10)</f>
        <v>-1683</v>
      </c>
      <c r="AD69">
        <f t="shared" si="9"/>
        <v>-17359</v>
      </c>
      <c r="AE69">
        <f t="shared" si="8"/>
        <v>300</v>
      </c>
      <c r="AF69">
        <f t="shared" si="8"/>
        <v>2252</v>
      </c>
      <c r="AG69">
        <f t="shared" si="8"/>
        <v>0</v>
      </c>
      <c r="AH69">
        <f t="shared" si="8"/>
        <v>0</v>
      </c>
      <c r="AI69">
        <f t="shared" si="8"/>
        <v>13275</v>
      </c>
      <c r="AJ69">
        <f t="shared" si="8"/>
        <v>-151</v>
      </c>
      <c r="AK69">
        <f t="shared" si="8"/>
        <v>0</v>
      </c>
      <c r="AL69">
        <f t="shared" si="8"/>
        <v>500</v>
      </c>
      <c r="AM69">
        <f t="shared" si="8"/>
        <v>-236</v>
      </c>
    </row>
    <row r="70" spans="1:39" x14ac:dyDescent="0.3">
      <c r="A70" s="50">
        <v>44635</v>
      </c>
      <c r="B70" s="26">
        <v>7540</v>
      </c>
      <c r="C70" s="26">
        <v>5</v>
      </c>
      <c r="D70" s="26">
        <v>-50</v>
      </c>
      <c r="E70" s="26">
        <v>-50</v>
      </c>
      <c r="F70" s="26">
        <v>162211</v>
      </c>
      <c r="G70" s="26">
        <v>1225</v>
      </c>
      <c r="H70" s="26">
        <v>41392</v>
      </c>
      <c r="I70" s="26">
        <v>-28713</v>
      </c>
      <c r="J70" s="26">
        <v>-12954</v>
      </c>
      <c r="K70" s="26">
        <v>-5962</v>
      </c>
      <c r="L70" s="26">
        <v>0</v>
      </c>
      <c r="M70" s="26">
        <v>-763</v>
      </c>
      <c r="N70" s="26">
        <v>0</v>
      </c>
      <c r="O70" s="26">
        <v>0</v>
      </c>
      <c r="P70" s="26">
        <v>-6000</v>
      </c>
      <c r="Q70" s="26">
        <v>-229</v>
      </c>
      <c r="R70" s="26">
        <v>0</v>
      </c>
      <c r="S70" s="26">
        <v>-280</v>
      </c>
      <c r="T70" s="26">
        <v>555</v>
      </c>
      <c r="W70">
        <f t="shared" si="10"/>
        <v>7540</v>
      </c>
      <c r="X70">
        <f t="shared" si="11"/>
        <v>162211</v>
      </c>
      <c r="Z70">
        <f t="shared" si="12"/>
        <v>41392</v>
      </c>
      <c r="AA70">
        <f t="shared" si="13"/>
        <v>-28713</v>
      </c>
      <c r="AB70">
        <f t="shared" si="14"/>
        <v>-12954</v>
      </c>
      <c r="AD70">
        <f t="shared" si="9"/>
        <v>-5962</v>
      </c>
      <c r="AE70">
        <f t="shared" si="8"/>
        <v>0</v>
      </c>
      <c r="AF70">
        <f t="shared" si="8"/>
        <v>-763</v>
      </c>
      <c r="AG70">
        <f t="shared" si="8"/>
        <v>0</v>
      </c>
      <c r="AH70">
        <f t="shared" si="8"/>
        <v>0</v>
      </c>
      <c r="AI70">
        <f t="shared" si="8"/>
        <v>-6000</v>
      </c>
      <c r="AJ70">
        <f t="shared" si="8"/>
        <v>-229</v>
      </c>
      <c r="AK70">
        <f t="shared" si="8"/>
        <v>0</v>
      </c>
      <c r="AL70">
        <f t="shared" si="8"/>
        <v>-280</v>
      </c>
      <c r="AM70">
        <f t="shared" si="8"/>
        <v>555</v>
      </c>
    </row>
    <row r="71" spans="1:39" x14ac:dyDescent="0.3">
      <c r="A71" s="50">
        <v>44636</v>
      </c>
      <c r="B71" s="26">
        <v>7660</v>
      </c>
      <c r="C71" s="26">
        <v>2</v>
      </c>
      <c r="D71" s="26">
        <v>120</v>
      </c>
      <c r="E71" s="26">
        <v>120</v>
      </c>
      <c r="F71" s="26">
        <v>293453</v>
      </c>
      <c r="G71" s="26">
        <v>2231</v>
      </c>
      <c r="H71" s="26">
        <v>-32706</v>
      </c>
      <c r="I71" s="26">
        <v>-52434</v>
      </c>
      <c r="J71" s="26">
        <v>85151</v>
      </c>
      <c r="K71" s="26">
        <v>25512</v>
      </c>
      <c r="L71" s="26">
        <v>245</v>
      </c>
      <c r="M71" s="26">
        <v>18944</v>
      </c>
      <c r="N71" s="26">
        <v>0</v>
      </c>
      <c r="O71" s="26">
        <v>0</v>
      </c>
      <c r="P71" s="26">
        <v>-4192</v>
      </c>
      <c r="Q71" s="26">
        <v>44642</v>
      </c>
      <c r="R71" s="26">
        <v>0</v>
      </c>
      <c r="S71" s="26">
        <v>-201</v>
      </c>
      <c r="T71" s="26">
        <v>190</v>
      </c>
      <c r="W71">
        <f t="shared" si="10"/>
        <v>7660</v>
      </c>
      <c r="X71">
        <f t="shared" si="11"/>
        <v>293453</v>
      </c>
      <c r="Z71">
        <f t="shared" si="12"/>
        <v>-32706</v>
      </c>
      <c r="AA71">
        <f t="shared" si="13"/>
        <v>-52434</v>
      </c>
      <c r="AB71">
        <f t="shared" si="14"/>
        <v>85151</v>
      </c>
      <c r="AD71">
        <f t="shared" si="9"/>
        <v>25512</v>
      </c>
      <c r="AE71">
        <f t="shared" si="8"/>
        <v>245</v>
      </c>
      <c r="AF71">
        <f t="shared" si="8"/>
        <v>18944</v>
      </c>
      <c r="AG71">
        <f t="shared" si="8"/>
        <v>0</v>
      </c>
      <c r="AH71">
        <f t="shared" si="8"/>
        <v>0</v>
      </c>
      <c r="AI71">
        <f t="shared" si="8"/>
        <v>-4192</v>
      </c>
      <c r="AJ71">
        <f t="shared" si="8"/>
        <v>44642</v>
      </c>
      <c r="AK71">
        <f t="shared" si="8"/>
        <v>0</v>
      </c>
      <c r="AL71">
        <f t="shared" si="8"/>
        <v>-201</v>
      </c>
      <c r="AM71">
        <f t="shared" si="8"/>
        <v>190</v>
      </c>
    </row>
    <row r="72" spans="1:39" x14ac:dyDescent="0.3">
      <c r="A72" s="50">
        <v>44637</v>
      </c>
      <c r="B72" s="26">
        <v>7660</v>
      </c>
      <c r="C72" s="26">
        <v>3</v>
      </c>
      <c r="D72" s="26">
        <v>0</v>
      </c>
      <c r="E72" s="26">
        <v>0</v>
      </c>
      <c r="F72" s="26">
        <v>246094</v>
      </c>
      <c r="G72" s="26">
        <v>1893</v>
      </c>
      <c r="H72" s="26">
        <v>19710</v>
      </c>
      <c r="I72" s="26">
        <v>-28590</v>
      </c>
      <c r="J72" s="26">
        <v>8610</v>
      </c>
      <c r="K72" s="26">
        <v>22363</v>
      </c>
      <c r="L72" s="26">
        <v>0</v>
      </c>
      <c r="M72" s="26">
        <v>0</v>
      </c>
      <c r="N72" s="26">
        <v>0</v>
      </c>
      <c r="O72" s="26">
        <v>0</v>
      </c>
      <c r="P72" s="26">
        <v>-13808</v>
      </c>
      <c r="Q72" s="26">
        <v>55</v>
      </c>
      <c r="R72" s="26">
        <v>0</v>
      </c>
      <c r="S72" s="26">
        <v>10</v>
      </c>
      <c r="T72" s="26">
        <v>260</v>
      </c>
      <c r="W72">
        <f t="shared" si="10"/>
        <v>7660</v>
      </c>
      <c r="X72">
        <f t="shared" si="11"/>
        <v>246094</v>
      </c>
      <c r="Z72">
        <f t="shared" si="12"/>
        <v>19710</v>
      </c>
      <c r="AA72">
        <f t="shared" si="13"/>
        <v>-28590</v>
      </c>
      <c r="AB72">
        <f t="shared" si="14"/>
        <v>8610</v>
      </c>
      <c r="AD72">
        <f t="shared" si="9"/>
        <v>22363</v>
      </c>
      <c r="AE72">
        <f t="shared" si="8"/>
        <v>0</v>
      </c>
      <c r="AF72">
        <f t="shared" si="8"/>
        <v>0</v>
      </c>
      <c r="AG72">
        <f t="shared" si="8"/>
        <v>0</v>
      </c>
      <c r="AH72">
        <f t="shared" si="8"/>
        <v>0</v>
      </c>
      <c r="AI72">
        <f t="shared" si="8"/>
        <v>-13808</v>
      </c>
      <c r="AJ72">
        <f t="shared" si="8"/>
        <v>55</v>
      </c>
      <c r="AK72">
        <f t="shared" si="8"/>
        <v>0</v>
      </c>
      <c r="AL72">
        <f t="shared" si="8"/>
        <v>10</v>
      </c>
      <c r="AM72">
        <f t="shared" si="8"/>
        <v>260</v>
      </c>
    </row>
    <row r="73" spans="1:39" x14ac:dyDescent="0.3">
      <c r="A73" s="50">
        <v>44638</v>
      </c>
      <c r="B73" s="26">
        <v>7680</v>
      </c>
      <c r="C73" s="26">
        <v>2</v>
      </c>
      <c r="D73" s="26">
        <v>20</v>
      </c>
      <c r="E73" s="26">
        <v>20</v>
      </c>
      <c r="F73" s="26">
        <v>254248</v>
      </c>
      <c r="G73" s="26">
        <v>1937</v>
      </c>
      <c r="H73" s="26">
        <v>42012</v>
      </c>
      <c r="I73" s="26">
        <v>-37246</v>
      </c>
      <c r="J73" s="26">
        <v>-5511</v>
      </c>
      <c r="K73" s="26">
        <v>-8197</v>
      </c>
      <c r="L73" s="26">
        <v>33</v>
      </c>
      <c r="M73" s="26">
        <v>19750</v>
      </c>
      <c r="N73" s="26">
        <v>0</v>
      </c>
      <c r="O73" s="26">
        <v>0</v>
      </c>
      <c r="P73" s="26">
        <v>-17104</v>
      </c>
      <c r="Q73" s="26">
        <v>7</v>
      </c>
      <c r="R73" s="26">
        <v>0</v>
      </c>
      <c r="S73" s="26">
        <v>530</v>
      </c>
      <c r="T73" s="26">
        <v>215</v>
      </c>
      <c r="W73">
        <f t="shared" si="10"/>
        <v>7680</v>
      </c>
      <c r="X73">
        <f t="shared" si="11"/>
        <v>254248</v>
      </c>
      <c r="Z73">
        <f t="shared" si="12"/>
        <v>42012</v>
      </c>
      <c r="AA73">
        <f t="shared" si="13"/>
        <v>-37246</v>
      </c>
      <c r="AB73">
        <f t="shared" si="14"/>
        <v>-5511</v>
      </c>
      <c r="AD73">
        <f t="shared" si="9"/>
        <v>-8197</v>
      </c>
      <c r="AE73">
        <f t="shared" si="8"/>
        <v>33</v>
      </c>
      <c r="AF73">
        <f t="shared" si="8"/>
        <v>19750</v>
      </c>
      <c r="AG73">
        <f t="shared" si="8"/>
        <v>0</v>
      </c>
      <c r="AH73">
        <f t="shared" si="8"/>
        <v>0</v>
      </c>
      <c r="AI73">
        <f t="shared" si="8"/>
        <v>-17104</v>
      </c>
      <c r="AJ73">
        <f t="shared" si="8"/>
        <v>7</v>
      </c>
      <c r="AK73">
        <f t="shared" si="8"/>
        <v>0</v>
      </c>
      <c r="AL73">
        <f t="shared" si="8"/>
        <v>530</v>
      </c>
      <c r="AM73">
        <f t="shared" si="8"/>
        <v>215</v>
      </c>
    </row>
    <row r="74" spans="1:39" x14ac:dyDescent="0.3">
      <c r="A74" s="50">
        <v>44641</v>
      </c>
      <c r="B74" s="26">
        <v>7630</v>
      </c>
      <c r="C74" s="26">
        <v>5</v>
      </c>
      <c r="D74" s="26">
        <v>-50</v>
      </c>
      <c r="E74" s="26">
        <v>-50</v>
      </c>
      <c r="F74" s="26">
        <v>187924</v>
      </c>
      <c r="G74" s="26">
        <v>1444</v>
      </c>
      <c r="H74" s="26">
        <v>27188</v>
      </c>
      <c r="I74" s="26">
        <v>-18333</v>
      </c>
      <c r="J74" s="26">
        <v>-19790</v>
      </c>
      <c r="K74" s="26">
        <v>-5948</v>
      </c>
      <c r="L74" s="26">
        <v>-13104</v>
      </c>
      <c r="M74" s="26">
        <v>0</v>
      </c>
      <c r="N74" s="26">
        <v>0</v>
      </c>
      <c r="O74" s="26">
        <v>0</v>
      </c>
      <c r="P74" s="26">
        <v>-490</v>
      </c>
      <c r="Q74" s="26">
        <v>-248</v>
      </c>
      <c r="R74" s="26">
        <v>0</v>
      </c>
      <c r="S74" s="26">
        <v>10505</v>
      </c>
      <c r="T74" s="26">
        <v>430</v>
      </c>
      <c r="W74">
        <f t="shared" si="10"/>
        <v>7630</v>
      </c>
      <c r="X74">
        <f t="shared" si="11"/>
        <v>187924</v>
      </c>
      <c r="Z74">
        <f t="shared" si="12"/>
        <v>27188</v>
      </c>
      <c r="AA74">
        <f t="shared" si="13"/>
        <v>-18333</v>
      </c>
      <c r="AB74">
        <f t="shared" si="14"/>
        <v>-19790</v>
      </c>
      <c r="AD74">
        <f t="shared" si="9"/>
        <v>-5948</v>
      </c>
      <c r="AE74">
        <f t="shared" si="8"/>
        <v>-13104</v>
      </c>
      <c r="AF74">
        <f t="shared" si="8"/>
        <v>0</v>
      </c>
      <c r="AG74">
        <f t="shared" si="8"/>
        <v>0</v>
      </c>
      <c r="AH74">
        <f t="shared" si="8"/>
        <v>0</v>
      </c>
      <c r="AI74">
        <f t="shared" si="8"/>
        <v>-490</v>
      </c>
      <c r="AJ74">
        <f t="shared" si="8"/>
        <v>-248</v>
      </c>
      <c r="AK74">
        <f t="shared" si="8"/>
        <v>0</v>
      </c>
      <c r="AL74">
        <f t="shared" si="8"/>
        <v>10505</v>
      </c>
      <c r="AM74">
        <f t="shared" si="8"/>
        <v>430</v>
      </c>
    </row>
    <row r="75" spans="1:39" x14ac:dyDescent="0.3">
      <c r="A75" s="50">
        <v>44642</v>
      </c>
      <c r="B75" s="26">
        <v>7690</v>
      </c>
      <c r="C75" s="26">
        <v>2</v>
      </c>
      <c r="D75" s="26">
        <v>60</v>
      </c>
      <c r="E75" s="26">
        <v>60</v>
      </c>
      <c r="F75" s="26">
        <v>141916</v>
      </c>
      <c r="G75" s="26">
        <v>1085</v>
      </c>
      <c r="H75" s="26">
        <v>13649</v>
      </c>
      <c r="I75" s="26">
        <v>9557</v>
      </c>
      <c r="J75" s="26">
        <v>-23093</v>
      </c>
      <c r="K75" s="26">
        <v>74</v>
      </c>
      <c r="L75" s="26">
        <v>-4275</v>
      </c>
      <c r="M75" s="26">
        <v>-16786</v>
      </c>
      <c r="N75" s="26">
        <v>0</v>
      </c>
      <c r="O75" s="26">
        <v>0</v>
      </c>
      <c r="P75" s="26">
        <v>0</v>
      </c>
      <c r="Q75" s="26">
        <v>-2106</v>
      </c>
      <c r="R75" s="26">
        <v>0</v>
      </c>
      <c r="S75" s="26">
        <v>-307</v>
      </c>
      <c r="T75" s="26">
        <v>194</v>
      </c>
      <c r="W75">
        <f t="shared" si="10"/>
        <v>7690</v>
      </c>
      <c r="X75">
        <f t="shared" si="11"/>
        <v>141916</v>
      </c>
      <c r="Z75">
        <f t="shared" si="12"/>
        <v>13649</v>
      </c>
      <c r="AA75">
        <f t="shared" si="13"/>
        <v>9557</v>
      </c>
      <c r="AB75">
        <f t="shared" si="14"/>
        <v>-23093</v>
      </c>
      <c r="AD75">
        <f t="shared" si="9"/>
        <v>74</v>
      </c>
      <c r="AE75">
        <f t="shared" si="8"/>
        <v>-4275</v>
      </c>
      <c r="AF75">
        <f t="shared" si="8"/>
        <v>-16786</v>
      </c>
      <c r="AG75">
        <f t="shared" si="8"/>
        <v>0</v>
      </c>
      <c r="AH75">
        <f t="shared" si="8"/>
        <v>0</v>
      </c>
      <c r="AI75">
        <f t="shared" si="8"/>
        <v>0</v>
      </c>
      <c r="AJ75">
        <f t="shared" si="8"/>
        <v>-2106</v>
      </c>
      <c r="AK75">
        <f t="shared" si="8"/>
        <v>0</v>
      </c>
      <c r="AL75">
        <f t="shared" si="8"/>
        <v>-307</v>
      </c>
      <c r="AM75">
        <f t="shared" si="8"/>
        <v>194</v>
      </c>
    </row>
    <row r="76" spans="1:39" x14ac:dyDescent="0.3">
      <c r="A76" s="50">
        <v>44643</v>
      </c>
      <c r="B76" s="26">
        <v>7670</v>
      </c>
      <c r="C76" s="26">
        <v>5</v>
      </c>
      <c r="D76" s="26">
        <v>-20</v>
      </c>
      <c r="E76" s="26">
        <v>-20</v>
      </c>
      <c r="F76" s="26">
        <v>328818</v>
      </c>
      <c r="G76" s="26">
        <v>2520</v>
      </c>
      <c r="H76" s="26">
        <v>66829</v>
      </c>
      <c r="I76" s="26">
        <v>2197</v>
      </c>
      <c r="J76" s="26">
        <v>-63970</v>
      </c>
      <c r="K76" s="26">
        <v>-1762</v>
      </c>
      <c r="L76" s="26">
        <v>-5622</v>
      </c>
      <c r="M76" s="26">
        <v>1385</v>
      </c>
      <c r="N76" s="26">
        <v>0</v>
      </c>
      <c r="O76" s="26">
        <v>0</v>
      </c>
      <c r="P76" s="26">
        <v>-30720</v>
      </c>
      <c r="Q76" s="26">
        <v>-27251</v>
      </c>
      <c r="R76" s="26">
        <v>0</v>
      </c>
      <c r="S76" s="26">
        <v>-4140</v>
      </c>
      <c r="T76" s="26">
        <v>-916</v>
      </c>
      <c r="W76">
        <f t="shared" si="10"/>
        <v>7670</v>
      </c>
      <c r="X76">
        <f t="shared" si="11"/>
        <v>328818</v>
      </c>
      <c r="Z76">
        <f t="shared" si="12"/>
        <v>66829</v>
      </c>
      <c r="AA76">
        <f t="shared" si="13"/>
        <v>2197</v>
      </c>
      <c r="AB76">
        <f t="shared" si="14"/>
        <v>-63970</v>
      </c>
      <c r="AD76">
        <f t="shared" si="9"/>
        <v>-1762</v>
      </c>
      <c r="AE76">
        <f t="shared" si="8"/>
        <v>-5622</v>
      </c>
      <c r="AF76">
        <f t="shared" si="8"/>
        <v>1385</v>
      </c>
      <c r="AG76">
        <f t="shared" si="8"/>
        <v>0</v>
      </c>
      <c r="AH76">
        <f t="shared" si="8"/>
        <v>0</v>
      </c>
      <c r="AI76">
        <f t="shared" si="8"/>
        <v>-30720</v>
      </c>
      <c r="AJ76">
        <f t="shared" si="8"/>
        <v>-27251</v>
      </c>
      <c r="AK76">
        <f t="shared" si="8"/>
        <v>0</v>
      </c>
      <c r="AL76">
        <f t="shared" si="8"/>
        <v>-4140</v>
      </c>
      <c r="AM76">
        <f t="shared" si="8"/>
        <v>-916</v>
      </c>
    </row>
    <row r="77" spans="1:39" x14ac:dyDescent="0.3">
      <c r="A77" s="50">
        <v>44644</v>
      </c>
      <c r="B77" s="26">
        <v>7770</v>
      </c>
      <c r="C77" s="26">
        <v>2</v>
      </c>
      <c r="D77" s="26">
        <v>100</v>
      </c>
      <c r="E77" s="26">
        <v>100</v>
      </c>
      <c r="F77" s="26">
        <v>393820</v>
      </c>
      <c r="G77" s="26">
        <v>3023</v>
      </c>
      <c r="H77" s="26">
        <v>-61452</v>
      </c>
      <c r="I77" s="26">
        <v>54144</v>
      </c>
      <c r="J77" s="26">
        <v>13024</v>
      </c>
      <c r="K77" s="26">
        <v>-3600</v>
      </c>
      <c r="L77" s="26">
        <v>0</v>
      </c>
      <c r="M77" s="26">
        <v>-2261</v>
      </c>
      <c r="N77" s="26">
        <v>0</v>
      </c>
      <c r="O77" s="26">
        <v>0</v>
      </c>
      <c r="P77" s="26">
        <v>10226</v>
      </c>
      <c r="Q77" s="26">
        <v>8659</v>
      </c>
      <c r="R77" s="26">
        <v>0</v>
      </c>
      <c r="S77" s="26">
        <v>-4827</v>
      </c>
      <c r="T77" s="26">
        <v>-889</v>
      </c>
      <c r="W77">
        <f t="shared" si="10"/>
        <v>7770</v>
      </c>
      <c r="X77">
        <f t="shared" si="11"/>
        <v>393820</v>
      </c>
      <c r="Z77">
        <f t="shared" si="12"/>
        <v>-61452</v>
      </c>
      <c r="AA77">
        <f t="shared" si="13"/>
        <v>54144</v>
      </c>
      <c r="AB77">
        <f t="shared" si="14"/>
        <v>13024</v>
      </c>
      <c r="AD77">
        <f t="shared" si="9"/>
        <v>-3600</v>
      </c>
      <c r="AE77">
        <f t="shared" si="8"/>
        <v>0</v>
      </c>
      <c r="AF77">
        <f t="shared" si="8"/>
        <v>-2261</v>
      </c>
      <c r="AG77">
        <f t="shared" si="8"/>
        <v>0</v>
      </c>
      <c r="AH77">
        <f t="shared" si="8"/>
        <v>0</v>
      </c>
      <c r="AI77">
        <f t="shared" si="8"/>
        <v>10226</v>
      </c>
      <c r="AJ77">
        <f t="shared" si="8"/>
        <v>8659</v>
      </c>
      <c r="AK77">
        <f t="shared" si="8"/>
        <v>0</v>
      </c>
      <c r="AL77">
        <f t="shared" si="8"/>
        <v>-4827</v>
      </c>
      <c r="AM77">
        <f t="shared" si="8"/>
        <v>-889</v>
      </c>
    </row>
    <row r="78" spans="1:39" x14ac:dyDescent="0.3">
      <c r="A78" s="50">
        <v>44645</v>
      </c>
      <c r="B78" s="26">
        <v>7870</v>
      </c>
      <c r="C78" s="26">
        <v>2</v>
      </c>
      <c r="D78" s="26">
        <v>100</v>
      </c>
      <c r="E78" s="26">
        <v>100</v>
      </c>
      <c r="F78" s="26">
        <v>312873</v>
      </c>
      <c r="G78" s="26">
        <v>2445</v>
      </c>
      <c r="H78" s="26">
        <v>-40876</v>
      </c>
      <c r="I78" s="26">
        <v>38886</v>
      </c>
      <c r="J78" s="26">
        <v>10646</v>
      </c>
      <c r="K78" s="26">
        <v>-9065</v>
      </c>
      <c r="L78" s="26">
        <v>0</v>
      </c>
      <c r="M78" s="26">
        <v>1638</v>
      </c>
      <c r="N78" s="26">
        <v>0</v>
      </c>
      <c r="O78" s="26">
        <v>0</v>
      </c>
      <c r="P78" s="26">
        <v>0</v>
      </c>
      <c r="Q78" s="26">
        <v>18073</v>
      </c>
      <c r="R78" s="26">
        <v>0</v>
      </c>
      <c r="S78" s="26">
        <v>-9016</v>
      </c>
      <c r="T78" s="26">
        <v>360</v>
      </c>
      <c r="W78">
        <f t="shared" si="10"/>
        <v>7870</v>
      </c>
      <c r="X78">
        <f t="shared" si="11"/>
        <v>312873</v>
      </c>
      <c r="Z78">
        <f t="shared" si="12"/>
        <v>-40876</v>
      </c>
      <c r="AA78">
        <f t="shared" si="13"/>
        <v>38886</v>
      </c>
      <c r="AB78">
        <f t="shared" si="14"/>
        <v>10646</v>
      </c>
      <c r="AD78">
        <f t="shared" si="9"/>
        <v>-9065</v>
      </c>
      <c r="AE78">
        <f t="shared" si="8"/>
        <v>0</v>
      </c>
      <c r="AF78">
        <f t="shared" si="8"/>
        <v>1638</v>
      </c>
      <c r="AG78">
        <f t="shared" si="8"/>
        <v>0</v>
      </c>
      <c r="AH78">
        <f t="shared" si="8"/>
        <v>0</v>
      </c>
      <c r="AI78">
        <f t="shared" si="8"/>
        <v>0</v>
      </c>
      <c r="AJ78">
        <f t="shared" si="8"/>
        <v>18073</v>
      </c>
      <c r="AK78">
        <f t="shared" si="8"/>
        <v>0</v>
      </c>
      <c r="AL78">
        <f t="shared" si="8"/>
        <v>-9016</v>
      </c>
      <c r="AM78">
        <f t="shared" si="8"/>
        <v>360</v>
      </c>
    </row>
    <row r="79" spans="1:39" x14ac:dyDescent="0.3">
      <c r="A79" s="50">
        <v>44648</v>
      </c>
      <c r="B79" s="26">
        <v>7870</v>
      </c>
      <c r="C79" s="26">
        <v>3</v>
      </c>
      <c r="D79" s="26">
        <v>0</v>
      </c>
      <c r="E79" s="26">
        <v>0</v>
      </c>
      <c r="F79" s="26">
        <v>235849</v>
      </c>
      <c r="G79" s="26">
        <v>1850</v>
      </c>
      <c r="H79" s="26">
        <v>5901</v>
      </c>
      <c r="I79" s="26">
        <v>-33569</v>
      </c>
      <c r="J79" s="26">
        <v>6183</v>
      </c>
      <c r="K79" s="26">
        <v>-26384</v>
      </c>
      <c r="L79" s="26">
        <v>-1052</v>
      </c>
      <c r="M79" s="26">
        <v>2353</v>
      </c>
      <c r="N79" s="26">
        <v>0</v>
      </c>
      <c r="O79" s="26">
        <v>0</v>
      </c>
      <c r="P79" s="26">
        <v>18750</v>
      </c>
      <c r="Q79" s="26">
        <v>12516</v>
      </c>
      <c r="R79" s="26">
        <v>0</v>
      </c>
      <c r="S79" s="26">
        <v>3522</v>
      </c>
      <c r="T79" s="26">
        <v>17963</v>
      </c>
      <c r="W79">
        <f t="shared" si="10"/>
        <v>7870</v>
      </c>
      <c r="X79">
        <f t="shared" si="11"/>
        <v>235849</v>
      </c>
      <c r="Z79">
        <f t="shared" si="12"/>
        <v>5901</v>
      </c>
      <c r="AA79">
        <f t="shared" si="13"/>
        <v>-33569</v>
      </c>
      <c r="AB79">
        <f t="shared" si="14"/>
        <v>6183</v>
      </c>
      <c r="AD79">
        <f t="shared" si="9"/>
        <v>-26384</v>
      </c>
      <c r="AE79">
        <f t="shared" si="8"/>
        <v>-1052</v>
      </c>
      <c r="AF79">
        <f t="shared" si="8"/>
        <v>2353</v>
      </c>
      <c r="AG79">
        <f t="shared" si="8"/>
        <v>0</v>
      </c>
      <c r="AH79">
        <f t="shared" si="8"/>
        <v>0</v>
      </c>
      <c r="AI79">
        <f t="shared" si="8"/>
        <v>18750</v>
      </c>
      <c r="AJ79">
        <f t="shared" si="8"/>
        <v>12516</v>
      </c>
      <c r="AK79">
        <f t="shared" si="8"/>
        <v>0</v>
      </c>
      <c r="AL79">
        <f t="shared" si="8"/>
        <v>3522</v>
      </c>
      <c r="AM79">
        <f t="shared" si="8"/>
        <v>17963</v>
      </c>
    </row>
    <row r="80" spans="1:39" x14ac:dyDescent="0.3">
      <c r="A80" s="50">
        <v>44649</v>
      </c>
      <c r="B80" s="26">
        <v>7950</v>
      </c>
      <c r="C80" s="26">
        <v>2</v>
      </c>
      <c r="D80" s="26">
        <v>80</v>
      </c>
      <c r="E80" s="26">
        <v>80</v>
      </c>
      <c r="F80" s="26">
        <v>249672</v>
      </c>
      <c r="G80" s="26">
        <v>1976</v>
      </c>
      <c r="H80" s="26">
        <v>-70212</v>
      </c>
      <c r="I80" s="26">
        <v>27154</v>
      </c>
      <c r="J80" s="26">
        <v>38873</v>
      </c>
      <c r="K80" s="26">
        <v>10786</v>
      </c>
      <c r="L80" s="26">
        <v>0</v>
      </c>
      <c r="M80" s="26">
        <v>9000</v>
      </c>
      <c r="N80" s="26">
        <v>0</v>
      </c>
      <c r="O80" s="26">
        <v>0</v>
      </c>
      <c r="P80" s="26">
        <v>11500</v>
      </c>
      <c r="Q80" s="26">
        <v>7587</v>
      </c>
      <c r="R80" s="26">
        <v>0</v>
      </c>
      <c r="S80" s="26">
        <v>2420</v>
      </c>
      <c r="T80" s="26">
        <v>1765</v>
      </c>
      <c r="W80">
        <f t="shared" si="10"/>
        <v>7950</v>
      </c>
      <c r="X80">
        <f t="shared" si="11"/>
        <v>249672</v>
      </c>
      <c r="Z80">
        <f t="shared" si="12"/>
        <v>-70212</v>
      </c>
      <c r="AA80">
        <f t="shared" si="13"/>
        <v>27154</v>
      </c>
      <c r="AB80">
        <f t="shared" si="14"/>
        <v>38873</v>
      </c>
      <c r="AD80">
        <f t="shared" si="9"/>
        <v>10786</v>
      </c>
      <c r="AE80">
        <f t="shared" si="8"/>
        <v>0</v>
      </c>
      <c r="AF80">
        <f t="shared" si="8"/>
        <v>9000</v>
      </c>
      <c r="AG80">
        <f t="shared" si="8"/>
        <v>0</v>
      </c>
      <c r="AH80">
        <f t="shared" si="8"/>
        <v>0</v>
      </c>
      <c r="AI80">
        <f t="shared" si="8"/>
        <v>11500</v>
      </c>
      <c r="AJ80">
        <f t="shared" si="8"/>
        <v>7587</v>
      </c>
      <c r="AK80">
        <f t="shared" si="8"/>
        <v>0</v>
      </c>
      <c r="AL80">
        <f t="shared" si="8"/>
        <v>2420</v>
      </c>
      <c r="AM80">
        <f t="shared" si="8"/>
        <v>1765</v>
      </c>
    </row>
    <row r="81" spans="1:39" x14ac:dyDescent="0.3">
      <c r="A81" s="50">
        <v>44650</v>
      </c>
      <c r="B81" s="26">
        <v>7900</v>
      </c>
      <c r="C81" s="26">
        <v>5</v>
      </c>
      <c r="D81" s="26">
        <v>-50</v>
      </c>
      <c r="E81" s="26">
        <v>-50</v>
      </c>
      <c r="F81" s="26">
        <v>192491</v>
      </c>
      <c r="G81" s="26">
        <v>1525</v>
      </c>
      <c r="H81" s="26">
        <v>21296</v>
      </c>
      <c r="I81" s="26">
        <v>-55989</v>
      </c>
      <c r="J81" s="26">
        <v>-3159</v>
      </c>
      <c r="K81" s="26">
        <v>-1539</v>
      </c>
      <c r="L81" s="26">
        <v>0</v>
      </c>
      <c r="M81" s="26">
        <v>-550</v>
      </c>
      <c r="N81" s="26">
        <v>0</v>
      </c>
      <c r="O81" s="26">
        <v>0</v>
      </c>
      <c r="P81" s="26">
        <v>0</v>
      </c>
      <c r="Q81" s="26">
        <v>-1070</v>
      </c>
      <c r="R81" s="26">
        <v>0</v>
      </c>
      <c r="S81" s="26">
        <v>37818</v>
      </c>
      <c r="T81" s="26">
        <v>34</v>
      </c>
      <c r="W81">
        <f t="shared" si="10"/>
        <v>7900</v>
      </c>
      <c r="X81">
        <f t="shared" si="11"/>
        <v>192491</v>
      </c>
      <c r="Z81">
        <f t="shared" si="12"/>
        <v>21296</v>
      </c>
      <c r="AA81">
        <f t="shared" si="13"/>
        <v>-55989</v>
      </c>
      <c r="AB81">
        <f t="shared" si="14"/>
        <v>-3159</v>
      </c>
      <c r="AD81">
        <f t="shared" si="9"/>
        <v>-1539</v>
      </c>
      <c r="AE81">
        <f t="shared" si="8"/>
        <v>0</v>
      </c>
      <c r="AF81">
        <f t="shared" si="8"/>
        <v>-550</v>
      </c>
      <c r="AG81">
        <f t="shared" si="8"/>
        <v>0</v>
      </c>
      <c r="AH81">
        <f t="shared" si="8"/>
        <v>0</v>
      </c>
      <c r="AI81">
        <f t="shared" si="8"/>
        <v>0</v>
      </c>
      <c r="AJ81">
        <f t="shared" si="8"/>
        <v>-1070</v>
      </c>
      <c r="AK81">
        <f t="shared" si="8"/>
        <v>0</v>
      </c>
      <c r="AL81">
        <f t="shared" si="8"/>
        <v>37818</v>
      </c>
      <c r="AM81">
        <f t="shared" si="8"/>
        <v>34</v>
      </c>
    </row>
    <row r="82" spans="1:39" x14ac:dyDescent="0.3">
      <c r="A82" s="50">
        <v>44651</v>
      </c>
      <c r="B82" s="26">
        <v>7920</v>
      </c>
      <c r="C82" s="26">
        <v>2</v>
      </c>
      <c r="D82" s="26">
        <v>20</v>
      </c>
      <c r="E82" s="26">
        <v>20</v>
      </c>
      <c r="F82" s="26">
        <v>177710</v>
      </c>
      <c r="G82" s="26">
        <v>1403</v>
      </c>
      <c r="H82" s="26">
        <v>-2045</v>
      </c>
      <c r="I82" s="26">
        <v>-28936</v>
      </c>
      <c r="J82" s="26">
        <v>17417</v>
      </c>
      <c r="K82" s="26">
        <v>-331</v>
      </c>
      <c r="L82" s="26">
        <v>-2235</v>
      </c>
      <c r="M82" s="26">
        <v>28563</v>
      </c>
      <c r="N82" s="26">
        <v>0</v>
      </c>
      <c r="O82" s="26">
        <v>0</v>
      </c>
      <c r="P82" s="26">
        <v>0</v>
      </c>
      <c r="Q82" s="26">
        <v>-8580</v>
      </c>
      <c r="R82" s="26">
        <v>0</v>
      </c>
      <c r="S82" s="26">
        <v>9763</v>
      </c>
      <c r="T82" s="26">
        <v>3801</v>
      </c>
      <c r="W82">
        <f t="shared" si="10"/>
        <v>7920</v>
      </c>
      <c r="X82">
        <f t="shared" si="11"/>
        <v>177710</v>
      </c>
      <c r="Z82">
        <f t="shared" si="12"/>
        <v>-2045</v>
      </c>
      <c r="AA82">
        <f t="shared" si="13"/>
        <v>-28936</v>
      </c>
      <c r="AB82">
        <f t="shared" si="14"/>
        <v>17417</v>
      </c>
      <c r="AD82">
        <f t="shared" si="9"/>
        <v>-331</v>
      </c>
      <c r="AE82">
        <f t="shared" si="8"/>
        <v>-2235</v>
      </c>
      <c r="AF82">
        <f t="shared" si="8"/>
        <v>28563</v>
      </c>
      <c r="AG82">
        <f t="shared" si="8"/>
        <v>0</v>
      </c>
      <c r="AH82">
        <f t="shared" si="8"/>
        <v>0</v>
      </c>
      <c r="AI82">
        <f t="shared" si="8"/>
        <v>0</v>
      </c>
      <c r="AJ82">
        <f t="shared" si="8"/>
        <v>-8580</v>
      </c>
      <c r="AK82">
        <f t="shared" si="8"/>
        <v>0</v>
      </c>
      <c r="AL82">
        <f t="shared" si="8"/>
        <v>9763</v>
      </c>
      <c r="AM82">
        <f t="shared" si="8"/>
        <v>3801</v>
      </c>
    </row>
    <row r="83" spans="1:39" x14ac:dyDescent="0.3">
      <c r="A83" s="50">
        <v>44652</v>
      </c>
      <c r="B83" s="26">
        <v>7750</v>
      </c>
      <c r="C83" s="26">
        <v>5</v>
      </c>
      <c r="D83" s="26">
        <v>-170</v>
      </c>
      <c r="E83" s="26">
        <v>-170</v>
      </c>
      <c r="F83" s="26">
        <v>249643</v>
      </c>
      <c r="G83" s="26">
        <v>1945</v>
      </c>
      <c r="H83" s="26">
        <v>18505</v>
      </c>
      <c r="I83" s="26">
        <v>15273</v>
      </c>
      <c r="J83" s="26">
        <v>-32744</v>
      </c>
      <c r="K83" s="26">
        <v>-8953</v>
      </c>
      <c r="L83" s="26">
        <v>-15179</v>
      </c>
      <c r="M83" s="26">
        <v>-99</v>
      </c>
      <c r="N83" s="26">
        <v>0</v>
      </c>
      <c r="O83" s="26">
        <v>0</v>
      </c>
      <c r="P83" s="26">
        <v>0</v>
      </c>
      <c r="Q83" s="26">
        <v>-8513</v>
      </c>
      <c r="R83" s="26">
        <v>0</v>
      </c>
      <c r="S83" s="26">
        <v>71</v>
      </c>
      <c r="T83" s="26">
        <v>-1105</v>
      </c>
      <c r="W83">
        <f t="shared" si="10"/>
        <v>7750</v>
      </c>
      <c r="X83">
        <f t="shared" si="11"/>
        <v>249643</v>
      </c>
      <c r="Z83">
        <f t="shared" si="12"/>
        <v>18505</v>
      </c>
      <c r="AA83">
        <f t="shared" si="13"/>
        <v>15273</v>
      </c>
      <c r="AB83">
        <f t="shared" si="14"/>
        <v>-32744</v>
      </c>
      <c r="AD83">
        <f t="shared" si="9"/>
        <v>-8953</v>
      </c>
      <c r="AE83">
        <f t="shared" si="8"/>
        <v>-15179</v>
      </c>
      <c r="AF83">
        <f t="shared" si="8"/>
        <v>-99</v>
      </c>
      <c r="AG83">
        <f t="shared" si="8"/>
        <v>0</v>
      </c>
      <c r="AH83">
        <f t="shared" si="8"/>
        <v>0</v>
      </c>
      <c r="AI83">
        <f t="shared" si="8"/>
        <v>0</v>
      </c>
      <c r="AJ83">
        <f t="shared" si="8"/>
        <v>-8513</v>
      </c>
      <c r="AK83">
        <f t="shared" si="8"/>
        <v>0</v>
      </c>
      <c r="AL83">
        <f t="shared" si="8"/>
        <v>71</v>
      </c>
      <c r="AM83">
        <f t="shared" si="8"/>
        <v>-1105</v>
      </c>
    </row>
    <row r="84" spans="1:39" x14ac:dyDescent="0.3">
      <c r="A84" s="50">
        <v>44655</v>
      </c>
      <c r="B84" s="26">
        <v>7780</v>
      </c>
      <c r="C84" s="26">
        <v>2</v>
      </c>
      <c r="D84" s="26">
        <v>30</v>
      </c>
      <c r="E84" s="26">
        <v>30</v>
      </c>
      <c r="F84" s="26">
        <v>275183</v>
      </c>
      <c r="G84" s="26">
        <v>2144</v>
      </c>
      <c r="H84" s="26">
        <v>13053</v>
      </c>
      <c r="I84" s="26">
        <v>25105</v>
      </c>
      <c r="J84" s="26">
        <v>-37321</v>
      </c>
      <c r="K84" s="26">
        <v>8387</v>
      </c>
      <c r="L84" s="26">
        <v>-27458</v>
      </c>
      <c r="M84" s="26">
        <v>-1807</v>
      </c>
      <c r="N84" s="26">
        <v>0</v>
      </c>
      <c r="O84" s="26">
        <v>0</v>
      </c>
      <c r="P84" s="26">
        <v>0</v>
      </c>
      <c r="Q84" s="26">
        <v>-16443</v>
      </c>
      <c r="R84" s="26">
        <v>0</v>
      </c>
      <c r="S84" s="26">
        <v>-671</v>
      </c>
      <c r="T84" s="26">
        <v>-166</v>
      </c>
      <c r="W84">
        <f t="shared" si="10"/>
        <v>7780</v>
      </c>
      <c r="X84">
        <f t="shared" si="11"/>
        <v>275183</v>
      </c>
      <c r="Z84">
        <f t="shared" si="12"/>
        <v>13053</v>
      </c>
      <c r="AA84">
        <f t="shared" si="13"/>
        <v>25105</v>
      </c>
      <c r="AB84">
        <f t="shared" si="14"/>
        <v>-37321</v>
      </c>
      <c r="AD84">
        <f t="shared" si="9"/>
        <v>8387</v>
      </c>
      <c r="AE84">
        <f t="shared" si="8"/>
        <v>-27458</v>
      </c>
      <c r="AF84">
        <f t="shared" si="8"/>
        <v>-1807</v>
      </c>
      <c r="AG84">
        <f t="shared" si="8"/>
        <v>0</v>
      </c>
      <c r="AH84">
        <f t="shared" si="8"/>
        <v>0</v>
      </c>
      <c r="AI84">
        <f t="shared" si="8"/>
        <v>0</v>
      </c>
      <c r="AJ84">
        <f t="shared" si="8"/>
        <v>-16443</v>
      </c>
      <c r="AK84">
        <f t="shared" si="8"/>
        <v>0</v>
      </c>
      <c r="AL84">
        <f t="shared" si="8"/>
        <v>-671</v>
      </c>
      <c r="AM84">
        <f t="shared" si="8"/>
        <v>-166</v>
      </c>
    </row>
    <row r="85" spans="1:39" x14ac:dyDescent="0.3">
      <c r="A85" s="50">
        <v>44656</v>
      </c>
      <c r="B85" s="26">
        <v>7920</v>
      </c>
      <c r="C85" s="26">
        <v>2</v>
      </c>
      <c r="D85" s="26">
        <v>140</v>
      </c>
      <c r="E85" s="26">
        <v>140</v>
      </c>
      <c r="F85" s="26">
        <v>347082</v>
      </c>
      <c r="G85" s="26">
        <v>2737</v>
      </c>
      <c r="H85" s="26">
        <v>-31626</v>
      </c>
      <c r="I85" s="26">
        <v>32728</v>
      </c>
      <c r="J85" s="26">
        <v>-4752</v>
      </c>
      <c r="K85" s="26">
        <v>-2594</v>
      </c>
      <c r="L85" s="26">
        <v>24384</v>
      </c>
      <c r="M85" s="26">
        <v>120</v>
      </c>
      <c r="N85" s="26">
        <v>0</v>
      </c>
      <c r="O85" s="26">
        <v>0</v>
      </c>
      <c r="P85" s="26">
        <v>-8950</v>
      </c>
      <c r="Q85" s="26">
        <v>-17712</v>
      </c>
      <c r="R85" s="26">
        <v>0</v>
      </c>
      <c r="S85" s="26">
        <v>3400</v>
      </c>
      <c r="T85" s="26">
        <v>250</v>
      </c>
      <c r="W85">
        <f t="shared" si="10"/>
        <v>7920</v>
      </c>
      <c r="X85">
        <f t="shared" si="11"/>
        <v>347082</v>
      </c>
      <c r="Z85">
        <f t="shared" si="12"/>
        <v>-31626</v>
      </c>
      <c r="AA85">
        <f t="shared" si="13"/>
        <v>32728</v>
      </c>
      <c r="AB85">
        <f t="shared" si="14"/>
        <v>-4752</v>
      </c>
      <c r="AD85">
        <f t="shared" si="9"/>
        <v>-2594</v>
      </c>
      <c r="AE85">
        <f t="shared" si="8"/>
        <v>24384</v>
      </c>
      <c r="AF85">
        <f t="shared" si="8"/>
        <v>120</v>
      </c>
      <c r="AG85">
        <f t="shared" si="8"/>
        <v>0</v>
      </c>
      <c r="AH85">
        <f t="shared" si="8"/>
        <v>0</v>
      </c>
      <c r="AI85">
        <f t="shared" si="8"/>
        <v>-8950</v>
      </c>
      <c r="AJ85">
        <f t="shared" si="8"/>
        <v>-17712</v>
      </c>
      <c r="AK85">
        <f t="shared" si="8"/>
        <v>0</v>
      </c>
      <c r="AL85">
        <f t="shared" si="8"/>
        <v>3400</v>
      </c>
      <c r="AM85">
        <f t="shared" si="8"/>
        <v>250</v>
      </c>
    </row>
    <row r="86" spans="1:39" x14ac:dyDescent="0.3">
      <c r="A86" s="50">
        <v>44657</v>
      </c>
      <c r="B86" s="26">
        <v>7780</v>
      </c>
      <c r="C86" s="26">
        <v>5</v>
      </c>
      <c r="D86" s="26">
        <v>-140</v>
      </c>
      <c r="E86" s="26">
        <v>-140</v>
      </c>
      <c r="F86" s="26">
        <v>222426</v>
      </c>
      <c r="G86" s="26">
        <v>1734</v>
      </c>
      <c r="H86" s="26">
        <v>86137</v>
      </c>
      <c r="I86" s="26">
        <v>-50264</v>
      </c>
      <c r="J86" s="26">
        <v>-38291</v>
      </c>
      <c r="K86" s="26">
        <v>-33982</v>
      </c>
      <c r="L86" s="26">
        <v>8386</v>
      </c>
      <c r="M86" s="26">
        <v>0</v>
      </c>
      <c r="N86" s="26">
        <v>0</v>
      </c>
      <c r="O86" s="26">
        <v>0</v>
      </c>
      <c r="P86" s="26">
        <v>1030</v>
      </c>
      <c r="Q86" s="26">
        <v>-13725</v>
      </c>
      <c r="R86" s="26">
        <v>0</v>
      </c>
      <c r="S86" s="26">
        <v>2340</v>
      </c>
      <c r="T86" s="26">
        <v>78</v>
      </c>
      <c r="W86">
        <f t="shared" si="10"/>
        <v>7780</v>
      </c>
      <c r="X86">
        <f t="shared" si="11"/>
        <v>222426</v>
      </c>
      <c r="Z86">
        <f t="shared" si="12"/>
        <v>86137</v>
      </c>
      <c r="AA86">
        <f t="shared" si="13"/>
        <v>-50264</v>
      </c>
      <c r="AB86">
        <f t="shared" si="14"/>
        <v>-38291</v>
      </c>
      <c r="AD86">
        <f t="shared" si="9"/>
        <v>-33982</v>
      </c>
      <c r="AE86">
        <f t="shared" si="8"/>
        <v>8386</v>
      </c>
      <c r="AF86">
        <f t="shared" si="8"/>
        <v>0</v>
      </c>
      <c r="AG86">
        <f t="shared" si="8"/>
        <v>0</v>
      </c>
      <c r="AH86">
        <f t="shared" si="8"/>
        <v>0</v>
      </c>
      <c r="AI86">
        <f t="shared" si="8"/>
        <v>1030</v>
      </c>
      <c r="AJ86">
        <f t="shared" si="8"/>
        <v>-13725</v>
      </c>
      <c r="AK86">
        <f t="shared" si="8"/>
        <v>0</v>
      </c>
      <c r="AL86">
        <f t="shared" si="8"/>
        <v>2340</v>
      </c>
      <c r="AM86">
        <f t="shared" si="8"/>
        <v>78</v>
      </c>
    </row>
    <row r="87" spans="1:39" x14ac:dyDescent="0.3">
      <c r="A87" s="50">
        <v>44658</v>
      </c>
      <c r="B87" s="26">
        <v>7800</v>
      </c>
      <c r="C87" s="26">
        <v>2</v>
      </c>
      <c r="D87" s="26">
        <v>20</v>
      </c>
      <c r="E87" s="26">
        <v>20</v>
      </c>
      <c r="F87" s="26">
        <v>194042</v>
      </c>
      <c r="G87" s="26">
        <v>1498</v>
      </c>
      <c r="H87" s="26">
        <v>286</v>
      </c>
      <c r="I87" s="26">
        <v>-49704</v>
      </c>
      <c r="J87" s="26">
        <v>46695</v>
      </c>
      <c r="K87" s="26">
        <v>720</v>
      </c>
      <c r="L87" s="26">
        <v>0</v>
      </c>
      <c r="M87" s="26">
        <v>30749</v>
      </c>
      <c r="N87" s="26">
        <v>40</v>
      </c>
      <c r="O87" s="26">
        <v>0</v>
      </c>
      <c r="P87" s="26">
        <v>15675</v>
      </c>
      <c r="Q87" s="26">
        <v>-489</v>
      </c>
      <c r="R87" s="26">
        <v>0</v>
      </c>
      <c r="S87" s="26">
        <v>2452</v>
      </c>
      <c r="T87" s="26">
        <v>271</v>
      </c>
      <c r="W87">
        <f t="shared" si="10"/>
        <v>7800</v>
      </c>
      <c r="X87">
        <f t="shared" si="11"/>
        <v>194042</v>
      </c>
      <c r="Z87">
        <f t="shared" si="12"/>
        <v>286</v>
      </c>
      <c r="AA87">
        <f t="shared" si="13"/>
        <v>-49704</v>
      </c>
      <c r="AB87">
        <f t="shared" si="14"/>
        <v>46695</v>
      </c>
      <c r="AD87">
        <f t="shared" si="9"/>
        <v>720</v>
      </c>
      <c r="AE87">
        <f t="shared" si="8"/>
        <v>0</v>
      </c>
      <c r="AF87">
        <f t="shared" si="8"/>
        <v>30749</v>
      </c>
      <c r="AG87">
        <f t="shared" si="8"/>
        <v>40</v>
      </c>
      <c r="AH87">
        <f t="shared" si="8"/>
        <v>0</v>
      </c>
      <c r="AI87">
        <f t="shared" si="8"/>
        <v>15675</v>
      </c>
      <c r="AJ87">
        <f t="shared" si="8"/>
        <v>-489</v>
      </c>
      <c r="AK87">
        <f t="shared" si="8"/>
        <v>0</v>
      </c>
      <c r="AL87">
        <f t="shared" si="8"/>
        <v>2452</v>
      </c>
      <c r="AM87">
        <f t="shared" si="8"/>
        <v>271</v>
      </c>
    </row>
    <row r="88" spans="1:39" x14ac:dyDescent="0.3">
      <c r="A88" s="50">
        <v>44659</v>
      </c>
      <c r="B88" s="26">
        <v>7880</v>
      </c>
      <c r="C88" s="26">
        <v>2</v>
      </c>
      <c r="D88" s="26">
        <v>80</v>
      </c>
      <c r="E88" s="26">
        <v>80</v>
      </c>
      <c r="F88" s="26">
        <v>183059</v>
      </c>
      <c r="G88" s="26">
        <v>1430</v>
      </c>
      <c r="H88" s="26">
        <v>-29370</v>
      </c>
      <c r="I88" s="26">
        <v>9715</v>
      </c>
      <c r="J88" s="26">
        <v>17456</v>
      </c>
      <c r="K88" s="26">
        <v>7709</v>
      </c>
      <c r="L88" s="26">
        <v>7286</v>
      </c>
      <c r="M88" s="26">
        <v>2391</v>
      </c>
      <c r="N88" s="26">
        <v>60</v>
      </c>
      <c r="O88" s="26">
        <v>0</v>
      </c>
      <c r="P88" s="26">
        <v>0</v>
      </c>
      <c r="Q88" s="26">
        <v>10</v>
      </c>
      <c r="R88" s="26">
        <v>0</v>
      </c>
      <c r="S88" s="26">
        <v>2194</v>
      </c>
      <c r="T88" s="26">
        <v>5</v>
      </c>
      <c r="W88">
        <f t="shared" si="10"/>
        <v>7880</v>
      </c>
      <c r="X88">
        <f t="shared" si="11"/>
        <v>183059</v>
      </c>
      <c r="Z88">
        <f t="shared" si="12"/>
        <v>-29370</v>
      </c>
      <c r="AA88">
        <f t="shared" si="13"/>
        <v>9715</v>
      </c>
      <c r="AB88">
        <f t="shared" si="14"/>
        <v>17456</v>
      </c>
      <c r="AD88">
        <f t="shared" si="9"/>
        <v>7709</v>
      </c>
      <c r="AE88">
        <f t="shared" si="8"/>
        <v>7286</v>
      </c>
      <c r="AF88">
        <f t="shared" si="8"/>
        <v>2391</v>
      </c>
      <c r="AG88">
        <f t="shared" si="8"/>
        <v>60</v>
      </c>
      <c r="AH88">
        <f t="shared" si="8"/>
        <v>0</v>
      </c>
      <c r="AI88">
        <f t="shared" si="8"/>
        <v>0</v>
      </c>
      <c r="AJ88">
        <f t="shared" si="8"/>
        <v>10</v>
      </c>
      <c r="AK88">
        <f t="shared" si="8"/>
        <v>0</v>
      </c>
      <c r="AL88">
        <f t="shared" si="8"/>
        <v>2194</v>
      </c>
      <c r="AM88">
        <f t="shared" si="8"/>
        <v>5</v>
      </c>
    </row>
    <row r="89" spans="1:39" x14ac:dyDescent="0.3">
      <c r="A89" s="50">
        <v>44662</v>
      </c>
      <c r="B89" s="26">
        <v>7800</v>
      </c>
      <c r="C89" s="26">
        <v>5</v>
      </c>
      <c r="D89" s="26">
        <v>-80</v>
      </c>
      <c r="E89" s="26">
        <v>-80</v>
      </c>
      <c r="F89" s="26">
        <v>163657</v>
      </c>
      <c r="G89" s="26">
        <v>1279</v>
      </c>
      <c r="H89" s="26">
        <v>41241</v>
      </c>
      <c r="I89" s="26">
        <v>-32027</v>
      </c>
      <c r="J89" s="26">
        <v>-8643</v>
      </c>
      <c r="K89" s="26">
        <v>-17789</v>
      </c>
      <c r="L89" s="26">
        <v>0</v>
      </c>
      <c r="M89" s="26">
        <v>6200</v>
      </c>
      <c r="N89" s="26">
        <v>20</v>
      </c>
      <c r="O89" s="26">
        <v>3500</v>
      </c>
      <c r="P89" s="26">
        <v>0</v>
      </c>
      <c r="Q89" s="26">
        <v>-574</v>
      </c>
      <c r="R89" s="26">
        <v>0</v>
      </c>
      <c r="S89" s="26">
        <v>302</v>
      </c>
      <c r="T89" s="26">
        <v>-873</v>
      </c>
      <c r="W89">
        <f t="shared" si="10"/>
        <v>7800</v>
      </c>
      <c r="X89">
        <f t="shared" si="11"/>
        <v>163657</v>
      </c>
      <c r="Z89">
        <f t="shared" si="12"/>
        <v>41241</v>
      </c>
      <c r="AA89">
        <f t="shared" si="13"/>
        <v>-32027</v>
      </c>
      <c r="AB89">
        <f t="shared" si="14"/>
        <v>-8643</v>
      </c>
      <c r="AD89">
        <f t="shared" si="9"/>
        <v>-17789</v>
      </c>
      <c r="AE89">
        <f t="shared" si="8"/>
        <v>0</v>
      </c>
      <c r="AF89">
        <f t="shared" si="8"/>
        <v>6200</v>
      </c>
      <c r="AG89">
        <f t="shared" si="8"/>
        <v>20</v>
      </c>
      <c r="AH89">
        <f t="shared" si="8"/>
        <v>3500</v>
      </c>
      <c r="AI89">
        <f t="shared" si="8"/>
        <v>0</v>
      </c>
      <c r="AJ89">
        <f t="shared" si="8"/>
        <v>-574</v>
      </c>
      <c r="AK89">
        <f t="shared" si="8"/>
        <v>0</v>
      </c>
      <c r="AL89">
        <f t="shared" si="8"/>
        <v>302</v>
      </c>
      <c r="AM89">
        <f t="shared" si="8"/>
        <v>-873</v>
      </c>
    </row>
    <row r="90" spans="1:39" x14ac:dyDescent="0.3">
      <c r="A90" s="50">
        <v>44663</v>
      </c>
      <c r="B90" s="26">
        <v>7800</v>
      </c>
      <c r="C90" s="26">
        <v>3</v>
      </c>
      <c r="D90" s="26">
        <v>0</v>
      </c>
      <c r="E90" s="26">
        <v>0</v>
      </c>
      <c r="F90" s="26">
        <v>162276</v>
      </c>
      <c r="G90" s="26">
        <v>1257</v>
      </c>
      <c r="H90" s="26">
        <v>39703</v>
      </c>
      <c r="I90" s="26">
        <v>-46329</v>
      </c>
      <c r="J90" s="26">
        <v>2532</v>
      </c>
      <c r="K90" s="26">
        <v>-1066</v>
      </c>
      <c r="L90" s="26">
        <v>0</v>
      </c>
      <c r="M90" s="26">
        <v>-1332</v>
      </c>
      <c r="N90" s="26">
        <v>30</v>
      </c>
      <c r="O90" s="26">
        <v>4335</v>
      </c>
      <c r="P90" s="26">
        <v>0</v>
      </c>
      <c r="Q90" s="26">
        <v>565</v>
      </c>
      <c r="R90" s="26">
        <v>0</v>
      </c>
      <c r="S90" s="26">
        <v>4799</v>
      </c>
      <c r="T90" s="26">
        <v>-705</v>
      </c>
      <c r="W90">
        <f t="shared" si="10"/>
        <v>7800</v>
      </c>
      <c r="X90">
        <f t="shared" si="11"/>
        <v>162276</v>
      </c>
      <c r="Z90">
        <f t="shared" si="12"/>
        <v>39703</v>
      </c>
      <c r="AA90">
        <f t="shared" si="13"/>
        <v>-46329</v>
      </c>
      <c r="AB90">
        <f t="shared" si="14"/>
        <v>2532</v>
      </c>
      <c r="AD90">
        <f t="shared" si="9"/>
        <v>-1066</v>
      </c>
      <c r="AE90">
        <f t="shared" si="8"/>
        <v>0</v>
      </c>
      <c r="AF90">
        <f t="shared" si="8"/>
        <v>-1332</v>
      </c>
      <c r="AG90">
        <f t="shared" si="8"/>
        <v>30</v>
      </c>
      <c r="AH90">
        <f t="shared" si="8"/>
        <v>4335</v>
      </c>
      <c r="AI90">
        <f t="shared" si="8"/>
        <v>0</v>
      </c>
      <c r="AJ90">
        <f t="shared" si="8"/>
        <v>565</v>
      </c>
      <c r="AK90">
        <f t="shared" si="8"/>
        <v>0</v>
      </c>
      <c r="AL90">
        <f t="shared" ref="AE90:AM104" si="15">INDEX($A$4:$T$104,ROW()-3,COLUMN()-19)</f>
        <v>4799</v>
      </c>
      <c r="AM90">
        <f t="shared" si="15"/>
        <v>-705</v>
      </c>
    </row>
    <row r="91" spans="1:39" x14ac:dyDescent="0.3">
      <c r="A91" s="50">
        <v>44664</v>
      </c>
      <c r="B91" s="26">
        <v>7930</v>
      </c>
      <c r="C91" s="26">
        <v>2</v>
      </c>
      <c r="D91" s="26">
        <v>130</v>
      </c>
      <c r="E91" s="26">
        <v>130</v>
      </c>
      <c r="F91" s="26">
        <v>388051</v>
      </c>
      <c r="G91" s="26">
        <v>3065</v>
      </c>
      <c r="H91" s="26">
        <v>-104650</v>
      </c>
      <c r="I91" s="26">
        <v>53195</v>
      </c>
      <c r="J91" s="26">
        <v>52568</v>
      </c>
      <c r="K91" s="26">
        <v>22095</v>
      </c>
      <c r="L91" s="26">
        <v>8147</v>
      </c>
      <c r="M91" s="26">
        <v>0</v>
      </c>
      <c r="N91" s="26">
        <v>0</v>
      </c>
      <c r="O91" s="26">
        <v>0</v>
      </c>
      <c r="P91" s="26">
        <v>22600</v>
      </c>
      <c r="Q91" s="26">
        <v>-274</v>
      </c>
      <c r="R91" s="26">
        <v>0</v>
      </c>
      <c r="S91" s="26">
        <v>97</v>
      </c>
      <c r="T91" s="26">
        <v>-1210</v>
      </c>
      <c r="W91">
        <f t="shared" si="10"/>
        <v>7930</v>
      </c>
      <c r="X91">
        <f t="shared" si="11"/>
        <v>388051</v>
      </c>
      <c r="Z91">
        <f t="shared" si="12"/>
        <v>-104650</v>
      </c>
      <c r="AA91">
        <f t="shared" si="13"/>
        <v>53195</v>
      </c>
      <c r="AB91">
        <f t="shared" si="14"/>
        <v>52568</v>
      </c>
      <c r="AD91">
        <f t="shared" si="9"/>
        <v>22095</v>
      </c>
      <c r="AE91">
        <f t="shared" si="15"/>
        <v>8147</v>
      </c>
      <c r="AF91">
        <f t="shared" si="15"/>
        <v>0</v>
      </c>
      <c r="AG91">
        <f t="shared" si="15"/>
        <v>0</v>
      </c>
      <c r="AH91">
        <f t="shared" si="15"/>
        <v>0</v>
      </c>
      <c r="AI91">
        <f t="shared" si="15"/>
        <v>22600</v>
      </c>
      <c r="AJ91">
        <f t="shared" si="15"/>
        <v>-274</v>
      </c>
      <c r="AK91">
        <f t="shared" si="15"/>
        <v>0</v>
      </c>
      <c r="AL91">
        <f t="shared" si="15"/>
        <v>97</v>
      </c>
      <c r="AM91">
        <f t="shared" si="15"/>
        <v>-1210</v>
      </c>
    </row>
    <row r="92" spans="1:39" x14ac:dyDescent="0.3">
      <c r="A92" s="50">
        <v>44665</v>
      </c>
      <c r="B92" s="26">
        <v>7930</v>
      </c>
      <c r="C92" s="26">
        <v>3</v>
      </c>
      <c r="D92" s="26">
        <v>0</v>
      </c>
      <c r="E92" s="26">
        <v>0</v>
      </c>
      <c r="F92" s="26">
        <v>186626</v>
      </c>
      <c r="G92" s="26">
        <v>1480</v>
      </c>
      <c r="H92" s="26">
        <v>-12125</v>
      </c>
      <c r="I92" s="26">
        <v>956</v>
      </c>
      <c r="J92" s="26">
        <v>11185</v>
      </c>
      <c r="K92" s="26">
        <v>-1037</v>
      </c>
      <c r="L92" s="26">
        <v>7811</v>
      </c>
      <c r="M92" s="26">
        <v>4645</v>
      </c>
      <c r="N92" s="26">
        <v>40</v>
      </c>
      <c r="O92" s="26">
        <v>0</v>
      </c>
      <c r="P92" s="26">
        <v>0</v>
      </c>
      <c r="Q92" s="26">
        <v>-274</v>
      </c>
      <c r="R92" s="26">
        <v>0</v>
      </c>
      <c r="S92" s="26">
        <v>120</v>
      </c>
      <c r="T92" s="26">
        <v>-136</v>
      </c>
      <c r="W92">
        <f t="shared" si="10"/>
        <v>7930</v>
      </c>
      <c r="X92">
        <f t="shared" si="11"/>
        <v>186626</v>
      </c>
      <c r="Z92">
        <f t="shared" si="12"/>
        <v>-12125</v>
      </c>
      <c r="AA92">
        <f t="shared" si="13"/>
        <v>956</v>
      </c>
      <c r="AB92">
        <f t="shared" si="14"/>
        <v>11185</v>
      </c>
      <c r="AD92">
        <f t="shared" si="9"/>
        <v>-1037</v>
      </c>
      <c r="AE92">
        <f t="shared" si="15"/>
        <v>7811</v>
      </c>
      <c r="AF92">
        <f t="shared" si="15"/>
        <v>4645</v>
      </c>
      <c r="AG92">
        <f t="shared" si="15"/>
        <v>40</v>
      </c>
      <c r="AH92">
        <f t="shared" si="15"/>
        <v>0</v>
      </c>
      <c r="AI92">
        <f t="shared" si="15"/>
        <v>0</v>
      </c>
      <c r="AJ92">
        <f t="shared" si="15"/>
        <v>-274</v>
      </c>
      <c r="AK92">
        <f t="shared" si="15"/>
        <v>0</v>
      </c>
      <c r="AL92">
        <f t="shared" si="15"/>
        <v>120</v>
      </c>
      <c r="AM92">
        <f t="shared" si="15"/>
        <v>-136</v>
      </c>
    </row>
    <row r="93" spans="1:39" x14ac:dyDescent="0.3">
      <c r="A93" s="50">
        <v>44666</v>
      </c>
      <c r="B93" s="26">
        <v>7900</v>
      </c>
      <c r="C93" s="26">
        <v>5</v>
      </c>
      <c r="D93" s="26">
        <v>-30</v>
      </c>
      <c r="E93" s="26">
        <v>-30</v>
      </c>
      <c r="F93" s="26">
        <v>185925</v>
      </c>
      <c r="G93" s="26">
        <v>1471</v>
      </c>
      <c r="H93" s="26">
        <v>-38412</v>
      </c>
      <c r="I93" s="26">
        <v>40984</v>
      </c>
      <c r="J93" s="26">
        <v>-2570</v>
      </c>
      <c r="K93" s="26">
        <v>-12594</v>
      </c>
      <c r="L93" s="26">
        <v>1442</v>
      </c>
      <c r="M93" s="26">
        <v>0</v>
      </c>
      <c r="N93" s="26">
        <v>20</v>
      </c>
      <c r="O93" s="26">
        <v>0</v>
      </c>
      <c r="P93" s="26">
        <v>9074</v>
      </c>
      <c r="Q93" s="26">
        <v>-512</v>
      </c>
      <c r="R93" s="26">
        <v>0</v>
      </c>
      <c r="S93" s="26">
        <v>-2</v>
      </c>
      <c r="T93" s="26">
        <v>0</v>
      </c>
      <c r="W93">
        <f t="shared" si="10"/>
        <v>7900</v>
      </c>
      <c r="X93">
        <f t="shared" si="11"/>
        <v>185925</v>
      </c>
      <c r="Z93">
        <f t="shared" si="12"/>
        <v>-38412</v>
      </c>
      <c r="AA93">
        <f t="shared" si="13"/>
        <v>40984</v>
      </c>
      <c r="AB93">
        <f t="shared" si="14"/>
        <v>-2570</v>
      </c>
      <c r="AD93">
        <f t="shared" si="9"/>
        <v>-12594</v>
      </c>
      <c r="AE93">
        <f t="shared" si="15"/>
        <v>1442</v>
      </c>
      <c r="AF93">
        <f t="shared" si="15"/>
        <v>0</v>
      </c>
      <c r="AG93">
        <f t="shared" si="15"/>
        <v>20</v>
      </c>
      <c r="AH93">
        <f t="shared" si="15"/>
        <v>0</v>
      </c>
      <c r="AI93">
        <f t="shared" si="15"/>
        <v>9074</v>
      </c>
      <c r="AJ93">
        <f t="shared" si="15"/>
        <v>-512</v>
      </c>
      <c r="AK93">
        <f t="shared" si="15"/>
        <v>0</v>
      </c>
      <c r="AL93">
        <f t="shared" si="15"/>
        <v>-2</v>
      </c>
      <c r="AM93">
        <f t="shared" si="15"/>
        <v>0</v>
      </c>
    </row>
    <row r="94" spans="1:39" x14ac:dyDescent="0.3">
      <c r="A94" s="50">
        <v>44669</v>
      </c>
      <c r="B94" s="26">
        <v>8260</v>
      </c>
      <c r="C94" s="26">
        <v>2</v>
      </c>
      <c r="D94" s="26">
        <v>360</v>
      </c>
      <c r="E94" s="26">
        <v>360</v>
      </c>
      <c r="F94" s="26">
        <v>707132</v>
      </c>
      <c r="G94" s="26">
        <v>5747</v>
      </c>
      <c r="H94" s="26">
        <v>-81491</v>
      </c>
      <c r="I94" s="26">
        <v>28121</v>
      </c>
      <c r="J94" s="26">
        <v>26179</v>
      </c>
      <c r="K94" s="26">
        <v>1744</v>
      </c>
      <c r="L94" s="26">
        <v>5153</v>
      </c>
      <c r="M94" s="26">
        <v>-131</v>
      </c>
      <c r="N94" s="26">
        <v>0</v>
      </c>
      <c r="O94" s="26">
        <v>0</v>
      </c>
      <c r="P94" s="26">
        <v>19475</v>
      </c>
      <c r="Q94" s="26">
        <v>-62</v>
      </c>
      <c r="R94" s="26">
        <v>0</v>
      </c>
      <c r="S94" s="26">
        <v>27662</v>
      </c>
      <c r="T94" s="26">
        <v>-471</v>
      </c>
      <c r="W94">
        <f t="shared" si="10"/>
        <v>8260</v>
      </c>
      <c r="X94">
        <f t="shared" si="11"/>
        <v>707132</v>
      </c>
      <c r="Z94">
        <f t="shared" si="12"/>
        <v>-81491</v>
      </c>
      <c r="AA94">
        <f t="shared" si="13"/>
        <v>28121</v>
      </c>
      <c r="AB94">
        <f t="shared" si="14"/>
        <v>26179</v>
      </c>
      <c r="AD94">
        <f t="shared" si="9"/>
        <v>1744</v>
      </c>
      <c r="AE94">
        <f t="shared" si="15"/>
        <v>5153</v>
      </c>
      <c r="AF94">
        <f t="shared" si="15"/>
        <v>-131</v>
      </c>
      <c r="AG94">
        <f t="shared" si="15"/>
        <v>0</v>
      </c>
      <c r="AH94">
        <f t="shared" si="15"/>
        <v>0</v>
      </c>
      <c r="AI94">
        <f t="shared" si="15"/>
        <v>19475</v>
      </c>
      <c r="AJ94">
        <f t="shared" si="15"/>
        <v>-62</v>
      </c>
      <c r="AK94">
        <f t="shared" si="15"/>
        <v>0</v>
      </c>
      <c r="AL94">
        <f t="shared" si="15"/>
        <v>27662</v>
      </c>
      <c r="AM94">
        <f t="shared" si="15"/>
        <v>-471</v>
      </c>
    </row>
    <row r="95" spans="1:39" x14ac:dyDescent="0.3">
      <c r="A95" s="50">
        <v>44670</v>
      </c>
      <c r="B95" s="26">
        <v>8300</v>
      </c>
      <c r="C95" s="26">
        <v>2</v>
      </c>
      <c r="D95" s="26">
        <v>40</v>
      </c>
      <c r="E95" s="26">
        <v>40</v>
      </c>
      <c r="F95" s="26">
        <v>350522</v>
      </c>
      <c r="G95" s="26">
        <v>2893</v>
      </c>
      <c r="H95" s="26">
        <v>16390</v>
      </c>
      <c r="I95" s="26">
        <v>-64172</v>
      </c>
      <c r="J95" s="26">
        <v>47881</v>
      </c>
      <c r="K95" s="26">
        <v>30386</v>
      </c>
      <c r="L95" s="26">
        <v>0</v>
      </c>
      <c r="M95" s="26">
        <v>600</v>
      </c>
      <c r="N95" s="26">
        <v>0</v>
      </c>
      <c r="O95" s="26">
        <v>0</v>
      </c>
      <c r="P95" s="26">
        <v>17469</v>
      </c>
      <c r="Q95" s="26">
        <v>-574</v>
      </c>
      <c r="R95" s="26">
        <v>0</v>
      </c>
      <c r="S95" s="26">
        <v>-276</v>
      </c>
      <c r="T95" s="26">
        <v>177</v>
      </c>
      <c r="W95">
        <f t="shared" si="10"/>
        <v>8300</v>
      </c>
      <c r="X95">
        <f t="shared" si="11"/>
        <v>350522</v>
      </c>
      <c r="Z95">
        <f t="shared" si="12"/>
        <v>16390</v>
      </c>
      <c r="AA95">
        <f t="shared" si="13"/>
        <v>-64172</v>
      </c>
      <c r="AB95">
        <f t="shared" si="14"/>
        <v>47881</v>
      </c>
      <c r="AD95">
        <f t="shared" si="9"/>
        <v>30386</v>
      </c>
      <c r="AE95">
        <f t="shared" si="15"/>
        <v>0</v>
      </c>
      <c r="AF95">
        <f t="shared" si="15"/>
        <v>600</v>
      </c>
      <c r="AG95">
        <f t="shared" si="15"/>
        <v>0</v>
      </c>
      <c r="AH95">
        <f t="shared" si="15"/>
        <v>0</v>
      </c>
      <c r="AI95">
        <f t="shared" si="15"/>
        <v>17469</v>
      </c>
      <c r="AJ95">
        <f t="shared" si="15"/>
        <v>-574</v>
      </c>
      <c r="AK95">
        <f t="shared" si="15"/>
        <v>0</v>
      </c>
      <c r="AL95">
        <f t="shared" si="15"/>
        <v>-276</v>
      </c>
      <c r="AM95">
        <f t="shared" si="15"/>
        <v>177</v>
      </c>
    </row>
    <row r="96" spans="1:39" x14ac:dyDescent="0.3">
      <c r="A96" s="50">
        <v>44671</v>
      </c>
      <c r="B96" s="26">
        <v>8230</v>
      </c>
      <c r="C96" s="26">
        <v>5</v>
      </c>
      <c r="D96" s="26">
        <v>-70</v>
      </c>
      <c r="E96" s="26">
        <v>-70</v>
      </c>
      <c r="F96" s="26">
        <v>249068</v>
      </c>
      <c r="G96" s="26">
        <v>2057</v>
      </c>
      <c r="H96" s="26">
        <v>56191</v>
      </c>
      <c r="I96" s="26">
        <v>-38884</v>
      </c>
      <c r="J96" s="26">
        <v>-17852</v>
      </c>
      <c r="K96" s="26">
        <v>-2733</v>
      </c>
      <c r="L96" s="26">
        <v>0</v>
      </c>
      <c r="M96" s="26">
        <v>-14907</v>
      </c>
      <c r="N96" s="26">
        <v>-150</v>
      </c>
      <c r="O96" s="26">
        <v>0</v>
      </c>
      <c r="P96" s="26">
        <v>0</v>
      </c>
      <c r="Q96" s="26">
        <v>-62</v>
      </c>
      <c r="R96" s="26">
        <v>0</v>
      </c>
      <c r="S96" s="26">
        <v>385</v>
      </c>
      <c r="T96" s="26">
        <v>160</v>
      </c>
      <c r="W96">
        <f t="shared" si="10"/>
        <v>8230</v>
      </c>
      <c r="X96">
        <f t="shared" si="11"/>
        <v>249068</v>
      </c>
      <c r="Z96">
        <f t="shared" si="12"/>
        <v>56191</v>
      </c>
      <c r="AA96">
        <f t="shared" si="13"/>
        <v>-38884</v>
      </c>
      <c r="AB96">
        <f t="shared" si="14"/>
        <v>-17852</v>
      </c>
      <c r="AD96">
        <f t="shared" si="9"/>
        <v>-2733</v>
      </c>
      <c r="AE96">
        <f t="shared" si="15"/>
        <v>0</v>
      </c>
      <c r="AF96">
        <f t="shared" si="15"/>
        <v>-14907</v>
      </c>
      <c r="AG96">
        <f t="shared" si="15"/>
        <v>-150</v>
      </c>
      <c r="AH96">
        <f t="shared" si="15"/>
        <v>0</v>
      </c>
      <c r="AI96">
        <f t="shared" si="15"/>
        <v>0</v>
      </c>
      <c r="AJ96">
        <f t="shared" si="15"/>
        <v>-62</v>
      </c>
      <c r="AK96">
        <f t="shared" si="15"/>
        <v>0</v>
      </c>
      <c r="AL96">
        <f t="shared" si="15"/>
        <v>385</v>
      </c>
      <c r="AM96">
        <f t="shared" si="15"/>
        <v>160</v>
      </c>
    </row>
    <row r="97" spans="1:39" x14ac:dyDescent="0.3">
      <c r="A97" s="50">
        <v>44672</v>
      </c>
      <c r="B97" s="26">
        <v>8230</v>
      </c>
      <c r="C97" s="26">
        <v>3</v>
      </c>
      <c r="D97" s="26">
        <v>0</v>
      </c>
      <c r="E97" s="26">
        <v>0</v>
      </c>
      <c r="F97" s="26">
        <v>237695</v>
      </c>
      <c r="G97" s="26">
        <v>1969</v>
      </c>
      <c r="H97" s="26">
        <v>3995</v>
      </c>
      <c r="I97" s="26">
        <v>3559</v>
      </c>
      <c r="J97" s="26">
        <v>3013</v>
      </c>
      <c r="K97" s="26">
        <v>3597</v>
      </c>
      <c r="L97" s="26">
        <v>0</v>
      </c>
      <c r="M97" s="26">
        <v>-150</v>
      </c>
      <c r="N97" s="26">
        <v>0</v>
      </c>
      <c r="O97" s="26">
        <v>0</v>
      </c>
      <c r="P97" s="26">
        <v>0</v>
      </c>
      <c r="Q97" s="26">
        <v>-434</v>
      </c>
      <c r="R97" s="26">
        <v>0</v>
      </c>
      <c r="S97" s="26">
        <v>-585</v>
      </c>
      <c r="T97" s="26">
        <v>-9982</v>
      </c>
      <c r="W97">
        <f t="shared" si="10"/>
        <v>8230</v>
      </c>
      <c r="X97">
        <f t="shared" si="11"/>
        <v>237695</v>
      </c>
      <c r="Z97">
        <f t="shared" si="12"/>
        <v>3995</v>
      </c>
      <c r="AA97">
        <f t="shared" si="13"/>
        <v>3559</v>
      </c>
      <c r="AB97">
        <f t="shared" si="14"/>
        <v>3013</v>
      </c>
      <c r="AD97">
        <f t="shared" si="9"/>
        <v>3597</v>
      </c>
      <c r="AE97">
        <f t="shared" si="15"/>
        <v>0</v>
      </c>
      <c r="AF97">
        <f t="shared" si="15"/>
        <v>-150</v>
      </c>
      <c r="AG97">
        <f t="shared" si="15"/>
        <v>0</v>
      </c>
      <c r="AH97">
        <f t="shared" si="15"/>
        <v>0</v>
      </c>
      <c r="AI97">
        <f t="shared" si="15"/>
        <v>0</v>
      </c>
      <c r="AJ97">
        <f t="shared" si="15"/>
        <v>-434</v>
      </c>
      <c r="AK97">
        <f t="shared" si="15"/>
        <v>0</v>
      </c>
      <c r="AL97">
        <f t="shared" si="15"/>
        <v>-585</v>
      </c>
      <c r="AM97">
        <f t="shared" si="15"/>
        <v>-9982</v>
      </c>
    </row>
    <row r="98" spans="1:39" x14ac:dyDescent="0.3">
      <c r="A98" s="50">
        <v>44673</v>
      </c>
      <c r="B98" s="26">
        <v>8200</v>
      </c>
      <c r="C98" s="26">
        <v>5</v>
      </c>
      <c r="D98" s="26">
        <v>-30</v>
      </c>
      <c r="E98" s="26">
        <v>-30</v>
      </c>
      <c r="F98" s="26">
        <v>285650</v>
      </c>
      <c r="G98" s="26">
        <v>2314</v>
      </c>
      <c r="H98" s="26">
        <v>8642</v>
      </c>
      <c r="I98" s="26">
        <v>40065</v>
      </c>
      <c r="J98" s="26">
        <v>-41320</v>
      </c>
      <c r="K98" s="26">
        <v>-31616</v>
      </c>
      <c r="L98" s="26">
        <v>3932</v>
      </c>
      <c r="M98" s="26">
        <v>8828</v>
      </c>
      <c r="N98" s="26">
        <v>0</v>
      </c>
      <c r="O98" s="26">
        <v>0</v>
      </c>
      <c r="P98" s="26">
        <v>0</v>
      </c>
      <c r="Q98" s="26">
        <v>-22464</v>
      </c>
      <c r="R98" s="26">
        <v>0</v>
      </c>
      <c r="S98" s="26">
        <v>-7397</v>
      </c>
      <c r="T98" s="26">
        <v>10</v>
      </c>
      <c r="W98">
        <f t="shared" si="10"/>
        <v>8200</v>
      </c>
      <c r="X98">
        <f t="shared" si="11"/>
        <v>285650</v>
      </c>
      <c r="Z98">
        <f t="shared" si="12"/>
        <v>8642</v>
      </c>
      <c r="AA98">
        <f t="shared" si="13"/>
        <v>40065</v>
      </c>
      <c r="AB98">
        <f t="shared" si="14"/>
        <v>-41320</v>
      </c>
      <c r="AD98">
        <f t="shared" si="9"/>
        <v>-31616</v>
      </c>
      <c r="AE98">
        <f t="shared" si="15"/>
        <v>3932</v>
      </c>
      <c r="AF98">
        <f t="shared" si="15"/>
        <v>8828</v>
      </c>
      <c r="AG98">
        <f t="shared" si="15"/>
        <v>0</v>
      </c>
      <c r="AH98">
        <f t="shared" si="15"/>
        <v>0</v>
      </c>
      <c r="AI98">
        <f t="shared" si="15"/>
        <v>0</v>
      </c>
      <c r="AJ98">
        <f t="shared" si="15"/>
        <v>-22464</v>
      </c>
      <c r="AK98">
        <f t="shared" si="15"/>
        <v>0</v>
      </c>
      <c r="AL98">
        <f t="shared" si="15"/>
        <v>-7397</v>
      </c>
      <c r="AM98">
        <f t="shared" si="15"/>
        <v>10</v>
      </c>
    </row>
    <row r="99" spans="1:39" x14ac:dyDescent="0.3">
      <c r="A99" s="50">
        <v>44676</v>
      </c>
      <c r="B99" s="26">
        <v>8070</v>
      </c>
      <c r="C99" s="26">
        <v>5</v>
      </c>
      <c r="D99" s="26">
        <v>-130</v>
      </c>
      <c r="E99" s="26">
        <v>-130</v>
      </c>
      <c r="F99" s="26">
        <v>167106</v>
      </c>
      <c r="G99" s="26">
        <v>1352</v>
      </c>
      <c r="H99" s="26">
        <v>-2759</v>
      </c>
      <c r="I99" s="26">
        <v>15441</v>
      </c>
      <c r="J99" s="26">
        <v>-9856</v>
      </c>
      <c r="K99" s="26">
        <v>-4585</v>
      </c>
      <c r="L99" s="26">
        <v>-1443</v>
      </c>
      <c r="M99" s="26">
        <v>-5976</v>
      </c>
      <c r="N99" s="26">
        <v>-160</v>
      </c>
      <c r="O99" s="26">
        <v>0</v>
      </c>
      <c r="P99" s="26">
        <v>2308</v>
      </c>
      <c r="Q99" s="26">
        <v>0</v>
      </c>
      <c r="R99" s="26">
        <v>0</v>
      </c>
      <c r="S99" s="26">
        <v>-3028</v>
      </c>
      <c r="T99" s="26">
        <v>202</v>
      </c>
      <c r="W99">
        <f t="shared" si="10"/>
        <v>8070</v>
      </c>
      <c r="X99">
        <f t="shared" si="11"/>
        <v>167106</v>
      </c>
      <c r="Z99">
        <f t="shared" si="12"/>
        <v>-2759</v>
      </c>
      <c r="AA99">
        <f t="shared" si="13"/>
        <v>15441</v>
      </c>
      <c r="AB99">
        <f t="shared" si="14"/>
        <v>-9856</v>
      </c>
      <c r="AD99">
        <f t="shared" si="9"/>
        <v>-4585</v>
      </c>
      <c r="AE99">
        <f t="shared" si="15"/>
        <v>-1443</v>
      </c>
      <c r="AF99">
        <f t="shared" si="15"/>
        <v>-5976</v>
      </c>
      <c r="AG99">
        <f t="shared" si="15"/>
        <v>-160</v>
      </c>
      <c r="AH99">
        <f t="shared" si="15"/>
        <v>0</v>
      </c>
      <c r="AI99">
        <f t="shared" si="15"/>
        <v>2308</v>
      </c>
      <c r="AJ99">
        <f t="shared" si="15"/>
        <v>0</v>
      </c>
      <c r="AK99">
        <f t="shared" si="15"/>
        <v>0</v>
      </c>
      <c r="AL99">
        <f t="shared" si="15"/>
        <v>-3028</v>
      </c>
      <c r="AM99">
        <f t="shared" si="15"/>
        <v>202</v>
      </c>
    </row>
    <row r="100" spans="1:39" x14ac:dyDescent="0.3">
      <c r="A100" s="50">
        <v>44677</v>
      </c>
      <c r="B100" s="26">
        <v>8110</v>
      </c>
      <c r="C100" s="26">
        <v>2</v>
      </c>
      <c r="D100" s="26">
        <v>40</v>
      </c>
      <c r="E100" s="26">
        <v>40</v>
      </c>
      <c r="F100" s="26">
        <v>214652</v>
      </c>
      <c r="G100" s="26">
        <v>1741</v>
      </c>
      <c r="H100" s="26">
        <v>-42567</v>
      </c>
      <c r="I100" s="26">
        <v>24900</v>
      </c>
      <c r="J100" s="26">
        <v>16916</v>
      </c>
      <c r="K100" s="26">
        <v>18216</v>
      </c>
      <c r="L100" s="26">
        <v>0</v>
      </c>
      <c r="M100" s="26">
        <v>-1300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38</v>
      </c>
      <c r="T100" s="26">
        <v>713</v>
      </c>
      <c r="W100">
        <f t="shared" si="10"/>
        <v>8110</v>
      </c>
      <c r="X100">
        <f t="shared" si="11"/>
        <v>214652</v>
      </c>
      <c r="Z100">
        <f t="shared" si="12"/>
        <v>-42567</v>
      </c>
      <c r="AA100">
        <f t="shared" si="13"/>
        <v>24900</v>
      </c>
      <c r="AB100">
        <f t="shared" si="14"/>
        <v>16916</v>
      </c>
      <c r="AD100">
        <f t="shared" si="9"/>
        <v>18216</v>
      </c>
      <c r="AE100">
        <f t="shared" si="15"/>
        <v>0</v>
      </c>
      <c r="AF100">
        <f t="shared" si="15"/>
        <v>-1300</v>
      </c>
      <c r="AG100">
        <f t="shared" si="15"/>
        <v>0</v>
      </c>
      <c r="AH100">
        <f t="shared" si="15"/>
        <v>0</v>
      </c>
      <c r="AI100">
        <f t="shared" si="15"/>
        <v>0</v>
      </c>
      <c r="AJ100">
        <f t="shared" si="15"/>
        <v>0</v>
      </c>
      <c r="AK100">
        <f t="shared" si="15"/>
        <v>0</v>
      </c>
      <c r="AL100">
        <f t="shared" si="15"/>
        <v>38</v>
      </c>
      <c r="AM100">
        <f t="shared" si="15"/>
        <v>713</v>
      </c>
    </row>
    <row r="101" spans="1:39" x14ac:dyDescent="0.3">
      <c r="A101" s="50">
        <v>44678</v>
      </c>
      <c r="B101" s="26">
        <v>7930</v>
      </c>
      <c r="C101" s="26">
        <v>5</v>
      </c>
      <c r="D101" s="26">
        <v>-180</v>
      </c>
      <c r="E101" s="26">
        <v>-180</v>
      </c>
      <c r="F101" s="26">
        <v>281510</v>
      </c>
      <c r="G101" s="26">
        <v>2223</v>
      </c>
      <c r="H101" s="26">
        <v>41491</v>
      </c>
      <c r="I101" s="26">
        <v>-62153</v>
      </c>
      <c r="J101" s="26">
        <v>19659</v>
      </c>
      <c r="K101" s="26">
        <v>-3024</v>
      </c>
      <c r="L101" s="26">
        <v>-116</v>
      </c>
      <c r="M101" s="26">
        <v>10977</v>
      </c>
      <c r="N101" s="26">
        <v>0</v>
      </c>
      <c r="O101" s="26">
        <v>0</v>
      </c>
      <c r="P101" s="26">
        <v>5000</v>
      </c>
      <c r="Q101" s="26">
        <v>6822</v>
      </c>
      <c r="R101" s="26">
        <v>0</v>
      </c>
      <c r="S101" s="26">
        <v>939</v>
      </c>
      <c r="T101" s="26">
        <v>64</v>
      </c>
      <c r="W101">
        <f t="shared" si="10"/>
        <v>7930</v>
      </c>
      <c r="X101">
        <f t="shared" si="11"/>
        <v>281510</v>
      </c>
      <c r="Z101">
        <f t="shared" si="12"/>
        <v>41491</v>
      </c>
      <c r="AA101">
        <f t="shared" si="13"/>
        <v>-62153</v>
      </c>
      <c r="AB101">
        <f t="shared" si="14"/>
        <v>19659</v>
      </c>
      <c r="AD101">
        <f t="shared" si="9"/>
        <v>-3024</v>
      </c>
      <c r="AE101">
        <f t="shared" si="15"/>
        <v>-116</v>
      </c>
      <c r="AF101">
        <f t="shared" si="15"/>
        <v>10977</v>
      </c>
      <c r="AG101">
        <f t="shared" si="15"/>
        <v>0</v>
      </c>
      <c r="AH101">
        <f t="shared" si="15"/>
        <v>0</v>
      </c>
      <c r="AI101">
        <f t="shared" si="15"/>
        <v>5000</v>
      </c>
      <c r="AJ101">
        <f t="shared" si="15"/>
        <v>6822</v>
      </c>
      <c r="AK101">
        <f t="shared" si="15"/>
        <v>0</v>
      </c>
      <c r="AL101">
        <f t="shared" si="15"/>
        <v>939</v>
      </c>
      <c r="AM101">
        <f t="shared" si="15"/>
        <v>64</v>
      </c>
    </row>
    <row r="102" spans="1:39" x14ac:dyDescent="0.3">
      <c r="A102" s="50">
        <v>44679</v>
      </c>
      <c r="B102" s="26">
        <v>7830</v>
      </c>
      <c r="C102" s="26">
        <v>5</v>
      </c>
      <c r="D102" s="26">
        <v>-100</v>
      </c>
      <c r="E102" s="26">
        <v>-100</v>
      </c>
      <c r="F102" s="26">
        <v>248325</v>
      </c>
      <c r="G102" s="26">
        <v>1952</v>
      </c>
      <c r="H102" s="26">
        <v>22306</v>
      </c>
      <c r="I102" s="26">
        <v>7922</v>
      </c>
      <c r="J102" s="26">
        <v>23877</v>
      </c>
      <c r="K102" s="26">
        <v>13482</v>
      </c>
      <c r="L102" s="26">
        <v>0</v>
      </c>
      <c r="M102" s="26">
        <v>10449</v>
      </c>
      <c r="N102" s="26">
        <v>0</v>
      </c>
      <c r="O102" s="26">
        <v>0</v>
      </c>
      <c r="P102" s="26">
        <v>236</v>
      </c>
      <c r="Q102" s="26">
        <v>-290</v>
      </c>
      <c r="R102" s="26">
        <v>0</v>
      </c>
      <c r="S102" s="26">
        <v>100</v>
      </c>
      <c r="T102" s="26">
        <v>-54205</v>
      </c>
      <c r="W102">
        <f t="shared" si="10"/>
        <v>7830</v>
      </c>
      <c r="X102">
        <f t="shared" si="11"/>
        <v>248325</v>
      </c>
      <c r="Z102">
        <f t="shared" si="12"/>
        <v>22306</v>
      </c>
      <c r="AA102">
        <f t="shared" si="13"/>
        <v>7922</v>
      </c>
      <c r="AB102">
        <f t="shared" si="14"/>
        <v>23877</v>
      </c>
      <c r="AD102">
        <f t="shared" si="9"/>
        <v>13482</v>
      </c>
      <c r="AE102">
        <f t="shared" si="15"/>
        <v>0</v>
      </c>
      <c r="AF102">
        <f t="shared" si="15"/>
        <v>10449</v>
      </c>
      <c r="AG102">
        <f t="shared" si="15"/>
        <v>0</v>
      </c>
      <c r="AH102">
        <f t="shared" si="15"/>
        <v>0</v>
      </c>
      <c r="AI102">
        <f t="shared" si="15"/>
        <v>236</v>
      </c>
      <c r="AJ102">
        <f t="shared" si="15"/>
        <v>-290</v>
      </c>
      <c r="AK102">
        <f t="shared" si="15"/>
        <v>0</v>
      </c>
      <c r="AL102">
        <f t="shared" si="15"/>
        <v>100</v>
      </c>
      <c r="AM102">
        <f t="shared" si="15"/>
        <v>-54205</v>
      </c>
    </row>
    <row r="103" spans="1:39" x14ac:dyDescent="0.3">
      <c r="A103" s="50">
        <v>44680</v>
      </c>
      <c r="B103" s="26">
        <v>7750</v>
      </c>
      <c r="C103" s="26">
        <v>5</v>
      </c>
      <c r="D103" s="26">
        <v>-80</v>
      </c>
      <c r="E103" s="26">
        <v>-80</v>
      </c>
      <c r="F103" s="26">
        <v>292495</v>
      </c>
      <c r="G103" s="26">
        <v>2288</v>
      </c>
      <c r="H103" s="26">
        <v>0</v>
      </c>
      <c r="I103" s="26">
        <v>6000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W103">
        <f t="shared" si="10"/>
        <v>7750</v>
      </c>
      <c r="X103">
        <f t="shared" si="11"/>
        <v>292495</v>
      </c>
      <c r="Z103">
        <f t="shared" si="12"/>
        <v>0</v>
      </c>
      <c r="AA103">
        <f t="shared" si="13"/>
        <v>6000</v>
      </c>
      <c r="AB103">
        <f t="shared" si="14"/>
        <v>0</v>
      </c>
      <c r="AD103">
        <f t="shared" si="9"/>
        <v>0</v>
      </c>
      <c r="AE103">
        <f t="shared" si="15"/>
        <v>0</v>
      </c>
      <c r="AF103">
        <f t="shared" si="15"/>
        <v>0</v>
      </c>
      <c r="AG103">
        <f t="shared" si="15"/>
        <v>0</v>
      </c>
      <c r="AH103">
        <f t="shared" si="15"/>
        <v>0</v>
      </c>
      <c r="AI103">
        <f t="shared" si="15"/>
        <v>0</v>
      </c>
      <c r="AJ103">
        <f t="shared" si="15"/>
        <v>0</v>
      </c>
      <c r="AK103">
        <f t="shared" si="15"/>
        <v>0</v>
      </c>
      <c r="AL103">
        <f t="shared" si="15"/>
        <v>0</v>
      </c>
      <c r="AM103">
        <f t="shared" si="15"/>
        <v>0</v>
      </c>
    </row>
    <row r="104" spans="1:39" x14ac:dyDescent="0.3">
      <c r="A104" s="50" t="s">
        <v>101</v>
      </c>
      <c r="B104" s="26">
        <v>800870</v>
      </c>
      <c r="C104" s="26">
        <v>343</v>
      </c>
      <c r="D104" s="26">
        <v>290</v>
      </c>
      <c r="E104" s="26">
        <v>290</v>
      </c>
      <c r="F104" s="26">
        <v>35748122</v>
      </c>
      <c r="G104" s="26">
        <v>288257</v>
      </c>
      <c r="H104" s="26">
        <v>1594366</v>
      </c>
      <c r="I104" s="26">
        <v>-3867135</v>
      </c>
      <c r="J104" s="26">
        <v>2085167</v>
      </c>
      <c r="K104" s="26">
        <v>119725</v>
      </c>
      <c r="L104" s="26">
        <v>68659</v>
      </c>
      <c r="M104" s="26">
        <v>1103322</v>
      </c>
      <c r="N104" s="26">
        <v>-18009</v>
      </c>
      <c r="O104" s="26">
        <v>36745</v>
      </c>
      <c r="P104" s="26">
        <v>288257</v>
      </c>
      <c r="Q104" s="26">
        <v>486468</v>
      </c>
      <c r="R104" s="26">
        <v>0</v>
      </c>
      <c r="S104" s="26">
        <v>119283</v>
      </c>
      <c r="T104" s="26">
        <v>74319</v>
      </c>
      <c r="Z104">
        <f t="shared" si="12"/>
        <v>1594366</v>
      </c>
      <c r="AA104">
        <f t="shared" si="13"/>
        <v>-3867135</v>
      </c>
      <c r="AB104">
        <f t="shared" si="14"/>
        <v>2085167</v>
      </c>
      <c r="AD104">
        <f t="shared" si="9"/>
        <v>119725</v>
      </c>
      <c r="AE104">
        <f t="shared" si="15"/>
        <v>68659</v>
      </c>
      <c r="AF104">
        <f t="shared" si="15"/>
        <v>1103322</v>
      </c>
      <c r="AG104">
        <f t="shared" si="15"/>
        <v>-18009</v>
      </c>
      <c r="AH104">
        <f t="shared" si="15"/>
        <v>36745</v>
      </c>
      <c r="AI104">
        <f t="shared" si="15"/>
        <v>288257</v>
      </c>
      <c r="AJ104">
        <f t="shared" si="15"/>
        <v>486468</v>
      </c>
      <c r="AK104">
        <f t="shared" si="15"/>
        <v>0</v>
      </c>
      <c r="AL104">
        <f t="shared" si="15"/>
        <v>119283</v>
      </c>
      <c r="AM104">
        <f t="shared" si="15"/>
        <v>74319</v>
      </c>
    </row>
    <row r="105" spans="1:39" x14ac:dyDescent="0.3">
      <c r="A105" s="50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</row>
    <row r="106" spans="1:39" x14ac:dyDescent="0.3">
      <c r="A106" s="50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</row>
    <row r="107" spans="1:39" x14ac:dyDescent="0.3">
      <c r="G107" t="s">
        <v>134</v>
      </c>
      <c r="H107" t="s">
        <v>129</v>
      </c>
      <c r="I107" t="s">
        <v>130</v>
      </c>
      <c r="J107" t="s">
        <v>133</v>
      </c>
      <c r="K107" t="s">
        <v>90</v>
      </c>
      <c r="L107" t="s">
        <v>91</v>
      </c>
      <c r="M107" t="s">
        <v>92</v>
      </c>
      <c r="N107" t="s">
        <v>93</v>
      </c>
      <c r="O107" t="s">
        <v>94</v>
      </c>
      <c r="P107" t="s">
        <v>95</v>
      </c>
      <c r="Q107" t="s">
        <v>96</v>
      </c>
      <c r="R107" t="s">
        <v>97</v>
      </c>
      <c r="S107" t="s">
        <v>98</v>
      </c>
      <c r="T107" t="s">
        <v>99</v>
      </c>
    </row>
    <row r="108" spans="1:39" x14ac:dyDescent="0.3">
      <c r="F108" t="s">
        <v>138</v>
      </c>
      <c r="G108">
        <f>CORREL($D$4:$D$102,G4:G102)</f>
        <v>0.2846354229535431</v>
      </c>
      <c r="H108">
        <f t="shared" ref="H108:T108" si="16">CORREL($D$4:$D$102,H4:H102)</f>
        <v>-0.31627173459563135</v>
      </c>
      <c r="I108">
        <f t="shared" si="16"/>
        <v>0.15156968081226804</v>
      </c>
      <c r="J108">
        <f t="shared" si="16"/>
        <v>0.25951579554015802</v>
      </c>
      <c r="K108">
        <f t="shared" si="16"/>
        <v>0.28086051536293766</v>
      </c>
      <c r="L108">
        <f t="shared" si="16"/>
        <v>3.2749071610617624E-2</v>
      </c>
      <c r="M108">
        <f t="shared" si="16"/>
        <v>-0.12501539803155862</v>
      </c>
      <c r="N108">
        <f t="shared" si="16"/>
        <v>-0.21529031792544959</v>
      </c>
      <c r="O108">
        <f t="shared" si="16"/>
        <v>-3.4123528347149543E-3</v>
      </c>
      <c r="P108">
        <f t="shared" si="16"/>
        <v>0.14978800337571244</v>
      </c>
      <c r="Q108">
        <f t="shared" si="16"/>
        <v>0.21006522619261958</v>
      </c>
      <c r="R108" t="e">
        <f t="shared" si="16"/>
        <v>#DIV/0!</v>
      </c>
      <c r="S108">
        <f t="shared" si="16"/>
        <v>0.32014392891953719</v>
      </c>
      <c r="T108">
        <f t="shared" si="16"/>
        <v>-0.1246281004535109</v>
      </c>
    </row>
  </sheetData>
  <phoneticPr fontId="1" type="noConversion"/>
  <conditionalFormatting sqref="F108:T108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{EC62E503-5FF7-49C9-A7BA-04F06DB7DFF9}</x14:id>
        </ext>
      </extLst>
    </cfRule>
  </conditionalFormatting>
  <pageMargins left="0.7" right="0.7" top="0.75" bottom="0.75" header="0.3" footer="0.3"/>
  <pageSetup paperSize="9" orientation="portrait" horizontalDpi="4294967293" verticalDpi="4294967293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62E503-5FF7-49C9-A7BA-04F06DB7DF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F108:T108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,Ҵ� ,Ҵ���   �\�  |ǀ�  $���t�  ��0���  䴴��Ȳ� �tǴ� 
</file>

<file path=customXml/item2.xml>�� ,Ҵ� ,Ҵ���   �\�  |ǀ�  $���t�  ��0���  䴴��Ȳ� 
</file>

<file path=customXml/item3.xml>�� 
</file>

<file path=customXml/itemProps1.xml><?xml version="1.0" encoding="utf-8"?>
<ds:datastoreItem xmlns:ds="http://schemas.openxmlformats.org/officeDocument/2006/customXml" ds:itemID="{DC1573FB-68F6-430B-8174-9F334B6A40B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260E9DE3-4A32-48E3-8C38-C1CA3EC80F7E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2E4C28B7-61B6-476B-B86C-1F96BE9065A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모다이노칩</vt:lpstr>
      <vt:lpstr>모다이노칩 (2)</vt:lpstr>
      <vt:lpstr>data0</vt:lpstr>
      <vt:lpstr>data1</vt:lpstr>
      <vt:lpstr>Dashboard</vt:lpstr>
      <vt:lpstr>slicesh</vt:lpstr>
      <vt:lpstr>daily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pc3</dc:creator>
  <cp:lastModifiedBy>LIM</cp:lastModifiedBy>
  <cp:lastPrinted>2020-11-11T14:25:10Z</cp:lastPrinted>
  <dcterms:created xsi:type="dcterms:W3CDTF">2020-11-11T08:50:07Z</dcterms:created>
  <dcterms:modified xsi:type="dcterms:W3CDTF">2022-04-29T02:52:21Z</dcterms:modified>
</cp:coreProperties>
</file>