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2915" windowHeight="7680"/>
  </bookViews>
  <sheets>
    <sheet name="Placard" sheetId="2" r:id="rId1"/>
    <sheet name="CalculoPrecios" sheetId="3" r:id="rId2"/>
  </sheets>
  <definedNames>
    <definedName name="_xlnm.Print_Area" localSheetId="0">Placard!$A$1:$G$20</definedName>
  </definedNames>
  <calcPr calcId="145621"/>
</workbook>
</file>

<file path=xl/calcChain.xml><?xml version="1.0" encoding="utf-8"?>
<calcChain xmlns="http://schemas.openxmlformats.org/spreadsheetml/2006/main">
  <c r="F13" i="2" l="1"/>
  <c r="F14" i="2"/>
  <c r="F15" i="2"/>
  <c r="F16" i="2"/>
  <c r="F17" i="2"/>
  <c r="F18" i="2"/>
  <c r="F19" i="2"/>
  <c r="E14" i="2"/>
  <c r="E15" i="2"/>
  <c r="E16" i="2"/>
  <c r="E17" i="2"/>
  <c r="E18" i="2"/>
  <c r="E19" i="2"/>
  <c r="E13" i="2"/>
  <c r="C13" i="2"/>
  <c r="C14" i="2"/>
  <c r="C15" i="2"/>
  <c r="C16" i="2"/>
  <c r="C17" i="2"/>
  <c r="C18" i="2"/>
  <c r="C19" i="2"/>
  <c r="B14" i="2"/>
  <c r="B15" i="2"/>
  <c r="B16" i="2"/>
  <c r="B17" i="2"/>
  <c r="B18" i="2"/>
  <c r="B19" i="2"/>
  <c r="B13" i="2"/>
  <c r="F3" i="2"/>
  <c r="F4" i="2"/>
  <c r="F5" i="2"/>
  <c r="F6" i="2"/>
  <c r="F7" i="2"/>
  <c r="F8" i="2"/>
  <c r="F9" i="2"/>
  <c r="E4" i="2"/>
  <c r="E5" i="2"/>
  <c r="E6" i="2"/>
  <c r="E7" i="2"/>
  <c r="E8" i="2"/>
  <c r="E9" i="2"/>
  <c r="E3" i="2"/>
  <c r="B3" i="2"/>
  <c r="C3" i="2"/>
  <c r="C4" i="2"/>
  <c r="C5" i="2"/>
  <c r="C6" i="2"/>
  <c r="C7" i="2"/>
  <c r="C8" i="2"/>
  <c r="C9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<sst xmlns="http://schemas.openxmlformats.org/spreadsheetml/2006/main" count="97" uniqueCount="49">
  <si>
    <t>Pino</t>
  </si>
  <si>
    <t>Cedro</t>
  </si>
  <si>
    <t>Crafmaster</t>
  </si>
  <si>
    <t xml:space="preserve">Cedro </t>
  </si>
  <si>
    <t>Fibro</t>
  </si>
  <si>
    <t xml:space="preserve">Fibro </t>
  </si>
  <si>
    <t>CORREDIZA EXTERNA</t>
  </si>
  <si>
    <t>70x200</t>
  </si>
  <si>
    <t>80x200</t>
  </si>
  <si>
    <t>90x200</t>
  </si>
  <si>
    <r>
      <rPr>
        <b/>
        <u/>
        <sz val="13"/>
        <color theme="1"/>
        <rFont val="Calibri"/>
        <family val="2"/>
        <scheme val="minor"/>
      </rPr>
      <t>Incluye kit</t>
    </r>
    <r>
      <rPr>
        <b/>
        <sz val="13"/>
        <color theme="1"/>
        <rFont val="Calibri"/>
        <family val="2"/>
        <scheme val="minor"/>
      </rPr>
      <t>:riel, tapa de cenefa, guia de piso, carros, frenos/fin de carrera</t>
    </r>
  </si>
  <si>
    <t>Kit</t>
  </si>
  <si>
    <t>MEDIDA</t>
  </si>
  <si>
    <t>100 X 190</t>
  </si>
  <si>
    <t>140 X 190</t>
  </si>
  <si>
    <t>150 X 190</t>
  </si>
  <si>
    <t>180 X 190</t>
  </si>
  <si>
    <t>100 X 240</t>
  </si>
  <si>
    <t>120 X 240</t>
  </si>
  <si>
    <t>140 X 240</t>
  </si>
  <si>
    <t>150 X 240</t>
  </si>
  <si>
    <t>160 X 240</t>
  </si>
  <si>
    <t>180 X 240</t>
  </si>
  <si>
    <t>200 X 240</t>
  </si>
  <si>
    <t>FRENTE DE  PLACARD CORREDIZOS - MARCOS DE CHAPA Nº20</t>
  </si>
  <si>
    <t>100 X 53</t>
  </si>
  <si>
    <t>120 X 53</t>
  </si>
  <si>
    <t>140 X  53</t>
  </si>
  <si>
    <t>150 X 53</t>
  </si>
  <si>
    <t>160 X 53</t>
  </si>
  <si>
    <t>180 X 53</t>
  </si>
  <si>
    <t>200 X 53</t>
  </si>
  <si>
    <t>200 X 190</t>
  </si>
  <si>
    <t>160 X 190</t>
  </si>
  <si>
    <t>120 X 190</t>
  </si>
  <si>
    <t>100 X 83</t>
  </si>
  <si>
    <t>120 X 83</t>
  </si>
  <si>
    <t>140 X 83</t>
  </si>
  <si>
    <t>150 X 83</t>
  </si>
  <si>
    <t>160 X 83</t>
  </si>
  <si>
    <t>180 X 83</t>
  </si>
  <si>
    <t>200 X 83</t>
  </si>
  <si>
    <t>BAULERAS</t>
  </si>
  <si>
    <t>FIBROFACIL</t>
  </si>
  <si>
    <t>CEDRO</t>
  </si>
  <si>
    <t>Cuenta:</t>
  </si>
  <si>
    <t>bonificacion</t>
  </si>
  <si>
    <t>iva</t>
  </si>
  <si>
    <t>adicional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</si>
</sst>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164" formatCode="[$$-2C0A]\ #,##0.00"/>
    <numFmt numFmtId="165" formatCode="_ [$$-2C0A]\ * #,##0_ ;_ [$$-2C0A]\ * \-#,##0_ ;_ [$$-2C0A]\ * &quot;-&quot;??_ ;_ @_ "/>
    <numFmt numFmtId="166" formatCode="_ [$$-2C0A]\ * #,##0_ ;_ [$$-2C0A]\ * \-#,##0_ ;_ [$$-2C0A]\ * &quot;-&quot;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2" fillId="0" borderId="8" xfId="0" applyNumberFormat="1" applyFont="1" applyFill="1" applyBorder="1" applyAlignment="1">
      <alignment horizontal="center"/>
    </xf>
    <xf numFmtId="0" fontId="2" fillId="0" borderId="8" xfId="1" applyNumberFormat="1" applyFont="1" applyFill="1" applyBorder="1" applyAlignment="1">
      <alignment horizontal="center"/>
    </xf>
    <xf numFmtId="0" fontId="2" fillId="0" borderId="10" xfId="1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/>
    <xf numFmtId="164" fontId="2" fillId="0" borderId="4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164" fontId="2" fillId="0" borderId="15" xfId="0" applyNumberFormat="1" applyFont="1" applyBorder="1"/>
    <xf numFmtId="0" fontId="2" fillId="0" borderId="16" xfId="0" applyNumberFormat="1" applyFont="1" applyFill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2" fillId="0" borderId="17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1" xfId="0" applyNumberFormat="1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6" xfId="1" applyNumberFormat="1" applyFont="1" applyFill="1" applyBorder="1" applyAlignment="1">
      <alignment horizontal="center"/>
    </xf>
    <xf numFmtId="0" fontId="2" fillId="0" borderId="23" xfId="1" applyNumberFormat="1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0" fontId="2" fillId="0" borderId="26" xfId="1" applyNumberFormat="1" applyFont="1" applyFill="1" applyBorder="1" applyAlignment="1">
      <alignment horizontal="center"/>
    </xf>
    <xf numFmtId="0" fontId="0" fillId="0" borderId="18" xfId="0" applyBorder="1"/>
    <xf numFmtId="166" fontId="2" fillId="0" borderId="4" xfId="0" applyNumberFormat="1" applyFont="1" applyFill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25" xfId="0" applyNumberFormat="1" applyFont="1" applyBorder="1" applyAlignment="1">
      <alignment horizontal="center"/>
    </xf>
    <xf numFmtId="9" fontId="0" fillId="0" borderId="0" xfId="0" applyNumberFormat="1"/>
    <xf numFmtId="166" fontId="2" fillId="0" borderId="25" xfId="1" applyNumberFormat="1" applyFont="1" applyFill="1" applyBorder="1" applyAlignment="1">
      <alignment horizontal="center"/>
    </xf>
    <xf numFmtId="166" fontId="2" fillId="0" borderId="25" xfId="0" applyNumberFormat="1" applyFont="1" applyFill="1" applyBorder="1" applyAlignment="1">
      <alignment horizontal="center"/>
    </xf>
    <xf numFmtId="0" fontId="5" fillId="3" borderId="27" xfId="0" applyFont="1" applyFill="1" applyBorder="1"/>
    <xf numFmtId="0" fontId="5" fillId="3" borderId="28" xfId="0" applyFont="1" applyFill="1" applyBorder="1"/>
    <xf numFmtId="0" fontId="5" fillId="3" borderId="29" xfId="0" applyFont="1" applyFill="1" applyBorder="1"/>
    <xf numFmtId="0" fontId="5" fillId="3" borderId="30" xfId="0" applyFont="1" applyFill="1" applyBorder="1"/>
    <xf numFmtId="0" fontId="5" fillId="3" borderId="31" xfId="0" applyFont="1" applyFill="1" applyBorder="1"/>
    <xf numFmtId="166" fontId="2" fillId="0" borderId="35" xfId="1" applyNumberFormat="1" applyFont="1" applyFill="1" applyBorder="1" applyAlignment="1">
      <alignment horizontal="center"/>
    </xf>
    <xf numFmtId="166" fontId="2" fillId="0" borderId="36" xfId="0" applyNumberFormat="1" applyFont="1" applyBorder="1" applyAlignment="1">
      <alignment horizontal="center"/>
    </xf>
    <xf numFmtId="166" fontId="2" fillId="0" borderId="36" xfId="1" applyNumberFormat="1" applyFont="1" applyFill="1" applyBorder="1" applyAlignment="1">
      <alignment horizontal="center"/>
    </xf>
    <xf numFmtId="166" fontId="2" fillId="0" borderId="37" xfId="1" applyNumberFormat="1" applyFont="1" applyFill="1" applyBorder="1" applyAlignment="1">
      <alignment horizontal="center"/>
    </xf>
    <xf numFmtId="166" fontId="2" fillId="0" borderId="35" xfId="0" applyNumberFormat="1" applyFont="1" applyFill="1" applyBorder="1" applyAlignment="1">
      <alignment horizontal="center"/>
    </xf>
    <xf numFmtId="165" fontId="2" fillId="0" borderId="36" xfId="0" applyNumberFormat="1" applyFont="1" applyBorder="1" applyAlignment="1">
      <alignment horizontal="center"/>
    </xf>
    <xf numFmtId="166" fontId="2" fillId="0" borderId="36" xfId="0" applyNumberFormat="1" applyFont="1" applyFill="1" applyBorder="1" applyAlignment="1">
      <alignment horizontal="center"/>
    </xf>
    <xf numFmtId="166" fontId="2" fillId="0" borderId="37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8" fillId="2" borderId="32" xfId="0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0" fontId="4" fillId="0" borderId="1" xfId="1" applyNumberFormat="1" applyFont="1" applyFill="1" applyBorder="1" applyAlignment="1">
      <alignment horizontal="center"/>
    </xf>
    <xf numFmtId="0" fontId="4" fillId="0" borderId="2" xfId="1" applyNumberFormat="1" applyFont="1" applyFill="1" applyBorder="1" applyAlignment="1">
      <alignment horizontal="center"/>
    </xf>
    <xf numFmtId="0" fontId="4" fillId="0" borderId="3" xfId="1" applyNumberFormat="1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9525</xdr:rowOff>
    </xdr:from>
    <xdr:to>
      <xdr:col>6</xdr:col>
      <xdr:colOff>752475</xdr:colOff>
      <xdr:row>2</xdr:row>
      <xdr:rowOff>147085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0025" y="9525"/>
          <a:ext cx="742950" cy="8328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zoomScaleNormal="100" workbookViewId="0">
      <selection activeCell="I19" sqref="I19"/>
    </sheetView>
  </sheetViews>
  <sheetFormatPr baseColWidth="10" defaultRowHeight="15" x14ac:dyDescent="0.25"/>
  <cols>
    <col min="1" max="1" width="17.140625" customWidth="1"/>
    <col min="2" max="2" width="20.140625" customWidth="1"/>
    <col min="3" max="3" width="20" customWidth="1"/>
    <col min="4" max="4" width="17.28515625" customWidth="1"/>
    <col min="5" max="5" width="20.140625" customWidth="1"/>
    <col min="6" max="6" width="20" customWidth="1"/>
  </cols>
  <sheetData>
    <row r="1" spans="1:7" ht="30" thickTop="1" thickBot="1" x14ac:dyDescent="0.5">
      <c r="A1" s="62" t="s">
        <v>24</v>
      </c>
      <c r="B1" s="63"/>
      <c r="C1" s="63"/>
      <c r="D1" s="63"/>
      <c r="E1" s="63"/>
      <c r="F1" s="64"/>
      <c r="G1" s="37"/>
    </row>
    <row r="2" spans="1:7" ht="24.75" thickTop="1" thickBot="1" x14ac:dyDescent="0.4">
      <c r="A2" s="47" t="s">
        <v>12</v>
      </c>
      <c r="B2" s="48" t="s">
        <v>43</v>
      </c>
      <c r="C2" s="49" t="s">
        <v>44</v>
      </c>
      <c r="D2" s="50" t="s">
        <v>12</v>
      </c>
      <c r="E2" s="48" t="s">
        <v>43</v>
      </c>
      <c r="F2" s="51" t="s">
        <v>44</v>
      </c>
    </row>
    <row r="3" spans="1:7" ht="18.75" x14ac:dyDescent="0.3">
      <c r="A3" s="34" t="s">
        <v>13</v>
      </c>
      <c r="B3" s="43">
        <f>MROUND(CalculoPrecios!B4 * CalculoPrecios!$I$1 * CalculoPrecios!$J$1 *CalculoPrecios!$K$1, 1000)</f>
        <v>151000</v>
      </c>
      <c r="C3" s="43">
        <f>MROUND(CalculoPrecios!C4 * CalculoPrecios!$I$1 * CalculoPrecios!$J$1 *CalculoPrecios!$K$1, 1000)</f>
        <v>184000</v>
      </c>
      <c r="D3" s="36" t="s">
        <v>17</v>
      </c>
      <c r="E3" s="45">
        <f>MROUND(CalculoPrecios!E4 * CalculoPrecios!$I$1 * CalculoPrecios!$J$1 *CalculoPrecios!$K$1, 1000)</f>
        <v>219000</v>
      </c>
      <c r="F3" s="52">
        <f>MROUND(CalculoPrecios!F4 * CalculoPrecios!$I$1 * CalculoPrecios!$J$1 *CalculoPrecios!$K$1, 1000)</f>
        <v>263000</v>
      </c>
    </row>
    <row r="4" spans="1:7" ht="18.75" x14ac:dyDescent="0.3">
      <c r="A4" s="29" t="s">
        <v>34</v>
      </c>
      <c r="B4" s="43">
        <f>MROUND(CalculoPrecios!B5 * CalculoPrecios!$I$1 * CalculoPrecios!$J$1 *CalculoPrecios!$K$1, 1000)</f>
        <v>161000</v>
      </c>
      <c r="C4" s="43">
        <f>MROUND(CalculoPrecios!C5 * CalculoPrecios!$I$1 * CalculoPrecios!$J$1 *CalculoPrecios!$K$1, 1000)</f>
        <v>198000</v>
      </c>
      <c r="D4" s="32" t="s">
        <v>18</v>
      </c>
      <c r="E4" s="45">
        <f>MROUND(CalculoPrecios!E5 * CalculoPrecios!$I$1 * CalculoPrecios!$J$1 *CalculoPrecios!$K$1, 1000)</f>
        <v>236000</v>
      </c>
      <c r="F4" s="52">
        <f>MROUND(CalculoPrecios!F5 * CalculoPrecios!$I$1 * CalculoPrecios!$J$1 *CalculoPrecios!$K$1, 1000)</f>
        <v>284000</v>
      </c>
    </row>
    <row r="5" spans="1:7" ht="18.75" x14ac:dyDescent="0.3">
      <c r="A5" s="29" t="s">
        <v>14</v>
      </c>
      <c r="B5" s="43">
        <f>MROUND(CalculoPrecios!B6 * CalculoPrecios!$I$1 * CalculoPrecios!$J$1 *CalculoPrecios!$K$1, 1000)</f>
        <v>170000</v>
      </c>
      <c r="C5" s="43">
        <f>MROUND(CalculoPrecios!C6 * CalculoPrecios!$I$1 * CalculoPrecios!$J$1 *CalculoPrecios!$K$1, 1000)</f>
        <v>210000</v>
      </c>
      <c r="D5" s="32" t="s">
        <v>19</v>
      </c>
      <c r="E5" s="45">
        <f>MROUND(CalculoPrecios!E6 * CalculoPrecios!$I$1 * CalculoPrecios!$J$1 *CalculoPrecios!$K$1, 1000)</f>
        <v>251000</v>
      </c>
      <c r="F5" s="52">
        <f>MROUND(CalculoPrecios!F6 * CalculoPrecios!$I$1 * CalculoPrecios!$J$1 *CalculoPrecios!$K$1, 1000)</f>
        <v>304000</v>
      </c>
    </row>
    <row r="6" spans="1:7" ht="18.75" x14ac:dyDescent="0.3">
      <c r="A6" s="29" t="s">
        <v>15</v>
      </c>
      <c r="B6" s="43">
        <f>MROUND(CalculoPrecios!B7 * CalculoPrecios!$I$1 * CalculoPrecios!$J$1 *CalculoPrecios!$K$1, 1000)</f>
        <v>179000</v>
      </c>
      <c r="C6" s="43">
        <f>MROUND(CalculoPrecios!C7 * CalculoPrecios!$I$1 * CalculoPrecios!$J$1 *CalculoPrecios!$K$1, 1000)</f>
        <v>222000</v>
      </c>
      <c r="D6" s="32" t="s">
        <v>20</v>
      </c>
      <c r="E6" s="45">
        <f>MROUND(CalculoPrecios!E7 * CalculoPrecios!$I$1 * CalculoPrecios!$J$1 *CalculoPrecios!$K$1, 1000)</f>
        <v>267000</v>
      </c>
      <c r="F6" s="52">
        <f>MROUND(CalculoPrecios!F7 * CalculoPrecios!$I$1 * CalculoPrecios!$J$1 *CalculoPrecios!$K$1, 1000)</f>
        <v>325000</v>
      </c>
    </row>
    <row r="7" spans="1:7" ht="18.75" x14ac:dyDescent="0.3">
      <c r="A7" s="29" t="s">
        <v>33</v>
      </c>
      <c r="B7" s="43">
        <f>MROUND(CalculoPrecios!B8 * CalculoPrecios!$I$1 * CalculoPrecios!$J$1 *CalculoPrecios!$K$1, 1000)</f>
        <v>186000</v>
      </c>
      <c r="C7" s="43">
        <f>MROUND(CalculoPrecios!C8 * CalculoPrecios!$I$1 * CalculoPrecios!$J$1 *CalculoPrecios!$K$1, 1000)</f>
        <v>231000</v>
      </c>
      <c r="D7" s="32" t="s">
        <v>21</v>
      </c>
      <c r="E7" s="45">
        <f>MROUND(CalculoPrecios!E8 * CalculoPrecios!$I$1 * CalculoPrecios!$J$1 *CalculoPrecios!$K$1, 1000)</f>
        <v>278000</v>
      </c>
      <c r="F7" s="52">
        <f>MROUND(CalculoPrecios!F8 * CalculoPrecios!$I$1 * CalculoPrecios!$J$1 *CalculoPrecios!$K$1, 1000)</f>
        <v>336000</v>
      </c>
    </row>
    <row r="8" spans="1:7" ht="18.75" x14ac:dyDescent="0.3">
      <c r="A8" s="30" t="s">
        <v>16</v>
      </c>
      <c r="B8" s="43">
        <f>MROUND(CalculoPrecios!B9 * CalculoPrecios!$I$1 * CalculoPrecios!$J$1 *CalculoPrecios!$K$1, 1000)</f>
        <v>193000</v>
      </c>
      <c r="C8" s="43">
        <f>MROUND(CalculoPrecios!C9 * CalculoPrecios!$I$1 * CalculoPrecios!$J$1 *CalculoPrecios!$K$1, 1000)</f>
        <v>240000</v>
      </c>
      <c r="D8" s="32" t="s">
        <v>22</v>
      </c>
      <c r="E8" s="45">
        <f>MROUND(CalculoPrecios!E9 * CalculoPrecios!$I$1 * CalculoPrecios!$J$1 *CalculoPrecios!$K$1, 1000)</f>
        <v>288000</v>
      </c>
      <c r="F8" s="52">
        <f>MROUND(CalculoPrecios!F9 * CalculoPrecios!$I$1 * CalculoPrecios!$J$1 *CalculoPrecios!$K$1, 1000)</f>
        <v>350000</v>
      </c>
    </row>
    <row r="9" spans="1:7" ht="19.5" thickBot="1" x14ac:dyDescent="0.35">
      <c r="A9" s="31" t="s">
        <v>32</v>
      </c>
      <c r="B9" s="53">
        <f>MROUND(CalculoPrecios!B10 * CalculoPrecios!$I$1 * CalculoPrecios!$J$1 *CalculoPrecios!$K$1, 1000)</f>
        <v>213000</v>
      </c>
      <c r="C9" s="53">
        <f>MROUND(CalculoPrecios!C10 * CalculoPrecios!$I$1 * CalculoPrecios!$J$1 *CalculoPrecios!$K$1, 1000)</f>
        <v>265000</v>
      </c>
      <c r="D9" s="33" t="s">
        <v>23</v>
      </c>
      <c r="E9" s="54">
        <f>MROUND(CalculoPrecios!E10 * CalculoPrecios!$I$1 * CalculoPrecios!$J$1 *CalculoPrecios!$K$1, 1000)</f>
        <v>321000</v>
      </c>
      <c r="F9" s="55">
        <f>MROUND(CalculoPrecios!F10 * CalculoPrecios!$I$1 * CalculoPrecios!$J$1 *CalculoPrecios!$K$1, 1000)</f>
        <v>390000</v>
      </c>
    </row>
    <row r="10" spans="1:7" ht="24" customHeight="1" thickTop="1" thickBot="1" x14ac:dyDescent="0.3"/>
    <row r="11" spans="1:7" ht="30" thickTop="1" thickBot="1" x14ac:dyDescent="0.5">
      <c r="A11" s="62" t="s">
        <v>42</v>
      </c>
      <c r="B11" s="63"/>
      <c r="C11" s="63"/>
      <c r="D11" s="63"/>
      <c r="E11" s="63"/>
      <c r="F11" s="64"/>
    </row>
    <row r="12" spans="1:7" ht="24.75" thickTop="1" thickBot="1" x14ac:dyDescent="0.4">
      <c r="A12" s="47" t="s">
        <v>12</v>
      </c>
      <c r="B12" s="48" t="s">
        <v>43</v>
      </c>
      <c r="C12" s="49" t="s">
        <v>44</v>
      </c>
      <c r="D12" s="50" t="s">
        <v>12</v>
      </c>
      <c r="E12" s="48" t="s">
        <v>43</v>
      </c>
      <c r="F12" s="51" t="s">
        <v>44</v>
      </c>
    </row>
    <row r="13" spans="1:7" ht="18.75" x14ac:dyDescent="0.3">
      <c r="A13" s="34" t="s">
        <v>25</v>
      </c>
      <c r="B13" s="35">
        <f>MROUND(CalculoPrecios!B16 * CalculoPrecios!$I$1 * CalculoPrecios!$J$1 *CalculoPrecios!$K$1, 1000)</f>
        <v>68000</v>
      </c>
      <c r="C13" s="35">
        <f>MROUND(CalculoPrecios!C16 * CalculoPrecios!$I$1 * CalculoPrecios!$J$1 *CalculoPrecios!$K$1, 1000)</f>
        <v>79000</v>
      </c>
      <c r="D13" s="36" t="s">
        <v>35</v>
      </c>
      <c r="E13" s="46">
        <f>MROUND(CalculoPrecios!E16 * CalculoPrecios!$I$1 * CalculoPrecios!$J$1 *CalculoPrecios!$K$1, 1000)</f>
        <v>78000</v>
      </c>
      <c r="F13" s="56">
        <f>MROUND(CalculoPrecios!F16 * CalculoPrecios!$I$1 * CalculoPrecios!$J$1 *CalculoPrecios!$K$1, 1000)</f>
        <v>88000</v>
      </c>
    </row>
    <row r="14" spans="1:7" ht="18.75" x14ac:dyDescent="0.3">
      <c r="A14" s="29" t="s">
        <v>26</v>
      </c>
      <c r="B14" s="35">
        <f>MROUND(CalculoPrecios!B17 * CalculoPrecios!$I$1 * CalculoPrecios!$J$1 *CalculoPrecios!$K$1, 1000)</f>
        <v>75000</v>
      </c>
      <c r="C14" s="35">
        <f>MROUND(CalculoPrecios!C17 * CalculoPrecios!$I$1 * CalculoPrecios!$J$1 *CalculoPrecios!$K$1, 1000)</f>
        <v>87000</v>
      </c>
      <c r="D14" s="32" t="s">
        <v>36</v>
      </c>
      <c r="E14" s="46">
        <f>MROUND(CalculoPrecios!E17 * CalculoPrecios!$I$1 * CalculoPrecios!$J$1 *CalculoPrecios!$K$1, 1000)</f>
        <v>84000</v>
      </c>
      <c r="F14" s="56">
        <f>MROUND(CalculoPrecios!F17 * CalculoPrecios!$I$1 * CalculoPrecios!$J$1 *CalculoPrecios!$K$1, 1000)</f>
        <v>97000</v>
      </c>
    </row>
    <row r="15" spans="1:7" ht="18.75" x14ac:dyDescent="0.3">
      <c r="A15" s="29" t="s">
        <v>27</v>
      </c>
      <c r="B15" s="35">
        <f>MROUND(CalculoPrecios!B18 * CalculoPrecios!$I$1 * CalculoPrecios!$J$1 *CalculoPrecios!$K$1, 1000)</f>
        <v>81000</v>
      </c>
      <c r="C15" s="35">
        <f>MROUND(CalculoPrecios!C18 * CalculoPrecios!$I$1 * CalculoPrecios!$J$1 *CalculoPrecios!$K$1, 1000)</f>
        <v>94000</v>
      </c>
      <c r="D15" s="32" t="s">
        <v>37</v>
      </c>
      <c r="E15" s="46">
        <f>MROUND(CalculoPrecios!E18 * CalculoPrecios!$I$1 * CalculoPrecios!$J$1 *CalculoPrecios!$K$1, 1000)</f>
        <v>91000</v>
      </c>
      <c r="F15" s="56">
        <f>MROUND(CalculoPrecios!F18 * CalculoPrecios!$I$1 * CalculoPrecios!$J$1 *CalculoPrecios!$K$1, 1000)</f>
        <v>104000</v>
      </c>
    </row>
    <row r="16" spans="1:7" ht="18.75" x14ac:dyDescent="0.3">
      <c r="A16" s="29" t="s">
        <v>28</v>
      </c>
      <c r="B16" s="35">
        <f>MROUND(CalculoPrecios!B19 * CalculoPrecios!$I$1 * CalculoPrecios!$J$1 *CalculoPrecios!$K$1, 1000)</f>
        <v>88000</v>
      </c>
      <c r="C16" s="35">
        <f>MROUND(CalculoPrecios!C19 * CalculoPrecios!$I$1 * CalculoPrecios!$J$1 *CalculoPrecios!$K$1, 1000)</f>
        <v>103000</v>
      </c>
      <c r="D16" s="32" t="s">
        <v>38</v>
      </c>
      <c r="E16" s="46">
        <f>MROUND(CalculoPrecios!E19 * CalculoPrecios!$I$1 * CalculoPrecios!$J$1 *CalculoPrecios!$K$1, 1000)</f>
        <v>97000</v>
      </c>
      <c r="F16" s="56">
        <f>MROUND(CalculoPrecios!F19 * CalculoPrecios!$I$1 * CalculoPrecios!$J$1 *CalculoPrecios!$K$1, 1000)</f>
        <v>113000</v>
      </c>
    </row>
    <row r="17" spans="1:6" ht="18.75" x14ac:dyDescent="0.3">
      <c r="A17" s="29" t="s">
        <v>29</v>
      </c>
      <c r="B17" s="35">
        <f>MROUND(CalculoPrecios!B20 * CalculoPrecios!$I$1 * CalculoPrecios!$J$1 *CalculoPrecios!$K$1, 1000)</f>
        <v>91000</v>
      </c>
      <c r="C17" s="35">
        <f>MROUND(CalculoPrecios!C20 * CalculoPrecios!$I$1 * CalculoPrecios!$J$1 *CalculoPrecios!$K$1, 1000)</f>
        <v>105000</v>
      </c>
      <c r="D17" s="32" t="s">
        <v>39</v>
      </c>
      <c r="E17" s="46">
        <f>MROUND(CalculoPrecios!E20 * CalculoPrecios!$I$1 * CalculoPrecios!$J$1 *CalculoPrecios!$K$1, 1000)</f>
        <v>101000</v>
      </c>
      <c r="F17" s="56">
        <f>MROUND(CalculoPrecios!F20 * CalculoPrecios!$I$1 * CalculoPrecios!$J$1 *CalculoPrecios!$K$1, 1000)</f>
        <v>115000</v>
      </c>
    </row>
    <row r="18" spans="1:6" ht="18.75" x14ac:dyDescent="0.3">
      <c r="A18" s="30" t="s">
        <v>30</v>
      </c>
      <c r="B18" s="35">
        <f>MROUND(CalculoPrecios!B21 * CalculoPrecios!$I$1 * CalculoPrecios!$J$1 *CalculoPrecios!$K$1, 1000)</f>
        <v>95000</v>
      </c>
      <c r="C18" s="35">
        <f>MROUND(CalculoPrecios!C21 * CalculoPrecios!$I$1 * CalculoPrecios!$J$1 *CalculoPrecios!$K$1, 1000)</f>
        <v>110000</v>
      </c>
      <c r="D18" s="32" t="s">
        <v>40</v>
      </c>
      <c r="E18" s="46">
        <f>MROUND(CalculoPrecios!E21 * CalculoPrecios!$I$1 * CalculoPrecios!$J$1 *CalculoPrecios!$K$1, 1000)</f>
        <v>105000</v>
      </c>
      <c r="F18" s="56">
        <f>MROUND(CalculoPrecios!F21 * CalculoPrecios!$I$1 * CalculoPrecios!$J$1 *CalculoPrecios!$K$1, 1000)</f>
        <v>120000</v>
      </c>
    </row>
    <row r="19" spans="1:6" ht="19.5" thickBot="1" x14ac:dyDescent="0.35">
      <c r="A19" s="31" t="s">
        <v>31</v>
      </c>
      <c r="B19" s="57">
        <f>MROUND(CalculoPrecios!B22 * CalculoPrecios!$I$1 * CalculoPrecios!$J$1 *CalculoPrecios!$K$1, 1000)</f>
        <v>108000</v>
      </c>
      <c r="C19" s="57">
        <f>MROUND(CalculoPrecios!C22 * CalculoPrecios!$I$1 * CalculoPrecios!$J$1 *CalculoPrecios!$K$1, 1000)</f>
        <v>125000</v>
      </c>
      <c r="D19" s="33" t="s">
        <v>41</v>
      </c>
      <c r="E19" s="58">
        <f>MROUND(CalculoPrecios!E22 * CalculoPrecios!$I$1 * CalculoPrecios!$J$1 *CalculoPrecios!$K$1, 1000)</f>
        <v>117000</v>
      </c>
      <c r="F19" s="59">
        <f>MROUND(CalculoPrecios!F22 * CalculoPrecios!$I$1 * CalculoPrecios!$J$1 *CalculoPrecios!$K$1, 1000)</f>
        <v>135000</v>
      </c>
    </row>
    <row r="20" spans="1:6" ht="19.5" thickTop="1" x14ac:dyDescent="0.3">
      <c r="A20" s="10"/>
      <c r="B20" s="10"/>
      <c r="C20" s="10"/>
      <c r="D20" s="10"/>
      <c r="E20" s="10"/>
      <c r="F20" s="9">
        <v>45748</v>
      </c>
    </row>
    <row r="24" spans="1:6" x14ac:dyDescent="0.25">
      <c r="D24" s="2"/>
    </row>
    <row r="34" spans="1:6" ht="15.75" thickBot="1" x14ac:dyDescent="0.3"/>
    <row r="35" spans="1:6" ht="32.25" thickBot="1" x14ac:dyDescent="0.55000000000000004">
      <c r="A35" s="65" t="s">
        <v>6</v>
      </c>
      <c r="B35" s="66"/>
      <c r="C35" s="66"/>
      <c r="D35" s="66"/>
      <c r="E35" s="66"/>
      <c r="F35" s="67"/>
    </row>
    <row r="36" spans="1:6" ht="18" thickBot="1" x14ac:dyDescent="0.35">
      <c r="A36" s="74" t="s">
        <v>10</v>
      </c>
      <c r="B36" s="74"/>
      <c r="C36" s="74"/>
      <c r="D36" s="74"/>
      <c r="E36" s="74"/>
      <c r="F36" s="74"/>
    </row>
    <row r="37" spans="1:6" ht="19.5" thickBot="1" x14ac:dyDescent="0.35">
      <c r="A37" s="10"/>
      <c r="B37" s="10"/>
      <c r="C37" s="17" t="s">
        <v>0</v>
      </c>
      <c r="D37" s="18" t="s">
        <v>3</v>
      </c>
      <c r="E37" s="19" t="s">
        <v>2</v>
      </c>
      <c r="F37" s="2"/>
    </row>
    <row r="38" spans="1:6" ht="18.75" x14ac:dyDescent="0.3">
      <c r="A38" s="68" t="s">
        <v>7</v>
      </c>
      <c r="B38" s="69"/>
      <c r="C38" s="12">
        <v>141000</v>
      </c>
      <c r="D38" s="12">
        <v>149000</v>
      </c>
      <c r="E38" s="13">
        <v>171000</v>
      </c>
      <c r="F38" s="1"/>
    </row>
    <row r="39" spans="1:6" ht="18.75" x14ac:dyDescent="0.3">
      <c r="A39" s="70" t="s">
        <v>8</v>
      </c>
      <c r="B39" s="71"/>
      <c r="C39" s="11">
        <v>145000</v>
      </c>
      <c r="D39" s="11">
        <v>155000</v>
      </c>
      <c r="E39" s="14">
        <v>175000</v>
      </c>
      <c r="F39" s="1"/>
    </row>
    <row r="40" spans="1:6" ht="19.5" thickBot="1" x14ac:dyDescent="0.35">
      <c r="A40" s="72" t="s">
        <v>9</v>
      </c>
      <c r="B40" s="73"/>
      <c r="C40" s="15">
        <v>146000</v>
      </c>
      <c r="D40" s="15">
        <v>161000</v>
      </c>
      <c r="E40" s="16">
        <v>177000</v>
      </c>
      <c r="F40" s="1"/>
    </row>
    <row r="41" spans="1:6" ht="19.5" thickBot="1" x14ac:dyDescent="0.35">
      <c r="A41" s="60" t="s">
        <v>11</v>
      </c>
      <c r="B41" s="61"/>
      <c r="C41" s="20">
        <v>107000</v>
      </c>
      <c r="D41" s="10"/>
      <c r="E41" s="10"/>
      <c r="F41" s="2"/>
    </row>
  </sheetData>
  <mergeCells count="8">
    <mergeCell ref="A41:B41"/>
    <mergeCell ref="A1:F1"/>
    <mergeCell ref="A35:F35"/>
    <mergeCell ref="A38:B38"/>
    <mergeCell ref="A39:B39"/>
    <mergeCell ref="A40:B40"/>
    <mergeCell ref="A36:F36"/>
    <mergeCell ref="A11:F11"/>
  </mergeCells>
  <printOptions horizontalCentered="1"/>
  <pageMargins left="0.70866141732283472" right="0.70866141732283472" top="0.74803149606299213" bottom="0.74803149606299213" header="0.31496062992125984" footer="0.31496062992125984"/>
  <pageSetup paperSize="8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I1" sqref="I1"/>
    </sheetView>
  </sheetViews>
  <sheetFormatPr baseColWidth="10" defaultRowHeight="15" x14ac:dyDescent="0.25"/>
  <cols>
    <col min="1" max="1" width="19" customWidth="1"/>
    <col min="2" max="2" width="19.140625" customWidth="1"/>
    <col min="3" max="3" width="17" customWidth="1"/>
    <col min="4" max="4" width="14.140625" customWidth="1"/>
    <col min="5" max="5" width="17.5703125" customWidth="1"/>
    <col min="6" max="6" width="25" customWidth="1"/>
  </cols>
  <sheetData>
    <row r="1" spans="1:11" ht="32.25" thickBot="1" x14ac:dyDescent="0.55000000000000004">
      <c r="A1" s="75" t="s">
        <v>24</v>
      </c>
      <c r="B1" s="76"/>
      <c r="C1" s="76"/>
      <c r="D1" s="76"/>
      <c r="E1" s="76"/>
      <c r="F1" s="77"/>
      <c r="H1" t="s">
        <v>45</v>
      </c>
      <c r="I1" s="44">
        <v>0.64</v>
      </c>
      <c r="J1" s="44">
        <v>1.21</v>
      </c>
      <c r="K1" s="44">
        <v>1.35</v>
      </c>
    </row>
    <row r="2" spans="1:11" ht="15.75" thickBot="1" x14ac:dyDescent="0.3">
      <c r="A2" s="2"/>
      <c r="B2" s="2"/>
      <c r="C2" s="2"/>
      <c r="D2" s="2"/>
      <c r="E2" s="2"/>
      <c r="F2" s="9">
        <v>45748</v>
      </c>
      <c r="I2" t="s">
        <v>46</v>
      </c>
      <c r="J2" t="s">
        <v>47</v>
      </c>
      <c r="K2" t="s">
        <v>48</v>
      </c>
    </row>
    <row r="3" spans="1:11" ht="23.25" x14ac:dyDescent="0.35">
      <c r="A3" s="3" t="s">
        <v>12</v>
      </c>
      <c r="B3" s="4" t="s">
        <v>4</v>
      </c>
      <c r="C3" s="5" t="s">
        <v>1</v>
      </c>
      <c r="D3" s="3" t="s">
        <v>12</v>
      </c>
      <c r="E3" s="4" t="s">
        <v>5</v>
      </c>
      <c r="F3" s="5" t="s">
        <v>1</v>
      </c>
    </row>
    <row r="4" spans="1:11" ht="18.75" x14ac:dyDescent="0.3">
      <c r="A4" s="27" t="s">
        <v>13</v>
      </c>
      <c r="B4" s="22">
        <v>144080</v>
      </c>
      <c r="C4" s="23">
        <v>176400</v>
      </c>
      <c r="D4" s="7" t="s">
        <v>17</v>
      </c>
      <c r="E4" s="38">
        <v>209312</v>
      </c>
      <c r="F4" s="39">
        <v>251200</v>
      </c>
    </row>
    <row r="5" spans="1:11" ht="18.75" x14ac:dyDescent="0.3">
      <c r="A5" s="6" t="s">
        <v>34</v>
      </c>
      <c r="B5" s="22">
        <v>153760</v>
      </c>
      <c r="C5" s="23">
        <v>189200</v>
      </c>
      <c r="D5" s="7" t="s">
        <v>18</v>
      </c>
      <c r="E5" s="38">
        <v>225520</v>
      </c>
      <c r="F5" s="39">
        <v>272000</v>
      </c>
    </row>
    <row r="6" spans="1:11" ht="18.75" x14ac:dyDescent="0.3">
      <c r="A6" s="21" t="s">
        <v>14</v>
      </c>
      <c r="B6" s="22">
        <v>162640</v>
      </c>
      <c r="C6" s="22">
        <v>200800</v>
      </c>
      <c r="D6" s="7" t="s">
        <v>19</v>
      </c>
      <c r="E6" s="38">
        <v>240400</v>
      </c>
      <c r="F6" s="39">
        <v>290400</v>
      </c>
    </row>
    <row r="7" spans="1:11" ht="18.75" x14ac:dyDescent="0.3">
      <c r="A7" s="6" t="s">
        <v>15</v>
      </c>
      <c r="B7" s="22">
        <v>171472</v>
      </c>
      <c r="C7" s="24">
        <v>212400</v>
      </c>
      <c r="D7" s="7" t="s">
        <v>20</v>
      </c>
      <c r="E7" s="40">
        <v>255360</v>
      </c>
      <c r="F7" s="39">
        <v>310400</v>
      </c>
    </row>
    <row r="8" spans="1:11" ht="18.75" x14ac:dyDescent="0.3">
      <c r="A8" s="6" t="s">
        <v>33</v>
      </c>
      <c r="B8" s="22">
        <v>178192</v>
      </c>
      <c r="C8" s="24">
        <v>220800</v>
      </c>
      <c r="D8" s="7" t="s">
        <v>21</v>
      </c>
      <c r="E8" s="40">
        <v>265680</v>
      </c>
      <c r="F8" s="39">
        <v>321200</v>
      </c>
    </row>
    <row r="9" spans="1:11" ht="18.75" x14ac:dyDescent="0.3">
      <c r="A9" s="27" t="s">
        <v>16</v>
      </c>
      <c r="B9" s="22">
        <v>184752</v>
      </c>
      <c r="C9" s="24">
        <v>229200</v>
      </c>
      <c r="D9" s="7" t="s">
        <v>22</v>
      </c>
      <c r="E9" s="40">
        <v>275792</v>
      </c>
      <c r="F9" s="39">
        <v>334400</v>
      </c>
    </row>
    <row r="10" spans="1:11" ht="19.5" thickBot="1" x14ac:dyDescent="0.35">
      <c r="A10" s="28" t="s">
        <v>32</v>
      </c>
      <c r="B10" s="25">
        <v>203920</v>
      </c>
      <c r="C10" s="26">
        <v>253600</v>
      </c>
      <c r="D10" s="8" t="s">
        <v>23</v>
      </c>
      <c r="E10" s="41">
        <v>307312</v>
      </c>
      <c r="F10" s="42">
        <v>372800</v>
      </c>
    </row>
    <row r="11" spans="1:11" x14ac:dyDescent="0.25">
      <c r="A11" s="2"/>
      <c r="B11" s="2"/>
      <c r="C11" s="2"/>
      <c r="D11" s="2"/>
    </row>
    <row r="12" spans="1:11" ht="15.75" thickBot="1" x14ac:dyDescent="0.3">
      <c r="D12" s="2"/>
    </row>
    <row r="13" spans="1:11" ht="32.25" thickBot="1" x14ac:dyDescent="0.55000000000000004">
      <c r="A13" s="75" t="s">
        <v>42</v>
      </c>
      <c r="B13" s="76"/>
      <c r="C13" s="76"/>
      <c r="D13" s="76"/>
      <c r="E13" s="76"/>
      <c r="F13" s="77"/>
    </row>
    <row r="14" spans="1:11" ht="15.75" thickBot="1" x14ac:dyDescent="0.3">
      <c r="A14" s="2"/>
      <c r="B14" s="2"/>
      <c r="C14" s="2"/>
      <c r="D14" s="2"/>
      <c r="E14" s="2"/>
      <c r="F14" s="9"/>
    </row>
    <row r="15" spans="1:11" ht="23.25" x14ac:dyDescent="0.35">
      <c r="A15" s="3" t="s">
        <v>12</v>
      </c>
      <c r="B15" s="4" t="s">
        <v>4</v>
      </c>
      <c r="C15" s="5" t="s">
        <v>1</v>
      </c>
      <c r="D15" s="3" t="s">
        <v>12</v>
      </c>
      <c r="E15" s="4" t="s">
        <v>5</v>
      </c>
      <c r="F15" s="5" t="s">
        <v>1</v>
      </c>
    </row>
    <row r="16" spans="1:11" ht="18.75" x14ac:dyDescent="0.3">
      <c r="A16" s="27" t="s">
        <v>25</v>
      </c>
      <c r="B16" s="23">
        <v>65232</v>
      </c>
      <c r="C16" s="23">
        <v>75200</v>
      </c>
      <c r="D16" s="7" t="s">
        <v>35</v>
      </c>
      <c r="E16" s="38">
        <v>74192</v>
      </c>
      <c r="F16" s="39">
        <v>84400</v>
      </c>
    </row>
    <row r="17" spans="1:6" ht="18.75" x14ac:dyDescent="0.3">
      <c r="A17" s="6" t="s">
        <v>26</v>
      </c>
      <c r="B17" s="23">
        <v>71760</v>
      </c>
      <c r="C17" s="23">
        <v>82800</v>
      </c>
      <c r="D17" s="7" t="s">
        <v>36</v>
      </c>
      <c r="E17" s="38">
        <v>80720</v>
      </c>
      <c r="F17" s="39">
        <v>92400</v>
      </c>
    </row>
    <row r="18" spans="1:6" ht="18.75" x14ac:dyDescent="0.3">
      <c r="A18" s="21" t="s">
        <v>27</v>
      </c>
      <c r="B18" s="22">
        <v>77760</v>
      </c>
      <c r="C18" s="22">
        <v>90000</v>
      </c>
      <c r="D18" s="7" t="s">
        <v>37</v>
      </c>
      <c r="E18" s="38">
        <v>86720</v>
      </c>
      <c r="F18" s="39">
        <v>99200</v>
      </c>
    </row>
    <row r="19" spans="1:6" ht="18.75" x14ac:dyDescent="0.3">
      <c r="A19" s="6" t="s">
        <v>28</v>
      </c>
      <c r="B19" s="24">
        <v>83872</v>
      </c>
      <c r="C19" s="24">
        <v>98400</v>
      </c>
      <c r="D19" s="7" t="s">
        <v>38</v>
      </c>
      <c r="E19" s="40">
        <v>92832</v>
      </c>
      <c r="F19" s="39">
        <v>108000</v>
      </c>
    </row>
    <row r="20" spans="1:6" ht="18.75" x14ac:dyDescent="0.3">
      <c r="A20" s="6" t="s">
        <v>29</v>
      </c>
      <c r="B20" s="24">
        <v>87440</v>
      </c>
      <c r="C20" s="24">
        <v>100400</v>
      </c>
      <c r="D20" s="7" t="s">
        <v>39</v>
      </c>
      <c r="E20" s="40">
        <v>96400</v>
      </c>
      <c r="F20" s="39">
        <v>110000</v>
      </c>
    </row>
    <row r="21" spans="1:6" ht="18.75" x14ac:dyDescent="0.3">
      <c r="A21" s="27" t="s">
        <v>30</v>
      </c>
      <c r="B21" s="24">
        <v>91040</v>
      </c>
      <c r="C21" s="24">
        <v>105200</v>
      </c>
      <c r="D21" s="7" t="s">
        <v>40</v>
      </c>
      <c r="E21" s="40">
        <v>100000</v>
      </c>
      <c r="F21" s="39">
        <v>114400</v>
      </c>
    </row>
    <row r="22" spans="1:6" ht="19.5" thickBot="1" x14ac:dyDescent="0.35">
      <c r="A22" s="28" t="s">
        <v>31</v>
      </c>
      <c r="B22" s="26">
        <v>103392</v>
      </c>
      <c r="C22" s="26">
        <v>119200</v>
      </c>
      <c r="D22" s="8" t="s">
        <v>41</v>
      </c>
      <c r="E22" s="41">
        <v>112350</v>
      </c>
      <c r="F22" s="42">
        <v>128800</v>
      </c>
    </row>
  </sheetData>
  <mergeCells count="2">
    <mergeCell ref="A1:F1"/>
    <mergeCell ref="A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Placard</vt:lpstr>
      <vt:lpstr>CalculoPrecios</vt:lpstr>
      <vt:lpstr>Placard!Área_de_impresión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Oficina1</dc:creator>
  <cp:lastModifiedBy>Oficina1</cp:lastModifiedBy>
  <cp:lastPrinted>2025-04-17T14:48:16Z</cp:lastPrinted>
  <dcterms:created xsi:type="dcterms:W3CDTF">2022-07-13T13:20:56Z</dcterms:created>
  <dcterms:modified xsi:type="dcterms:W3CDTF">2025-04-17T14:48:22Z</dcterms:modified>
</cp:coreProperties>
</file>