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CalculoPrecios" sheetId="2" r:id="rId2"/>
  </sheets>
  <definedNames>
    <definedName name="_xlnm.Print_Area" localSheetId="0">Hoja1!$A$1:$G$39</definedName>
  </definedNames>
  <calcPr calcId="145621"/>
</workbook>
</file>

<file path=xl/calcChain.xml><?xml version="1.0" encoding="utf-8"?>
<calcChain xmlns="http://schemas.openxmlformats.org/spreadsheetml/2006/main">
  <c r="C33" i="1" l="1"/>
  <c r="F10" i="1" l="1"/>
  <c r="C36" i="1" l="1"/>
  <c r="C31" i="1"/>
  <c r="C32" i="1"/>
  <c r="C34" i="1"/>
  <c r="F34" i="1"/>
  <c r="G34" i="1"/>
  <c r="F30" i="1"/>
  <c r="G30" i="1"/>
  <c r="C30" i="1"/>
  <c r="F26" i="1"/>
  <c r="G26" i="1"/>
  <c r="F27" i="1"/>
  <c r="G27" i="1"/>
  <c r="C27" i="1"/>
  <c r="C28" i="1"/>
  <c r="C26" i="1"/>
  <c r="F22" i="1"/>
  <c r="G22" i="1"/>
  <c r="C23" i="1"/>
  <c r="C24" i="1"/>
  <c r="C22" i="1"/>
  <c r="D16" i="1"/>
  <c r="F16" i="1"/>
  <c r="D17" i="1"/>
  <c r="F17" i="1"/>
  <c r="G17" i="1"/>
  <c r="D18" i="1"/>
  <c r="F18" i="1"/>
  <c r="C17" i="1"/>
  <c r="C18" i="1"/>
  <c r="C19" i="1"/>
  <c r="C20" i="1"/>
  <c r="C16" i="1"/>
  <c r="C11" i="1"/>
  <c r="C12" i="1"/>
  <c r="C14" i="1"/>
  <c r="C13" i="1"/>
  <c r="G10" i="1"/>
  <c r="E12" i="1"/>
  <c r="F13" i="1"/>
  <c r="D13" i="1"/>
  <c r="D14" i="1"/>
  <c r="D10" i="1"/>
  <c r="D5" i="1"/>
  <c r="D8" i="1" l="1"/>
  <c r="F8" i="1"/>
  <c r="C7" i="1"/>
  <c r="C8" i="1"/>
  <c r="C6" i="1"/>
  <c r="F5" i="1"/>
  <c r="G5" i="1"/>
</calcChain>
</file>

<file path=xl/sharedStrings.xml><?xml version="1.0" encoding="utf-8"?>
<sst xmlns="http://schemas.openxmlformats.org/spreadsheetml/2006/main" count="223" uniqueCount="48">
  <si>
    <t>PUERTAS DE CHAPA PAVIR</t>
  </si>
  <si>
    <t>MODELO</t>
  </si>
  <si>
    <t>LINEA</t>
  </si>
  <si>
    <t>PUERTA 80</t>
  </si>
  <si>
    <t>PUERTA 90</t>
  </si>
  <si>
    <t>PUERTA Y 1/2 (120)</t>
  </si>
  <si>
    <t>PUERTA DOBLE (160)</t>
  </si>
  <si>
    <t>PORTON (240)</t>
  </si>
  <si>
    <t>VERONA</t>
  </si>
  <si>
    <t>LINEA PAVIR</t>
  </si>
  <si>
    <t>TRIPLE CONTACTO</t>
  </si>
  <si>
    <t>LINEA LUJAN</t>
  </si>
  <si>
    <t>IMPERIA</t>
  </si>
  <si>
    <t>MULTIPUNTO</t>
  </si>
  <si>
    <t>LISA</t>
  </si>
  <si>
    <t>LINEA PAVIR CON MANIJÓN</t>
  </si>
  <si>
    <t>LINEA PAVIR CON BARRAL</t>
  </si>
  <si>
    <t>MULTIPUNTO (Con vidrio con postigo. Solo blanca)</t>
  </si>
  <si>
    <t>SOL</t>
  </si>
  <si>
    <t>LINEA PAVIR (Sol)</t>
  </si>
  <si>
    <t>LINEA PAVIR (Nova Sol con postigo)</t>
  </si>
  <si>
    <t>LINEA CLASICA (Sol c/ pintura acrílica)</t>
  </si>
  <si>
    <t>AMERICANA</t>
  </si>
  <si>
    <t>FLORENCIA</t>
  </si>
  <si>
    <t>BARRAL CURVO</t>
  </si>
  <si>
    <t>LINEA CLASICA (L invertida acrílica)</t>
  </si>
  <si>
    <t>LINEA PAVIR (Ciega)</t>
  </si>
  <si>
    <t>LINEA PAVIR (1/2 Reja)</t>
  </si>
  <si>
    <t>LINEA PAVIR (Reja lateral)</t>
  </si>
  <si>
    <t>LINEA PAVIR (1/2 Reja con apliques)</t>
  </si>
  <si>
    <t>LINEA LUJAN (1/2 Reja)</t>
  </si>
  <si>
    <t>LINEA LUJAN (Ciega)</t>
  </si>
  <si>
    <t>LINEA CLASICA (1/2 Reja acrílica)</t>
  </si>
  <si>
    <t>LINEA CLASICA (Pintura acrílica)</t>
  </si>
  <si>
    <t>FOLIADA (Caoba)</t>
  </si>
  <si>
    <t>TRIPLE CONTACTO (Con vidrio con postigo)</t>
  </si>
  <si>
    <t>FOLIADA (Roble)</t>
  </si>
  <si>
    <t>LINEA PAVIR (Triple contacto)</t>
  </si>
  <si>
    <t>-</t>
  </si>
  <si>
    <t>Cuenta:</t>
  </si>
  <si>
    <t>coeficiente</t>
  </si>
  <si>
    <t>iva</t>
  </si>
  <si>
    <t>adicional</t>
  </si>
  <si>
    <t>Con postigo fijo $1.255.000        Ciega $1.215.000</t>
  </si>
  <si>
    <t>Con postigo $947.000                   Con vidrio fijo $998.000</t>
  </si>
  <si>
    <t>Con postigo fijo $1.310.000         Ciega $1.270.000</t>
  </si>
  <si>
    <t>Con postigo $905.000         Ciega $870.000</t>
  </si>
  <si>
    <t>Con postigo $1.255.000      Ciega $1.270.000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</si>
</sst>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2C0A]\ 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4" fontId="4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4" fontId="1" fillId="0" borderId="0" xfId="0" applyNumberFormat="1" applyFont="1"/>
    <xf numFmtId="0" fontId="8" fillId="3" borderId="1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vertical="center" wrapText="1"/>
    </xf>
    <xf numFmtId="0" fontId="7" fillId="4" borderId="6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vertical="center" wrapText="1"/>
    </xf>
    <xf numFmtId="164" fontId="7" fillId="0" borderId="1" xfId="0" applyNumberFormat="1" applyFont="1" applyBorder="1" applyAlignment="1">
      <alignment horizontal="center" vertical="center"/>
    </xf>
    <xf numFmtId="0" fontId="7" fillId="4" borderId="5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vertical="center" wrapText="1"/>
    </xf>
    <xf numFmtId="164" fontId="7" fillId="0" borderId="3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 wrapText="1"/>
    </xf>
    <xf numFmtId="164" fontId="9" fillId="0" borderId="7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4</xdr:row>
      <xdr:rowOff>104774</xdr:rowOff>
    </xdr:from>
    <xdr:to>
      <xdr:col>0</xdr:col>
      <xdr:colOff>781050</xdr:colOff>
      <xdr:row>7</xdr:row>
      <xdr:rowOff>575382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861" t="5064" r="24301" b="5290"/>
        <a:stretch/>
      </xdr:blipFill>
      <xdr:spPr>
        <a:xfrm>
          <a:off x="47626" y="1343024"/>
          <a:ext cx="733424" cy="1413583"/>
        </a:xfrm>
        <a:prstGeom prst="rect">
          <a:avLst/>
        </a:prstGeom>
      </xdr:spPr>
    </xdr:pic>
    <xdr:clientData/>
  </xdr:twoCellAnchor>
  <xdr:twoCellAnchor editAs="oneCell">
    <xdr:from>
      <xdr:col>0</xdr:col>
      <xdr:colOff>38099</xdr:colOff>
      <xdr:row>9</xdr:row>
      <xdr:rowOff>238125</xdr:rowOff>
    </xdr:from>
    <xdr:to>
      <xdr:col>0</xdr:col>
      <xdr:colOff>785688</xdr:colOff>
      <xdr:row>12</xdr:row>
      <xdr:rowOff>581025</xdr:rowOff>
    </xdr:to>
    <xdr:pic>
      <xdr:nvPicPr>
        <xdr:cNvPr id="5" name="4 Imagen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771" t="4586" r="26911" b="1224"/>
        <a:stretch/>
      </xdr:blipFill>
      <xdr:spPr>
        <a:xfrm>
          <a:off x="38099" y="3524250"/>
          <a:ext cx="747589" cy="1457325"/>
        </a:xfrm>
        <a:prstGeom prst="rect">
          <a:avLst/>
        </a:prstGeom>
      </xdr:spPr>
    </xdr:pic>
    <xdr:clientData/>
  </xdr:twoCellAnchor>
  <xdr:twoCellAnchor editAs="oneCell">
    <xdr:from>
      <xdr:col>0</xdr:col>
      <xdr:colOff>51772</xdr:colOff>
      <xdr:row>14</xdr:row>
      <xdr:rowOff>133350</xdr:rowOff>
    </xdr:from>
    <xdr:to>
      <xdr:col>0</xdr:col>
      <xdr:colOff>627362</xdr:colOff>
      <xdr:row>17</xdr:row>
      <xdr:rowOff>704850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1772" y="5705475"/>
          <a:ext cx="575590" cy="137160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17</xdr:row>
      <xdr:rowOff>285750</xdr:rowOff>
    </xdr:from>
    <xdr:to>
      <xdr:col>0</xdr:col>
      <xdr:colOff>845351</xdr:colOff>
      <xdr:row>19</xdr:row>
      <xdr:rowOff>333375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696075"/>
          <a:ext cx="559601" cy="133350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20</xdr:row>
      <xdr:rowOff>47624</xdr:rowOff>
    </xdr:from>
    <xdr:to>
      <xdr:col>0</xdr:col>
      <xdr:colOff>742950</xdr:colOff>
      <xdr:row>23</xdr:row>
      <xdr:rowOff>370179</xdr:rowOff>
    </xdr:to>
    <xdr:pic>
      <xdr:nvPicPr>
        <xdr:cNvPr id="8" name="7 Imagen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465" t="4326" r="18702" b="5343"/>
        <a:stretch/>
      </xdr:blipFill>
      <xdr:spPr>
        <a:xfrm>
          <a:off x="152400" y="8172449"/>
          <a:ext cx="590550" cy="1294105"/>
        </a:xfrm>
        <a:prstGeom prst="rect">
          <a:avLst/>
        </a:prstGeom>
      </xdr:spPr>
    </xdr:pic>
    <xdr:clientData/>
  </xdr:twoCellAnchor>
  <xdr:twoCellAnchor editAs="oneCell">
    <xdr:from>
      <xdr:col>0</xdr:col>
      <xdr:colOff>76199</xdr:colOff>
      <xdr:row>24</xdr:row>
      <xdr:rowOff>28575</xdr:rowOff>
    </xdr:from>
    <xdr:to>
      <xdr:col>0</xdr:col>
      <xdr:colOff>482895</xdr:colOff>
      <xdr:row>27</xdr:row>
      <xdr:rowOff>200025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76199" y="9515475"/>
          <a:ext cx="406696" cy="971550"/>
        </a:xfrm>
        <a:prstGeom prst="rect">
          <a:avLst/>
        </a:prstGeom>
      </xdr:spPr>
    </xdr:pic>
    <xdr:clientData/>
  </xdr:twoCellAnchor>
  <xdr:twoCellAnchor editAs="oneCell">
    <xdr:from>
      <xdr:col>0</xdr:col>
      <xdr:colOff>363308</xdr:colOff>
      <xdr:row>24</xdr:row>
      <xdr:rowOff>21772</xdr:rowOff>
    </xdr:from>
    <xdr:to>
      <xdr:col>0</xdr:col>
      <xdr:colOff>766625</xdr:colOff>
      <xdr:row>27</xdr:row>
      <xdr:rowOff>219076</xdr:rowOff>
    </xdr:to>
    <xdr:pic>
      <xdr:nvPicPr>
        <xdr:cNvPr id="10" name="9 Imagen"/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395" t="5875" r="22659" b="8659"/>
        <a:stretch/>
      </xdr:blipFill>
      <xdr:spPr>
        <a:xfrm flipH="1">
          <a:off x="363308" y="9394372"/>
          <a:ext cx="403317" cy="997404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34</xdr:row>
      <xdr:rowOff>38101</xdr:rowOff>
    </xdr:from>
    <xdr:to>
      <xdr:col>0</xdr:col>
      <xdr:colOff>476250</xdr:colOff>
      <xdr:row>38</xdr:row>
      <xdr:rowOff>288877</xdr:rowOff>
    </xdr:to>
    <xdr:pic>
      <xdr:nvPicPr>
        <xdr:cNvPr id="12" name="11 Imagen"/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161" t="2073" r="32124" b="2591"/>
        <a:stretch/>
      </xdr:blipFill>
      <xdr:spPr>
        <a:xfrm>
          <a:off x="38100" y="12582526"/>
          <a:ext cx="438150" cy="1203276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34</xdr:row>
      <xdr:rowOff>57356</xdr:rowOff>
    </xdr:from>
    <xdr:to>
      <xdr:col>0</xdr:col>
      <xdr:colOff>857250</xdr:colOff>
      <xdr:row>38</xdr:row>
      <xdr:rowOff>228599</xdr:rowOff>
    </xdr:to>
    <xdr:pic>
      <xdr:nvPicPr>
        <xdr:cNvPr id="11" name="10 Imagen"/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889" t="5778" r="30222" b="4888"/>
        <a:stretch/>
      </xdr:blipFill>
      <xdr:spPr>
        <a:xfrm>
          <a:off x="342900" y="12601781"/>
          <a:ext cx="514350" cy="1123743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28</xdr:row>
      <xdr:rowOff>38761</xdr:rowOff>
    </xdr:from>
    <xdr:to>
      <xdr:col>0</xdr:col>
      <xdr:colOff>600075</xdr:colOff>
      <xdr:row>32</xdr:row>
      <xdr:rowOff>9525</xdr:rowOff>
    </xdr:to>
    <xdr:pic>
      <xdr:nvPicPr>
        <xdr:cNvPr id="13" name="12 Imagen"/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000" t="5098" r="20588" b="5490"/>
        <a:stretch/>
      </xdr:blipFill>
      <xdr:spPr>
        <a:xfrm>
          <a:off x="47625" y="10621036"/>
          <a:ext cx="552450" cy="1247114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29</xdr:row>
      <xdr:rowOff>224741</xdr:rowOff>
    </xdr:from>
    <xdr:to>
      <xdr:col>0</xdr:col>
      <xdr:colOff>809625</xdr:colOff>
      <xdr:row>33</xdr:row>
      <xdr:rowOff>301626</xdr:rowOff>
    </xdr:to>
    <xdr:pic>
      <xdr:nvPicPr>
        <xdr:cNvPr id="14" name="13 Imagen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11092766"/>
          <a:ext cx="552450" cy="1324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zoomScaleNormal="100" workbookViewId="0">
      <selection activeCell="K33" sqref="K33"/>
    </sheetView>
  </sheetViews>
  <sheetFormatPr baseColWidth="10" defaultColWidth="9.140625" defaultRowHeight="15" x14ac:dyDescent="0.25"/>
  <cols>
    <col min="1" max="1" width="13.42578125" customWidth="1"/>
    <col min="2" max="2" width="38.5703125" customWidth="1"/>
    <col min="3" max="4" width="14.28515625" customWidth="1"/>
    <col min="5" max="5" width="18.5703125" customWidth="1"/>
    <col min="6" max="6" width="18.85546875" customWidth="1"/>
    <col min="7" max="7" width="15.85546875" customWidth="1"/>
  </cols>
  <sheetData>
    <row r="1" spans="1:7" ht="24" customHeight="1" thickTop="1" thickBot="1" x14ac:dyDescent="0.3">
      <c r="A1" s="43" t="s">
        <v>0</v>
      </c>
      <c r="B1" s="44"/>
      <c r="C1" s="44"/>
      <c r="D1" s="44"/>
      <c r="E1" s="44"/>
      <c r="F1" s="44"/>
      <c r="G1" s="45"/>
    </row>
    <row r="2" spans="1:7" ht="16.5" thickTop="1" thickBot="1" x14ac:dyDescent="0.3">
      <c r="G2" s="24">
        <v>45748</v>
      </c>
    </row>
    <row r="3" spans="1:7" ht="39" customHeight="1" thickTop="1" thickBot="1" x14ac:dyDescent="0.3">
      <c r="A3" s="25" t="s">
        <v>1</v>
      </c>
      <c r="B3" s="26" t="s">
        <v>2</v>
      </c>
      <c r="C3" s="25" t="s">
        <v>3</v>
      </c>
      <c r="D3" s="25" t="s">
        <v>4</v>
      </c>
      <c r="E3" s="25" t="s">
        <v>5</v>
      </c>
      <c r="F3" s="25" t="s">
        <v>6</v>
      </c>
      <c r="G3" s="25" t="s">
        <v>7</v>
      </c>
    </row>
    <row r="4" spans="1:7" ht="22.5" customHeight="1" thickTop="1" thickBot="1" x14ac:dyDescent="0.3">
      <c r="A4" s="40"/>
      <c r="B4" s="27" t="s">
        <v>8</v>
      </c>
    </row>
    <row r="5" spans="1:7" ht="27" customHeight="1" thickTop="1" thickBot="1" x14ac:dyDescent="0.3">
      <c r="A5" s="41"/>
      <c r="B5" s="30" t="s">
        <v>9</v>
      </c>
      <c r="C5" s="33" t="s">
        <v>38</v>
      </c>
      <c r="D5" s="33">
        <f>MROUND(CalculoPrecios!C2 * CalculoPrecios!$I$1 * CalculoPrecios!$J$1 * CalculoPrecios!$K$1, 1000)</f>
        <v>513000</v>
      </c>
      <c r="E5" s="46" t="s">
        <v>46</v>
      </c>
      <c r="F5" s="33">
        <f>MROUND(CalculoPrecios!E2 * CalculoPrecios!$I$1 * CalculoPrecios!$J$1 * CalculoPrecios!$K$1, 1000)</f>
        <v>1014000</v>
      </c>
      <c r="G5" s="33">
        <f>MROUND(CalculoPrecios!F2 * CalculoPrecios!$I$1 * CalculoPrecios!$J$1 * CalculoPrecios!$K$1, 1000)</f>
        <v>1417000</v>
      </c>
    </row>
    <row r="6" spans="1:7" ht="27" customHeight="1" thickTop="1" thickBot="1" x14ac:dyDescent="0.3">
      <c r="A6" s="41"/>
      <c r="B6" s="31" t="s">
        <v>10</v>
      </c>
      <c r="C6" s="33">
        <f>MROUND(CalculoPrecios!B3 * CalculoPrecios!$I$1 * CalculoPrecios!$J$1 * CalculoPrecios!$K$1, 1000)</f>
        <v>511000</v>
      </c>
      <c r="D6" s="33" t="s">
        <v>38</v>
      </c>
      <c r="E6" s="47"/>
      <c r="F6" s="33" t="s">
        <v>38</v>
      </c>
      <c r="G6" s="33" t="s">
        <v>38</v>
      </c>
    </row>
    <row r="7" spans="1:7" ht="20.25" thickTop="1" thickBot="1" x14ac:dyDescent="0.3">
      <c r="A7" s="41"/>
      <c r="B7" s="30" t="s">
        <v>11</v>
      </c>
      <c r="C7" s="33">
        <f>MROUND(CalculoPrecios!B4 * CalculoPrecios!$I$1 * CalculoPrecios!$J$1 * CalculoPrecios!$K$1, 1000)</f>
        <v>362000</v>
      </c>
      <c r="D7" s="33" t="s">
        <v>38</v>
      </c>
      <c r="E7" s="33" t="s">
        <v>38</v>
      </c>
      <c r="F7" s="33" t="s">
        <v>38</v>
      </c>
      <c r="G7" s="33" t="s">
        <v>38</v>
      </c>
    </row>
    <row r="8" spans="1:7" ht="67.5" customHeight="1" thickTop="1" thickBot="1" x14ac:dyDescent="0.3">
      <c r="A8" s="42"/>
      <c r="B8" s="32" t="s">
        <v>36</v>
      </c>
      <c r="C8" s="33">
        <f>MROUND(CalculoPrecios!B5 * CalculoPrecios!$I$1 * CalculoPrecios!$J$1 * CalculoPrecios!$K$1, 1000)</f>
        <v>700000</v>
      </c>
      <c r="D8" s="33">
        <f>MROUND(CalculoPrecios!C5 * CalculoPrecios!$I$1 * CalculoPrecios!$J$1 * CalculoPrecios!$K$1, 1000)</f>
        <v>777000</v>
      </c>
      <c r="E8" s="39" t="s">
        <v>47</v>
      </c>
      <c r="F8" s="33">
        <f>MROUND(CalculoPrecios!E5 * CalculoPrecios!$I$1 * CalculoPrecios!$J$1 * CalculoPrecios!$K$1, 1000)</f>
        <v>1451000</v>
      </c>
      <c r="G8" s="33" t="s">
        <v>38</v>
      </c>
    </row>
    <row r="9" spans="1:7" ht="22.5" customHeight="1" thickTop="1" thickBot="1" x14ac:dyDescent="0.3">
      <c r="A9" s="40"/>
      <c r="B9" s="28" t="s">
        <v>12</v>
      </c>
      <c r="C9" s="12"/>
      <c r="D9" s="12"/>
      <c r="E9" s="12"/>
      <c r="F9" s="12"/>
      <c r="G9" s="12"/>
    </row>
    <row r="10" spans="1:7" ht="33.75" customHeight="1" thickTop="1" thickBot="1" x14ac:dyDescent="0.3">
      <c r="A10" s="41"/>
      <c r="B10" s="34" t="s">
        <v>9</v>
      </c>
      <c r="C10" s="33" t="s">
        <v>38</v>
      </c>
      <c r="D10" s="33">
        <f>MROUND(CalculoPrecios!C7 * CalculoPrecios!$I$1 * CalculoPrecios!$J$1 * CalculoPrecios!$K$1, 1000)</f>
        <v>539000</v>
      </c>
      <c r="E10" s="46" t="s">
        <v>44</v>
      </c>
      <c r="F10" s="33">
        <f>MROUND(CalculoPrecios!E7 * CalculoPrecios!$I$1 * CalculoPrecios!$J$1 * CalculoPrecios!$K$1, 1000)</f>
        <v>1064000</v>
      </c>
      <c r="G10" s="33">
        <f>MROUND(CalculoPrecios!F7 * CalculoPrecios!$I$1 * CalculoPrecios!$J$1 * CalculoPrecios!$K$1, 1000)</f>
        <v>1488000</v>
      </c>
    </row>
    <row r="11" spans="1:7" ht="33.75" customHeight="1" thickTop="1" thickBot="1" x14ac:dyDescent="0.3">
      <c r="A11" s="41"/>
      <c r="B11" s="30" t="s">
        <v>37</v>
      </c>
      <c r="C11" s="33">
        <f>MROUND(CalculoPrecios!B8 * CalculoPrecios!$I$1 * CalculoPrecios!$J$1 * CalculoPrecios!$K$1, 1000)</f>
        <v>534000</v>
      </c>
      <c r="D11" s="33" t="s">
        <v>38</v>
      </c>
      <c r="E11" s="47"/>
      <c r="F11" s="33" t="s">
        <v>38</v>
      </c>
      <c r="G11" s="33" t="s">
        <v>38</v>
      </c>
    </row>
    <row r="12" spans="1:7" ht="20.25" thickTop="1" thickBot="1" x14ac:dyDescent="0.3">
      <c r="A12" s="41"/>
      <c r="B12" s="31" t="s">
        <v>11</v>
      </c>
      <c r="C12" s="33">
        <f>MROUND(CalculoPrecios!B9 * CalculoPrecios!$I$1 * CalculoPrecios!$J$1 * CalculoPrecios!$K$1, 1000)</f>
        <v>381000</v>
      </c>
      <c r="D12" s="33" t="s">
        <v>38</v>
      </c>
      <c r="E12" s="33">
        <f>MROUND(CalculoPrecios!D9 * CalculoPrecios!$I$1 * CalculoPrecios!$J$1 * CalculoPrecios!$K$1, 1000)</f>
        <v>569000</v>
      </c>
      <c r="F12" s="33" t="s">
        <v>38</v>
      </c>
      <c r="G12" s="33" t="s">
        <v>38</v>
      </c>
    </row>
    <row r="13" spans="1:7" ht="67.5" customHeight="1" thickTop="1" thickBot="1" x14ac:dyDescent="0.3">
      <c r="A13" s="41"/>
      <c r="B13" s="30" t="s">
        <v>36</v>
      </c>
      <c r="C13" s="33">
        <f>MROUND(CalculoPrecios!B10 * CalculoPrecios!$I$1 * CalculoPrecios!$J$1 * CalculoPrecios!$K$1, 1000)</f>
        <v>699000</v>
      </c>
      <c r="D13" s="33">
        <f>MROUND(CalculoPrecios!C10 * CalculoPrecios!$I$1 * CalculoPrecios!$J$1 * CalculoPrecios!$K$1, 1000)</f>
        <v>777000</v>
      </c>
      <c r="E13" s="39" t="s">
        <v>45</v>
      </c>
      <c r="F13" s="33">
        <f>MROUND(CalculoPrecios!E10 * CalculoPrecios!$I$1 * CalculoPrecios!$J$1 * CalculoPrecios!$K$1, 1000)</f>
        <v>1451000</v>
      </c>
      <c r="G13" s="33" t="s">
        <v>38</v>
      </c>
    </row>
    <row r="14" spans="1:7" ht="20.25" customHeight="1" thickTop="1" thickBot="1" x14ac:dyDescent="0.3">
      <c r="A14" s="42"/>
      <c r="B14" s="32" t="s">
        <v>13</v>
      </c>
      <c r="C14" s="33">
        <f>MROUND(CalculoPrecios!B11 * CalculoPrecios!$I$1 * CalculoPrecios!$J$1 * CalculoPrecios!$K$1, 1000)</f>
        <v>783000</v>
      </c>
      <c r="D14" s="33">
        <f>MROUND(CalculoPrecios!C11 * CalculoPrecios!$I$1 * CalculoPrecios!$J$1 * CalculoPrecios!$K$1, 1000)</f>
        <v>861000</v>
      </c>
      <c r="E14" s="33" t="s">
        <v>38</v>
      </c>
      <c r="F14" s="33" t="s">
        <v>38</v>
      </c>
      <c r="G14" s="33" t="s">
        <v>38</v>
      </c>
    </row>
    <row r="15" spans="1:7" ht="22.5" customHeight="1" thickTop="1" thickBot="1" x14ac:dyDescent="0.3">
      <c r="A15" s="40"/>
      <c r="B15" s="28" t="s">
        <v>14</v>
      </c>
      <c r="C15" s="12"/>
      <c r="D15" s="12"/>
      <c r="E15" s="12"/>
      <c r="F15" s="12"/>
      <c r="G15" s="12"/>
    </row>
    <row r="16" spans="1:7" ht="20.25" customHeight="1" thickTop="1" thickBot="1" x14ac:dyDescent="0.3">
      <c r="A16" s="41"/>
      <c r="B16" s="34" t="s">
        <v>15</v>
      </c>
      <c r="C16" s="33">
        <f>MROUND(CalculoPrecios!B13 * CalculoPrecios!$I$1 * CalculoPrecios!$J$1 * CalculoPrecios!$K$1, 1000)</f>
        <v>379000</v>
      </c>
      <c r="D16" s="33">
        <f>MROUND(CalculoPrecios!C13 * CalculoPrecios!$I$1 * CalculoPrecios!$J$1 * CalculoPrecios!$K$1, 1000)</f>
        <v>421000</v>
      </c>
      <c r="E16" s="33" t="s">
        <v>38</v>
      </c>
      <c r="F16" s="33">
        <f>MROUND(CalculoPrecios!E13 * CalculoPrecios!$I$1 * CalculoPrecios!$J$1 * CalculoPrecios!$K$1, 1000)</f>
        <v>872000</v>
      </c>
      <c r="G16" s="33" t="s">
        <v>38</v>
      </c>
    </row>
    <row r="17" spans="1:7" ht="20.25" customHeight="1" thickTop="1" thickBot="1" x14ac:dyDescent="0.3">
      <c r="A17" s="41"/>
      <c r="B17" s="30" t="s">
        <v>16</v>
      </c>
      <c r="C17" s="33">
        <f>MROUND(CalculoPrecios!B14 * CalculoPrecios!$I$1 * CalculoPrecios!$J$1 * CalculoPrecios!$K$1, 1000)</f>
        <v>406000</v>
      </c>
      <c r="D17" s="33">
        <f>MROUND(CalculoPrecios!C14 * CalculoPrecios!$I$1 * CalculoPrecios!$J$1 * CalculoPrecios!$K$1, 1000)</f>
        <v>448000</v>
      </c>
      <c r="E17" s="33" t="s">
        <v>38</v>
      </c>
      <c r="F17" s="33">
        <f>MROUND(CalculoPrecios!E14 * CalculoPrecios!$I$1 * CalculoPrecios!$J$1 * CalculoPrecios!$K$1, 1000)</f>
        <v>875000</v>
      </c>
      <c r="G17" s="33">
        <f>MROUND(CalculoPrecios!F14 * CalculoPrecios!$I$1 * CalculoPrecios!$J$1 * CalculoPrecios!$K$1, 1000)</f>
        <v>1216000</v>
      </c>
    </row>
    <row r="18" spans="1:7" ht="67.5" customHeight="1" thickTop="1" thickBot="1" x14ac:dyDescent="0.3">
      <c r="A18" s="41"/>
      <c r="B18" s="31" t="s">
        <v>34</v>
      </c>
      <c r="C18" s="33">
        <f>MROUND(CalculoPrecios!B15 * CalculoPrecios!$I$1 * CalculoPrecios!$J$1 * CalculoPrecios!$K$1, 1000)</f>
        <v>649000</v>
      </c>
      <c r="D18" s="33">
        <f>MROUND(CalculoPrecios!C15 * CalculoPrecios!$I$1 * CalculoPrecios!$J$1 * CalculoPrecios!$K$1, 1000)</f>
        <v>721000</v>
      </c>
      <c r="E18" s="39" t="s">
        <v>43</v>
      </c>
      <c r="F18" s="33">
        <f>MROUND(CalculoPrecios!E15 * CalculoPrecios!$I$1 * CalculoPrecios!$J$1 * CalculoPrecios!$K$1, 1000)</f>
        <v>1345000</v>
      </c>
      <c r="G18" s="33" t="s">
        <v>38</v>
      </c>
    </row>
    <row r="19" spans="1:7" ht="33.75" customHeight="1" thickTop="1" thickBot="1" x14ac:dyDescent="0.3">
      <c r="A19" s="41"/>
      <c r="B19" s="35" t="s">
        <v>17</v>
      </c>
      <c r="C19" s="33">
        <f>MROUND(CalculoPrecios!B16 * CalculoPrecios!$I$1 * CalculoPrecios!$J$1 * CalculoPrecios!$K$1, 1000)</f>
        <v>823000</v>
      </c>
      <c r="D19" s="33" t="s">
        <v>38</v>
      </c>
      <c r="E19" s="33" t="s">
        <v>38</v>
      </c>
      <c r="F19" s="33" t="s">
        <v>38</v>
      </c>
      <c r="G19" s="33" t="s">
        <v>38</v>
      </c>
    </row>
    <row r="20" spans="1:7" ht="33.75" customHeight="1" thickTop="1" thickBot="1" x14ac:dyDescent="0.3">
      <c r="A20" s="42"/>
      <c r="B20" s="32" t="s">
        <v>35</v>
      </c>
      <c r="C20" s="33">
        <f>MROUND(CalculoPrecios!B17 * CalculoPrecios!$I$1 * CalculoPrecios!$J$1 * CalculoPrecios!$K$1, 1000)</f>
        <v>574000</v>
      </c>
      <c r="D20" s="33" t="s">
        <v>38</v>
      </c>
      <c r="E20" s="33" t="s">
        <v>38</v>
      </c>
      <c r="F20" s="33" t="s">
        <v>38</v>
      </c>
      <c r="G20" s="33" t="s">
        <v>38</v>
      </c>
    </row>
    <row r="21" spans="1:7" ht="22.5" customHeight="1" thickTop="1" thickBot="1" x14ac:dyDescent="0.3">
      <c r="A21" s="40"/>
      <c r="B21" s="28" t="s">
        <v>18</v>
      </c>
      <c r="C21" s="12"/>
      <c r="D21" s="13"/>
      <c r="E21" s="13"/>
      <c r="F21" s="12"/>
      <c r="G21" s="12"/>
    </row>
    <row r="22" spans="1:7" ht="20.25" customHeight="1" thickTop="1" thickBot="1" x14ac:dyDescent="0.3">
      <c r="A22" s="41"/>
      <c r="B22" s="34" t="s">
        <v>19</v>
      </c>
      <c r="C22" s="33">
        <f>MROUND(CalculoPrecios!B19 * CalculoPrecios!$I$1 * CalculoPrecios!$J$1 * CalculoPrecios!$K$1, 1000)</f>
        <v>448000</v>
      </c>
      <c r="D22" s="33" t="s">
        <v>38</v>
      </c>
      <c r="E22" s="33" t="s">
        <v>38</v>
      </c>
      <c r="F22" s="33">
        <f>MROUND(CalculoPrecios!E19 * CalculoPrecios!$I$1 * CalculoPrecios!$J$1 * CalculoPrecios!$K$1, 1000)</f>
        <v>930000</v>
      </c>
      <c r="G22" s="33">
        <f>MROUND(CalculoPrecios!F19 * CalculoPrecios!$I$1 * CalculoPrecios!$J$1 * CalculoPrecios!$K$1, 1000)</f>
        <v>1342000</v>
      </c>
    </row>
    <row r="23" spans="1:7" ht="33.75" customHeight="1" thickTop="1" thickBot="1" x14ac:dyDescent="0.3">
      <c r="A23" s="41"/>
      <c r="B23" s="30" t="s">
        <v>20</v>
      </c>
      <c r="C23" s="33">
        <f>MROUND(CalculoPrecios!B20 * CalculoPrecios!$I$1 * CalculoPrecios!$J$1 * CalculoPrecios!$K$1, 1000)</f>
        <v>471000</v>
      </c>
      <c r="D23" s="33" t="s">
        <v>38</v>
      </c>
      <c r="E23" s="33" t="s">
        <v>38</v>
      </c>
      <c r="F23" s="33" t="s">
        <v>38</v>
      </c>
      <c r="G23" s="33" t="s">
        <v>38</v>
      </c>
    </row>
    <row r="24" spans="1:7" ht="33.75" customHeight="1" thickTop="1" thickBot="1" x14ac:dyDescent="0.3">
      <c r="A24" s="42"/>
      <c r="B24" s="32" t="s">
        <v>21</v>
      </c>
      <c r="C24" s="33">
        <f>MROUND(CalculoPrecios!B21 * CalculoPrecios!$I$1 * CalculoPrecios!$J$1 * CalculoPrecios!$K$1, 1000)</f>
        <v>335000</v>
      </c>
      <c r="D24" s="33" t="s">
        <v>38</v>
      </c>
      <c r="E24" s="33" t="s">
        <v>38</v>
      </c>
      <c r="F24" s="33" t="s">
        <v>38</v>
      </c>
      <c r="G24" s="33" t="s">
        <v>38</v>
      </c>
    </row>
    <row r="25" spans="1:7" ht="22.5" customHeight="1" thickTop="1" thickBot="1" x14ac:dyDescent="0.3">
      <c r="A25" s="40"/>
      <c r="B25" s="28" t="s">
        <v>22</v>
      </c>
      <c r="C25" s="12"/>
      <c r="D25" s="13"/>
      <c r="E25" s="13"/>
      <c r="F25" s="12"/>
      <c r="G25" s="12"/>
    </row>
    <row r="26" spans="1:7" ht="20.25" customHeight="1" thickTop="1" thickBot="1" x14ac:dyDescent="0.3">
      <c r="A26" s="41"/>
      <c r="B26" s="34" t="s">
        <v>26</v>
      </c>
      <c r="C26" s="33">
        <f>MROUND(CalculoPrecios!B23 * CalculoPrecios!$I$1 * CalculoPrecios!$J$1 * CalculoPrecios!$K$1, 1000)</f>
        <v>383000</v>
      </c>
      <c r="D26" s="33" t="s">
        <v>38</v>
      </c>
      <c r="E26" s="33" t="s">
        <v>38</v>
      </c>
      <c r="F26" s="33">
        <f>MROUND(CalculoPrecios!E23 * CalculoPrecios!$I$1 * CalculoPrecios!$J$1 * CalculoPrecios!$K$1, 1000)</f>
        <v>795000</v>
      </c>
      <c r="G26" s="33">
        <f>MROUND(CalculoPrecios!F23 * CalculoPrecios!$I$1 * CalculoPrecios!$J$1 * CalculoPrecios!$K$1, 1000)</f>
        <v>1149000</v>
      </c>
    </row>
    <row r="27" spans="1:7" ht="20.25" customHeight="1" thickTop="1" thickBot="1" x14ac:dyDescent="0.3">
      <c r="A27" s="41"/>
      <c r="B27" s="31" t="s">
        <v>27</v>
      </c>
      <c r="C27" s="33">
        <f>MROUND(CalculoPrecios!B24 * CalculoPrecios!$I$1 * CalculoPrecios!$J$1 * CalculoPrecios!$K$1, 1000)</f>
        <v>486000</v>
      </c>
      <c r="D27" s="33" t="s">
        <v>38</v>
      </c>
      <c r="E27" s="33" t="s">
        <v>38</v>
      </c>
      <c r="F27" s="33">
        <f>MROUND(CalculoPrecios!E24 * CalculoPrecios!$I$1 * CalculoPrecios!$J$1 * CalculoPrecios!$K$1, 1000)</f>
        <v>1008000</v>
      </c>
      <c r="G27" s="33">
        <f>MROUND(CalculoPrecios!F24 * CalculoPrecios!$I$1 * CalculoPrecios!$J$1 * CalculoPrecios!$K$1, 1000)</f>
        <v>1457000</v>
      </c>
    </row>
    <row r="28" spans="1:7" ht="20.25" customHeight="1" thickTop="1" thickBot="1" x14ac:dyDescent="0.3">
      <c r="A28" s="42"/>
      <c r="B28" s="32" t="s">
        <v>28</v>
      </c>
      <c r="C28" s="33">
        <f>MROUND(CalculoPrecios!B25 * CalculoPrecios!$I$1 * CalculoPrecios!$J$1 * CalculoPrecios!$K$1, 1000)</f>
        <v>486000</v>
      </c>
      <c r="D28" s="33" t="s">
        <v>38</v>
      </c>
      <c r="E28" s="33" t="s">
        <v>38</v>
      </c>
      <c r="F28" s="33" t="s">
        <v>38</v>
      </c>
      <c r="G28" s="33" t="s">
        <v>38</v>
      </c>
    </row>
    <row r="29" spans="1:7" ht="22.5" customHeight="1" thickTop="1" thickBot="1" x14ac:dyDescent="0.3">
      <c r="A29" s="40"/>
      <c r="B29" s="28" t="s">
        <v>23</v>
      </c>
      <c r="C29" s="12"/>
      <c r="D29" s="13"/>
      <c r="E29" s="13"/>
      <c r="F29" s="12"/>
      <c r="G29" s="12"/>
    </row>
    <row r="30" spans="1:7" ht="37.5" customHeight="1" thickTop="1" thickBot="1" x14ac:dyDescent="0.3">
      <c r="A30" s="41"/>
      <c r="B30" s="34" t="s">
        <v>29</v>
      </c>
      <c r="C30" s="33">
        <f>MROUND(CalculoPrecios!B27 * CalculoPrecios!$I$1 * CalculoPrecios!$J$1 * CalculoPrecios!$K$1, 1000)</f>
        <v>526000</v>
      </c>
      <c r="D30" s="33" t="s">
        <v>38</v>
      </c>
      <c r="E30" s="33" t="s">
        <v>38</v>
      </c>
      <c r="F30" s="33">
        <f>MROUND(CalculoPrecios!E27 * CalculoPrecios!$I$1 * CalculoPrecios!$J$1 * CalculoPrecios!$K$1, 1000)</f>
        <v>1091000</v>
      </c>
      <c r="G30" s="33">
        <f>MROUND(CalculoPrecios!F27 * CalculoPrecios!$I$1 * CalculoPrecios!$J$1 * CalculoPrecios!$K$1, 1000)</f>
        <v>1577000</v>
      </c>
    </row>
    <row r="31" spans="1:7" ht="20.25" customHeight="1" thickTop="1" thickBot="1" x14ac:dyDescent="0.3">
      <c r="A31" s="41"/>
      <c r="B31" s="30" t="s">
        <v>30</v>
      </c>
      <c r="C31" s="33">
        <f>MROUND(CalculoPrecios!B28 * CalculoPrecios!$I$1 * CalculoPrecios!$J$1 * CalculoPrecios!$K$1, 1000)</f>
        <v>400000</v>
      </c>
      <c r="D31" s="33" t="s">
        <v>38</v>
      </c>
      <c r="E31" s="33" t="s">
        <v>38</v>
      </c>
      <c r="F31" s="33" t="s">
        <v>38</v>
      </c>
      <c r="G31" s="33" t="s">
        <v>38</v>
      </c>
    </row>
    <row r="32" spans="1:7" ht="20.25" customHeight="1" thickTop="1" thickBot="1" x14ac:dyDescent="0.3">
      <c r="A32" s="41"/>
      <c r="B32" s="31" t="s">
        <v>31</v>
      </c>
      <c r="C32" s="33">
        <f>MROUND(CalculoPrecios!B29 * CalculoPrecios!$I$1 * CalculoPrecios!$J$1 * CalculoPrecios!$K$1, 1000)</f>
        <v>362000</v>
      </c>
      <c r="D32" s="33" t="s">
        <v>38</v>
      </c>
      <c r="E32" s="33" t="s">
        <v>38</v>
      </c>
      <c r="F32" s="33" t="s">
        <v>38</v>
      </c>
      <c r="G32" s="33" t="s">
        <v>38</v>
      </c>
    </row>
    <row r="33" spans="1:7" ht="20.25" customHeight="1" thickTop="1" thickBot="1" x14ac:dyDescent="0.3">
      <c r="A33" s="41"/>
      <c r="B33" s="30" t="s">
        <v>32</v>
      </c>
      <c r="C33" s="33">
        <f>MROUND(CalculoPrecios!B30 * CalculoPrecios!$I$1 * CalculoPrecios!$J$1 * CalculoPrecios!$K$1 + 20000, 1000)</f>
        <v>305000</v>
      </c>
      <c r="D33" s="33" t="s">
        <v>38</v>
      </c>
      <c r="E33" s="33" t="s">
        <v>38</v>
      </c>
      <c r="F33" s="33" t="s">
        <v>38</v>
      </c>
      <c r="G33" s="33" t="s">
        <v>38</v>
      </c>
    </row>
    <row r="34" spans="1:7" ht="33.75" customHeight="1" thickTop="1" thickBot="1" x14ac:dyDescent="0.3">
      <c r="A34" s="42"/>
      <c r="B34" s="32" t="s">
        <v>25</v>
      </c>
      <c r="C34" s="33">
        <f>MROUND(CalculoPrecios!B31 * CalculoPrecios!$I$1 * CalculoPrecios!$J$1 * CalculoPrecios!$K$1, 1000)</f>
        <v>255000</v>
      </c>
      <c r="D34" s="33" t="s">
        <v>38</v>
      </c>
      <c r="E34" s="33" t="s">
        <v>38</v>
      </c>
      <c r="F34" s="33">
        <f>MROUND(CalculoPrecios!E31 * CalculoPrecios!$I$1 * CalculoPrecios!$J$1 * CalculoPrecios!$K$1, 1000)</f>
        <v>524000</v>
      </c>
      <c r="G34" s="33">
        <f>MROUND(CalculoPrecios!F31 * CalculoPrecios!$I$1 * CalculoPrecios!$J$1 * CalculoPrecios!$K$1, 1000)</f>
        <v>827000</v>
      </c>
    </row>
    <row r="35" spans="1:7" ht="24" customHeight="1" thickTop="1" thickBot="1" x14ac:dyDescent="0.3">
      <c r="A35" s="40"/>
      <c r="B35" s="29" t="s">
        <v>24</v>
      </c>
      <c r="C35" s="12"/>
      <c r="D35" s="13"/>
      <c r="E35" s="13"/>
      <c r="F35" s="12"/>
      <c r="G35" s="12"/>
    </row>
    <row r="36" spans="1:7" ht="20.25" customHeight="1" thickTop="1" thickBot="1" x14ac:dyDescent="0.3">
      <c r="A36" s="41"/>
      <c r="B36" s="36" t="s">
        <v>33</v>
      </c>
      <c r="C36" s="37">
        <f>MROUND(CalculoPrecios!B33 * CalculoPrecios!$I$1 * CalculoPrecios!$J$1 * CalculoPrecios!$K$1, 1000)</f>
        <v>291000</v>
      </c>
      <c r="D36" s="33" t="s">
        <v>38</v>
      </c>
      <c r="E36" s="37" t="s">
        <v>38</v>
      </c>
      <c r="F36" s="33" t="s">
        <v>38</v>
      </c>
      <c r="G36" s="38" t="s">
        <v>38</v>
      </c>
    </row>
    <row r="37" spans="1:7" ht="15.75" thickTop="1" x14ac:dyDescent="0.25">
      <c r="A37" s="41"/>
    </row>
    <row r="38" spans="1:7" x14ac:dyDescent="0.25">
      <c r="A38" s="41"/>
    </row>
    <row r="39" spans="1:7" ht="27" customHeight="1" thickBot="1" x14ac:dyDescent="0.3">
      <c r="A39" s="42"/>
    </row>
    <row r="40" spans="1:7" ht="15.75" thickTop="1" x14ac:dyDescent="0.25"/>
  </sheetData>
  <mergeCells count="10">
    <mergeCell ref="A35:A39"/>
    <mergeCell ref="A1:G1"/>
    <mergeCell ref="A4:A8"/>
    <mergeCell ref="A9:A14"/>
    <mergeCell ref="A15:A20"/>
    <mergeCell ref="A21:A24"/>
    <mergeCell ref="A25:A28"/>
    <mergeCell ref="A29:A34"/>
    <mergeCell ref="E5:E6"/>
    <mergeCell ref="E10:E11"/>
  </mergeCells>
  <pageMargins left="0.23622047244094491" right="0.23622047244094491" top="0.74803149606299213" bottom="0.74803149606299213" header="0.31496062992125984" footer="0.31496062992125984"/>
  <pageSetup paperSize="8" scale="106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I22" sqref="I22"/>
    </sheetView>
  </sheetViews>
  <sheetFormatPr baseColWidth="10" defaultRowHeight="15" x14ac:dyDescent="0.25"/>
  <cols>
    <col min="1" max="1" width="40.7109375" customWidth="1"/>
    <col min="2" max="2" width="16.85546875" customWidth="1"/>
    <col min="3" max="3" width="15.42578125" customWidth="1"/>
    <col min="4" max="4" width="19" customWidth="1"/>
    <col min="5" max="5" width="16.42578125" customWidth="1"/>
    <col min="6" max="6" width="16.85546875" customWidth="1"/>
  </cols>
  <sheetData>
    <row r="1" spans="1:11" ht="17.25" thickTop="1" thickBot="1" x14ac:dyDescent="0.3">
      <c r="A1" s="1" t="s">
        <v>8</v>
      </c>
      <c r="H1" t="s">
        <v>39</v>
      </c>
      <c r="I1">
        <v>234.04</v>
      </c>
      <c r="J1" s="16">
        <v>1.21</v>
      </c>
      <c r="K1" s="16">
        <v>1.4</v>
      </c>
    </row>
    <row r="2" spans="1:11" ht="17.25" thickTop="1" thickBot="1" x14ac:dyDescent="0.3">
      <c r="A2" s="5" t="s">
        <v>9</v>
      </c>
      <c r="B2" s="10" t="s">
        <v>38</v>
      </c>
      <c r="C2" s="11">
        <v>1294</v>
      </c>
      <c r="D2" s="48">
        <v>2190</v>
      </c>
      <c r="E2" s="11">
        <v>2558</v>
      </c>
      <c r="F2" s="11">
        <v>3574</v>
      </c>
      <c r="I2" t="s">
        <v>40</v>
      </c>
      <c r="J2" t="s">
        <v>41</v>
      </c>
      <c r="K2" t="s">
        <v>42</v>
      </c>
    </row>
    <row r="3" spans="1:11" ht="17.25" thickTop="1" thickBot="1" x14ac:dyDescent="0.3">
      <c r="A3" s="6" t="s">
        <v>10</v>
      </c>
      <c r="B3" s="11">
        <v>1288</v>
      </c>
      <c r="C3" s="10" t="s">
        <v>38</v>
      </c>
      <c r="D3" s="49"/>
      <c r="E3" s="10" t="s">
        <v>38</v>
      </c>
      <c r="F3" s="10" t="s">
        <v>38</v>
      </c>
    </row>
    <row r="4" spans="1:11" ht="17.25" thickTop="1" thickBot="1" x14ac:dyDescent="0.3">
      <c r="A4" s="5" t="s">
        <v>11</v>
      </c>
      <c r="B4" s="11">
        <v>914</v>
      </c>
      <c r="C4" s="10" t="s">
        <v>38</v>
      </c>
      <c r="D4" s="18" t="s">
        <v>38</v>
      </c>
      <c r="E4" s="10" t="s">
        <v>38</v>
      </c>
      <c r="F4" s="10" t="s">
        <v>38</v>
      </c>
    </row>
    <row r="5" spans="1:11" ht="16.5" thickTop="1" thickBot="1" x14ac:dyDescent="0.3">
      <c r="A5" s="4" t="s">
        <v>36</v>
      </c>
      <c r="B5" s="11">
        <v>1764.39</v>
      </c>
      <c r="C5" s="11">
        <v>1961</v>
      </c>
      <c r="D5" s="17">
        <v>3202</v>
      </c>
      <c r="E5" s="11">
        <v>3661</v>
      </c>
      <c r="F5" s="11" t="s">
        <v>38</v>
      </c>
    </row>
    <row r="6" spans="1:11" ht="17.25" thickTop="1" thickBot="1" x14ac:dyDescent="0.3">
      <c r="A6" s="2" t="s">
        <v>12</v>
      </c>
      <c r="B6" s="12"/>
      <c r="C6" s="12"/>
      <c r="D6" s="19"/>
      <c r="E6" s="12"/>
      <c r="F6" s="12"/>
    </row>
    <row r="7" spans="1:11" ht="17.25" thickTop="1" thickBot="1" x14ac:dyDescent="0.3">
      <c r="A7" s="7" t="s">
        <v>9</v>
      </c>
      <c r="B7" s="10" t="s">
        <v>38</v>
      </c>
      <c r="C7" s="11">
        <v>1359</v>
      </c>
      <c r="D7" s="48">
        <v>2518</v>
      </c>
      <c r="E7" s="11">
        <v>2683</v>
      </c>
      <c r="F7" s="11">
        <v>3754</v>
      </c>
    </row>
    <row r="8" spans="1:11" ht="17.25" thickTop="1" thickBot="1" x14ac:dyDescent="0.3">
      <c r="A8" s="5" t="s">
        <v>37</v>
      </c>
      <c r="B8" s="11">
        <v>1348</v>
      </c>
      <c r="C8" s="10" t="s">
        <v>38</v>
      </c>
      <c r="D8" s="49"/>
      <c r="E8" s="10" t="s">
        <v>38</v>
      </c>
      <c r="F8" s="10" t="s">
        <v>38</v>
      </c>
    </row>
    <row r="9" spans="1:11" ht="17.25" thickTop="1" thickBot="1" x14ac:dyDescent="0.3">
      <c r="A9" s="6" t="s">
        <v>11</v>
      </c>
      <c r="B9" s="11">
        <v>962</v>
      </c>
      <c r="C9" s="10" t="s">
        <v>38</v>
      </c>
      <c r="D9" s="17">
        <v>1434</v>
      </c>
      <c r="E9" s="10" t="s">
        <v>38</v>
      </c>
      <c r="F9" s="10" t="s">
        <v>38</v>
      </c>
    </row>
    <row r="10" spans="1:11" ht="17.25" thickTop="1" thickBot="1" x14ac:dyDescent="0.3">
      <c r="A10" s="5" t="s">
        <v>36</v>
      </c>
      <c r="B10" s="11">
        <v>1764</v>
      </c>
      <c r="C10" s="11">
        <v>1961</v>
      </c>
      <c r="D10" s="17">
        <v>3202</v>
      </c>
      <c r="E10" s="11">
        <v>3661</v>
      </c>
      <c r="F10" s="10" t="s">
        <v>38</v>
      </c>
    </row>
    <row r="11" spans="1:11" ht="17.25" thickTop="1" thickBot="1" x14ac:dyDescent="0.3">
      <c r="A11" s="4" t="s">
        <v>13</v>
      </c>
      <c r="B11" s="11">
        <v>1975</v>
      </c>
      <c r="C11" s="11">
        <v>2172</v>
      </c>
      <c r="D11" s="21" t="s">
        <v>38</v>
      </c>
      <c r="E11" s="10" t="s">
        <v>38</v>
      </c>
      <c r="F11" s="10" t="s">
        <v>38</v>
      </c>
    </row>
    <row r="12" spans="1:11" ht="17.25" thickTop="1" thickBot="1" x14ac:dyDescent="0.3">
      <c r="A12" s="2" t="s">
        <v>14</v>
      </c>
      <c r="B12" s="12"/>
      <c r="C12" s="12"/>
      <c r="D12" s="19"/>
      <c r="E12" s="12"/>
      <c r="F12" s="12"/>
    </row>
    <row r="13" spans="1:11" ht="17.25" thickTop="1" thickBot="1" x14ac:dyDescent="0.3">
      <c r="A13" s="7" t="s">
        <v>15</v>
      </c>
      <c r="B13" s="11">
        <v>956</v>
      </c>
      <c r="C13" s="11">
        <v>1063</v>
      </c>
      <c r="D13" s="21" t="s">
        <v>38</v>
      </c>
      <c r="E13" s="11">
        <v>2200</v>
      </c>
      <c r="F13" s="10" t="s">
        <v>38</v>
      </c>
    </row>
    <row r="14" spans="1:11" ht="17.25" thickTop="1" thickBot="1" x14ac:dyDescent="0.3">
      <c r="A14" s="5" t="s">
        <v>16</v>
      </c>
      <c r="B14" s="11">
        <v>1023</v>
      </c>
      <c r="C14" s="11">
        <v>1130</v>
      </c>
      <c r="D14" s="21" t="s">
        <v>38</v>
      </c>
      <c r="E14" s="11">
        <v>2208</v>
      </c>
      <c r="F14" s="11">
        <v>3068</v>
      </c>
    </row>
    <row r="15" spans="1:11" ht="17.25" thickTop="1" thickBot="1" x14ac:dyDescent="0.3">
      <c r="A15" s="6" t="s">
        <v>34</v>
      </c>
      <c r="B15" s="11">
        <v>1638</v>
      </c>
      <c r="C15" s="11">
        <v>1819</v>
      </c>
      <c r="D15" s="17">
        <v>3065</v>
      </c>
      <c r="E15" s="11">
        <v>3393</v>
      </c>
      <c r="F15" s="10" t="s">
        <v>38</v>
      </c>
    </row>
    <row r="16" spans="1:11" ht="31.5" thickTop="1" thickBot="1" x14ac:dyDescent="0.3">
      <c r="A16" s="9" t="s">
        <v>17</v>
      </c>
      <c r="B16" s="11">
        <v>2075</v>
      </c>
      <c r="C16" s="10" t="s">
        <v>38</v>
      </c>
      <c r="D16" s="21" t="s">
        <v>38</v>
      </c>
      <c r="E16" s="10" t="s">
        <v>38</v>
      </c>
      <c r="F16" s="10" t="s">
        <v>38</v>
      </c>
    </row>
    <row r="17" spans="1:6" ht="17.25" thickTop="1" thickBot="1" x14ac:dyDescent="0.3">
      <c r="A17" s="4" t="s">
        <v>35</v>
      </c>
      <c r="B17" s="11">
        <v>1449</v>
      </c>
      <c r="C17" s="10" t="s">
        <v>38</v>
      </c>
      <c r="D17" s="21" t="s">
        <v>38</v>
      </c>
      <c r="E17" s="10" t="s">
        <v>38</v>
      </c>
      <c r="F17" s="10" t="s">
        <v>38</v>
      </c>
    </row>
    <row r="18" spans="1:6" ht="17.25" thickTop="1" thickBot="1" x14ac:dyDescent="0.3">
      <c r="A18" s="2" t="s">
        <v>18</v>
      </c>
      <c r="B18" s="12"/>
      <c r="C18" s="13"/>
      <c r="D18" s="20"/>
      <c r="E18" s="12"/>
      <c r="F18" s="12"/>
    </row>
    <row r="19" spans="1:6" ht="17.25" thickTop="1" thickBot="1" x14ac:dyDescent="0.3">
      <c r="A19" s="7" t="s">
        <v>19</v>
      </c>
      <c r="B19" s="11">
        <v>1129</v>
      </c>
      <c r="C19" s="10" t="s">
        <v>38</v>
      </c>
      <c r="D19" s="21" t="s">
        <v>38</v>
      </c>
      <c r="E19" s="11">
        <v>2345</v>
      </c>
      <c r="F19" s="11">
        <v>3386</v>
      </c>
    </row>
    <row r="20" spans="1:6" ht="17.25" thickTop="1" thickBot="1" x14ac:dyDescent="0.3">
      <c r="A20" s="5" t="s">
        <v>20</v>
      </c>
      <c r="B20" s="11">
        <v>1188</v>
      </c>
      <c r="C20" s="10" t="s">
        <v>38</v>
      </c>
      <c r="D20" s="21" t="s">
        <v>38</v>
      </c>
      <c r="E20" s="10" t="s">
        <v>38</v>
      </c>
      <c r="F20" s="10" t="s">
        <v>38</v>
      </c>
    </row>
    <row r="21" spans="1:6" ht="17.25" thickTop="1" thickBot="1" x14ac:dyDescent="0.3">
      <c r="A21" s="4" t="s">
        <v>21</v>
      </c>
      <c r="B21" s="11">
        <v>845</v>
      </c>
      <c r="C21" s="10" t="s">
        <v>38</v>
      </c>
      <c r="D21" s="21" t="s">
        <v>38</v>
      </c>
      <c r="E21" s="10" t="s">
        <v>38</v>
      </c>
      <c r="F21" s="10" t="s">
        <v>38</v>
      </c>
    </row>
    <row r="22" spans="1:6" ht="17.25" thickTop="1" thickBot="1" x14ac:dyDescent="0.3">
      <c r="A22" s="2" t="s">
        <v>22</v>
      </c>
      <c r="B22" s="12"/>
      <c r="C22" s="13"/>
      <c r="D22" s="22"/>
      <c r="E22" s="12"/>
      <c r="F22" s="12"/>
    </row>
    <row r="23" spans="1:6" ht="17.25" thickTop="1" thickBot="1" x14ac:dyDescent="0.3">
      <c r="A23" s="7" t="s">
        <v>26</v>
      </c>
      <c r="B23" s="11">
        <v>966</v>
      </c>
      <c r="C23" s="10" t="s">
        <v>38</v>
      </c>
      <c r="D23" s="21" t="s">
        <v>38</v>
      </c>
      <c r="E23" s="11">
        <v>2005</v>
      </c>
      <c r="F23" s="11">
        <v>2898</v>
      </c>
    </row>
    <row r="24" spans="1:6" ht="17.25" thickTop="1" thickBot="1" x14ac:dyDescent="0.3">
      <c r="A24" s="6" t="s">
        <v>27</v>
      </c>
      <c r="B24" s="11">
        <v>1225</v>
      </c>
      <c r="C24" s="10" t="s">
        <v>38</v>
      </c>
      <c r="D24" s="21" t="s">
        <v>38</v>
      </c>
      <c r="E24" s="11">
        <v>2543</v>
      </c>
      <c r="F24" s="11">
        <v>3676</v>
      </c>
    </row>
    <row r="25" spans="1:6" ht="17.25" thickTop="1" thickBot="1" x14ac:dyDescent="0.3">
      <c r="A25" s="4" t="s">
        <v>28</v>
      </c>
      <c r="B25" s="11">
        <v>1225</v>
      </c>
      <c r="C25" s="10" t="s">
        <v>38</v>
      </c>
      <c r="D25" s="21" t="s">
        <v>38</v>
      </c>
      <c r="E25" s="10" t="s">
        <v>38</v>
      </c>
      <c r="F25" s="10" t="s">
        <v>38</v>
      </c>
    </row>
    <row r="26" spans="1:6" ht="17.25" thickTop="1" thickBot="1" x14ac:dyDescent="0.3">
      <c r="A26" s="2" t="s">
        <v>23</v>
      </c>
      <c r="B26" s="12"/>
      <c r="C26" s="13"/>
      <c r="D26" s="22"/>
      <c r="E26" s="12"/>
      <c r="F26" s="12"/>
    </row>
    <row r="27" spans="1:6" ht="17.25" thickTop="1" thickBot="1" x14ac:dyDescent="0.3">
      <c r="A27" s="7" t="s">
        <v>29</v>
      </c>
      <c r="B27" s="11">
        <v>1326</v>
      </c>
      <c r="C27" s="10" t="s">
        <v>38</v>
      </c>
      <c r="D27" s="21" t="s">
        <v>38</v>
      </c>
      <c r="E27" s="11">
        <v>2753</v>
      </c>
      <c r="F27" s="11">
        <v>3978</v>
      </c>
    </row>
    <row r="28" spans="1:6" ht="17.25" thickTop="1" thickBot="1" x14ac:dyDescent="0.3">
      <c r="A28" s="5" t="s">
        <v>30</v>
      </c>
      <c r="B28" s="11">
        <v>1008</v>
      </c>
      <c r="C28" s="10" t="s">
        <v>38</v>
      </c>
      <c r="D28" s="21" t="s">
        <v>38</v>
      </c>
      <c r="E28" s="10" t="s">
        <v>38</v>
      </c>
      <c r="F28" s="10" t="s">
        <v>38</v>
      </c>
    </row>
    <row r="29" spans="1:6" ht="17.25" thickTop="1" thickBot="1" x14ac:dyDescent="0.3">
      <c r="A29" s="6" t="s">
        <v>31</v>
      </c>
      <c r="B29" s="11">
        <v>914</v>
      </c>
      <c r="C29" s="10" t="s">
        <v>38</v>
      </c>
      <c r="D29" s="21" t="s">
        <v>38</v>
      </c>
      <c r="E29" s="10" t="s">
        <v>38</v>
      </c>
      <c r="F29" s="10" t="s">
        <v>38</v>
      </c>
    </row>
    <row r="30" spans="1:6" ht="17.25" thickTop="1" thickBot="1" x14ac:dyDescent="0.3">
      <c r="A30" s="5" t="s">
        <v>32</v>
      </c>
      <c r="B30" s="11">
        <v>718</v>
      </c>
      <c r="C30" s="10" t="s">
        <v>38</v>
      </c>
      <c r="D30" s="21" t="s">
        <v>38</v>
      </c>
      <c r="E30" s="10" t="s">
        <v>38</v>
      </c>
      <c r="F30" s="10" t="s">
        <v>38</v>
      </c>
    </row>
    <row r="31" spans="1:6" ht="17.25" thickTop="1" thickBot="1" x14ac:dyDescent="0.3">
      <c r="A31" s="4" t="s">
        <v>25</v>
      </c>
      <c r="B31" s="11">
        <v>642</v>
      </c>
      <c r="C31" s="10" t="s">
        <v>38</v>
      </c>
      <c r="D31" s="21" t="s">
        <v>38</v>
      </c>
      <c r="E31" s="11">
        <v>1321</v>
      </c>
      <c r="F31" s="11">
        <v>2086</v>
      </c>
    </row>
    <row r="32" spans="1:6" ht="17.25" thickTop="1" thickBot="1" x14ac:dyDescent="0.3">
      <c r="A32" s="3" t="s">
        <v>24</v>
      </c>
      <c r="B32" s="12"/>
      <c r="C32" s="13"/>
      <c r="D32" s="22"/>
      <c r="E32" s="12"/>
      <c r="F32" s="12"/>
    </row>
    <row r="33" spans="1:6" ht="17.25" thickTop="1" thickBot="1" x14ac:dyDescent="0.3">
      <c r="A33" s="8" t="s">
        <v>33</v>
      </c>
      <c r="B33" s="14">
        <v>734</v>
      </c>
      <c r="C33" s="10" t="s">
        <v>38</v>
      </c>
      <c r="D33" s="23" t="s">
        <v>38</v>
      </c>
      <c r="E33" s="10" t="s">
        <v>38</v>
      </c>
      <c r="F33" s="15" t="s">
        <v>38</v>
      </c>
    </row>
    <row r="34" spans="1:6" ht="15.75" thickTop="1" x14ac:dyDescent="0.25"/>
  </sheetData>
  <mergeCells count="2">
    <mergeCell ref="D2:D3"/>
    <mergeCell ref="D7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CalculoPrecios</vt:lpstr>
      <vt:lpstr>Hoja1!Área_de_impresión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2025-04-25T15:25:24Z</dcterms:modified>
</cp:coreProperties>
</file>