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on\UCF Course\Traffic Operations\project\Data and results\refined data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uri="GoogleSheetsCustomDataVersion1">
      <go:sheetsCustomData xmlns:go="http://customooxmlschemas.google.com/" r:id="rId6" roundtripDataSignature="AMtx7miL97GWeavZqb470z+NHfVs870efQ=="/>
    </ext>
  </extLst>
</workbook>
</file>

<file path=xl/calcChain.xml><?xml version="1.0" encoding="utf-8"?>
<calcChain xmlns="http://schemas.openxmlformats.org/spreadsheetml/2006/main">
  <c r="G11" i="2" l="1"/>
  <c r="E11" i="2"/>
  <c r="M11" i="2"/>
  <c r="L11" i="2"/>
  <c r="K11" i="2"/>
  <c r="J11" i="2"/>
  <c r="I11" i="2"/>
  <c r="H11" i="2"/>
  <c r="F11" i="2"/>
  <c r="D11" i="2"/>
  <c r="C11" i="2"/>
  <c r="B11" i="2"/>
  <c r="O10" i="2"/>
  <c r="O9" i="2"/>
  <c r="O8" i="2"/>
  <c r="O7" i="2"/>
  <c r="O6" i="2"/>
  <c r="O5" i="2"/>
  <c r="O4" i="2"/>
  <c r="O3" i="2"/>
  <c r="P3" i="2" l="1"/>
  <c r="Q3" i="2" s="1"/>
  <c r="P7" i="2"/>
  <c r="P4" i="2"/>
  <c r="P5" i="2"/>
  <c r="P6" i="2"/>
</calcChain>
</file>

<file path=xl/sharedStrings.xml><?xml version="1.0" encoding="utf-8"?>
<sst xmlns="http://schemas.openxmlformats.org/spreadsheetml/2006/main" count="31" uniqueCount="22">
  <si>
    <t>EB</t>
  </si>
  <si>
    <t>WB</t>
  </si>
  <si>
    <t>NB</t>
  </si>
  <si>
    <t>SB</t>
  </si>
  <si>
    <t>Alafaya &amp; 408</t>
  </si>
  <si>
    <t>LT</t>
  </si>
  <si>
    <t>TH</t>
  </si>
  <si>
    <t>RT</t>
  </si>
  <si>
    <t>4:30-4:45</t>
  </si>
  <si>
    <t>4:45-5:00</t>
  </si>
  <si>
    <t>5:00-5:15</t>
  </si>
  <si>
    <t>5:15-5:30</t>
  </si>
  <si>
    <t>SUM</t>
  </si>
  <si>
    <t>5:30-5:45</t>
  </si>
  <si>
    <t>5:45-6:00</t>
  </si>
  <si>
    <t>6:00-6:15</t>
  </si>
  <si>
    <t>6:15-6:30</t>
  </si>
  <si>
    <t>PHF</t>
  </si>
  <si>
    <t>15 minutes traffic volume</t>
  </si>
  <si>
    <t>Hourly traffic volume</t>
  </si>
  <si>
    <r>
      <t>Intersection #</t>
    </r>
    <r>
      <rPr>
        <sz val="11"/>
        <color theme="1"/>
        <rFont val="Arial"/>
        <family val="2"/>
      </rPr>
      <t>2</t>
    </r>
  </si>
  <si>
    <t>a_v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</si>
</sst>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4" fillId="0" borderId="6" xfId="0" applyFont="1" applyBorder="1" applyAlignment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tabSelected="1" workbookViewId="0">
      <selection sqref="A1:M11"/>
    </sheetView>
  </sheetViews>
  <sheetFormatPr defaultColWidth="12.625" defaultRowHeight="15" customHeight="1" x14ac:dyDescent="0.2"/>
  <cols>
    <col min="1" max="1" width="14.375" customWidth="1"/>
    <col min="2" max="14" width="7.625" customWidth="1"/>
    <col min="15" max="15" width="16" customWidth="1"/>
    <col min="16" max="16" width="22.375" customWidth="1"/>
    <col min="17" max="26" width="7.625" customWidth="1"/>
  </cols>
  <sheetData>
    <row r="1" spans="1:17" x14ac:dyDescent="0.25">
      <c r="A1" s="11" t="s">
        <v>20</v>
      </c>
      <c r="B1" s="12" t="s">
        <v>0</v>
      </c>
      <c r="C1" s="13"/>
      <c r="D1" s="14"/>
      <c r="E1" s="12" t="s">
        <v>1</v>
      </c>
      <c r="F1" s="13"/>
      <c r="G1" s="14"/>
      <c r="H1" s="12" t="s">
        <v>2</v>
      </c>
      <c r="I1" s="13"/>
      <c r="J1" s="14"/>
      <c r="K1" s="12" t="s">
        <v>3</v>
      </c>
      <c r="L1" s="13"/>
      <c r="M1" s="14"/>
    </row>
    <row r="2" spans="1:17" x14ac:dyDescent="0.25">
      <c r="A2" s="8" t="s">
        <v>4</v>
      </c>
      <c r="B2" s="9" t="s">
        <v>5</v>
      </c>
      <c r="C2" s="8" t="s">
        <v>6</v>
      </c>
      <c r="D2" s="8" t="s">
        <v>7</v>
      </c>
      <c r="E2" s="9" t="s">
        <v>5</v>
      </c>
      <c r="F2" s="8" t="s">
        <v>6</v>
      </c>
      <c r="G2" s="8" t="s">
        <v>7</v>
      </c>
      <c r="H2" s="9" t="s">
        <v>5</v>
      </c>
      <c r="I2" s="8" t="s">
        <v>6</v>
      </c>
      <c r="J2" s="8" t="s">
        <v>7</v>
      </c>
      <c r="K2" s="9" t="s">
        <v>5</v>
      </c>
      <c r="L2" s="8" t="s">
        <v>6</v>
      </c>
      <c r="M2" s="10" t="s">
        <v>7</v>
      </c>
      <c r="O2" s="2" t="s">
        <v>18</v>
      </c>
      <c r="P2" s="2" t="s">
        <v>19</v>
      </c>
      <c r="Q2" s="1" t="s">
        <v>17</v>
      </c>
    </row>
    <row r="3" spans="1:17" x14ac:dyDescent="0.25">
      <c r="A3" s="1" t="s">
        <v>8</v>
      </c>
      <c r="B3" s="3">
        <v>0</v>
      </c>
      <c r="C3" s="1">
        <v>0</v>
      </c>
      <c r="D3" s="1">
        <v>0</v>
      </c>
      <c r="E3" s="3">
        <v>59</v>
      </c>
      <c r="F3" s="1">
        <v>10</v>
      </c>
      <c r="G3" s="1">
        <v>19</v>
      </c>
      <c r="H3" s="3">
        <v>120</v>
      </c>
      <c r="I3" s="1">
        <v>386</v>
      </c>
      <c r="J3" s="1">
        <v>110</v>
      </c>
      <c r="K3" s="3">
        <v>13</v>
      </c>
      <c r="L3" s="1">
        <v>280</v>
      </c>
      <c r="M3" s="4">
        <v>0</v>
      </c>
      <c r="O3" s="1">
        <f t="shared" ref="O3:O10" si="0">SUM(B3:M3)</f>
        <v>997</v>
      </c>
      <c r="P3" s="1">
        <f t="shared" ref="P3:P7" si="1">SUM(O3:O6)</f>
        <v>4463</v>
      </c>
      <c r="Q3" s="1">
        <f>P3/(4*MAX(O3:O6))</f>
        <v>0.90417341977309562</v>
      </c>
    </row>
    <row r="4" spans="1:17" x14ac:dyDescent="0.25">
      <c r="A4" s="1" t="s">
        <v>9</v>
      </c>
      <c r="B4" s="3">
        <v>0</v>
      </c>
      <c r="C4" s="1">
        <v>0</v>
      </c>
      <c r="D4" s="1">
        <v>0</v>
      </c>
      <c r="E4" s="3">
        <v>58</v>
      </c>
      <c r="F4" s="1">
        <v>21</v>
      </c>
      <c r="G4" s="1">
        <v>20</v>
      </c>
      <c r="H4" s="3">
        <v>135</v>
      </c>
      <c r="I4" s="1">
        <v>461</v>
      </c>
      <c r="J4" s="1">
        <v>190</v>
      </c>
      <c r="K4" s="3">
        <v>17</v>
      </c>
      <c r="L4" s="1">
        <v>332</v>
      </c>
      <c r="M4" s="4">
        <v>0</v>
      </c>
      <c r="O4" s="1">
        <f t="shared" si="0"/>
        <v>1234</v>
      </c>
      <c r="P4" s="1">
        <f t="shared" si="1"/>
        <v>4460</v>
      </c>
    </row>
    <row r="5" spans="1:17" x14ac:dyDescent="0.25">
      <c r="A5" s="1" t="s">
        <v>10</v>
      </c>
      <c r="B5" s="3">
        <v>0</v>
      </c>
      <c r="C5" s="1">
        <v>0</v>
      </c>
      <c r="D5" s="1">
        <v>0</v>
      </c>
      <c r="E5" s="3">
        <v>62</v>
      </c>
      <c r="F5" s="1">
        <v>12</v>
      </c>
      <c r="G5" s="1">
        <v>22</v>
      </c>
      <c r="H5" s="3">
        <v>105</v>
      </c>
      <c r="I5" s="1">
        <v>439</v>
      </c>
      <c r="J5" s="1">
        <v>240</v>
      </c>
      <c r="K5" s="3">
        <v>10</v>
      </c>
      <c r="L5" s="1">
        <v>272</v>
      </c>
      <c r="M5" s="4">
        <v>0</v>
      </c>
      <c r="O5" s="1">
        <f t="shared" si="0"/>
        <v>1162</v>
      </c>
      <c r="P5" s="1">
        <f t="shared" si="1"/>
        <v>4265</v>
      </c>
    </row>
    <row r="6" spans="1:17" x14ac:dyDescent="0.25">
      <c r="A6" s="1" t="s">
        <v>11</v>
      </c>
      <c r="B6" s="3">
        <v>0</v>
      </c>
      <c r="C6" s="1">
        <v>0</v>
      </c>
      <c r="D6" s="1">
        <v>0</v>
      </c>
      <c r="E6" s="3">
        <v>64</v>
      </c>
      <c r="F6" s="1">
        <v>16</v>
      </c>
      <c r="G6" s="1">
        <v>23</v>
      </c>
      <c r="H6" s="3">
        <v>118</v>
      </c>
      <c r="I6" s="1">
        <v>353</v>
      </c>
      <c r="J6" s="1">
        <v>169</v>
      </c>
      <c r="K6" s="3">
        <v>15</v>
      </c>
      <c r="L6" s="1">
        <v>312</v>
      </c>
      <c r="M6" s="4">
        <v>0</v>
      </c>
      <c r="O6" s="1">
        <f t="shared" si="0"/>
        <v>1070</v>
      </c>
      <c r="P6" s="1">
        <f t="shared" si="1"/>
        <v>4095</v>
      </c>
    </row>
    <row r="7" spans="1:17" x14ac:dyDescent="0.25">
      <c r="A7" s="1" t="s">
        <v>13</v>
      </c>
      <c r="B7" s="3">
        <v>0</v>
      </c>
      <c r="C7" s="1">
        <v>0</v>
      </c>
      <c r="D7" s="1">
        <v>0</v>
      </c>
      <c r="E7" s="3">
        <v>83</v>
      </c>
      <c r="F7" s="1">
        <v>12</v>
      </c>
      <c r="G7" s="1">
        <v>18</v>
      </c>
      <c r="H7" s="3">
        <v>110</v>
      </c>
      <c r="I7" s="1">
        <v>371</v>
      </c>
      <c r="J7" s="1">
        <v>93</v>
      </c>
      <c r="K7" s="3">
        <v>7</v>
      </c>
      <c r="L7" s="1">
        <v>300</v>
      </c>
      <c r="M7" s="4">
        <v>0</v>
      </c>
      <c r="O7" s="1">
        <f t="shared" si="0"/>
        <v>994</v>
      </c>
      <c r="P7" s="1">
        <f t="shared" si="1"/>
        <v>4194</v>
      </c>
    </row>
    <row r="8" spans="1:17" x14ac:dyDescent="0.25">
      <c r="A8" s="1" t="s">
        <v>14</v>
      </c>
      <c r="B8" s="3">
        <v>0</v>
      </c>
      <c r="C8" s="1">
        <v>0</v>
      </c>
      <c r="D8" s="1">
        <v>0</v>
      </c>
      <c r="E8" s="3">
        <v>54</v>
      </c>
      <c r="F8" s="1">
        <v>17</v>
      </c>
      <c r="G8" s="1">
        <v>23</v>
      </c>
      <c r="H8" s="3">
        <v>93</v>
      </c>
      <c r="I8" s="1">
        <v>398</v>
      </c>
      <c r="J8" s="1">
        <v>120</v>
      </c>
      <c r="K8" s="3">
        <v>8</v>
      </c>
      <c r="L8" s="1">
        <v>326</v>
      </c>
      <c r="M8" s="4">
        <v>0</v>
      </c>
      <c r="O8" s="1">
        <f t="shared" si="0"/>
        <v>1039</v>
      </c>
    </row>
    <row r="9" spans="1:17" x14ac:dyDescent="0.25">
      <c r="A9" s="1" t="s">
        <v>15</v>
      </c>
      <c r="B9" s="3">
        <v>0</v>
      </c>
      <c r="C9" s="1">
        <v>0</v>
      </c>
      <c r="D9" s="1">
        <v>0</v>
      </c>
      <c r="E9" s="3">
        <v>53</v>
      </c>
      <c r="F9" s="1">
        <v>27</v>
      </c>
      <c r="G9" s="1">
        <v>20</v>
      </c>
      <c r="H9" s="3">
        <v>121</v>
      </c>
      <c r="I9" s="1">
        <v>375</v>
      </c>
      <c r="J9" s="1">
        <v>97</v>
      </c>
      <c r="K9" s="3">
        <v>24</v>
      </c>
      <c r="L9" s="1">
        <v>275</v>
      </c>
      <c r="M9" s="4">
        <v>0</v>
      </c>
      <c r="O9" s="1">
        <f t="shared" si="0"/>
        <v>992</v>
      </c>
    </row>
    <row r="10" spans="1:17" x14ac:dyDescent="0.25">
      <c r="A10" s="5" t="s">
        <v>16</v>
      </c>
      <c r="B10" s="6">
        <v>0</v>
      </c>
      <c r="C10" s="5">
        <v>0</v>
      </c>
      <c r="D10" s="5">
        <v>0</v>
      </c>
      <c r="E10" s="6">
        <v>66</v>
      </c>
      <c r="F10" s="5">
        <v>18</v>
      </c>
      <c r="G10" s="5">
        <v>24</v>
      </c>
      <c r="H10" s="6">
        <v>140</v>
      </c>
      <c r="I10" s="5">
        <v>472</v>
      </c>
      <c r="J10" s="5">
        <v>121</v>
      </c>
      <c r="K10" s="6">
        <v>11</v>
      </c>
      <c r="L10" s="5">
        <v>317</v>
      </c>
      <c r="M10" s="7">
        <v>0</v>
      </c>
      <c r="O10" s="1">
        <f t="shared" si="0"/>
        <v>1169</v>
      </c>
    </row>
    <row r="11" spans="1:17" x14ac:dyDescent="0.25">
      <c r="A11" s="5" t="s">
        <v>12</v>
      </c>
      <c r="B11" s="6">
        <f t="shared" ref="B11:M11" si="2">SUM(B3:B10)</f>
        <v>0</v>
      </c>
      <c r="C11" s="5">
        <f t="shared" si="2"/>
        <v>0</v>
      </c>
      <c r="D11" s="5">
        <f t="shared" si="2"/>
        <v>0</v>
      </c>
      <c r="E11" s="6">
        <f>SUM(E3:E10)</f>
        <v>499</v>
      </c>
      <c r="F11" s="5">
        <f t="shared" si="2"/>
        <v>133</v>
      </c>
      <c r="G11" s="5">
        <f>SUM(G3:G10)</f>
        <v>169</v>
      </c>
      <c r="H11" s="6">
        <f t="shared" si="2"/>
        <v>942</v>
      </c>
      <c r="I11" s="5">
        <f t="shared" si="2"/>
        <v>3255</v>
      </c>
      <c r="J11" s="5">
        <f t="shared" si="2"/>
        <v>1140</v>
      </c>
      <c r="K11" s="6">
        <f t="shared" si="2"/>
        <v>105</v>
      </c>
      <c r="L11" s="5">
        <f t="shared" si="2"/>
        <v>2414</v>
      </c>
      <c r="M11" s="7">
        <f t="shared" si="2"/>
        <v>0</v>
      </c>
    </row>
    <row r="13" spans="1:17" ht="15" customHeight="1" x14ac:dyDescent="0.2">
      <c r="E13" t="s">
        <v>21</v>
      </c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4">
    <mergeCell ref="B1:D1"/>
    <mergeCell ref="E1:G1"/>
    <mergeCell ref="H1:J1"/>
    <mergeCell ref="K1:M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</cp:lastModifiedBy>
  <dcterms:created xsi:type="dcterms:W3CDTF">2015-06-05T18:17:20Z</dcterms:created>
  <dcterms:modified xsi:type="dcterms:W3CDTF">2020-10-24T04:11:57Z</dcterms:modified>
</cp:coreProperties>
</file>