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dadProject\using\"/>
    </mc:Choice>
  </mc:AlternateContent>
  <bookViews>
    <workbookView xWindow="0" yWindow="0" windowWidth="19200" windowHeight="10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C75" i="1"/>
  <c r="D74" i="1"/>
  <c r="C74" i="1"/>
  <c r="C73" i="1"/>
  <c r="D72" i="1"/>
  <c r="C72" i="1"/>
  <c r="D69" i="1"/>
  <c r="C69" i="1"/>
  <c r="D68" i="1"/>
  <c r="C68" i="1"/>
  <c r="D67" i="1"/>
  <c r="C67" i="1"/>
  <c r="D65" i="1"/>
  <c r="C65" i="1"/>
  <c r="D59" i="1"/>
  <c r="C59" i="1"/>
  <c r="C58" i="1"/>
  <c r="C57" i="1"/>
  <c r="E56" i="1"/>
  <c r="D56" i="1"/>
  <c r="C56" i="1"/>
  <c r="D55" i="1"/>
  <c r="C55" i="1"/>
  <c r="C54" i="1"/>
  <c r="D53" i="1"/>
  <c r="C53" i="1"/>
  <c r="C51" i="1"/>
  <c r="D50" i="1"/>
  <c r="C50" i="1"/>
  <c r="D46" i="1"/>
  <c r="C46" i="1"/>
  <c r="D44" i="1"/>
  <c r="C44" i="1"/>
  <c r="E43" i="1"/>
  <c r="D43" i="1"/>
  <c r="C43" i="1"/>
  <c r="E42" i="1"/>
  <c r="D42" i="1"/>
  <c r="C42" i="1"/>
  <c r="D41" i="1"/>
  <c r="C41" i="1"/>
  <c r="C40" i="1"/>
  <c r="D39" i="1"/>
  <c r="C39" i="1"/>
  <c r="D38" i="1"/>
  <c r="C38" i="1"/>
  <c r="D37" i="1"/>
  <c r="C37" i="1"/>
  <c r="E36" i="1"/>
  <c r="D36" i="1"/>
  <c r="C36" i="1"/>
  <c r="D35" i="1"/>
  <c r="C35" i="1"/>
  <c r="D34" i="1"/>
  <c r="C34" i="1"/>
  <c r="D33" i="1"/>
  <c r="C33" i="1"/>
  <c r="D32" i="1"/>
  <c r="C32" i="1"/>
  <c r="D30" i="1"/>
  <c r="C30" i="1"/>
  <c r="C29" i="1"/>
  <c r="E28" i="1"/>
  <c r="D28" i="1"/>
  <c r="C28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5" i="1"/>
  <c r="C15" i="1"/>
  <c r="D13" i="1"/>
  <c r="C13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<sst xmlns="http://schemas.openxmlformats.org/spreadsheetml/2006/main" count="80" uniqueCount="80">
  <si>
    <t>รายชื่อ</t>
  </si>
  <si>
    <t>ค่าแรง</t>
  </si>
  <si>
    <t>ทำ</t>
  </si>
  <si>
    <t>ot</t>
  </si>
  <si>
    <t>เบิก</t>
  </si>
  <si>
    <t>นาย   นุวัต</t>
  </si>
  <si>
    <t>นาง   โพด</t>
  </si>
  <si>
    <t>นาย  อมร</t>
  </si>
  <si>
    <t>นาง  ปอ</t>
  </si>
  <si>
    <t>นาย  น้อย</t>
  </si>
  <si>
    <t>นาง  นงค์</t>
  </si>
  <si>
    <t>นาย  มกรา</t>
  </si>
  <si>
    <t>นาง พลอย</t>
  </si>
  <si>
    <t>นาย  วรรณา</t>
  </si>
  <si>
    <t>นาย  ยอด</t>
  </si>
  <si>
    <t>นาย  ปอย</t>
  </si>
  <si>
    <t>นาย อาด</t>
  </si>
  <si>
    <t>นาง  ปู</t>
  </si>
  <si>
    <t>นาย  ปูด</t>
  </si>
  <si>
    <t>นาง  แอน</t>
  </si>
  <si>
    <t>นาย   เร</t>
  </si>
  <si>
    <t>นาย  จ่อย   ราน</t>
  </si>
  <si>
    <t>นาย  แก่น</t>
  </si>
  <si>
    <t>นาง  ยอย</t>
  </si>
  <si>
    <t>นาย    เพชร</t>
  </si>
  <si>
    <t>นาย  ทร</t>
  </si>
  <si>
    <t>นาง   เฮือง</t>
  </si>
  <si>
    <t>นาย  จ่อย</t>
  </si>
  <si>
    <t>นาง  ต๋อง</t>
  </si>
  <si>
    <t>นาย สาย</t>
  </si>
  <si>
    <t>นาย  บุญเรือง</t>
  </si>
  <si>
    <t>นาง   แร่</t>
  </si>
  <si>
    <t>นาย ร่อง</t>
  </si>
  <si>
    <t>นาง  ปื้อ</t>
  </si>
  <si>
    <t>นาย  นิคม</t>
  </si>
  <si>
    <t>นาง  อัมพร</t>
  </si>
  <si>
    <t>นาย  ราน</t>
  </si>
  <si>
    <t>นาย ใหญ่</t>
  </si>
  <si>
    <t>นาย  เปา ลาว</t>
  </si>
  <si>
    <t>นาย  ลักษ์</t>
  </si>
  <si>
    <t>นาย  อาทิตย์</t>
  </si>
  <si>
    <t>นาง  น้อย</t>
  </si>
  <si>
    <t>นาย ชิน</t>
  </si>
  <si>
    <t>นาง  วิ่ง</t>
  </si>
  <si>
    <t>นาย   พร</t>
  </si>
  <si>
    <t>ดา</t>
  </si>
  <si>
    <t>นาย  เมียบ</t>
  </si>
  <si>
    <t>นาย โล้น</t>
  </si>
  <si>
    <t>นาย  หำน้อย</t>
  </si>
  <si>
    <t>นาย  วิน</t>
  </si>
  <si>
    <t>นาย ปี</t>
  </si>
  <si>
    <t>นาง พรเขียว</t>
  </si>
  <si>
    <t>นาย นนท์ กำ</t>
  </si>
  <si>
    <t>ยาน</t>
  </si>
  <si>
    <t>นาย  ยันต์</t>
  </si>
  <si>
    <t>นาย  ปู</t>
  </si>
  <si>
    <t>นาย ซี</t>
  </si>
  <si>
    <t>นาย  ติ่ง</t>
  </si>
  <si>
    <t>นาย  นนท์</t>
  </si>
  <si>
    <t>นาง  สี</t>
  </si>
  <si>
    <t>นาง  ยาณี</t>
  </si>
  <si>
    <t>นาง   ลี</t>
  </si>
  <si>
    <t>นาง  ติ๊ก</t>
  </si>
  <si>
    <t>นาง  มอม</t>
  </si>
  <si>
    <t>นาง    หวาน</t>
  </si>
  <si>
    <t>นาย    โบ</t>
  </si>
  <si>
    <t>นาง  จิน</t>
  </si>
  <si>
    <t>นาย  สุก</t>
  </si>
  <si>
    <t>นาง  โจ</t>
  </si>
  <si>
    <t>นาย  น้อย  ทองดี</t>
  </si>
  <si>
    <t>นาง  นารี</t>
  </si>
  <si>
    <t>นาย   เมียม</t>
  </si>
  <si>
    <t>นาย  เอ</t>
  </si>
  <si>
    <t>นาย   หล้า</t>
  </si>
  <si>
    <t>นาย   ป้อม</t>
  </si>
  <si>
    <t>นาง  รอน</t>
  </si>
  <si>
    <t>นาย   ศูน</t>
  </si>
  <si>
    <t>นาง  เพชร</t>
  </si>
  <si>
    <t>นาย  ยู้</t>
  </si>
  <si>
    <t>นาย   จันทร์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</si>
</sst>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8"/>
      <color theme="1"/>
      <name val="Calibri"/>
      <family val="2"/>
      <charset val="222"/>
      <scheme val="minor"/>
    </font>
    <font>
      <sz val="12"/>
      <name val="Arial"/>
      <family val="2"/>
    </font>
    <font>
      <sz val="12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1" fillId="2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340"/>
  <sheetViews>
    <sheetView tabSelected="1" workbookViewId="0">
      <selection activeCell="J74" sqref="J74"/>
    </sheetView>
  </sheetViews>
  <sheetFormatPr defaultRowHeight="15.75"/>
  <cols>
    <col min="1" max="1" width="19.5" style="6" customWidth="1"/>
    <col min="2" max="2" width="8.6640625" style="6" customWidth="1"/>
    <col min="3" max="3" width="8" style="6" customWidth="1"/>
    <col min="4" max="4" width="6.5" style="5" customWidth="1"/>
    <col min="5" max="5" width="9.83203125" style="6" bestFit="1" customWidth="1"/>
    <col min="6" max="16384" width="9.33203125" style="7"/>
  </cols>
  <sheetData>
    <row r="1" spans="1:5" ht="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5" ht="15">
      <c r="A2" s="4" t="s">
        <v>5</v>
      </c>
      <c r="B2" s="4">
        <v>650</v>
      </c>
      <c r="C2" s="4">
        <f>14+13</f>
        <v>27</v>
      </c>
      <c r="D2" s="3">
        <f>29+31</f>
        <v>60</v>
      </c>
      <c r="E2" s="4">
        <v>0</v>
      </c>
    </row>
    <row r="3" spans="1:5" ht="15">
      <c r="A3" s="4" t="s">
        <v>6</v>
      </c>
      <c r="B3" s="4">
        <v>290</v>
      </c>
      <c r="C3" s="4">
        <f>17+22.5</f>
        <v>39.5</v>
      </c>
      <c r="D3" s="3">
        <f>14+14</f>
        <v>28</v>
      </c>
      <c r="E3" s="4">
        <v>0</v>
      </c>
    </row>
    <row r="4" spans="1:5" ht="15">
      <c r="A4" s="4" t="s">
        <v>7</v>
      </c>
      <c r="B4" s="4">
        <v>400</v>
      </c>
      <c r="C4" s="4">
        <f>12+1.5</f>
        <v>13.5</v>
      </c>
      <c r="D4" s="3">
        <f>5+1</f>
        <v>6</v>
      </c>
      <c r="E4" s="4">
        <v>10000</v>
      </c>
    </row>
    <row r="5" spans="1:5" ht="15">
      <c r="A5" s="4" t="s">
        <v>8</v>
      </c>
      <c r="B5" s="4">
        <v>290</v>
      </c>
      <c r="C5" s="4">
        <f>14.5+15.5</f>
        <v>30</v>
      </c>
      <c r="D5" s="3">
        <f>9+7</f>
        <v>16</v>
      </c>
      <c r="E5" s="4">
        <v>2000</v>
      </c>
    </row>
    <row r="6" spans="1:5" ht="15">
      <c r="A6" s="4" t="s">
        <v>9</v>
      </c>
      <c r="B6" s="4">
        <v>400</v>
      </c>
      <c r="C6" s="4">
        <f>17.5+22</f>
        <v>39.5</v>
      </c>
      <c r="D6" s="3">
        <f>5+14</f>
        <v>19</v>
      </c>
      <c r="E6" s="4">
        <v>4000</v>
      </c>
    </row>
    <row r="7" spans="1:5" ht="15">
      <c r="A7" s="4" t="s">
        <v>10</v>
      </c>
      <c r="B7" s="4">
        <v>290</v>
      </c>
      <c r="C7" s="4">
        <f>14+21</f>
        <v>35</v>
      </c>
      <c r="D7" s="3">
        <f>5+13</f>
        <v>18</v>
      </c>
      <c r="E7" s="4">
        <v>6000</v>
      </c>
    </row>
    <row r="8" spans="1:5" ht="15">
      <c r="A8" s="4" t="s">
        <v>58</v>
      </c>
      <c r="B8" s="4">
        <v>340</v>
      </c>
      <c r="C8" s="4">
        <f>13+15.5</f>
        <v>28.5</v>
      </c>
      <c r="D8" s="3">
        <f>5+5</f>
        <v>10</v>
      </c>
      <c r="E8" s="4">
        <v>4000</v>
      </c>
    </row>
    <row r="9" spans="1:5" ht="15">
      <c r="A9" s="4" t="s">
        <v>11</v>
      </c>
      <c r="B9" s="4">
        <v>345</v>
      </c>
      <c r="C9" s="4">
        <f>14.5+20</f>
        <v>34.5</v>
      </c>
      <c r="D9" s="3">
        <f>5+9</f>
        <v>14</v>
      </c>
      <c r="E9" s="4">
        <v>2000</v>
      </c>
    </row>
    <row r="10" spans="1:5" ht="15">
      <c r="A10" s="4" t="s">
        <v>12</v>
      </c>
      <c r="B10" s="4">
        <v>290</v>
      </c>
      <c r="C10" s="4">
        <f>17.5+21</f>
        <v>38.5</v>
      </c>
      <c r="D10" s="3">
        <f>16+10</f>
        <v>26</v>
      </c>
      <c r="E10" s="4">
        <v>2000</v>
      </c>
    </row>
    <row r="11" spans="1:5" ht="15">
      <c r="A11" s="4" t="s">
        <v>13</v>
      </c>
      <c r="B11" s="4">
        <v>340</v>
      </c>
      <c r="C11" s="4">
        <f>16+22</f>
        <v>38</v>
      </c>
      <c r="D11" s="3">
        <f>11+17</f>
        <v>28</v>
      </c>
      <c r="E11" s="4">
        <v>4000</v>
      </c>
    </row>
    <row r="12" spans="1:5" ht="15">
      <c r="A12" s="4" t="s">
        <v>60</v>
      </c>
      <c r="B12" s="4">
        <v>290</v>
      </c>
      <c r="C12" s="4">
        <f>2+0.5</f>
        <v>2.5</v>
      </c>
      <c r="D12" s="3">
        <v>2</v>
      </c>
      <c r="E12" s="4">
        <v>0</v>
      </c>
    </row>
    <row r="13" spans="1:5" ht="15">
      <c r="A13" s="4" t="s">
        <v>14</v>
      </c>
      <c r="B13" s="4">
        <v>340</v>
      </c>
      <c r="C13" s="4">
        <f>12+19.5</f>
        <v>31.5</v>
      </c>
      <c r="D13" s="3">
        <f>7+15</f>
        <v>22</v>
      </c>
      <c r="E13" s="4"/>
    </row>
    <row r="14" spans="1:5" ht="15">
      <c r="A14" s="4" t="s">
        <v>59</v>
      </c>
      <c r="B14" s="4">
        <v>290</v>
      </c>
      <c r="C14" s="4"/>
      <c r="D14" s="3"/>
      <c r="E14" s="4"/>
    </row>
    <row r="15" spans="1:5" ht="15">
      <c r="A15" s="4" t="s">
        <v>15</v>
      </c>
      <c r="B15" s="4">
        <v>360</v>
      </c>
      <c r="C15" s="4">
        <f>16+22</f>
        <v>38</v>
      </c>
      <c r="D15" s="3">
        <f>13+18</f>
        <v>31</v>
      </c>
      <c r="E15" s="4">
        <v>0</v>
      </c>
    </row>
    <row r="16" spans="1:5" ht="15">
      <c r="A16" s="4" t="s">
        <v>61</v>
      </c>
      <c r="B16" s="4">
        <v>290</v>
      </c>
      <c r="C16" s="4">
        <v>2</v>
      </c>
      <c r="D16" s="3">
        <v>0</v>
      </c>
      <c r="E16" s="4">
        <v>0</v>
      </c>
    </row>
    <row r="17" spans="1:6" ht="15">
      <c r="A17" s="4" t="s">
        <v>16</v>
      </c>
      <c r="B17" s="4">
        <v>360</v>
      </c>
      <c r="C17" s="4">
        <v>0</v>
      </c>
      <c r="D17" s="3">
        <v>0</v>
      </c>
      <c r="E17" s="4">
        <v>9000</v>
      </c>
    </row>
    <row r="18" spans="1:6" ht="15">
      <c r="A18" s="4" t="s">
        <v>17</v>
      </c>
      <c r="B18" s="4">
        <v>300</v>
      </c>
      <c r="C18" s="4">
        <v>0</v>
      </c>
      <c r="D18" s="3">
        <v>0</v>
      </c>
      <c r="E18" s="4">
        <v>10000</v>
      </c>
    </row>
    <row r="19" spans="1:6" ht="15">
      <c r="A19" s="4" t="s">
        <v>18</v>
      </c>
      <c r="B19" s="4">
        <v>345</v>
      </c>
      <c r="C19" s="4">
        <f>19.5+20</f>
        <v>39.5</v>
      </c>
      <c r="D19" s="3">
        <f>14+8</f>
        <v>22</v>
      </c>
      <c r="E19" s="4">
        <v>0</v>
      </c>
    </row>
    <row r="20" spans="1:6" ht="15" hidden="1">
      <c r="A20" s="4" t="s">
        <v>19</v>
      </c>
      <c r="B20" s="4">
        <v>290</v>
      </c>
      <c r="C20" s="4">
        <f>18.5+20</f>
        <v>38.5</v>
      </c>
      <c r="D20" s="3">
        <f>16+9</f>
        <v>25</v>
      </c>
      <c r="E20" s="4">
        <v>2000</v>
      </c>
    </row>
    <row r="21" spans="1:6" ht="15">
      <c r="A21" s="4" t="s">
        <v>20</v>
      </c>
      <c r="B21" s="4">
        <v>340</v>
      </c>
      <c r="C21" s="4">
        <f>18.5+20.5</f>
        <v>39</v>
      </c>
      <c r="D21" s="3">
        <f>10+9</f>
        <v>19</v>
      </c>
      <c r="E21" s="4">
        <v>7000</v>
      </c>
    </row>
    <row r="22" spans="1:6" ht="15">
      <c r="A22" s="4" t="s">
        <v>21</v>
      </c>
      <c r="B22" s="4">
        <v>340</v>
      </c>
      <c r="C22" s="4">
        <f>18+21.5</f>
        <v>39.5</v>
      </c>
      <c r="D22" s="3">
        <f>6+11</f>
        <v>17</v>
      </c>
      <c r="E22" s="4">
        <v>6300</v>
      </c>
    </row>
    <row r="23" spans="1:6" ht="15">
      <c r="A23" s="4" t="s">
        <v>22</v>
      </c>
      <c r="B23" s="4">
        <v>370</v>
      </c>
      <c r="C23" s="4">
        <f>15+14</f>
        <v>29</v>
      </c>
      <c r="D23" s="3">
        <f>40+38</f>
        <v>78</v>
      </c>
      <c r="E23" s="4">
        <v>9000</v>
      </c>
    </row>
    <row r="24" spans="1:6">
      <c r="A24" s="6" t="s">
        <v>23</v>
      </c>
      <c r="B24" s="6">
        <v>320</v>
      </c>
      <c r="C24" s="6">
        <f>21.5+23.5</f>
        <v>45</v>
      </c>
      <c r="D24" s="5">
        <f>32+40</f>
        <v>72</v>
      </c>
      <c r="E24" s="6">
        <v>0</v>
      </c>
      <c r="F24" s="6"/>
    </row>
    <row r="25" spans="1:6" ht="15">
      <c r="A25" s="4" t="s">
        <v>24</v>
      </c>
      <c r="B25" s="4">
        <v>330</v>
      </c>
      <c r="C25" s="4">
        <f>14.5+15.5</f>
        <v>30</v>
      </c>
      <c r="D25" s="3">
        <f>22+24</f>
        <v>46</v>
      </c>
      <c r="E25" s="4">
        <v>1500</v>
      </c>
    </row>
    <row r="26" spans="1:6" ht="15" hidden="1">
      <c r="A26" s="4"/>
      <c r="B26" s="4"/>
      <c r="C26" s="4"/>
      <c r="D26" s="3"/>
      <c r="E26" s="4"/>
    </row>
    <row r="27" spans="1:6" hidden="1"/>
    <row r="28" spans="1:6" ht="15">
      <c r="A28" s="4" t="s">
        <v>25</v>
      </c>
      <c r="B28" s="4">
        <v>340</v>
      </c>
      <c r="C28" s="4">
        <f>13+14</f>
        <v>27</v>
      </c>
      <c r="D28" s="3">
        <f>17+14</f>
        <v>31</v>
      </c>
      <c r="E28" s="4">
        <f>5000</f>
        <v>5000</v>
      </c>
    </row>
    <row r="29" spans="1:6" ht="15">
      <c r="A29" s="4" t="s">
        <v>26</v>
      </c>
      <c r="B29" s="4">
        <v>290</v>
      </c>
      <c r="C29" s="4">
        <f>1+1</f>
        <v>2</v>
      </c>
      <c r="D29" s="3">
        <v>2</v>
      </c>
      <c r="E29" s="4">
        <v>0</v>
      </c>
    </row>
    <row r="30" spans="1:6" ht="15">
      <c r="A30" s="4" t="s">
        <v>27</v>
      </c>
      <c r="B30" s="4">
        <v>360</v>
      </c>
      <c r="C30" s="4">
        <f>2+1.5</f>
        <v>3.5</v>
      </c>
      <c r="D30" s="3">
        <f>0</f>
        <v>0</v>
      </c>
      <c r="E30" s="4">
        <v>1000</v>
      </c>
    </row>
    <row r="31" spans="1:6" ht="15">
      <c r="A31" s="4" t="s">
        <v>28</v>
      </c>
      <c r="B31" s="4">
        <v>290</v>
      </c>
      <c r="C31" s="4">
        <v>0</v>
      </c>
      <c r="D31" s="3">
        <v>0</v>
      </c>
      <c r="E31" s="4">
        <v>0</v>
      </c>
    </row>
    <row r="32" spans="1:6" ht="15">
      <c r="A32" s="4" t="s">
        <v>29</v>
      </c>
      <c r="B32" s="4">
        <v>360</v>
      </c>
      <c r="C32" s="4">
        <f>19+21.5</f>
        <v>40.5</v>
      </c>
      <c r="D32" s="3">
        <f>22+33</f>
        <v>55</v>
      </c>
      <c r="E32" s="8">
        <v>3000</v>
      </c>
    </row>
    <row r="33" spans="1:5" ht="15">
      <c r="A33" s="9" t="s">
        <v>30</v>
      </c>
      <c r="B33" s="4">
        <v>340</v>
      </c>
      <c r="C33" s="10">
        <f>16+22.5</f>
        <v>38.5</v>
      </c>
      <c r="D33" s="3">
        <f>12+12</f>
        <v>24</v>
      </c>
      <c r="E33" s="10">
        <v>0</v>
      </c>
    </row>
    <row r="34" spans="1:5" ht="15">
      <c r="A34" s="4" t="s">
        <v>31</v>
      </c>
      <c r="B34" s="4">
        <v>290</v>
      </c>
      <c r="C34" s="10">
        <f>16.5+23</f>
        <v>39.5</v>
      </c>
      <c r="D34" s="3">
        <f>11+11</f>
        <v>22</v>
      </c>
      <c r="E34" s="10">
        <v>3000</v>
      </c>
    </row>
    <row r="35" spans="1:5" ht="15">
      <c r="A35" s="4" t="s">
        <v>32</v>
      </c>
      <c r="B35" s="4">
        <v>340</v>
      </c>
      <c r="C35" s="4">
        <f>16.5+19.5</f>
        <v>36</v>
      </c>
      <c r="D35" s="3">
        <f>9+8</f>
        <v>17</v>
      </c>
      <c r="E35" s="4">
        <v>3000</v>
      </c>
    </row>
    <row r="36" spans="1:5" ht="15">
      <c r="A36" s="4" t="s">
        <v>33</v>
      </c>
      <c r="B36" s="4">
        <v>290</v>
      </c>
      <c r="C36" s="4">
        <f>17+21</f>
        <v>38</v>
      </c>
      <c r="D36" s="3">
        <f>11+8</f>
        <v>19</v>
      </c>
      <c r="E36" s="4">
        <f>2000</f>
        <v>2000</v>
      </c>
    </row>
    <row r="37" spans="1:5" ht="15">
      <c r="A37" s="2" t="s">
        <v>65</v>
      </c>
      <c r="B37" s="2">
        <v>360</v>
      </c>
      <c r="C37" s="2">
        <f>20.5+24</f>
        <v>44.5</v>
      </c>
      <c r="D37" s="1">
        <f>13+18.5</f>
        <v>31.5</v>
      </c>
      <c r="E37" s="2">
        <v>8000</v>
      </c>
    </row>
    <row r="38" spans="1:5" ht="15">
      <c r="A38" s="2" t="s">
        <v>64</v>
      </c>
      <c r="B38" s="2">
        <v>310</v>
      </c>
      <c r="C38" s="2">
        <f>16+21.5</f>
        <v>37.5</v>
      </c>
      <c r="D38" s="1">
        <f>6+8</f>
        <v>14</v>
      </c>
      <c r="E38" s="2">
        <v>600</v>
      </c>
    </row>
    <row r="39" spans="1:5" ht="15">
      <c r="A39" s="4" t="s">
        <v>34</v>
      </c>
      <c r="B39" s="4">
        <v>360</v>
      </c>
      <c r="C39" s="4">
        <f>16.5+19.5</f>
        <v>36</v>
      </c>
      <c r="D39" s="3">
        <f>11+14</f>
        <v>25</v>
      </c>
      <c r="E39" s="4">
        <v>0</v>
      </c>
    </row>
    <row r="40" spans="1:5" ht="15">
      <c r="A40" s="4" t="s">
        <v>35</v>
      </c>
      <c r="B40" s="4">
        <v>310</v>
      </c>
      <c r="C40" s="4">
        <f>1+1.5</f>
        <v>2.5</v>
      </c>
      <c r="D40" s="3">
        <v>0</v>
      </c>
      <c r="E40" s="4">
        <v>0</v>
      </c>
    </row>
    <row r="41" spans="1:5" ht="16.5" customHeight="1">
      <c r="A41" s="4" t="s">
        <v>36</v>
      </c>
      <c r="B41" s="4">
        <v>370</v>
      </c>
      <c r="C41" s="4">
        <f>15.5+21.5</f>
        <v>37</v>
      </c>
      <c r="D41" s="3">
        <f>7+8</f>
        <v>15</v>
      </c>
      <c r="E41" s="4">
        <v>8300</v>
      </c>
    </row>
    <row r="42" spans="1:5" ht="15">
      <c r="A42" s="4" t="s">
        <v>37</v>
      </c>
      <c r="B42" s="4">
        <v>340</v>
      </c>
      <c r="C42" s="4">
        <f>16+19.5</f>
        <v>35.5</v>
      </c>
      <c r="D42" s="3">
        <f>13+8</f>
        <v>21</v>
      </c>
      <c r="E42" s="4">
        <f>6000</f>
        <v>6000</v>
      </c>
    </row>
    <row r="43" spans="1:5" ht="15">
      <c r="A43" s="4" t="s">
        <v>38</v>
      </c>
      <c r="B43" s="4">
        <v>340</v>
      </c>
      <c r="C43" s="4">
        <f>16.5+20</f>
        <v>36.5</v>
      </c>
      <c r="D43" s="3">
        <f>13+9</f>
        <v>22</v>
      </c>
      <c r="E43" s="4">
        <f>4500</f>
        <v>4500</v>
      </c>
    </row>
    <row r="44" spans="1:5" ht="15">
      <c r="A44" s="4" t="s">
        <v>39</v>
      </c>
      <c r="B44" s="4">
        <v>360</v>
      </c>
      <c r="C44" s="4">
        <f>20+22</f>
        <v>42</v>
      </c>
      <c r="D44" s="3">
        <f>13+11.5</f>
        <v>24.5</v>
      </c>
      <c r="E44" s="4">
        <v>3600</v>
      </c>
    </row>
    <row r="45" spans="1:5" ht="15">
      <c r="A45" s="4" t="s">
        <v>62</v>
      </c>
      <c r="B45" s="4">
        <v>290</v>
      </c>
      <c r="C45" s="4">
        <v>3</v>
      </c>
      <c r="D45" s="3">
        <v>2</v>
      </c>
      <c r="E45" s="4">
        <v>0</v>
      </c>
    </row>
    <row r="46" spans="1:5" ht="15">
      <c r="A46" s="4" t="s">
        <v>40</v>
      </c>
      <c r="B46" s="4">
        <v>340</v>
      </c>
      <c r="C46" s="4">
        <f>16.5+21</f>
        <v>37.5</v>
      </c>
      <c r="D46" s="3">
        <f>13+9</f>
        <v>22</v>
      </c>
      <c r="E46" s="4">
        <v>6600</v>
      </c>
    </row>
    <row r="47" spans="1:5" ht="15">
      <c r="A47" s="4" t="s">
        <v>41</v>
      </c>
      <c r="B47" s="4">
        <v>290</v>
      </c>
      <c r="C47" s="4">
        <v>2</v>
      </c>
      <c r="D47" s="3">
        <v>2</v>
      </c>
      <c r="E47" s="4">
        <v>0</v>
      </c>
    </row>
    <row r="48" spans="1:5" ht="16.5" customHeight="1">
      <c r="A48" s="4" t="s">
        <v>42</v>
      </c>
      <c r="B48" s="4">
        <v>340</v>
      </c>
      <c r="C48" s="4"/>
      <c r="D48" s="3"/>
      <c r="E48" s="4"/>
    </row>
    <row r="49" spans="1:5" ht="16.5" customHeight="1">
      <c r="A49" s="4" t="s">
        <v>43</v>
      </c>
      <c r="B49" s="4">
        <v>290</v>
      </c>
      <c r="C49" s="4"/>
      <c r="D49" s="3"/>
      <c r="E49" s="4"/>
    </row>
    <row r="50" spans="1:5" ht="16.5" customHeight="1">
      <c r="A50" s="4" t="s">
        <v>44</v>
      </c>
      <c r="B50" s="4">
        <v>360</v>
      </c>
      <c r="C50" s="4">
        <f>3+20</f>
        <v>23</v>
      </c>
      <c r="D50" s="3">
        <f>1+18</f>
        <v>19</v>
      </c>
      <c r="E50" s="4">
        <v>500</v>
      </c>
    </row>
    <row r="51" spans="1:5" ht="16.5" customHeight="1">
      <c r="A51" s="2" t="s">
        <v>45</v>
      </c>
      <c r="B51" s="2">
        <v>290</v>
      </c>
      <c r="C51" s="2">
        <f>19</f>
        <v>19</v>
      </c>
      <c r="D51" s="1">
        <v>10</v>
      </c>
      <c r="E51" s="2">
        <v>0</v>
      </c>
    </row>
    <row r="52" spans="1:5" ht="16.5" customHeight="1">
      <c r="A52" s="4" t="s">
        <v>46</v>
      </c>
      <c r="B52" s="4">
        <v>340</v>
      </c>
      <c r="C52" s="4">
        <v>25</v>
      </c>
      <c r="D52" s="3">
        <v>22</v>
      </c>
      <c r="E52" s="4">
        <v>2000</v>
      </c>
    </row>
    <row r="53" spans="1:5" ht="15">
      <c r="A53" s="4" t="s">
        <v>71</v>
      </c>
      <c r="B53" s="4">
        <v>340</v>
      </c>
      <c r="C53" s="4">
        <f>16.5+21</f>
        <v>37.5</v>
      </c>
      <c r="D53" s="3">
        <f>13+16</f>
        <v>29</v>
      </c>
      <c r="E53" s="4">
        <v>0</v>
      </c>
    </row>
    <row r="54" spans="1:5" ht="15">
      <c r="A54" s="4" t="s">
        <v>66</v>
      </c>
      <c r="B54" s="4">
        <v>290</v>
      </c>
      <c r="C54" s="4">
        <f>2+0.5</f>
        <v>2.5</v>
      </c>
      <c r="D54" s="3">
        <v>2</v>
      </c>
      <c r="E54" s="4">
        <v>0</v>
      </c>
    </row>
    <row r="55" spans="1:5" ht="15">
      <c r="A55" s="4" t="s">
        <v>47</v>
      </c>
      <c r="B55" s="4">
        <v>340</v>
      </c>
      <c r="C55" s="4">
        <f>15.5+16.5</f>
        <v>32</v>
      </c>
      <c r="D55" s="3">
        <f>11+14</f>
        <v>25</v>
      </c>
      <c r="E55" s="4">
        <v>2500</v>
      </c>
    </row>
    <row r="56" spans="1:5" ht="15">
      <c r="A56" s="4" t="s">
        <v>48</v>
      </c>
      <c r="B56" s="4">
        <v>330</v>
      </c>
      <c r="C56" s="4">
        <f>15.5+8.5</f>
        <v>24</v>
      </c>
      <c r="D56" s="3">
        <f>6+9</f>
        <v>15</v>
      </c>
      <c r="E56" s="4">
        <f>10300+2000+130</f>
        <v>12430</v>
      </c>
    </row>
    <row r="57" spans="1:5" ht="16.5" customHeight="1">
      <c r="A57" s="4" t="s">
        <v>49</v>
      </c>
      <c r="B57" s="4">
        <v>330</v>
      </c>
      <c r="C57" s="4">
        <f>1.5</f>
        <v>1.5</v>
      </c>
      <c r="D57" s="3">
        <v>2</v>
      </c>
      <c r="E57" s="4">
        <v>5000</v>
      </c>
    </row>
    <row r="58" spans="1:5" ht="16.5" customHeight="1">
      <c r="A58" s="4" t="s">
        <v>72</v>
      </c>
      <c r="B58" s="4">
        <v>330</v>
      </c>
      <c r="C58" s="4">
        <f>41+26</f>
        <v>67</v>
      </c>
      <c r="D58" s="3">
        <v>0</v>
      </c>
      <c r="E58" s="4">
        <v>12500</v>
      </c>
    </row>
    <row r="59" spans="1:5" ht="15">
      <c r="A59" s="4" t="s">
        <v>50</v>
      </c>
      <c r="B59" s="4">
        <v>340</v>
      </c>
      <c r="C59" s="4">
        <f>14.5+21</f>
        <v>35.5</v>
      </c>
      <c r="D59" s="3">
        <f>13+15</f>
        <v>28</v>
      </c>
      <c r="E59" s="4">
        <v>20000</v>
      </c>
    </row>
    <row r="60" spans="1:5" ht="15">
      <c r="A60" s="4" t="s">
        <v>51</v>
      </c>
      <c r="B60" s="4">
        <v>290</v>
      </c>
      <c r="C60" s="4"/>
      <c r="D60" s="3"/>
      <c r="E60" s="4">
        <v>0</v>
      </c>
    </row>
    <row r="61" spans="1:5" ht="15">
      <c r="A61" s="4" t="s">
        <v>52</v>
      </c>
      <c r="B61" s="4">
        <v>360</v>
      </c>
      <c r="C61" s="4"/>
      <c r="D61" s="3"/>
      <c r="E61" s="4"/>
    </row>
    <row r="62" spans="1:5" ht="15">
      <c r="A62" s="2" t="s">
        <v>53</v>
      </c>
      <c r="B62" s="2">
        <v>290</v>
      </c>
      <c r="C62" s="2"/>
      <c r="D62" s="1"/>
      <c r="E62" s="2">
        <v>0</v>
      </c>
    </row>
    <row r="63" spans="1:5" ht="15">
      <c r="A63" s="4" t="s">
        <v>54</v>
      </c>
      <c r="B63" s="4">
        <v>360</v>
      </c>
      <c r="C63" s="4"/>
      <c r="D63" s="3"/>
      <c r="E63" s="4"/>
    </row>
    <row r="64" spans="1:5" ht="15">
      <c r="A64" s="2" t="s">
        <v>78</v>
      </c>
      <c r="B64" s="2">
        <v>330</v>
      </c>
      <c r="C64" s="2">
        <v>28</v>
      </c>
      <c r="D64" s="1">
        <v>50</v>
      </c>
      <c r="E64" s="2">
        <v>1500</v>
      </c>
    </row>
    <row r="65" spans="1:7" ht="15">
      <c r="A65" s="4" t="s">
        <v>55</v>
      </c>
      <c r="B65" s="4">
        <v>360</v>
      </c>
      <c r="C65" s="4">
        <f>15+20.5</f>
        <v>35.5</v>
      </c>
      <c r="D65" s="3">
        <f>13+17</f>
        <v>30</v>
      </c>
      <c r="E65" s="4">
        <v>4000</v>
      </c>
    </row>
    <row r="66" spans="1:7" ht="16.5" customHeight="1">
      <c r="A66" s="4" t="s">
        <v>63</v>
      </c>
      <c r="B66" s="4">
        <v>290</v>
      </c>
      <c r="C66" s="4">
        <v>2.5</v>
      </c>
      <c r="D66" s="3">
        <v>2</v>
      </c>
      <c r="E66" s="4">
        <v>0</v>
      </c>
    </row>
    <row r="67" spans="1:7" ht="15">
      <c r="A67" s="4" t="s">
        <v>56</v>
      </c>
      <c r="B67" s="4">
        <v>330</v>
      </c>
      <c r="C67" s="4">
        <f>14+14</f>
        <v>28</v>
      </c>
      <c r="D67" s="3">
        <f>23+26</f>
        <v>49</v>
      </c>
      <c r="E67" s="4">
        <v>6500</v>
      </c>
    </row>
    <row r="68" spans="1:7" ht="15">
      <c r="A68" s="4" t="s">
        <v>57</v>
      </c>
      <c r="B68" s="4">
        <v>330</v>
      </c>
      <c r="C68" s="4">
        <f>15.5+16</f>
        <v>31.5</v>
      </c>
      <c r="D68" s="3">
        <f>29+24</f>
        <v>53</v>
      </c>
      <c r="E68" s="4">
        <v>3000</v>
      </c>
    </row>
    <row r="69" spans="1:7" ht="15">
      <c r="A69" s="4" t="s">
        <v>75</v>
      </c>
      <c r="B69" s="4">
        <v>290</v>
      </c>
      <c r="C69" s="4">
        <f>19+18.5</f>
        <v>37.5</v>
      </c>
      <c r="D69" s="3">
        <f>16+22</f>
        <v>38</v>
      </c>
      <c r="E69" s="4">
        <v>0</v>
      </c>
    </row>
    <row r="70" spans="1:7" ht="15">
      <c r="A70" s="2" t="s">
        <v>67</v>
      </c>
      <c r="B70" s="2">
        <v>350</v>
      </c>
      <c r="C70" s="2">
        <v>34.5</v>
      </c>
      <c r="D70" s="1">
        <v>20</v>
      </c>
      <c r="E70" s="2">
        <v>4000</v>
      </c>
    </row>
    <row r="71" spans="1:7" ht="15">
      <c r="A71" s="2" t="s">
        <v>68</v>
      </c>
      <c r="B71" s="2">
        <v>290</v>
      </c>
      <c r="C71" s="2"/>
      <c r="D71" s="1"/>
      <c r="E71" s="2"/>
    </row>
    <row r="72" spans="1:7" ht="15">
      <c r="A72" s="2" t="s">
        <v>69</v>
      </c>
      <c r="B72" s="2">
        <v>330</v>
      </c>
      <c r="C72" s="2">
        <f>14.5+3.5</f>
        <v>18</v>
      </c>
      <c r="D72" s="1">
        <f>7+4</f>
        <v>11</v>
      </c>
      <c r="E72" s="2">
        <v>2000</v>
      </c>
    </row>
    <row r="73" spans="1:7" ht="15">
      <c r="A73" s="2" t="s">
        <v>70</v>
      </c>
      <c r="B73" s="2">
        <v>290</v>
      </c>
      <c r="C73" s="2">
        <f>2</f>
        <v>2</v>
      </c>
      <c r="D73" s="1">
        <v>2</v>
      </c>
      <c r="E73" s="2">
        <v>6000</v>
      </c>
    </row>
    <row r="74" spans="1:7" ht="16.5" customHeight="1">
      <c r="A74" s="2" t="s">
        <v>73</v>
      </c>
      <c r="B74" s="2">
        <v>330</v>
      </c>
      <c r="C74" s="2">
        <f>15+14</f>
        <v>29</v>
      </c>
      <c r="D74" s="1">
        <f>39+36</f>
        <v>75</v>
      </c>
      <c r="E74" s="2">
        <v>8000</v>
      </c>
    </row>
    <row r="75" spans="1:7" ht="16.5" customHeight="1">
      <c r="A75" s="2" t="s">
        <v>74</v>
      </c>
      <c r="B75" s="2">
        <v>330</v>
      </c>
      <c r="C75" s="2">
        <f>14+13</f>
        <v>27</v>
      </c>
      <c r="D75" s="1">
        <f>21+27</f>
        <v>48</v>
      </c>
      <c r="E75" s="2">
        <v>3000</v>
      </c>
    </row>
    <row r="76" spans="1:7" ht="15">
      <c r="A76" s="2" t="s">
        <v>76</v>
      </c>
      <c r="B76" s="2">
        <v>330</v>
      </c>
      <c r="C76" s="2">
        <v>26.5</v>
      </c>
      <c r="D76" s="1">
        <v>74</v>
      </c>
      <c r="E76" s="2">
        <v>5260</v>
      </c>
    </row>
    <row r="77" spans="1:7" ht="15">
      <c r="A77" s="2" t="s">
        <v>77</v>
      </c>
      <c r="B77" s="2">
        <v>290</v>
      </c>
      <c r="C77" s="2">
        <v>26.5</v>
      </c>
      <c r="D77" s="1">
        <v>74</v>
      </c>
      <c r="E77" s="2">
        <v>3000</v>
      </c>
    </row>
    <row r="78" spans="1:7">
      <c r="A78" s="2" t="s">
        <v>79</v>
      </c>
      <c r="B78" s="2">
        <v>330</v>
      </c>
      <c r="C78" s="2">
        <v>16</v>
      </c>
      <c r="D78" s="1">
        <v>24</v>
      </c>
      <c r="E78" s="2">
        <v>1500</v>
      </c>
      <c r="G78" s="6"/>
    </row>
    <row r="79" spans="1:7" ht="11.25">
      <c r="A79" s="7"/>
      <c r="B79" s="7"/>
      <c r="C79" s="7"/>
      <c r="D79" s="7"/>
      <c r="E79" s="7"/>
    </row>
    <row r="80" spans="1:7" ht="11.25">
      <c r="A80" s="7"/>
      <c r="B80" s="7"/>
      <c r="C80" s="7"/>
      <c r="D80" s="7"/>
      <c r="E80" s="7"/>
    </row>
    <row r="81" spans="1:7" ht="11.25">
      <c r="A81" s="7"/>
      <c r="B81" s="7"/>
      <c r="C81" s="7"/>
      <c r="D81" s="7"/>
      <c r="E81" s="7"/>
    </row>
    <row r="83" spans="1:7" ht="15" customHeight="1"/>
    <row r="84" spans="1:7">
      <c r="G84" s="6"/>
    </row>
    <row r="93" spans="1:7" hidden="1"/>
    <row r="94" spans="1:7" hidden="1"/>
    <row r="114" spans="8:16379" hidden="1"/>
    <row r="115" spans="8:16379" hidden="1"/>
    <row r="116" spans="8:16379" hidden="1"/>
    <row r="117" spans="8:16379" hidden="1">
      <c r="H117" s="6"/>
      <c r="I117" s="6"/>
    </row>
    <row r="118" spans="8:16379" hidden="1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  <c r="ABR118" s="6"/>
      <c r="ABS118" s="6"/>
      <c r="ABT118" s="6"/>
      <c r="ABU118" s="6"/>
      <c r="ABV118" s="6"/>
      <c r="ABW118" s="6"/>
      <c r="ABX118" s="6"/>
      <c r="ABY118" s="6"/>
      <c r="ABZ118" s="6"/>
      <c r="ACA118" s="6"/>
      <c r="ACB118" s="6"/>
      <c r="ACC118" s="6"/>
      <c r="ACD118" s="6"/>
      <c r="ACE118" s="6"/>
      <c r="ACF118" s="6"/>
      <c r="ACG118" s="6"/>
      <c r="ACH118" s="6"/>
      <c r="ACI118" s="6"/>
      <c r="ACJ118" s="6"/>
      <c r="ACK118" s="6"/>
      <c r="ACL118" s="6"/>
      <c r="ACM118" s="6"/>
      <c r="ACN118" s="6"/>
      <c r="ACO118" s="6"/>
      <c r="ACP118" s="6"/>
      <c r="ACQ118" s="6"/>
      <c r="ACR118" s="6"/>
      <c r="ACS118" s="6"/>
      <c r="ACT118" s="6"/>
      <c r="ACU118" s="6"/>
      <c r="ACV118" s="6"/>
      <c r="ACW118" s="6"/>
      <c r="ACX118" s="6"/>
      <c r="ACY118" s="6"/>
      <c r="ACZ118" s="6"/>
      <c r="ADA118" s="6"/>
      <c r="ADB118" s="6"/>
      <c r="ADC118" s="6"/>
      <c r="ADD118" s="6"/>
      <c r="ADE118" s="6"/>
      <c r="ADF118" s="6"/>
      <c r="ADG118" s="6"/>
      <c r="ADH118" s="6"/>
      <c r="ADI118" s="6"/>
      <c r="ADJ118" s="6"/>
      <c r="ADK118" s="6"/>
      <c r="ADL118" s="6"/>
      <c r="ADM118" s="6"/>
      <c r="ADN118" s="6"/>
      <c r="ADO118" s="6"/>
      <c r="ADP118" s="6"/>
      <c r="ADQ118" s="6"/>
      <c r="ADR118" s="6"/>
      <c r="ADS118" s="6"/>
      <c r="ADT118" s="6"/>
      <c r="ADU118" s="6"/>
      <c r="ADV118" s="6"/>
      <c r="ADW118" s="6"/>
      <c r="ADX118" s="6"/>
      <c r="ADY118" s="6"/>
      <c r="ADZ118" s="6"/>
      <c r="AEA118" s="6"/>
      <c r="AEB118" s="6"/>
      <c r="AEC118" s="6"/>
      <c r="AED118" s="6"/>
      <c r="AEE118" s="6"/>
      <c r="AEF118" s="6"/>
      <c r="AEG118" s="6"/>
      <c r="AEH118" s="6"/>
      <c r="AEI118" s="6"/>
      <c r="AEJ118" s="6"/>
      <c r="AEK118" s="6"/>
      <c r="AEL118" s="6"/>
      <c r="AEM118" s="6"/>
      <c r="AEN118" s="6"/>
      <c r="AEO118" s="6"/>
      <c r="AEP118" s="6"/>
      <c r="AEQ118" s="6"/>
      <c r="AER118" s="6"/>
      <c r="AES118" s="6"/>
      <c r="AET118" s="6"/>
      <c r="AEU118" s="6"/>
      <c r="AEV118" s="6"/>
      <c r="AEW118" s="6"/>
      <c r="AEX118" s="6"/>
      <c r="AEY118" s="6"/>
      <c r="AEZ118" s="6"/>
      <c r="AFA118" s="6"/>
      <c r="AFB118" s="6"/>
      <c r="AFC118" s="6"/>
      <c r="AFD118" s="6"/>
      <c r="AFE118" s="6"/>
      <c r="AFF118" s="6"/>
      <c r="AFG118" s="6"/>
      <c r="AFH118" s="6"/>
      <c r="AFI118" s="6"/>
      <c r="AFJ118" s="6"/>
      <c r="AFK118" s="6"/>
      <c r="AFL118" s="6"/>
      <c r="AFM118" s="6"/>
      <c r="AFN118" s="6"/>
      <c r="AFO118" s="6"/>
      <c r="AFP118" s="6"/>
      <c r="AFQ118" s="6"/>
      <c r="AFR118" s="6"/>
      <c r="AFS118" s="6"/>
      <c r="AFT118" s="6"/>
      <c r="AFU118" s="6"/>
      <c r="AFV118" s="6"/>
      <c r="AFW118" s="6"/>
      <c r="AFX118" s="6"/>
      <c r="AFY118" s="6"/>
      <c r="AFZ118" s="6"/>
      <c r="AGA118" s="6"/>
      <c r="AGB118" s="6"/>
      <c r="AGC118" s="6"/>
      <c r="AGD118" s="6"/>
      <c r="AGE118" s="6"/>
      <c r="AGF118" s="6"/>
      <c r="AGG118" s="6"/>
      <c r="AGH118" s="6"/>
      <c r="AGI118" s="6"/>
      <c r="AGJ118" s="6"/>
      <c r="AGK118" s="6"/>
      <c r="AGL118" s="6"/>
      <c r="AGM118" s="6"/>
      <c r="AGN118" s="6"/>
      <c r="AGO118" s="6"/>
      <c r="AGP118" s="6"/>
      <c r="AGQ118" s="6"/>
      <c r="AGR118" s="6"/>
      <c r="AGS118" s="6"/>
      <c r="AGT118" s="6"/>
      <c r="AGU118" s="6"/>
      <c r="AGV118" s="6"/>
      <c r="AGW118" s="6"/>
      <c r="AGX118" s="6"/>
      <c r="AGY118" s="6"/>
      <c r="AGZ118" s="6"/>
      <c r="AHA118" s="6"/>
      <c r="AHB118" s="6"/>
      <c r="AHC118" s="6"/>
      <c r="AHD118" s="6"/>
      <c r="AHE118" s="6"/>
      <c r="AHF118" s="6"/>
      <c r="AHG118" s="6"/>
      <c r="AHH118" s="6"/>
      <c r="AHI118" s="6"/>
      <c r="AHJ118" s="6"/>
      <c r="AHK118" s="6"/>
      <c r="AHL118" s="6"/>
      <c r="AHM118" s="6"/>
      <c r="AHN118" s="6"/>
      <c r="AHO118" s="6"/>
      <c r="AHP118" s="6"/>
      <c r="AHQ118" s="6"/>
      <c r="AHR118" s="6"/>
      <c r="AHS118" s="6"/>
      <c r="AHT118" s="6"/>
      <c r="AHU118" s="6"/>
      <c r="AHV118" s="6"/>
      <c r="AHW118" s="6"/>
      <c r="AHX118" s="6"/>
      <c r="AHY118" s="6"/>
      <c r="AHZ118" s="6"/>
      <c r="AIA118" s="6"/>
      <c r="AIB118" s="6"/>
      <c r="AIC118" s="6"/>
      <c r="AID118" s="6"/>
      <c r="AIE118" s="6"/>
      <c r="AIF118" s="6"/>
      <c r="AIG118" s="6"/>
      <c r="AIH118" s="6"/>
      <c r="AII118" s="6"/>
      <c r="AIJ118" s="6"/>
      <c r="AIK118" s="6"/>
      <c r="AIL118" s="6"/>
      <c r="AIM118" s="6"/>
      <c r="AIN118" s="6"/>
      <c r="AIO118" s="6"/>
      <c r="AIP118" s="6"/>
      <c r="AIQ118" s="6"/>
      <c r="AIR118" s="6"/>
      <c r="AIS118" s="6"/>
      <c r="AIT118" s="6"/>
      <c r="AIU118" s="6"/>
      <c r="AIV118" s="6"/>
      <c r="AIW118" s="6"/>
      <c r="AIX118" s="6"/>
      <c r="AIY118" s="6"/>
      <c r="AIZ118" s="6"/>
      <c r="AJA118" s="6"/>
      <c r="AJB118" s="6"/>
      <c r="AJC118" s="6"/>
      <c r="AJD118" s="6"/>
      <c r="AJE118" s="6"/>
      <c r="AJF118" s="6"/>
      <c r="AJG118" s="6"/>
      <c r="AJH118" s="6"/>
      <c r="AJI118" s="6"/>
      <c r="AJJ118" s="6"/>
      <c r="AJK118" s="6"/>
      <c r="AJL118" s="6"/>
      <c r="AJM118" s="6"/>
      <c r="AJN118" s="6"/>
      <c r="AJO118" s="6"/>
      <c r="AJP118" s="6"/>
      <c r="AJQ118" s="6"/>
      <c r="AJR118" s="6"/>
      <c r="AJS118" s="6"/>
      <c r="AJT118" s="6"/>
      <c r="AJU118" s="6"/>
      <c r="AJV118" s="6"/>
      <c r="AJW118" s="6"/>
      <c r="AJX118" s="6"/>
      <c r="AJY118" s="6"/>
      <c r="AJZ118" s="6"/>
      <c r="AKA118" s="6"/>
      <c r="AKB118" s="6"/>
      <c r="AKC118" s="6"/>
      <c r="AKD118" s="6"/>
      <c r="AKE118" s="6"/>
      <c r="AKF118" s="6"/>
      <c r="AKG118" s="6"/>
      <c r="AKH118" s="6"/>
      <c r="AKI118" s="6"/>
      <c r="AKJ118" s="6"/>
      <c r="AKK118" s="6"/>
      <c r="AKL118" s="6"/>
      <c r="AKM118" s="6"/>
      <c r="AKN118" s="6"/>
      <c r="AKO118" s="6"/>
      <c r="AKP118" s="6"/>
      <c r="AKQ118" s="6"/>
      <c r="AKR118" s="6"/>
      <c r="AKS118" s="6"/>
      <c r="AKT118" s="6"/>
      <c r="AKU118" s="6"/>
      <c r="AKV118" s="6"/>
      <c r="AKW118" s="6"/>
      <c r="AKX118" s="6"/>
      <c r="AKY118" s="6"/>
      <c r="AKZ118" s="6"/>
      <c r="ALA118" s="6"/>
      <c r="ALB118" s="6"/>
      <c r="ALC118" s="6"/>
      <c r="ALD118" s="6"/>
      <c r="ALE118" s="6"/>
      <c r="ALF118" s="6"/>
      <c r="ALG118" s="6"/>
      <c r="ALH118" s="6"/>
      <c r="ALI118" s="6"/>
      <c r="ALJ118" s="6"/>
      <c r="ALK118" s="6"/>
      <c r="ALL118" s="6"/>
      <c r="ALM118" s="6"/>
      <c r="ALN118" s="6"/>
      <c r="ALO118" s="6"/>
      <c r="ALP118" s="6"/>
      <c r="ALQ118" s="6"/>
      <c r="ALR118" s="6"/>
      <c r="ALS118" s="6"/>
      <c r="ALT118" s="6"/>
      <c r="ALU118" s="6"/>
      <c r="ALV118" s="6"/>
      <c r="ALW118" s="6"/>
      <c r="ALX118" s="6"/>
      <c r="ALY118" s="6"/>
      <c r="ALZ118" s="6"/>
      <c r="AMA118" s="6"/>
      <c r="AMB118" s="6"/>
      <c r="AMC118" s="6"/>
      <c r="AMD118" s="6"/>
      <c r="AME118" s="6"/>
      <c r="AMF118" s="6"/>
      <c r="AMG118" s="6"/>
      <c r="AMH118" s="6"/>
      <c r="AMI118" s="6"/>
      <c r="AMJ118" s="6"/>
      <c r="AMK118" s="6"/>
      <c r="AML118" s="6"/>
      <c r="AMM118" s="6"/>
      <c r="AMN118" s="6"/>
      <c r="AMO118" s="6"/>
      <c r="AMP118" s="6"/>
      <c r="AMQ118" s="6"/>
      <c r="AMR118" s="6"/>
      <c r="AMS118" s="6"/>
      <c r="AMT118" s="6"/>
      <c r="AMU118" s="6"/>
      <c r="AMV118" s="6"/>
      <c r="AMW118" s="6"/>
      <c r="AMX118" s="6"/>
      <c r="AMY118" s="6"/>
      <c r="AMZ118" s="6"/>
      <c r="ANA118" s="6"/>
      <c r="ANB118" s="6"/>
      <c r="ANC118" s="6"/>
      <c r="AND118" s="6"/>
      <c r="ANE118" s="6"/>
      <c r="ANF118" s="6"/>
      <c r="ANG118" s="6"/>
      <c r="ANH118" s="6"/>
      <c r="ANI118" s="6"/>
      <c r="ANJ118" s="6"/>
      <c r="ANK118" s="6"/>
      <c r="ANL118" s="6"/>
      <c r="ANM118" s="6"/>
      <c r="ANN118" s="6"/>
      <c r="ANO118" s="6"/>
      <c r="ANP118" s="6"/>
      <c r="ANQ118" s="6"/>
      <c r="ANR118" s="6"/>
      <c r="ANS118" s="6"/>
      <c r="ANT118" s="6"/>
      <c r="ANU118" s="6"/>
      <c r="ANV118" s="6"/>
      <c r="ANW118" s="6"/>
      <c r="ANX118" s="6"/>
      <c r="ANY118" s="6"/>
      <c r="ANZ118" s="6"/>
      <c r="AOA118" s="6"/>
      <c r="AOB118" s="6"/>
      <c r="AOC118" s="6"/>
      <c r="AOD118" s="6"/>
      <c r="AOE118" s="6"/>
      <c r="AOF118" s="6"/>
      <c r="AOG118" s="6"/>
      <c r="AOH118" s="6"/>
      <c r="AOI118" s="6"/>
      <c r="AOJ118" s="6"/>
      <c r="AOK118" s="6"/>
      <c r="AOL118" s="6"/>
      <c r="AOM118" s="6"/>
      <c r="AON118" s="6"/>
      <c r="AOO118" s="6"/>
      <c r="AOP118" s="6"/>
      <c r="AOQ118" s="6"/>
      <c r="AOR118" s="6"/>
      <c r="AOS118" s="6"/>
      <c r="AOT118" s="6"/>
      <c r="AOU118" s="6"/>
      <c r="AOV118" s="6"/>
      <c r="AOW118" s="6"/>
      <c r="AOX118" s="6"/>
      <c r="AOY118" s="6"/>
      <c r="AOZ118" s="6"/>
      <c r="APA118" s="6"/>
      <c r="APB118" s="6"/>
      <c r="APC118" s="6"/>
      <c r="APD118" s="6"/>
      <c r="APE118" s="6"/>
      <c r="APF118" s="6"/>
      <c r="APG118" s="6"/>
      <c r="APH118" s="6"/>
      <c r="API118" s="6"/>
      <c r="APJ118" s="6"/>
      <c r="APK118" s="6"/>
      <c r="APL118" s="6"/>
      <c r="APM118" s="6"/>
      <c r="APN118" s="6"/>
      <c r="APO118" s="6"/>
      <c r="APP118" s="6"/>
      <c r="APQ118" s="6"/>
      <c r="APR118" s="6"/>
      <c r="APS118" s="6"/>
      <c r="APT118" s="6"/>
      <c r="APU118" s="6"/>
      <c r="APV118" s="6"/>
      <c r="APW118" s="6"/>
      <c r="APX118" s="6"/>
      <c r="APY118" s="6"/>
      <c r="APZ118" s="6"/>
      <c r="AQA118" s="6"/>
      <c r="AQB118" s="6"/>
      <c r="AQC118" s="6"/>
      <c r="AQD118" s="6"/>
      <c r="AQE118" s="6"/>
      <c r="AQF118" s="6"/>
      <c r="AQG118" s="6"/>
      <c r="AQH118" s="6"/>
      <c r="AQI118" s="6"/>
      <c r="AQJ118" s="6"/>
      <c r="AQK118" s="6"/>
      <c r="AQL118" s="6"/>
      <c r="AQM118" s="6"/>
      <c r="AQN118" s="6"/>
      <c r="AQO118" s="6"/>
      <c r="AQP118" s="6"/>
      <c r="AQQ118" s="6"/>
      <c r="AQR118" s="6"/>
      <c r="AQS118" s="6"/>
      <c r="AQT118" s="6"/>
      <c r="AQU118" s="6"/>
      <c r="AQV118" s="6"/>
      <c r="AQW118" s="6"/>
      <c r="AQX118" s="6"/>
      <c r="AQY118" s="6"/>
      <c r="AQZ118" s="6"/>
      <c r="ARA118" s="6"/>
      <c r="ARB118" s="6"/>
      <c r="ARC118" s="6"/>
      <c r="ARD118" s="6"/>
      <c r="ARE118" s="6"/>
      <c r="ARF118" s="6"/>
      <c r="ARG118" s="6"/>
      <c r="ARH118" s="6"/>
      <c r="ARI118" s="6"/>
      <c r="ARJ118" s="6"/>
      <c r="ARK118" s="6"/>
      <c r="ARL118" s="6"/>
      <c r="ARM118" s="6"/>
      <c r="ARN118" s="6"/>
      <c r="ARO118" s="6"/>
      <c r="ARP118" s="6"/>
      <c r="ARQ118" s="6"/>
      <c r="ARR118" s="6"/>
      <c r="ARS118" s="6"/>
      <c r="ART118" s="6"/>
      <c r="ARU118" s="6"/>
      <c r="ARV118" s="6"/>
      <c r="ARW118" s="6"/>
      <c r="ARX118" s="6"/>
      <c r="ARY118" s="6"/>
      <c r="ARZ118" s="6"/>
      <c r="ASA118" s="6"/>
      <c r="ASB118" s="6"/>
      <c r="ASC118" s="6"/>
      <c r="ASD118" s="6"/>
      <c r="ASE118" s="6"/>
      <c r="ASF118" s="6"/>
      <c r="ASG118" s="6"/>
      <c r="ASH118" s="6"/>
      <c r="ASI118" s="6"/>
      <c r="ASJ118" s="6"/>
      <c r="ASK118" s="6"/>
      <c r="ASL118" s="6"/>
      <c r="ASM118" s="6"/>
      <c r="ASN118" s="6"/>
      <c r="ASO118" s="6"/>
      <c r="ASP118" s="6"/>
      <c r="ASQ118" s="6"/>
      <c r="ASR118" s="6"/>
      <c r="ASS118" s="6"/>
      <c r="AST118" s="6"/>
      <c r="ASU118" s="6"/>
      <c r="ASV118" s="6"/>
      <c r="ASW118" s="6"/>
      <c r="ASX118" s="6"/>
      <c r="ASY118" s="6"/>
      <c r="ASZ118" s="6"/>
      <c r="ATA118" s="6"/>
      <c r="ATB118" s="6"/>
      <c r="ATC118" s="6"/>
      <c r="ATD118" s="6"/>
      <c r="ATE118" s="6"/>
      <c r="ATF118" s="6"/>
      <c r="ATG118" s="6"/>
      <c r="ATH118" s="6"/>
      <c r="ATI118" s="6"/>
      <c r="ATJ118" s="6"/>
      <c r="ATK118" s="6"/>
      <c r="ATL118" s="6"/>
      <c r="ATM118" s="6"/>
      <c r="ATN118" s="6"/>
      <c r="ATO118" s="6"/>
      <c r="ATP118" s="6"/>
      <c r="ATQ118" s="6"/>
      <c r="ATR118" s="6"/>
      <c r="ATS118" s="6"/>
      <c r="ATT118" s="6"/>
      <c r="ATU118" s="6"/>
      <c r="ATV118" s="6"/>
      <c r="ATW118" s="6"/>
      <c r="ATX118" s="6"/>
      <c r="ATY118" s="6"/>
      <c r="ATZ118" s="6"/>
      <c r="AUA118" s="6"/>
      <c r="AUB118" s="6"/>
      <c r="AUC118" s="6"/>
      <c r="AUD118" s="6"/>
      <c r="AUE118" s="6"/>
      <c r="AUF118" s="6"/>
      <c r="AUG118" s="6"/>
      <c r="AUH118" s="6"/>
      <c r="AUI118" s="6"/>
      <c r="AUJ118" s="6"/>
      <c r="AUK118" s="6"/>
      <c r="AUL118" s="6"/>
      <c r="AUM118" s="6"/>
      <c r="AUN118" s="6"/>
      <c r="AUO118" s="6"/>
      <c r="AUP118" s="6"/>
      <c r="AUQ118" s="6"/>
      <c r="AUR118" s="6"/>
      <c r="AUS118" s="6"/>
      <c r="AUT118" s="6"/>
      <c r="AUU118" s="6"/>
      <c r="AUV118" s="6"/>
      <c r="AUW118" s="6"/>
      <c r="AUX118" s="6"/>
      <c r="AUY118" s="6"/>
      <c r="AUZ118" s="6"/>
      <c r="AVA118" s="6"/>
      <c r="AVB118" s="6"/>
      <c r="AVC118" s="6"/>
      <c r="AVD118" s="6"/>
      <c r="AVE118" s="6"/>
      <c r="AVF118" s="6"/>
      <c r="AVG118" s="6"/>
      <c r="AVH118" s="6"/>
      <c r="AVI118" s="6"/>
      <c r="AVJ118" s="6"/>
      <c r="AVK118" s="6"/>
      <c r="AVL118" s="6"/>
      <c r="AVM118" s="6"/>
      <c r="AVN118" s="6"/>
      <c r="AVO118" s="6"/>
      <c r="AVP118" s="6"/>
      <c r="AVQ118" s="6"/>
      <c r="AVR118" s="6"/>
      <c r="AVS118" s="6"/>
      <c r="AVT118" s="6"/>
      <c r="AVU118" s="6"/>
      <c r="AVV118" s="6"/>
      <c r="AVW118" s="6"/>
      <c r="AVX118" s="6"/>
      <c r="AVY118" s="6"/>
      <c r="AVZ118" s="6"/>
      <c r="AWA118" s="6"/>
      <c r="AWB118" s="6"/>
      <c r="AWC118" s="6"/>
      <c r="AWD118" s="6"/>
      <c r="AWE118" s="6"/>
      <c r="AWF118" s="6"/>
      <c r="AWG118" s="6"/>
      <c r="AWH118" s="6"/>
      <c r="AWI118" s="6"/>
      <c r="AWJ118" s="6"/>
      <c r="AWK118" s="6"/>
      <c r="AWL118" s="6"/>
      <c r="AWM118" s="6"/>
      <c r="AWN118" s="6"/>
      <c r="AWO118" s="6"/>
      <c r="AWP118" s="6"/>
      <c r="AWQ118" s="6"/>
      <c r="AWR118" s="6"/>
      <c r="AWS118" s="6"/>
      <c r="AWT118" s="6"/>
      <c r="AWU118" s="6"/>
      <c r="AWV118" s="6"/>
      <c r="AWW118" s="6"/>
      <c r="AWX118" s="6"/>
      <c r="AWY118" s="6"/>
      <c r="AWZ118" s="6"/>
      <c r="AXA118" s="6"/>
      <c r="AXB118" s="6"/>
      <c r="AXC118" s="6"/>
      <c r="AXD118" s="6"/>
      <c r="AXE118" s="6"/>
      <c r="AXF118" s="6"/>
      <c r="AXG118" s="6"/>
      <c r="AXH118" s="6"/>
      <c r="AXI118" s="6"/>
      <c r="AXJ118" s="6"/>
      <c r="AXK118" s="6"/>
      <c r="AXL118" s="6"/>
      <c r="AXM118" s="6"/>
      <c r="AXN118" s="6"/>
      <c r="AXO118" s="6"/>
      <c r="AXP118" s="6"/>
      <c r="AXQ118" s="6"/>
      <c r="AXR118" s="6"/>
      <c r="AXS118" s="6"/>
      <c r="AXT118" s="6"/>
      <c r="AXU118" s="6"/>
      <c r="AXV118" s="6"/>
      <c r="AXW118" s="6"/>
      <c r="AXX118" s="6"/>
      <c r="AXY118" s="6"/>
      <c r="AXZ118" s="6"/>
      <c r="AYA118" s="6"/>
      <c r="AYB118" s="6"/>
      <c r="AYC118" s="6"/>
      <c r="AYD118" s="6"/>
      <c r="AYE118" s="6"/>
      <c r="AYF118" s="6"/>
      <c r="AYG118" s="6"/>
      <c r="AYH118" s="6"/>
      <c r="AYI118" s="6"/>
      <c r="AYJ118" s="6"/>
      <c r="AYK118" s="6"/>
      <c r="AYL118" s="6"/>
      <c r="AYM118" s="6"/>
      <c r="AYN118" s="6"/>
      <c r="AYO118" s="6"/>
      <c r="AYP118" s="6"/>
      <c r="AYQ118" s="6"/>
      <c r="AYR118" s="6"/>
      <c r="AYS118" s="6"/>
      <c r="AYT118" s="6"/>
      <c r="AYU118" s="6"/>
      <c r="AYV118" s="6"/>
      <c r="AYW118" s="6"/>
      <c r="AYX118" s="6"/>
      <c r="AYY118" s="6"/>
      <c r="AYZ118" s="6"/>
      <c r="AZA118" s="6"/>
      <c r="AZB118" s="6"/>
      <c r="AZC118" s="6"/>
      <c r="AZD118" s="6"/>
      <c r="AZE118" s="6"/>
      <c r="AZF118" s="6"/>
      <c r="AZG118" s="6"/>
      <c r="AZH118" s="6"/>
      <c r="AZI118" s="6"/>
      <c r="AZJ118" s="6"/>
      <c r="AZK118" s="6"/>
      <c r="AZL118" s="6"/>
      <c r="AZM118" s="6"/>
      <c r="AZN118" s="6"/>
      <c r="AZO118" s="6"/>
      <c r="AZP118" s="6"/>
      <c r="AZQ118" s="6"/>
      <c r="AZR118" s="6"/>
      <c r="AZS118" s="6"/>
      <c r="AZT118" s="6"/>
      <c r="AZU118" s="6"/>
      <c r="AZV118" s="6"/>
      <c r="AZW118" s="6"/>
      <c r="AZX118" s="6"/>
      <c r="AZY118" s="6"/>
      <c r="AZZ118" s="6"/>
      <c r="BAA118" s="6"/>
      <c r="BAB118" s="6"/>
      <c r="BAC118" s="6"/>
      <c r="BAD118" s="6"/>
      <c r="BAE118" s="6"/>
      <c r="BAF118" s="6"/>
      <c r="BAG118" s="6"/>
      <c r="BAH118" s="6"/>
      <c r="BAI118" s="6"/>
      <c r="BAJ118" s="6"/>
      <c r="BAK118" s="6"/>
      <c r="BAL118" s="6"/>
      <c r="BAM118" s="6"/>
      <c r="BAN118" s="6"/>
      <c r="BAO118" s="6"/>
      <c r="BAP118" s="6"/>
      <c r="BAQ118" s="6"/>
      <c r="BAR118" s="6"/>
      <c r="BAS118" s="6"/>
      <c r="BAT118" s="6"/>
      <c r="BAU118" s="6"/>
      <c r="BAV118" s="6"/>
      <c r="BAW118" s="6"/>
      <c r="BAX118" s="6"/>
      <c r="BAY118" s="6"/>
      <c r="BAZ118" s="6"/>
      <c r="BBA118" s="6"/>
      <c r="BBB118" s="6"/>
      <c r="BBC118" s="6"/>
      <c r="BBD118" s="6"/>
      <c r="BBE118" s="6"/>
      <c r="BBF118" s="6"/>
      <c r="BBG118" s="6"/>
      <c r="BBH118" s="6"/>
      <c r="BBI118" s="6"/>
      <c r="BBJ118" s="6"/>
      <c r="BBK118" s="6"/>
      <c r="BBL118" s="6"/>
      <c r="BBM118" s="6"/>
      <c r="BBN118" s="6"/>
      <c r="BBO118" s="6"/>
      <c r="BBP118" s="6"/>
      <c r="BBQ118" s="6"/>
      <c r="BBR118" s="6"/>
      <c r="BBS118" s="6"/>
      <c r="BBT118" s="6"/>
      <c r="BBU118" s="6"/>
      <c r="BBV118" s="6"/>
      <c r="BBW118" s="6"/>
      <c r="BBX118" s="6"/>
      <c r="BBY118" s="6"/>
      <c r="BBZ118" s="6"/>
      <c r="BCA118" s="6"/>
      <c r="BCB118" s="6"/>
      <c r="BCC118" s="6"/>
      <c r="BCD118" s="6"/>
      <c r="BCE118" s="6"/>
      <c r="BCF118" s="6"/>
      <c r="BCG118" s="6"/>
      <c r="BCH118" s="6"/>
      <c r="BCI118" s="6"/>
      <c r="BCJ118" s="6"/>
      <c r="BCK118" s="6"/>
      <c r="BCL118" s="6"/>
      <c r="BCM118" s="6"/>
      <c r="BCN118" s="6"/>
      <c r="BCO118" s="6"/>
      <c r="BCP118" s="6"/>
      <c r="BCQ118" s="6"/>
      <c r="BCR118" s="6"/>
      <c r="BCS118" s="6"/>
      <c r="BCT118" s="6"/>
      <c r="BCU118" s="6"/>
      <c r="BCV118" s="6"/>
      <c r="BCW118" s="6"/>
      <c r="BCX118" s="6"/>
      <c r="BCY118" s="6"/>
      <c r="BCZ118" s="6"/>
      <c r="BDA118" s="6"/>
      <c r="BDB118" s="6"/>
      <c r="BDC118" s="6"/>
      <c r="BDD118" s="6"/>
      <c r="BDE118" s="6"/>
      <c r="BDF118" s="6"/>
      <c r="BDG118" s="6"/>
      <c r="BDH118" s="6"/>
      <c r="BDI118" s="6"/>
      <c r="BDJ118" s="6"/>
      <c r="BDK118" s="6"/>
      <c r="BDL118" s="6"/>
      <c r="BDM118" s="6"/>
      <c r="BDN118" s="6"/>
      <c r="BDO118" s="6"/>
      <c r="BDP118" s="6"/>
      <c r="BDQ118" s="6"/>
      <c r="BDR118" s="6"/>
      <c r="BDS118" s="6"/>
      <c r="BDT118" s="6"/>
      <c r="BDU118" s="6"/>
      <c r="BDV118" s="6"/>
      <c r="BDW118" s="6"/>
      <c r="BDX118" s="6"/>
      <c r="BDY118" s="6"/>
      <c r="BDZ118" s="6"/>
      <c r="BEA118" s="6"/>
      <c r="BEB118" s="6"/>
      <c r="BEC118" s="6"/>
      <c r="BED118" s="6"/>
      <c r="BEE118" s="6"/>
      <c r="BEF118" s="6"/>
      <c r="BEG118" s="6"/>
      <c r="BEH118" s="6"/>
      <c r="BEI118" s="6"/>
      <c r="BEJ118" s="6"/>
      <c r="BEK118" s="6"/>
      <c r="BEL118" s="6"/>
      <c r="BEM118" s="6"/>
      <c r="BEN118" s="6"/>
      <c r="BEO118" s="6"/>
      <c r="BEP118" s="6"/>
      <c r="BEQ118" s="6"/>
      <c r="BER118" s="6"/>
      <c r="BES118" s="6"/>
      <c r="BET118" s="6"/>
      <c r="BEU118" s="6"/>
      <c r="BEV118" s="6"/>
      <c r="BEW118" s="6"/>
      <c r="BEX118" s="6"/>
      <c r="BEY118" s="6"/>
      <c r="BEZ118" s="6"/>
      <c r="BFA118" s="6"/>
      <c r="BFB118" s="6"/>
      <c r="BFC118" s="6"/>
      <c r="BFD118" s="6"/>
      <c r="BFE118" s="6"/>
      <c r="BFF118" s="6"/>
      <c r="BFG118" s="6"/>
      <c r="BFH118" s="6"/>
      <c r="BFI118" s="6"/>
      <c r="BFJ118" s="6"/>
      <c r="BFK118" s="6"/>
      <c r="BFL118" s="6"/>
      <c r="BFM118" s="6"/>
      <c r="BFN118" s="6"/>
      <c r="BFO118" s="6"/>
      <c r="BFP118" s="6"/>
      <c r="BFQ118" s="6"/>
      <c r="BFR118" s="6"/>
      <c r="BFS118" s="6"/>
      <c r="BFT118" s="6"/>
      <c r="BFU118" s="6"/>
      <c r="BFV118" s="6"/>
      <c r="BFW118" s="6"/>
      <c r="BFX118" s="6"/>
      <c r="BFY118" s="6"/>
      <c r="BFZ118" s="6"/>
      <c r="BGA118" s="6"/>
      <c r="BGB118" s="6"/>
      <c r="BGC118" s="6"/>
      <c r="BGD118" s="6"/>
      <c r="BGE118" s="6"/>
      <c r="BGF118" s="6"/>
      <c r="BGG118" s="6"/>
      <c r="BGH118" s="6"/>
      <c r="BGI118" s="6"/>
      <c r="BGJ118" s="6"/>
      <c r="BGK118" s="6"/>
      <c r="BGL118" s="6"/>
      <c r="BGM118" s="6"/>
      <c r="BGN118" s="6"/>
      <c r="BGO118" s="6"/>
      <c r="BGP118" s="6"/>
      <c r="BGQ118" s="6"/>
      <c r="BGR118" s="6"/>
      <c r="BGS118" s="6"/>
      <c r="BGT118" s="6"/>
      <c r="BGU118" s="6"/>
      <c r="BGV118" s="6"/>
      <c r="BGW118" s="6"/>
      <c r="BGX118" s="6"/>
      <c r="BGY118" s="6"/>
      <c r="BGZ118" s="6"/>
      <c r="BHA118" s="6"/>
      <c r="BHB118" s="6"/>
      <c r="BHC118" s="6"/>
      <c r="BHD118" s="6"/>
      <c r="BHE118" s="6"/>
      <c r="BHF118" s="6"/>
      <c r="BHG118" s="6"/>
      <c r="BHH118" s="6"/>
      <c r="BHI118" s="6"/>
      <c r="BHJ118" s="6"/>
      <c r="BHK118" s="6"/>
      <c r="BHL118" s="6"/>
      <c r="BHM118" s="6"/>
      <c r="BHN118" s="6"/>
      <c r="BHO118" s="6"/>
      <c r="BHP118" s="6"/>
      <c r="BHQ118" s="6"/>
      <c r="BHR118" s="6"/>
      <c r="BHS118" s="6"/>
      <c r="BHT118" s="6"/>
      <c r="BHU118" s="6"/>
      <c r="BHV118" s="6"/>
      <c r="BHW118" s="6"/>
      <c r="BHX118" s="6"/>
      <c r="BHY118" s="6"/>
      <c r="BHZ118" s="6"/>
      <c r="BIA118" s="6"/>
      <c r="BIB118" s="6"/>
      <c r="BIC118" s="6"/>
      <c r="BID118" s="6"/>
      <c r="BIE118" s="6"/>
      <c r="BIF118" s="6"/>
      <c r="BIG118" s="6"/>
      <c r="BIH118" s="6"/>
      <c r="BII118" s="6"/>
      <c r="BIJ118" s="6"/>
      <c r="BIK118" s="6"/>
      <c r="BIL118" s="6"/>
      <c r="BIM118" s="6"/>
      <c r="BIN118" s="6"/>
      <c r="BIO118" s="6"/>
      <c r="BIP118" s="6"/>
      <c r="BIQ118" s="6"/>
      <c r="BIR118" s="6"/>
      <c r="BIS118" s="6"/>
      <c r="BIT118" s="6"/>
      <c r="BIU118" s="6"/>
      <c r="BIV118" s="6"/>
      <c r="BIW118" s="6"/>
      <c r="BIX118" s="6"/>
      <c r="BIY118" s="6"/>
      <c r="BIZ118" s="6"/>
      <c r="BJA118" s="6"/>
      <c r="BJB118" s="6"/>
      <c r="BJC118" s="6"/>
      <c r="BJD118" s="6"/>
      <c r="BJE118" s="6"/>
      <c r="BJF118" s="6"/>
      <c r="BJG118" s="6"/>
      <c r="BJH118" s="6"/>
      <c r="BJI118" s="6"/>
      <c r="BJJ118" s="6"/>
      <c r="BJK118" s="6"/>
      <c r="BJL118" s="6"/>
      <c r="BJM118" s="6"/>
      <c r="BJN118" s="6"/>
      <c r="BJO118" s="6"/>
      <c r="BJP118" s="6"/>
      <c r="BJQ118" s="6"/>
      <c r="BJR118" s="6"/>
      <c r="BJS118" s="6"/>
      <c r="BJT118" s="6"/>
      <c r="BJU118" s="6"/>
      <c r="BJV118" s="6"/>
      <c r="BJW118" s="6"/>
      <c r="BJX118" s="6"/>
      <c r="BJY118" s="6"/>
      <c r="BJZ118" s="6"/>
      <c r="BKA118" s="6"/>
      <c r="BKB118" s="6"/>
      <c r="BKC118" s="6"/>
      <c r="BKD118" s="6"/>
      <c r="BKE118" s="6"/>
      <c r="BKF118" s="6"/>
      <c r="BKG118" s="6"/>
      <c r="BKH118" s="6"/>
      <c r="BKI118" s="6"/>
      <c r="BKJ118" s="6"/>
      <c r="BKK118" s="6"/>
      <c r="BKL118" s="6"/>
      <c r="BKM118" s="6"/>
      <c r="BKN118" s="6"/>
      <c r="BKO118" s="6"/>
      <c r="BKP118" s="6"/>
      <c r="BKQ118" s="6"/>
      <c r="BKR118" s="6"/>
      <c r="BKS118" s="6"/>
      <c r="BKT118" s="6"/>
      <c r="BKU118" s="6"/>
      <c r="BKV118" s="6"/>
      <c r="BKW118" s="6"/>
      <c r="BKX118" s="6"/>
      <c r="BKY118" s="6"/>
      <c r="BKZ118" s="6"/>
      <c r="BLA118" s="6"/>
      <c r="BLB118" s="6"/>
      <c r="BLC118" s="6"/>
      <c r="BLD118" s="6"/>
      <c r="BLE118" s="6"/>
      <c r="BLF118" s="6"/>
      <c r="BLG118" s="6"/>
      <c r="BLH118" s="6"/>
      <c r="BLI118" s="6"/>
      <c r="BLJ118" s="6"/>
      <c r="BLK118" s="6"/>
      <c r="BLL118" s="6"/>
      <c r="BLM118" s="6"/>
      <c r="BLN118" s="6"/>
      <c r="BLO118" s="6"/>
      <c r="BLP118" s="6"/>
      <c r="BLQ118" s="6"/>
      <c r="BLR118" s="6"/>
      <c r="BLS118" s="6"/>
      <c r="BLT118" s="6"/>
      <c r="BLU118" s="6"/>
      <c r="BLV118" s="6"/>
      <c r="BLW118" s="6"/>
      <c r="BLX118" s="6"/>
      <c r="BLY118" s="6"/>
      <c r="BLZ118" s="6"/>
      <c r="BMA118" s="6"/>
      <c r="BMB118" s="6"/>
      <c r="BMC118" s="6"/>
      <c r="BMD118" s="6"/>
      <c r="BME118" s="6"/>
      <c r="BMF118" s="6"/>
      <c r="BMG118" s="6"/>
      <c r="BMH118" s="6"/>
      <c r="BMI118" s="6"/>
      <c r="BMJ118" s="6"/>
      <c r="BMK118" s="6"/>
      <c r="BML118" s="6"/>
      <c r="BMM118" s="6"/>
      <c r="BMN118" s="6"/>
      <c r="BMO118" s="6"/>
      <c r="BMP118" s="6"/>
      <c r="BMQ118" s="6"/>
      <c r="BMR118" s="6"/>
      <c r="BMS118" s="6"/>
      <c r="BMT118" s="6"/>
      <c r="BMU118" s="6"/>
      <c r="BMV118" s="6"/>
      <c r="BMW118" s="6"/>
      <c r="BMX118" s="6"/>
      <c r="BMY118" s="6"/>
      <c r="BMZ118" s="6"/>
      <c r="BNA118" s="6"/>
      <c r="BNB118" s="6"/>
      <c r="BNC118" s="6"/>
      <c r="BND118" s="6"/>
      <c r="BNE118" s="6"/>
      <c r="BNF118" s="6"/>
      <c r="BNG118" s="6"/>
      <c r="BNH118" s="6"/>
      <c r="BNI118" s="6"/>
      <c r="BNJ118" s="6"/>
      <c r="BNK118" s="6"/>
      <c r="BNL118" s="6"/>
      <c r="BNM118" s="6"/>
      <c r="BNN118" s="6"/>
      <c r="BNO118" s="6"/>
      <c r="BNP118" s="6"/>
      <c r="BNQ118" s="6"/>
      <c r="BNR118" s="6"/>
      <c r="BNS118" s="6"/>
      <c r="BNT118" s="6"/>
      <c r="BNU118" s="6"/>
      <c r="BNV118" s="6"/>
      <c r="BNW118" s="6"/>
      <c r="BNX118" s="6"/>
      <c r="BNY118" s="6"/>
      <c r="BNZ118" s="6"/>
      <c r="BOA118" s="6"/>
      <c r="BOB118" s="6"/>
      <c r="BOC118" s="6"/>
      <c r="BOD118" s="6"/>
      <c r="BOE118" s="6"/>
      <c r="BOF118" s="6"/>
      <c r="BOG118" s="6"/>
      <c r="BOH118" s="6"/>
      <c r="BOI118" s="6"/>
      <c r="BOJ118" s="6"/>
      <c r="BOK118" s="6"/>
      <c r="BOL118" s="6"/>
      <c r="BOM118" s="6"/>
      <c r="BON118" s="6"/>
      <c r="BOO118" s="6"/>
      <c r="BOP118" s="6"/>
      <c r="BOQ118" s="6"/>
      <c r="BOR118" s="6"/>
      <c r="BOS118" s="6"/>
      <c r="BOT118" s="6"/>
      <c r="BOU118" s="6"/>
      <c r="BOV118" s="6"/>
      <c r="BOW118" s="6"/>
      <c r="BOX118" s="6"/>
      <c r="BOY118" s="6"/>
      <c r="BOZ118" s="6"/>
      <c r="BPA118" s="6"/>
      <c r="BPB118" s="6"/>
      <c r="BPC118" s="6"/>
      <c r="BPD118" s="6"/>
      <c r="BPE118" s="6"/>
      <c r="BPF118" s="6"/>
      <c r="BPG118" s="6"/>
      <c r="BPH118" s="6"/>
      <c r="BPI118" s="6"/>
      <c r="BPJ118" s="6"/>
      <c r="BPK118" s="6"/>
      <c r="BPL118" s="6"/>
      <c r="BPM118" s="6"/>
      <c r="BPN118" s="6"/>
      <c r="BPO118" s="6"/>
      <c r="BPP118" s="6"/>
      <c r="BPQ118" s="6"/>
      <c r="BPR118" s="6"/>
      <c r="BPS118" s="6"/>
      <c r="BPT118" s="6"/>
      <c r="BPU118" s="6"/>
      <c r="BPV118" s="6"/>
      <c r="BPW118" s="6"/>
      <c r="BPX118" s="6"/>
      <c r="BPY118" s="6"/>
      <c r="BPZ118" s="6"/>
      <c r="BQA118" s="6"/>
      <c r="BQB118" s="6"/>
      <c r="BQC118" s="6"/>
      <c r="BQD118" s="6"/>
      <c r="BQE118" s="6"/>
      <c r="BQF118" s="6"/>
      <c r="BQG118" s="6"/>
      <c r="BQH118" s="6"/>
      <c r="BQI118" s="6"/>
      <c r="BQJ118" s="6"/>
      <c r="BQK118" s="6"/>
      <c r="BQL118" s="6"/>
      <c r="BQM118" s="6"/>
      <c r="BQN118" s="6"/>
      <c r="BQO118" s="6"/>
      <c r="BQP118" s="6"/>
      <c r="BQQ118" s="6"/>
      <c r="BQR118" s="6"/>
      <c r="BQS118" s="6"/>
      <c r="BQT118" s="6"/>
      <c r="BQU118" s="6"/>
      <c r="BQV118" s="6"/>
      <c r="BQW118" s="6"/>
      <c r="BQX118" s="6"/>
      <c r="BQY118" s="6"/>
      <c r="BQZ118" s="6"/>
      <c r="BRA118" s="6"/>
      <c r="BRB118" s="6"/>
      <c r="BRC118" s="6"/>
      <c r="BRD118" s="6"/>
      <c r="BRE118" s="6"/>
      <c r="BRF118" s="6"/>
      <c r="BRG118" s="6"/>
      <c r="BRH118" s="6"/>
      <c r="BRI118" s="6"/>
      <c r="BRJ118" s="6"/>
      <c r="BRK118" s="6"/>
      <c r="BRL118" s="6"/>
      <c r="BRM118" s="6"/>
      <c r="BRN118" s="6"/>
      <c r="BRO118" s="6"/>
      <c r="BRP118" s="6"/>
      <c r="BRQ118" s="6"/>
      <c r="BRR118" s="6"/>
      <c r="BRS118" s="6"/>
      <c r="BRT118" s="6"/>
      <c r="BRU118" s="6"/>
      <c r="BRV118" s="6"/>
      <c r="BRW118" s="6"/>
      <c r="BRX118" s="6"/>
      <c r="BRY118" s="6"/>
      <c r="BRZ118" s="6"/>
      <c r="BSA118" s="6"/>
      <c r="BSB118" s="6"/>
      <c r="BSC118" s="6"/>
      <c r="BSD118" s="6"/>
      <c r="BSE118" s="6"/>
      <c r="BSF118" s="6"/>
      <c r="BSG118" s="6"/>
      <c r="BSH118" s="6"/>
      <c r="BSI118" s="6"/>
      <c r="BSJ118" s="6"/>
      <c r="BSK118" s="6"/>
      <c r="BSL118" s="6"/>
      <c r="BSM118" s="6"/>
      <c r="BSN118" s="6"/>
      <c r="BSO118" s="6"/>
      <c r="BSP118" s="6"/>
      <c r="BSQ118" s="6"/>
      <c r="BSR118" s="6"/>
      <c r="BSS118" s="6"/>
      <c r="BST118" s="6"/>
      <c r="BSU118" s="6"/>
      <c r="BSV118" s="6"/>
      <c r="BSW118" s="6"/>
      <c r="BSX118" s="6"/>
      <c r="BSY118" s="6"/>
      <c r="BSZ118" s="6"/>
      <c r="BTA118" s="6"/>
      <c r="BTB118" s="6"/>
      <c r="BTC118" s="6"/>
      <c r="BTD118" s="6"/>
      <c r="BTE118" s="6"/>
      <c r="BTF118" s="6"/>
      <c r="BTG118" s="6"/>
      <c r="BTH118" s="6"/>
      <c r="BTI118" s="6"/>
      <c r="BTJ118" s="6"/>
      <c r="BTK118" s="6"/>
      <c r="BTL118" s="6"/>
      <c r="BTM118" s="6"/>
      <c r="BTN118" s="6"/>
      <c r="BTO118" s="6"/>
      <c r="BTP118" s="6"/>
      <c r="BTQ118" s="6"/>
      <c r="BTR118" s="6"/>
      <c r="BTS118" s="6"/>
      <c r="BTT118" s="6"/>
      <c r="BTU118" s="6"/>
      <c r="BTV118" s="6"/>
      <c r="BTW118" s="6"/>
      <c r="BTX118" s="6"/>
      <c r="BTY118" s="6"/>
      <c r="BTZ118" s="6"/>
      <c r="BUA118" s="6"/>
      <c r="BUB118" s="6"/>
      <c r="BUC118" s="6"/>
      <c r="BUD118" s="6"/>
      <c r="BUE118" s="6"/>
      <c r="BUF118" s="6"/>
      <c r="BUG118" s="6"/>
      <c r="BUH118" s="6"/>
      <c r="BUI118" s="6"/>
      <c r="BUJ118" s="6"/>
      <c r="BUK118" s="6"/>
      <c r="BUL118" s="6"/>
      <c r="BUM118" s="6"/>
      <c r="BUN118" s="6"/>
      <c r="BUO118" s="6"/>
      <c r="BUP118" s="6"/>
      <c r="BUQ118" s="6"/>
      <c r="BUR118" s="6"/>
      <c r="BUS118" s="6"/>
      <c r="BUT118" s="6"/>
      <c r="BUU118" s="6"/>
      <c r="BUV118" s="6"/>
      <c r="BUW118" s="6"/>
      <c r="BUX118" s="6"/>
      <c r="BUY118" s="6"/>
      <c r="BUZ118" s="6"/>
      <c r="BVA118" s="6"/>
      <c r="BVB118" s="6"/>
      <c r="BVC118" s="6"/>
      <c r="BVD118" s="6"/>
      <c r="BVE118" s="6"/>
      <c r="BVF118" s="6"/>
      <c r="BVG118" s="6"/>
      <c r="BVH118" s="6"/>
      <c r="BVI118" s="6"/>
      <c r="BVJ118" s="6"/>
      <c r="BVK118" s="6"/>
      <c r="BVL118" s="6"/>
      <c r="BVM118" s="6"/>
      <c r="BVN118" s="6"/>
      <c r="BVO118" s="6"/>
      <c r="BVP118" s="6"/>
      <c r="BVQ118" s="6"/>
      <c r="BVR118" s="6"/>
      <c r="BVS118" s="6"/>
      <c r="BVT118" s="6"/>
      <c r="BVU118" s="6"/>
      <c r="BVV118" s="6"/>
      <c r="BVW118" s="6"/>
      <c r="BVX118" s="6"/>
      <c r="BVY118" s="6"/>
      <c r="BVZ118" s="6"/>
      <c r="BWA118" s="6"/>
      <c r="BWB118" s="6"/>
      <c r="BWC118" s="6"/>
      <c r="BWD118" s="6"/>
      <c r="BWE118" s="6"/>
      <c r="BWF118" s="6"/>
      <c r="BWG118" s="6"/>
      <c r="BWH118" s="6"/>
      <c r="BWI118" s="6"/>
      <c r="BWJ118" s="6"/>
      <c r="BWK118" s="6"/>
      <c r="BWL118" s="6"/>
      <c r="BWM118" s="6"/>
      <c r="BWN118" s="6"/>
      <c r="BWO118" s="6"/>
      <c r="BWP118" s="6"/>
      <c r="BWQ118" s="6"/>
      <c r="BWR118" s="6"/>
      <c r="BWS118" s="6"/>
      <c r="BWT118" s="6"/>
      <c r="BWU118" s="6"/>
      <c r="BWV118" s="6"/>
      <c r="BWW118" s="6"/>
      <c r="BWX118" s="6"/>
      <c r="BWY118" s="6"/>
      <c r="BWZ118" s="6"/>
      <c r="BXA118" s="6"/>
      <c r="BXB118" s="6"/>
      <c r="BXC118" s="6"/>
      <c r="BXD118" s="6"/>
      <c r="BXE118" s="6"/>
      <c r="BXF118" s="6"/>
      <c r="BXG118" s="6"/>
      <c r="BXH118" s="6"/>
      <c r="BXI118" s="6"/>
      <c r="BXJ118" s="6"/>
      <c r="BXK118" s="6"/>
      <c r="BXL118" s="6"/>
      <c r="BXM118" s="6"/>
      <c r="BXN118" s="6"/>
      <c r="BXO118" s="6"/>
      <c r="BXP118" s="6"/>
      <c r="BXQ118" s="6"/>
      <c r="BXR118" s="6"/>
      <c r="BXS118" s="6"/>
      <c r="BXT118" s="6"/>
      <c r="BXU118" s="6"/>
      <c r="BXV118" s="6"/>
      <c r="BXW118" s="6"/>
      <c r="BXX118" s="6"/>
      <c r="BXY118" s="6"/>
      <c r="BXZ118" s="6"/>
      <c r="BYA118" s="6"/>
      <c r="BYB118" s="6"/>
      <c r="BYC118" s="6"/>
      <c r="BYD118" s="6"/>
      <c r="BYE118" s="6"/>
      <c r="BYF118" s="6"/>
      <c r="BYG118" s="6"/>
      <c r="BYH118" s="6"/>
      <c r="BYI118" s="6"/>
      <c r="BYJ118" s="6"/>
      <c r="BYK118" s="6"/>
      <c r="BYL118" s="6"/>
      <c r="BYM118" s="6"/>
      <c r="BYN118" s="6"/>
      <c r="BYO118" s="6"/>
      <c r="BYP118" s="6"/>
      <c r="BYQ118" s="6"/>
      <c r="BYR118" s="6"/>
      <c r="BYS118" s="6"/>
      <c r="BYT118" s="6"/>
      <c r="BYU118" s="6"/>
      <c r="BYV118" s="6"/>
      <c r="BYW118" s="6"/>
      <c r="BYX118" s="6"/>
      <c r="BYY118" s="6"/>
      <c r="BYZ118" s="6"/>
      <c r="BZA118" s="6"/>
      <c r="BZB118" s="6"/>
      <c r="BZC118" s="6"/>
      <c r="BZD118" s="6"/>
      <c r="BZE118" s="6"/>
      <c r="BZF118" s="6"/>
      <c r="BZG118" s="6"/>
      <c r="BZH118" s="6"/>
      <c r="BZI118" s="6"/>
      <c r="BZJ118" s="6"/>
      <c r="BZK118" s="6"/>
      <c r="BZL118" s="6"/>
      <c r="BZM118" s="6"/>
      <c r="BZN118" s="6"/>
      <c r="BZO118" s="6"/>
      <c r="BZP118" s="6"/>
      <c r="BZQ118" s="6"/>
      <c r="BZR118" s="6"/>
      <c r="BZS118" s="6"/>
      <c r="BZT118" s="6"/>
      <c r="BZU118" s="6"/>
      <c r="BZV118" s="6"/>
      <c r="BZW118" s="6"/>
      <c r="BZX118" s="6"/>
      <c r="BZY118" s="6"/>
      <c r="BZZ118" s="6"/>
      <c r="CAA118" s="6"/>
      <c r="CAB118" s="6"/>
      <c r="CAC118" s="6"/>
      <c r="CAD118" s="6"/>
      <c r="CAE118" s="6"/>
      <c r="CAF118" s="6"/>
      <c r="CAG118" s="6"/>
      <c r="CAH118" s="6"/>
      <c r="CAI118" s="6"/>
      <c r="CAJ118" s="6"/>
      <c r="CAK118" s="6"/>
      <c r="CAL118" s="6"/>
      <c r="CAM118" s="6"/>
      <c r="CAN118" s="6"/>
      <c r="CAO118" s="6"/>
      <c r="CAP118" s="6"/>
      <c r="CAQ118" s="6"/>
      <c r="CAR118" s="6"/>
      <c r="CAS118" s="6"/>
      <c r="CAT118" s="6"/>
      <c r="CAU118" s="6"/>
      <c r="CAV118" s="6"/>
      <c r="CAW118" s="6"/>
      <c r="CAX118" s="6"/>
      <c r="CAY118" s="6"/>
      <c r="CAZ118" s="6"/>
      <c r="CBA118" s="6"/>
      <c r="CBB118" s="6"/>
      <c r="CBC118" s="6"/>
      <c r="CBD118" s="6"/>
      <c r="CBE118" s="6"/>
      <c r="CBF118" s="6"/>
      <c r="CBG118" s="6"/>
      <c r="CBH118" s="6"/>
      <c r="CBI118" s="6"/>
      <c r="CBJ118" s="6"/>
      <c r="CBK118" s="6"/>
      <c r="CBL118" s="6"/>
      <c r="CBM118" s="6"/>
      <c r="CBN118" s="6"/>
      <c r="CBO118" s="6"/>
      <c r="CBP118" s="6"/>
      <c r="CBQ118" s="6"/>
      <c r="CBR118" s="6"/>
      <c r="CBS118" s="6"/>
      <c r="CBT118" s="6"/>
      <c r="CBU118" s="6"/>
      <c r="CBV118" s="6"/>
      <c r="CBW118" s="6"/>
      <c r="CBX118" s="6"/>
      <c r="CBY118" s="6"/>
      <c r="CBZ118" s="6"/>
      <c r="CCA118" s="6"/>
      <c r="CCB118" s="6"/>
      <c r="CCC118" s="6"/>
      <c r="CCD118" s="6"/>
      <c r="CCE118" s="6"/>
      <c r="CCF118" s="6"/>
      <c r="CCG118" s="6"/>
      <c r="CCH118" s="6"/>
      <c r="CCI118" s="6"/>
      <c r="CCJ118" s="6"/>
      <c r="CCK118" s="6"/>
      <c r="CCL118" s="6"/>
      <c r="CCM118" s="6"/>
      <c r="CCN118" s="6"/>
      <c r="CCO118" s="6"/>
      <c r="CCP118" s="6"/>
      <c r="CCQ118" s="6"/>
      <c r="CCR118" s="6"/>
      <c r="CCS118" s="6"/>
      <c r="CCT118" s="6"/>
      <c r="CCU118" s="6"/>
      <c r="CCV118" s="6"/>
      <c r="CCW118" s="6"/>
      <c r="CCX118" s="6"/>
      <c r="CCY118" s="6"/>
      <c r="CCZ118" s="6"/>
      <c r="CDA118" s="6"/>
      <c r="CDB118" s="6"/>
      <c r="CDC118" s="6"/>
      <c r="CDD118" s="6"/>
      <c r="CDE118" s="6"/>
      <c r="CDF118" s="6"/>
      <c r="CDG118" s="6"/>
      <c r="CDH118" s="6"/>
      <c r="CDI118" s="6"/>
      <c r="CDJ118" s="6"/>
      <c r="CDK118" s="6"/>
      <c r="CDL118" s="6"/>
      <c r="CDM118" s="6"/>
      <c r="CDN118" s="6"/>
      <c r="CDO118" s="6"/>
      <c r="CDP118" s="6"/>
      <c r="CDQ118" s="6"/>
      <c r="CDR118" s="6"/>
      <c r="CDS118" s="6"/>
      <c r="CDT118" s="6"/>
      <c r="CDU118" s="6"/>
      <c r="CDV118" s="6"/>
      <c r="CDW118" s="6"/>
      <c r="CDX118" s="6"/>
      <c r="CDY118" s="6"/>
      <c r="CDZ118" s="6"/>
      <c r="CEA118" s="6"/>
      <c r="CEB118" s="6"/>
      <c r="CEC118" s="6"/>
      <c r="CED118" s="6"/>
      <c r="CEE118" s="6"/>
      <c r="CEF118" s="6"/>
      <c r="CEG118" s="6"/>
      <c r="CEH118" s="6"/>
      <c r="CEI118" s="6"/>
      <c r="CEJ118" s="6"/>
      <c r="CEK118" s="6"/>
      <c r="CEL118" s="6"/>
      <c r="CEM118" s="6"/>
      <c r="CEN118" s="6"/>
      <c r="CEO118" s="6"/>
      <c r="CEP118" s="6"/>
      <c r="CEQ118" s="6"/>
      <c r="CER118" s="6"/>
      <c r="CES118" s="6"/>
      <c r="CET118" s="6"/>
      <c r="CEU118" s="6"/>
      <c r="CEV118" s="6"/>
      <c r="CEW118" s="6"/>
      <c r="CEX118" s="6"/>
      <c r="CEY118" s="6"/>
      <c r="CEZ118" s="6"/>
      <c r="CFA118" s="6"/>
      <c r="CFB118" s="6"/>
      <c r="CFC118" s="6"/>
      <c r="CFD118" s="6"/>
      <c r="CFE118" s="6"/>
      <c r="CFF118" s="6"/>
      <c r="CFG118" s="6"/>
      <c r="CFH118" s="6"/>
      <c r="CFI118" s="6"/>
      <c r="CFJ118" s="6"/>
      <c r="CFK118" s="6"/>
      <c r="CFL118" s="6"/>
      <c r="CFM118" s="6"/>
      <c r="CFN118" s="6"/>
      <c r="CFO118" s="6"/>
      <c r="CFP118" s="6"/>
      <c r="CFQ118" s="6"/>
      <c r="CFR118" s="6"/>
      <c r="CFS118" s="6"/>
      <c r="CFT118" s="6"/>
      <c r="CFU118" s="6"/>
      <c r="CFV118" s="6"/>
      <c r="CFW118" s="6"/>
      <c r="CFX118" s="6"/>
      <c r="CFY118" s="6"/>
      <c r="CFZ118" s="6"/>
      <c r="CGA118" s="6"/>
      <c r="CGB118" s="6"/>
      <c r="CGC118" s="6"/>
      <c r="CGD118" s="6"/>
      <c r="CGE118" s="6"/>
      <c r="CGF118" s="6"/>
      <c r="CGG118" s="6"/>
      <c r="CGH118" s="6"/>
      <c r="CGI118" s="6"/>
      <c r="CGJ118" s="6"/>
      <c r="CGK118" s="6"/>
      <c r="CGL118" s="6"/>
      <c r="CGM118" s="6"/>
      <c r="CGN118" s="6"/>
      <c r="CGO118" s="6"/>
      <c r="CGP118" s="6"/>
      <c r="CGQ118" s="6"/>
      <c r="CGR118" s="6"/>
      <c r="CGS118" s="6"/>
      <c r="CGT118" s="6"/>
      <c r="CGU118" s="6"/>
      <c r="CGV118" s="6"/>
      <c r="CGW118" s="6"/>
      <c r="CGX118" s="6"/>
      <c r="CGY118" s="6"/>
      <c r="CGZ118" s="6"/>
      <c r="CHA118" s="6"/>
      <c r="CHB118" s="6"/>
      <c r="CHC118" s="6"/>
      <c r="CHD118" s="6"/>
      <c r="CHE118" s="6"/>
      <c r="CHF118" s="6"/>
      <c r="CHG118" s="6"/>
      <c r="CHH118" s="6"/>
      <c r="CHI118" s="6"/>
      <c r="CHJ118" s="6"/>
      <c r="CHK118" s="6"/>
      <c r="CHL118" s="6"/>
      <c r="CHM118" s="6"/>
      <c r="CHN118" s="6"/>
      <c r="CHO118" s="6"/>
      <c r="CHP118" s="6"/>
      <c r="CHQ118" s="6"/>
      <c r="CHR118" s="6"/>
      <c r="CHS118" s="6"/>
      <c r="CHT118" s="6"/>
      <c r="CHU118" s="6"/>
      <c r="CHV118" s="6"/>
      <c r="CHW118" s="6"/>
      <c r="CHX118" s="6"/>
      <c r="CHY118" s="6"/>
      <c r="CHZ118" s="6"/>
      <c r="CIA118" s="6"/>
      <c r="CIB118" s="6"/>
      <c r="CIC118" s="6"/>
      <c r="CID118" s="6"/>
      <c r="CIE118" s="6"/>
      <c r="CIF118" s="6"/>
      <c r="CIG118" s="6"/>
      <c r="CIH118" s="6"/>
      <c r="CII118" s="6"/>
      <c r="CIJ118" s="6"/>
      <c r="CIK118" s="6"/>
      <c r="CIL118" s="6"/>
      <c r="CIM118" s="6"/>
      <c r="CIN118" s="6"/>
      <c r="CIO118" s="6"/>
      <c r="CIP118" s="6"/>
      <c r="CIQ118" s="6"/>
      <c r="CIR118" s="6"/>
      <c r="CIS118" s="6"/>
      <c r="CIT118" s="6"/>
      <c r="CIU118" s="6"/>
      <c r="CIV118" s="6"/>
      <c r="CIW118" s="6"/>
      <c r="CIX118" s="6"/>
      <c r="CIY118" s="6"/>
      <c r="CIZ118" s="6"/>
      <c r="CJA118" s="6"/>
      <c r="CJB118" s="6"/>
      <c r="CJC118" s="6"/>
      <c r="CJD118" s="6"/>
      <c r="CJE118" s="6"/>
      <c r="CJF118" s="6"/>
      <c r="CJG118" s="6"/>
      <c r="CJH118" s="6"/>
      <c r="CJI118" s="6"/>
      <c r="CJJ118" s="6"/>
      <c r="CJK118" s="6"/>
      <c r="CJL118" s="6"/>
      <c r="CJM118" s="6"/>
      <c r="CJN118" s="6"/>
      <c r="CJO118" s="6"/>
      <c r="CJP118" s="6"/>
      <c r="CJQ118" s="6"/>
      <c r="CJR118" s="6"/>
      <c r="CJS118" s="6"/>
      <c r="CJT118" s="6"/>
      <c r="CJU118" s="6"/>
      <c r="CJV118" s="6"/>
      <c r="CJW118" s="6"/>
      <c r="CJX118" s="6"/>
      <c r="CJY118" s="6"/>
      <c r="CJZ118" s="6"/>
      <c r="CKA118" s="6"/>
      <c r="CKB118" s="6"/>
      <c r="CKC118" s="6"/>
      <c r="CKD118" s="6"/>
      <c r="CKE118" s="6"/>
      <c r="CKF118" s="6"/>
      <c r="CKG118" s="6"/>
      <c r="CKH118" s="6"/>
      <c r="CKI118" s="6"/>
      <c r="CKJ118" s="6"/>
      <c r="CKK118" s="6"/>
      <c r="CKL118" s="6"/>
      <c r="CKM118" s="6"/>
      <c r="CKN118" s="6"/>
      <c r="CKO118" s="6"/>
      <c r="CKP118" s="6"/>
      <c r="CKQ118" s="6"/>
      <c r="CKR118" s="6"/>
      <c r="CKS118" s="6"/>
      <c r="CKT118" s="6"/>
      <c r="CKU118" s="6"/>
      <c r="CKV118" s="6"/>
      <c r="CKW118" s="6"/>
      <c r="CKX118" s="6"/>
      <c r="CKY118" s="6"/>
      <c r="CKZ118" s="6"/>
      <c r="CLA118" s="6"/>
      <c r="CLB118" s="6"/>
      <c r="CLC118" s="6"/>
      <c r="CLD118" s="6"/>
      <c r="CLE118" s="6"/>
      <c r="CLF118" s="6"/>
      <c r="CLG118" s="6"/>
      <c r="CLH118" s="6"/>
      <c r="CLI118" s="6"/>
      <c r="CLJ118" s="6"/>
      <c r="CLK118" s="6"/>
      <c r="CLL118" s="6"/>
      <c r="CLM118" s="6"/>
      <c r="CLN118" s="6"/>
      <c r="CLO118" s="6"/>
      <c r="CLP118" s="6"/>
      <c r="CLQ118" s="6"/>
      <c r="CLR118" s="6"/>
      <c r="CLS118" s="6"/>
      <c r="CLT118" s="6"/>
      <c r="CLU118" s="6"/>
      <c r="CLV118" s="6"/>
      <c r="CLW118" s="6"/>
      <c r="CLX118" s="6"/>
      <c r="CLY118" s="6"/>
      <c r="CLZ118" s="6"/>
      <c r="CMA118" s="6"/>
      <c r="CMB118" s="6"/>
      <c r="CMC118" s="6"/>
      <c r="CMD118" s="6"/>
      <c r="CME118" s="6"/>
      <c r="CMF118" s="6"/>
      <c r="CMG118" s="6"/>
      <c r="CMH118" s="6"/>
      <c r="CMI118" s="6"/>
      <c r="CMJ118" s="6"/>
      <c r="CMK118" s="6"/>
      <c r="CML118" s="6"/>
      <c r="CMM118" s="6"/>
      <c r="CMN118" s="6"/>
      <c r="CMO118" s="6"/>
      <c r="CMP118" s="6"/>
      <c r="CMQ118" s="6"/>
      <c r="CMR118" s="6"/>
      <c r="CMS118" s="6"/>
      <c r="CMT118" s="6"/>
      <c r="CMU118" s="6"/>
      <c r="CMV118" s="6"/>
      <c r="CMW118" s="6"/>
      <c r="CMX118" s="6"/>
      <c r="CMY118" s="6"/>
      <c r="CMZ118" s="6"/>
      <c r="CNA118" s="6"/>
      <c r="CNB118" s="6"/>
      <c r="CNC118" s="6"/>
      <c r="CND118" s="6"/>
      <c r="CNE118" s="6"/>
      <c r="CNF118" s="6"/>
      <c r="CNG118" s="6"/>
      <c r="CNH118" s="6"/>
      <c r="CNI118" s="6"/>
      <c r="CNJ118" s="6"/>
      <c r="CNK118" s="6"/>
      <c r="CNL118" s="6"/>
      <c r="CNM118" s="6"/>
      <c r="CNN118" s="6"/>
      <c r="CNO118" s="6"/>
      <c r="CNP118" s="6"/>
      <c r="CNQ118" s="6"/>
      <c r="CNR118" s="6"/>
      <c r="CNS118" s="6"/>
      <c r="CNT118" s="6"/>
      <c r="CNU118" s="6"/>
      <c r="CNV118" s="6"/>
      <c r="CNW118" s="6"/>
      <c r="CNX118" s="6"/>
      <c r="CNY118" s="6"/>
      <c r="CNZ118" s="6"/>
      <c r="COA118" s="6"/>
      <c r="COB118" s="6"/>
      <c r="COC118" s="6"/>
      <c r="COD118" s="6"/>
      <c r="COE118" s="6"/>
      <c r="COF118" s="6"/>
      <c r="COG118" s="6"/>
      <c r="COH118" s="6"/>
      <c r="COI118" s="6"/>
      <c r="COJ118" s="6"/>
      <c r="COK118" s="6"/>
      <c r="COL118" s="6"/>
      <c r="COM118" s="6"/>
      <c r="CON118" s="6"/>
      <c r="COO118" s="6"/>
      <c r="COP118" s="6"/>
      <c r="COQ118" s="6"/>
      <c r="COR118" s="6"/>
      <c r="COS118" s="6"/>
      <c r="COT118" s="6"/>
      <c r="COU118" s="6"/>
      <c r="COV118" s="6"/>
      <c r="COW118" s="6"/>
      <c r="COX118" s="6"/>
      <c r="COY118" s="6"/>
      <c r="COZ118" s="6"/>
      <c r="CPA118" s="6"/>
      <c r="CPB118" s="6"/>
      <c r="CPC118" s="6"/>
      <c r="CPD118" s="6"/>
      <c r="CPE118" s="6"/>
      <c r="CPF118" s="6"/>
      <c r="CPG118" s="6"/>
      <c r="CPH118" s="6"/>
      <c r="CPI118" s="6"/>
      <c r="CPJ118" s="6"/>
      <c r="CPK118" s="6"/>
      <c r="CPL118" s="6"/>
      <c r="CPM118" s="6"/>
      <c r="CPN118" s="6"/>
      <c r="CPO118" s="6"/>
      <c r="CPP118" s="6"/>
      <c r="CPQ118" s="6"/>
      <c r="CPR118" s="6"/>
      <c r="CPS118" s="6"/>
      <c r="CPT118" s="6"/>
      <c r="CPU118" s="6"/>
      <c r="CPV118" s="6"/>
      <c r="CPW118" s="6"/>
      <c r="CPX118" s="6"/>
      <c r="CPY118" s="6"/>
      <c r="CPZ118" s="6"/>
      <c r="CQA118" s="6"/>
      <c r="CQB118" s="6"/>
      <c r="CQC118" s="6"/>
      <c r="CQD118" s="6"/>
      <c r="CQE118" s="6"/>
      <c r="CQF118" s="6"/>
      <c r="CQG118" s="6"/>
      <c r="CQH118" s="6"/>
      <c r="CQI118" s="6"/>
      <c r="CQJ118" s="6"/>
      <c r="CQK118" s="6"/>
      <c r="CQL118" s="6"/>
      <c r="CQM118" s="6"/>
      <c r="CQN118" s="6"/>
      <c r="CQO118" s="6"/>
      <c r="CQP118" s="6"/>
      <c r="CQQ118" s="6"/>
      <c r="CQR118" s="6"/>
      <c r="CQS118" s="6"/>
      <c r="CQT118" s="6"/>
      <c r="CQU118" s="6"/>
      <c r="CQV118" s="6"/>
      <c r="CQW118" s="6"/>
      <c r="CQX118" s="6"/>
      <c r="CQY118" s="6"/>
      <c r="CQZ118" s="6"/>
      <c r="CRA118" s="6"/>
      <c r="CRB118" s="6"/>
      <c r="CRC118" s="6"/>
      <c r="CRD118" s="6"/>
      <c r="CRE118" s="6"/>
      <c r="CRF118" s="6"/>
      <c r="CRG118" s="6"/>
      <c r="CRH118" s="6"/>
      <c r="CRI118" s="6"/>
      <c r="CRJ118" s="6"/>
      <c r="CRK118" s="6"/>
      <c r="CRL118" s="6"/>
      <c r="CRM118" s="6"/>
      <c r="CRN118" s="6"/>
      <c r="CRO118" s="6"/>
      <c r="CRP118" s="6"/>
      <c r="CRQ118" s="6"/>
      <c r="CRR118" s="6"/>
      <c r="CRS118" s="6"/>
      <c r="CRT118" s="6"/>
      <c r="CRU118" s="6"/>
      <c r="CRV118" s="6"/>
      <c r="CRW118" s="6"/>
      <c r="CRX118" s="6"/>
      <c r="CRY118" s="6"/>
      <c r="CRZ118" s="6"/>
      <c r="CSA118" s="6"/>
      <c r="CSB118" s="6"/>
      <c r="CSC118" s="6"/>
      <c r="CSD118" s="6"/>
      <c r="CSE118" s="6"/>
      <c r="CSF118" s="6"/>
      <c r="CSG118" s="6"/>
      <c r="CSH118" s="6"/>
      <c r="CSI118" s="6"/>
      <c r="CSJ118" s="6"/>
      <c r="CSK118" s="6"/>
      <c r="CSL118" s="6"/>
      <c r="CSM118" s="6"/>
      <c r="CSN118" s="6"/>
      <c r="CSO118" s="6"/>
      <c r="CSP118" s="6"/>
      <c r="CSQ118" s="6"/>
      <c r="CSR118" s="6"/>
      <c r="CSS118" s="6"/>
      <c r="CST118" s="6"/>
      <c r="CSU118" s="6"/>
      <c r="CSV118" s="6"/>
      <c r="CSW118" s="6"/>
      <c r="CSX118" s="6"/>
      <c r="CSY118" s="6"/>
      <c r="CSZ118" s="6"/>
      <c r="CTA118" s="6"/>
      <c r="CTB118" s="6"/>
      <c r="CTC118" s="6"/>
      <c r="CTD118" s="6"/>
      <c r="CTE118" s="6"/>
      <c r="CTF118" s="6"/>
      <c r="CTG118" s="6"/>
      <c r="CTH118" s="6"/>
      <c r="CTI118" s="6"/>
      <c r="CTJ118" s="6"/>
      <c r="CTK118" s="6"/>
      <c r="CTL118" s="6"/>
      <c r="CTM118" s="6"/>
      <c r="CTN118" s="6"/>
      <c r="CTO118" s="6"/>
      <c r="CTP118" s="6"/>
      <c r="CTQ118" s="6"/>
      <c r="CTR118" s="6"/>
      <c r="CTS118" s="6"/>
      <c r="CTT118" s="6"/>
      <c r="CTU118" s="6"/>
      <c r="CTV118" s="6"/>
      <c r="CTW118" s="6"/>
      <c r="CTX118" s="6"/>
      <c r="CTY118" s="6"/>
      <c r="CTZ118" s="6"/>
      <c r="CUA118" s="6"/>
      <c r="CUB118" s="6"/>
      <c r="CUC118" s="6"/>
      <c r="CUD118" s="6"/>
      <c r="CUE118" s="6"/>
      <c r="CUF118" s="6"/>
      <c r="CUG118" s="6"/>
      <c r="CUH118" s="6"/>
      <c r="CUI118" s="6"/>
      <c r="CUJ118" s="6"/>
      <c r="CUK118" s="6"/>
      <c r="CUL118" s="6"/>
      <c r="CUM118" s="6"/>
      <c r="CUN118" s="6"/>
      <c r="CUO118" s="6"/>
      <c r="CUP118" s="6"/>
      <c r="CUQ118" s="6"/>
      <c r="CUR118" s="6"/>
      <c r="CUS118" s="6"/>
      <c r="CUT118" s="6"/>
      <c r="CUU118" s="6"/>
      <c r="CUV118" s="6"/>
      <c r="CUW118" s="6"/>
      <c r="CUX118" s="6"/>
      <c r="CUY118" s="6"/>
      <c r="CUZ118" s="6"/>
      <c r="CVA118" s="6"/>
      <c r="CVB118" s="6"/>
      <c r="CVC118" s="6"/>
      <c r="CVD118" s="6"/>
      <c r="CVE118" s="6"/>
      <c r="CVF118" s="6"/>
      <c r="CVG118" s="6"/>
      <c r="CVH118" s="6"/>
      <c r="CVI118" s="6"/>
      <c r="CVJ118" s="6"/>
      <c r="CVK118" s="6"/>
      <c r="CVL118" s="6"/>
      <c r="CVM118" s="6"/>
      <c r="CVN118" s="6"/>
      <c r="CVO118" s="6"/>
      <c r="CVP118" s="6"/>
      <c r="CVQ118" s="6"/>
      <c r="CVR118" s="6"/>
      <c r="CVS118" s="6"/>
      <c r="CVT118" s="6"/>
      <c r="CVU118" s="6"/>
      <c r="CVV118" s="6"/>
      <c r="CVW118" s="6"/>
      <c r="CVX118" s="6"/>
      <c r="CVY118" s="6"/>
      <c r="CVZ118" s="6"/>
      <c r="CWA118" s="6"/>
      <c r="CWB118" s="6"/>
      <c r="CWC118" s="6"/>
      <c r="CWD118" s="6"/>
      <c r="CWE118" s="6"/>
      <c r="CWF118" s="6"/>
      <c r="CWG118" s="6"/>
      <c r="CWH118" s="6"/>
      <c r="CWI118" s="6"/>
      <c r="CWJ118" s="6"/>
      <c r="CWK118" s="6"/>
      <c r="CWL118" s="6"/>
      <c r="CWM118" s="6"/>
      <c r="CWN118" s="6"/>
      <c r="CWO118" s="6"/>
      <c r="CWP118" s="6"/>
      <c r="CWQ118" s="6"/>
      <c r="CWR118" s="6"/>
      <c r="CWS118" s="6"/>
      <c r="CWT118" s="6"/>
      <c r="CWU118" s="6"/>
      <c r="CWV118" s="6"/>
      <c r="CWW118" s="6"/>
      <c r="CWX118" s="6"/>
      <c r="CWY118" s="6"/>
      <c r="CWZ118" s="6"/>
      <c r="CXA118" s="6"/>
      <c r="CXB118" s="6"/>
      <c r="CXC118" s="6"/>
      <c r="CXD118" s="6"/>
      <c r="CXE118" s="6"/>
      <c r="CXF118" s="6"/>
      <c r="CXG118" s="6"/>
      <c r="CXH118" s="6"/>
      <c r="CXI118" s="6"/>
      <c r="CXJ118" s="6"/>
      <c r="CXK118" s="6"/>
      <c r="CXL118" s="6"/>
      <c r="CXM118" s="6"/>
      <c r="CXN118" s="6"/>
      <c r="CXO118" s="6"/>
      <c r="CXP118" s="6"/>
      <c r="CXQ118" s="6"/>
      <c r="CXR118" s="6"/>
      <c r="CXS118" s="6"/>
      <c r="CXT118" s="6"/>
      <c r="CXU118" s="6"/>
      <c r="CXV118" s="6"/>
      <c r="CXW118" s="6"/>
      <c r="CXX118" s="6"/>
      <c r="CXY118" s="6"/>
      <c r="CXZ118" s="6"/>
      <c r="CYA118" s="6"/>
      <c r="CYB118" s="6"/>
      <c r="CYC118" s="6"/>
      <c r="CYD118" s="6"/>
      <c r="CYE118" s="6"/>
      <c r="CYF118" s="6"/>
      <c r="CYG118" s="6"/>
      <c r="CYH118" s="6"/>
      <c r="CYI118" s="6"/>
      <c r="CYJ118" s="6"/>
      <c r="CYK118" s="6"/>
      <c r="CYL118" s="6"/>
      <c r="CYM118" s="6"/>
      <c r="CYN118" s="6"/>
      <c r="CYO118" s="6"/>
      <c r="CYP118" s="6"/>
      <c r="CYQ118" s="6"/>
      <c r="CYR118" s="6"/>
      <c r="CYS118" s="6"/>
      <c r="CYT118" s="6"/>
      <c r="CYU118" s="6"/>
      <c r="CYV118" s="6"/>
      <c r="CYW118" s="6"/>
      <c r="CYX118" s="6"/>
      <c r="CYY118" s="6"/>
      <c r="CYZ118" s="6"/>
      <c r="CZA118" s="6"/>
      <c r="CZB118" s="6"/>
      <c r="CZC118" s="6"/>
      <c r="CZD118" s="6"/>
      <c r="CZE118" s="6"/>
      <c r="CZF118" s="6"/>
      <c r="CZG118" s="6"/>
      <c r="CZH118" s="6"/>
      <c r="CZI118" s="6"/>
      <c r="CZJ118" s="6"/>
      <c r="CZK118" s="6"/>
      <c r="CZL118" s="6"/>
      <c r="CZM118" s="6"/>
      <c r="CZN118" s="6"/>
      <c r="CZO118" s="6"/>
      <c r="CZP118" s="6"/>
      <c r="CZQ118" s="6"/>
      <c r="CZR118" s="6"/>
      <c r="CZS118" s="6"/>
      <c r="CZT118" s="6"/>
      <c r="CZU118" s="6"/>
      <c r="CZV118" s="6"/>
      <c r="CZW118" s="6"/>
      <c r="CZX118" s="6"/>
      <c r="CZY118" s="6"/>
      <c r="CZZ118" s="6"/>
      <c r="DAA118" s="6"/>
      <c r="DAB118" s="6"/>
      <c r="DAC118" s="6"/>
      <c r="DAD118" s="6"/>
      <c r="DAE118" s="6"/>
      <c r="DAF118" s="6"/>
      <c r="DAG118" s="6"/>
      <c r="DAH118" s="6"/>
      <c r="DAI118" s="6"/>
      <c r="DAJ118" s="6"/>
      <c r="DAK118" s="6"/>
      <c r="DAL118" s="6"/>
      <c r="DAM118" s="6"/>
      <c r="DAN118" s="6"/>
      <c r="DAO118" s="6"/>
      <c r="DAP118" s="6"/>
      <c r="DAQ118" s="6"/>
      <c r="DAR118" s="6"/>
      <c r="DAS118" s="6"/>
      <c r="DAT118" s="6"/>
      <c r="DAU118" s="6"/>
      <c r="DAV118" s="6"/>
      <c r="DAW118" s="6"/>
      <c r="DAX118" s="6"/>
      <c r="DAY118" s="6"/>
      <c r="DAZ118" s="6"/>
      <c r="DBA118" s="6"/>
      <c r="DBB118" s="6"/>
      <c r="DBC118" s="6"/>
      <c r="DBD118" s="6"/>
      <c r="DBE118" s="6"/>
      <c r="DBF118" s="6"/>
      <c r="DBG118" s="6"/>
      <c r="DBH118" s="6"/>
      <c r="DBI118" s="6"/>
      <c r="DBJ118" s="6"/>
      <c r="DBK118" s="6"/>
      <c r="DBL118" s="6"/>
      <c r="DBM118" s="6"/>
      <c r="DBN118" s="6"/>
      <c r="DBO118" s="6"/>
      <c r="DBP118" s="6"/>
      <c r="DBQ118" s="6"/>
      <c r="DBR118" s="6"/>
      <c r="DBS118" s="6"/>
      <c r="DBT118" s="6"/>
      <c r="DBU118" s="6"/>
      <c r="DBV118" s="6"/>
      <c r="DBW118" s="6"/>
      <c r="DBX118" s="6"/>
      <c r="DBY118" s="6"/>
      <c r="DBZ118" s="6"/>
      <c r="DCA118" s="6"/>
      <c r="DCB118" s="6"/>
      <c r="DCC118" s="6"/>
      <c r="DCD118" s="6"/>
      <c r="DCE118" s="6"/>
      <c r="DCF118" s="6"/>
      <c r="DCG118" s="6"/>
      <c r="DCH118" s="6"/>
      <c r="DCI118" s="6"/>
      <c r="DCJ118" s="6"/>
      <c r="DCK118" s="6"/>
      <c r="DCL118" s="6"/>
      <c r="DCM118" s="6"/>
      <c r="DCN118" s="6"/>
      <c r="DCO118" s="6"/>
      <c r="DCP118" s="6"/>
      <c r="DCQ118" s="6"/>
      <c r="DCR118" s="6"/>
      <c r="DCS118" s="6"/>
      <c r="DCT118" s="6"/>
      <c r="DCU118" s="6"/>
      <c r="DCV118" s="6"/>
      <c r="DCW118" s="6"/>
      <c r="DCX118" s="6"/>
      <c r="DCY118" s="6"/>
      <c r="DCZ118" s="6"/>
      <c r="DDA118" s="6"/>
      <c r="DDB118" s="6"/>
      <c r="DDC118" s="6"/>
      <c r="DDD118" s="6"/>
      <c r="DDE118" s="6"/>
      <c r="DDF118" s="6"/>
      <c r="DDG118" s="6"/>
      <c r="DDH118" s="6"/>
      <c r="DDI118" s="6"/>
      <c r="DDJ118" s="6"/>
      <c r="DDK118" s="6"/>
      <c r="DDL118" s="6"/>
      <c r="DDM118" s="6"/>
      <c r="DDN118" s="6"/>
      <c r="DDO118" s="6"/>
      <c r="DDP118" s="6"/>
      <c r="DDQ118" s="6"/>
      <c r="DDR118" s="6"/>
      <c r="DDS118" s="6"/>
      <c r="DDT118" s="6"/>
      <c r="DDU118" s="6"/>
      <c r="DDV118" s="6"/>
      <c r="DDW118" s="6"/>
      <c r="DDX118" s="6"/>
      <c r="DDY118" s="6"/>
      <c r="DDZ118" s="6"/>
      <c r="DEA118" s="6"/>
      <c r="DEB118" s="6"/>
      <c r="DEC118" s="6"/>
      <c r="DED118" s="6"/>
      <c r="DEE118" s="6"/>
      <c r="DEF118" s="6"/>
      <c r="DEG118" s="6"/>
      <c r="DEH118" s="6"/>
      <c r="DEI118" s="6"/>
      <c r="DEJ118" s="6"/>
      <c r="DEK118" s="6"/>
      <c r="DEL118" s="6"/>
      <c r="DEM118" s="6"/>
      <c r="DEN118" s="6"/>
      <c r="DEO118" s="6"/>
      <c r="DEP118" s="6"/>
      <c r="DEQ118" s="6"/>
      <c r="DER118" s="6"/>
      <c r="DES118" s="6"/>
      <c r="DET118" s="6"/>
      <c r="DEU118" s="6"/>
      <c r="DEV118" s="6"/>
      <c r="DEW118" s="6"/>
      <c r="DEX118" s="6"/>
      <c r="DEY118" s="6"/>
      <c r="DEZ118" s="6"/>
      <c r="DFA118" s="6"/>
      <c r="DFB118" s="6"/>
      <c r="DFC118" s="6"/>
      <c r="DFD118" s="6"/>
      <c r="DFE118" s="6"/>
      <c r="DFF118" s="6"/>
      <c r="DFG118" s="6"/>
      <c r="DFH118" s="6"/>
      <c r="DFI118" s="6"/>
      <c r="DFJ118" s="6"/>
      <c r="DFK118" s="6"/>
      <c r="DFL118" s="6"/>
      <c r="DFM118" s="6"/>
      <c r="DFN118" s="6"/>
      <c r="DFO118" s="6"/>
      <c r="DFP118" s="6"/>
      <c r="DFQ118" s="6"/>
      <c r="DFR118" s="6"/>
      <c r="DFS118" s="6"/>
      <c r="DFT118" s="6"/>
      <c r="DFU118" s="6"/>
      <c r="DFV118" s="6"/>
      <c r="DFW118" s="6"/>
      <c r="DFX118" s="6"/>
      <c r="DFY118" s="6"/>
      <c r="DFZ118" s="6"/>
      <c r="DGA118" s="6"/>
      <c r="DGB118" s="6"/>
      <c r="DGC118" s="6"/>
      <c r="DGD118" s="6"/>
      <c r="DGE118" s="6"/>
      <c r="DGF118" s="6"/>
      <c r="DGG118" s="6"/>
      <c r="DGH118" s="6"/>
      <c r="DGI118" s="6"/>
      <c r="DGJ118" s="6"/>
      <c r="DGK118" s="6"/>
      <c r="DGL118" s="6"/>
      <c r="DGM118" s="6"/>
      <c r="DGN118" s="6"/>
      <c r="DGO118" s="6"/>
      <c r="DGP118" s="6"/>
      <c r="DGQ118" s="6"/>
      <c r="DGR118" s="6"/>
      <c r="DGS118" s="6"/>
      <c r="DGT118" s="6"/>
      <c r="DGU118" s="6"/>
      <c r="DGV118" s="6"/>
      <c r="DGW118" s="6"/>
      <c r="DGX118" s="6"/>
      <c r="DGY118" s="6"/>
      <c r="DGZ118" s="6"/>
      <c r="DHA118" s="6"/>
      <c r="DHB118" s="6"/>
      <c r="DHC118" s="6"/>
      <c r="DHD118" s="6"/>
      <c r="DHE118" s="6"/>
      <c r="DHF118" s="6"/>
      <c r="DHG118" s="6"/>
      <c r="DHH118" s="6"/>
      <c r="DHI118" s="6"/>
      <c r="DHJ118" s="6"/>
      <c r="DHK118" s="6"/>
      <c r="DHL118" s="6"/>
      <c r="DHM118" s="6"/>
      <c r="DHN118" s="6"/>
      <c r="DHO118" s="6"/>
      <c r="DHP118" s="6"/>
      <c r="DHQ118" s="6"/>
      <c r="DHR118" s="6"/>
      <c r="DHS118" s="6"/>
      <c r="DHT118" s="6"/>
      <c r="DHU118" s="6"/>
      <c r="DHV118" s="6"/>
      <c r="DHW118" s="6"/>
      <c r="DHX118" s="6"/>
      <c r="DHY118" s="6"/>
      <c r="DHZ118" s="6"/>
      <c r="DIA118" s="6"/>
      <c r="DIB118" s="6"/>
      <c r="DIC118" s="6"/>
      <c r="DID118" s="6"/>
      <c r="DIE118" s="6"/>
      <c r="DIF118" s="6"/>
      <c r="DIG118" s="6"/>
      <c r="DIH118" s="6"/>
      <c r="DII118" s="6"/>
      <c r="DIJ118" s="6"/>
      <c r="DIK118" s="6"/>
      <c r="DIL118" s="6"/>
      <c r="DIM118" s="6"/>
      <c r="DIN118" s="6"/>
      <c r="DIO118" s="6"/>
      <c r="DIP118" s="6"/>
      <c r="DIQ118" s="6"/>
      <c r="DIR118" s="6"/>
      <c r="DIS118" s="6"/>
      <c r="DIT118" s="6"/>
      <c r="DIU118" s="6"/>
      <c r="DIV118" s="6"/>
      <c r="DIW118" s="6"/>
      <c r="DIX118" s="6"/>
      <c r="DIY118" s="6"/>
      <c r="DIZ118" s="6"/>
      <c r="DJA118" s="6"/>
      <c r="DJB118" s="6"/>
      <c r="DJC118" s="6"/>
      <c r="DJD118" s="6"/>
      <c r="DJE118" s="6"/>
      <c r="DJF118" s="6"/>
      <c r="DJG118" s="6"/>
      <c r="DJH118" s="6"/>
      <c r="DJI118" s="6"/>
      <c r="DJJ118" s="6"/>
      <c r="DJK118" s="6"/>
      <c r="DJL118" s="6"/>
      <c r="DJM118" s="6"/>
      <c r="DJN118" s="6"/>
      <c r="DJO118" s="6"/>
      <c r="DJP118" s="6"/>
      <c r="DJQ118" s="6"/>
      <c r="DJR118" s="6"/>
      <c r="DJS118" s="6"/>
      <c r="DJT118" s="6"/>
      <c r="DJU118" s="6"/>
      <c r="DJV118" s="6"/>
      <c r="DJW118" s="6"/>
      <c r="DJX118" s="6"/>
      <c r="DJY118" s="6"/>
      <c r="DJZ118" s="6"/>
      <c r="DKA118" s="6"/>
      <c r="DKB118" s="6"/>
      <c r="DKC118" s="6"/>
      <c r="DKD118" s="6"/>
      <c r="DKE118" s="6"/>
      <c r="DKF118" s="6"/>
      <c r="DKG118" s="6"/>
      <c r="DKH118" s="6"/>
      <c r="DKI118" s="6"/>
      <c r="DKJ118" s="6"/>
      <c r="DKK118" s="6"/>
      <c r="DKL118" s="6"/>
      <c r="DKM118" s="6"/>
      <c r="DKN118" s="6"/>
      <c r="DKO118" s="6"/>
      <c r="DKP118" s="6"/>
      <c r="DKQ118" s="6"/>
      <c r="DKR118" s="6"/>
      <c r="DKS118" s="6"/>
      <c r="DKT118" s="6"/>
      <c r="DKU118" s="6"/>
      <c r="DKV118" s="6"/>
      <c r="DKW118" s="6"/>
      <c r="DKX118" s="6"/>
      <c r="DKY118" s="6"/>
      <c r="DKZ118" s="6"/>
      <c r="DLA118" s="6"/>
      <c r="DLB118" s="6"/>
      <c r="DLC118" s="6"/>
      <c r="DLD118" s="6"/>
      <c r="DLE118" s="6"/>
      <c r="DLF118" s="6"/>
      <c r="DLG118" s="6"/>
      <c r="DLH118" s="6"/>
      <c r="DLI118" s="6"/>
      <c r="DLJ118" s="6"/>
      <c r="DLK118" s="6"/>
      <c r="DLL118" s="6"/>
      <c r="DLM118" s="6"/>
      <c r="DLN118" s="6"/>
      <c r="DLO118" s="6"/>
      <c r="DLP118" s="6"/>
      <c r="DLQ118" s="6"/>
      <c r="DLR118" s="6"/>
      <c r="DLS118" s="6"/>
      <c r="DLT118" s="6"/>
      <c r="DLU118" s="6"/>
      <c r="DLV118" s="6"/>
      <c r="DLW118" s="6"/>
      <c r="DLX118" s="6"/>
      <c r="DLY118" s="6"/>
      <c r="DLZ118" s="6"/>
      <c r="DMA118" s="6"/>
      <c r="DMB118" s="6"/>
      <c r="DMC118" s="6"/>
      <c r="DMD118" s="6"/>
      <c r="DME118" s="6"/>
      <c r="DMF118" s="6"/>
      <c r="DMG118" s="6"/>
      <c r="DMH118" s="6"/>
      <c r="DMI118" s="6"/>
      <c r="DMJ118" s="6"/>
      <c r="DMK118" s="6"/>
      <c r="DML118" s="6"/>
      <c r="DMM118" s="6"/>
      <c r="DMN118" s="6"/>
      <c r="DMO118" s="6"/>
      <c r="DMP118" s="6"/>
      <c r="DMQ118" s="6"/>
      <c r="DMR118" s="6"/>
      <c r="DMS118" s="6"/>
      <c r="DMT118" s="6"/>
      <c r="DMU118" s="6"/>
      <c r="DMV118" s="6"/>
      <c r="DMW118" s="6"/>
      <c r="DMX118" s="6"/>
      <c r="DMY118" s="6"/>
      <c r="DMZ118" s="6"/>
      <c r="DNA118" s="6"/>
      <c r="DNB118" s="6"/>
      <c r="DNC118" s="6"/>
      <c r="DND118" s="6"/>
      <c r="DNE118" s="6"/>
      <c r="DNF118" s="6"/>
      <c r="DNG118" s="6"/>
      <c r="DNH118" s="6"/>
      <c r="DNI118" s="6"/>
      <c r="DNJ118" s="6"/>
      <c r="DNK118" s="6"/>
      <c r="DNL118" s="6"/>
      <c r="DNM118" s="6"/>
      <c r="DNN118" s="6"/>
      <c r="DNO118" s="6"/>
      <c r="DNP118" s="6"/>
      <c r="DNQ118" s="6"/>
      <c r="DNR118" s="6"/>
      <c r="DNS118" s="6"/>
      <c r="DNT118" s="6"/>
      <c r="DNU118" s="6"/>
      <c r="DNV118" s="6"/>
      <c r="DNW118" s="6"/>
      <c r="DNX118" s="6"/>
      <c r="DNY118" s="6"/>
      <c r="DNZ118" s="6"/>
      <c r="DOA118" s="6"/>
      <c r="DOB118" s="6"/>
      <c r="DOC118" s="6"/>
      <c r="DOD118" s="6"/>
      <c r="DOE118" s="6"/>
      <c r="DOF118" s="6"/>
      <c r="DOG118" s="6"/>
      <c r="DOH118" s="6"/>
      <c r="DOI118" s="6"/>
      <c r="DOJ118" s="6"/>
      <c r="DOK118" s="6"/>
      <c r="DOL118" s="6"/>
      <c r="DOM118" s="6"/>
      <c r="DON118" s="6"/>
      <c r="DOO118" s="6"/>
      <c r="DOP118" s="6"/>
      <c r="DOQ118" s="6"/>
      <c r="DOR118" s="6"/>
      <c r="DOS118" s="6"/>
      <c r="DOT118" s="6"/>
      <c r="DOU118" s="6"/>
      <c r="DOV118" s="6"/>
      <c r="DOW118" s="6"/>
      <c r="DOX118" s="6"/>
      <c r="DOY118" s="6"/>
      <c r="DOZ118" s="6"/>
      <c r="DPA118" s="6"/>
      <c r="DPB118" s="6"/>
      <c r="DPC118" s="6"/>
      <c r="DPD118" s="6"/>
      <c r="DPE118" s="6"/>
      <c r="DPF118" s="6"/>
      <c r="DPG118" s="6"/>
      <c r="DPH118" s="6"/>
      <c r="DPI118" s="6"/>
      <c r="DPJ118" s="6"/>
      <c r="DPK118" s="6"/>
      <c r="DPL118" s="6"/>
      <c r="DPM118" s="6"/>
      <c r="DPN118" s="6"/>
      <c r="DPO118" s="6"/>
      <c r="DPP118" s="6"/>
      <c r="DPQ118" s="6"/>
      <c r="DPR118" s="6"/>
      <c r="DPS118" s="6"/>
      <c r="DPT118" s="6"/>
      <c r="DPU118" s="6"/>
      <c r="DPV118" s="6"/>
      <c r="DPW118" s="6"/>
      <c r="DPX118" s="6"/>
      <c r="DPY118" s="6"/>
      <c r="DPZ118" s="6"/>
      <c r="DQA118" s="6"/>
      <c r="DQB118" s="6"/>
      <c r="DQC118" s="6"/>
      <c r="DQD118" s="6"/>
      <c r="DQE118" s="6"/>
      <c r="DQF118" s="6"/>
      <c r="DQG118" s="6"/>
      <c r="DQH118" s="6"/>
      <c r="DQI118" s="6"/>
      <c r="DQJ118" s="6"/>
      <c r="DQK118" s="6"/>
      <c r="DQL118" s="6"/>
      <c r="DQM118" s="6"/>
      <c r="DQN118" s="6"/>
      <c r="DQO118" s="6"/>
      <c r="DQP118" s="6"/>
      <c r="DQQ118" s="6"/>
      <c r="DQR118" s="6"/>
      <c r="DQS118" s="6"/>
      <c r="DQT118" s="6"/>
      <c r="DQU118" s="6"/>
      <c r="DQV118" s="6"/>
      <c r="DQW118" s="6"/>
      <c r="DQX118" s="6"/>
      <c r="DQY118" s="6"/>
      <c r="DQZ118" s="6"/>
      <c r="DRA118" s="6"/>
      <c r="DRB118" s="6"/>
      <c r="DRC118" s="6"/>
      <c r="DRD118" s="6"/>
      <c r="DRE118" s="6"/>
      <c r="DRF118" s="6"/>
      <c r="DRG118" s="6"/>
      <c r="DRH118" s="6"/>
      <c r="DRI118" s="6"/>
      <c r="DRJ118" s="6"/>
      <c r="DRK118" s="6"/>
      <c r="DRL118" s="6"/>
      <c r="DRM118" s="6"/>
      <c r="DRN118" s="6"/>
      <c r="DRO118" s="6"/>
      <c r="DRP118" s="6"/>
      <c r="DRQ118" s="6"/>
      <c r="DRR118" s="6"/>
      <c r="DRS118" s="6"/>
      <c r="DRT118" s="6"/>
      <c r="DRU118" s="6"/>
      <c r="DRV118" s="6"/>
      <c r="DRW118" s="6"/>
      <c r="DRX118" s="6"/>
      <c r="DRY118" s="6"/>
      <c r="DRZ118" s="6"/>
      <c r="DSA118" s="6"/>
      <c r="DSB118" s="6"/>
      <c r="DSC118" s="6"/>
      <c r="DSD118" s="6"/>
      <c r="DSE118" s="6"/>
      <c r="DSF118" s="6"/>
      <c r="DSG118" s="6"/>
      <c r="DSH118" s="6"/>
      <c r="DSI118" s="6"/>
      <c r="DSJ118" s="6"/>
      <c r="DSK118" s="6"/>
      <c r="DSL118" s="6"/>
      <c r="DSM118" s="6"/>
      <c r="DSN118" s="6"/>
      <c r="DSO118" s="6"/>
      <c r="DSP118" s="6"/>
      <c r="DSQ118" s="6"/>
      <c r="DSR118" s="6"/>
      <c r="DSS118" s="6"/>
      <c r="DST118" s="6"/>
      <c r="DSU118" s="6"/>
      <c r="DSV118" s="6"/>
      <c r="DSW118" s="6"/>
      <c r="DSX118" s="6"/>
      <c r="DSY118" s="6"/>
      <c r="DSZ118" s="6"/>
      <c r="DTA118" s="6"/>
      <c r="DTB118" s="6"/>
      <c r="DTC118" s="6"/>
      <c r="DTD118" s="6"/>
      <c r="DTE118" s="6"/>
      <c r="DTF118" s="6"/>
      <c r="DTG118" s="6"/>
      <c r="DTH118" s="6"/>
      <c r="DTI118" s="6"/>
      <c r="DTJ118" s="6"/>
      <c r="DTK118" s="6"/>
      <c r="DTL118" s="6"/>
      <c r="DTM118" s="6"/>
      <c r="DTN118" s="6"/>
      <c r="DTO118" s="6"/>
      <c r="DTP118" s="6"/>
      <c r="DTQ118" s="6"/>
      <c r="DTR118" s="6"/>
      <c r="DTS118" s="6"/>
      <c r="DTT118" s="6"/>
      <c r="DTU118" s="6"/>
      <c r="DTV118" s="6"/>
      <c r="DTW118" s="6"/>
      <c r="DTX118" s="6"/>
      <c r="DTY118" s="6"/>
      <c r="DTZ118" s="6"/>
      <c r="DUA118" s="6"/>
      <c r="DUB118" s="6"/>
      <c r="DUC118" s="6"/>
      <c r="DUD118" s="6"/>
      <c r="DUE118" s="6"/>
      <c r="DUF118" s="6"/>
      <c r="DUG118" s="6"/>
      <c r="DUH118" s="6"/>
      <c r="DUI118" s="6"/>
      <c r="DUJ118" s="6"/>
      <c r="DUK118" s="6"/>
      <c r="DUL118" s="6"/>
      <c r="DUM118" s="6"/>
      <c r="DUN118" s="6"/>
      <c r="DUO118" s="6"/>
      <c r="DUP118" s="6"/>
      <c r="DUQ118" s="6"/>
      <c r="DUR118" s="6"/>
      <c r="DUS118" s="6"/>
      <c r="DUT118" s="6"/>
      <c r="DUU118" s="6"/>
      <c r="DUV118" s="6"/>
      <c r="DUW118" s="6"/>
      <c r="DUX118" s="6"/>
      <c r="DUY118" s="6"/>
      <c r="DUZ118" s="6"/>
      <c r="DVA118" s="6"/>
      <c r="DVB118" s="6"/>
      <c r="DVC118" s="6"/>
      <c r="DVD118" s="6"/>
      <c r="DVE118" s="6"/>
      <c r="DVF118" s="6"/>
      <c r="DVG118" s="6"/>
      <c r="DVH118" s="6"/>
      <c r="DVI118" s="6"/>
      <c r="DVJ118" s="6"/>
      <c r="DVK118" s="6"/>
      <c r="DVL118" s="6"/>
      <c r="DVM118" s="6"/>
      <c r="DVN118" s="6"/>
      <c r="DVO118" s="6"/>
      <c r="DVP118" s="6"/>
      <c r="DVQ118" s="6"/>
      <c r="DVR118" s="6"/>
      <c r="DVS118" s="6"/>
      <c r="DVT118" s="6"/>
      <c r="DVU118" s="6"/>
      <c r="DVV118" s="6"/>
      <c r="DVW118" s="6"/>
      <c r="DVX118" s="6"/>
      <c r="DVY118" s="6"/>
      <c r="DVZ118" s="6"/>
      <c r="DWA118" s="6"/>
      <c r="DWB118" s="6"/>
      <c r="DWC118" s="6"/>
      <c r="DWD118" s="6"/>
      <c r="DWE118" s="6"/>
      <c r="DWF118" s="6"/>
      <c r="DWG118" s="6"/>
      <c r="DWH118" s="6"/>
      <c r="DWI118" s="6"/>
      <c r="DWJ118" s="6"/>
      <c r="DWK118" s="6"/>
      <c r="DWL118" s="6"/>
      <c r="DWM118" s="6"/>
      <c r="DWN118" s="6"/>
      <c r="DWO118" s="6"/>
      <c r="DWP118" s="6"/>
      <c r="DWQ118" s="6"/>
      <c r="DWR118" s="6"/>
      <c r="DWS118" s="6"/>
      <c r="DWT118" s="6"/>
      <c r="DWU118" s="6"/>
      <c r="DWV118" s="6"/>
      <c r="DWW118" s="6"/>
      <c r="DWX118" s="6"/>
      <c r="DWY118" s="6"/>
      <c r="DWZ118" s="6"/>
      <c r="DXA118" s="6"/>
      <c r="DXB118" s="6"/>
      <c r="DXC118" s="6"/>
      <c r="DXD118" s="6"/>
      <c r="DXE118" s="6"/>
      <c r="DXF118" s="6"/>
      <c r="DXG118" s="6"/>
      <c r="DXH118" s="6"/>
      <c r="DXI118" s="6"/>
      <c r="DXJ118" s="6"/>
      <c r="DXK118" s="6"/>
      <c r="DXL118" s="6"/>
      <c r="DXM118" s="6"/>
      <c r="DXN118" s="6"/>
      <c r="DXO118" s="6"/>
      <c r="DXP118" s="6"/>
      <c r="DXQ118" s="6"/>
      <c r="DXR118" s="6"/>
      <c r="DXS118" s="6"/>
      <c r="DXT118" s="6"/>
      <c r="DXU118" s="6"/>
      <c r="DXV118" s="6"/>
      <c r="DXW118" s="6"/>
      <c r="DXX118" s="6"/>
      <c r="DXY118" s="6"/>
      <c r="DXZ118" s="6"/>
      <c r="DYA118" s="6"/>
      <c r="DYB118" s="6"/>
      <c r="DYC118" s="6"/>
      <c r="DYD118" s="6"/>
      <c r="DYE118" s="6"/>
      <c r="DYF118" s="6"/>
      <c r="DYG118" s="6"/>
      <c r="DYH118" s="6"/>
      <c r="DYI118" s="6"/>
      <c r="DYJ118" s="6"/>
      <c r="DYK118" s="6"/>
      <c r="DYL118" s="6"/>
      <c r="DYM118" s="6"/>
      <c r="DYN118" s="6"/>
      <c r="DYO118" s="6"/>
      <c r="DYP118" s="6"/>
      <c r="DYQ118" s="6"/>
      <c r="DYR118" s="6"/>
      <c r="DYS118" s="6"/>
      <c r="DYT118" s="6"/>
      <c r="DYU118" s="6"/>
      <c r="DYV118" s="6"/>
      <c r="DYW118" s="6"/>
      <c r="DYX118" s="6"/>
      <c r="DYY118" s="6"/>
      <c r="DYZ118" s="6"/>
      <c r="DZA118" s="6"/>
      <c r="DZB118" s="6"/>
      <c r="DZC118" s="6"/>
      <c r="DZD118" s="6"/>
      <c r="DZE118" s="6"/>
      <c r="DZF118" s="6"/>
      <c r="DZG118" s="6"/>
      <c r="DZH118" s="6"/>
      <c r="DZI118" s="6"/>
      <c r="DZJ118" s="6"/>
      <c r="DZK118" s="6"/>
      <c r="DZL118" s="6"/>
      <c r="DZM118" s="6"/>
      <c r="DZN118" s="6"/>
      <c r="DZO118" s="6"/>
      <c r="DZP118" s="6"/>
      <c r="DZQ118" s="6"/>
      <c r="DZR118" s="6"/>
      <c r="DZS118" s="6"/>
      <c r="DZT118" s="6"/>
      <c r="DZU118" s="6"/>
      <c r="DZV118" s="6"/>
      <c r="DZW118" s="6"/>
      <c r="DZX118" s="6"/>
      <c r="DZY118" s="6"/>
      <c r="DZZ118" s="6"/>
      <c r="EAA118" s="6"/>
      <c r="EAB118" s="6"/>
      <c r="EAC118" s="6"/>
      <c r="EAD118" s="6"/>
      <c r="EAE118" s="6"/>
      <c r="EAF118" s="6"/>
      <c r="EAG118" s="6"/>
      <c r="EAH118" s="6"/>
      <c r="EAI118" s="6"/>
      <c r="EAJ118" s="6"/>
      <c r="EAK118" s="6"/>
      <c r="EAL118" s="6"/>
      <c r="EAM118" s="6"/>
      <c r="EAN118" s="6"/>
      <c r="EAO118" s="6"/>
      <c r="EAP118" s="6"/>
      <c r="EAQ118" s="6"/>
      <c r="EAR118" s="6"/>
      <c r="EAS118" s="6"/>
      <c r="EAT118" s="6"/>
      <c r="EAU118" s="6"/>
      <c r="EAV118" s="6"/>
      <c r="EAW118" s="6"/>
      <c r="EAX118" s="6"/>
      <c r="EAY118" s="6"/>
      <c r="EAZ118" s="6"/>
      <c r="EBA118" s="6"/>
      <c r="EBB118" s="6"/>
      <c r="EBC118" s="6"/>
      <c r="EBD118" s="6"/>
      <c r="EBE118" s="6"/>
      <c r="EBF118" s="6"/>
      <c r="EBG118" s="6"/>
      <c r="EBH118" s="6"/>
      <c r="EBI118" s="6"/>
      <c r="EBJ118" s="6"/>
      <c r="EBK118" s="6"/>
      <c r="EBL118" s="6"/>
      <c r="EBM118" s="6"/>
      <c r="EBN118" s="6"/>
      <c r="EBO118" s="6"/>
      <c r="EBP118" s="6"/>
      <c r="EBQ118" s="6"/>
      <c r="EBR118" s="6"/>
      <c r="EBS118" s="6"/>
      <c r="EBT118" s="6"/>
      <c r="EBU118" s="6"/>
      <c r="EBV118" s="6"/>
      <c r="EBW118" s="6"/>
      <c r="EBX118" s="6"/>
      <c r="EBY118" s="6"/>
      <c r="EBZ118" s="6"/>
      <c r="ECA118" s="6"/>
      <c r="ECB118" s="6"/>
      <c r="ECC118" s="6"/>
      <c r="ECD118" s="6"/>
      <c r="ECE118" s="6"/>
      <c r="ECF118" s="6"/>
      <c r="ECG118" s="6"/>
      <c r="ECH118" s="6"/>
      <c r="ECI118" s="6"/>
      <c r="ECJ118" s="6"/>
      <c r="ECK118" s="6"/>
      <c r="ECL118" s="6"/>
      <c r="ECM118" s="6"/>
      <c r="ECN118" s="6"/>
      <c r="ECO118" s="6"/>
      <c r="ECP118" s="6"/>
      <c r="ECQ118" s="6"/>
      <c r="ECR118" s="6"/>
      <c r="ECS118" s="6"/>
      <c r="ECT118" s="6"/>
      <c r="ECU118" s="6"/>
      <c r="ECV118" s="6"/>
      <c r="ECW118" s="6"/>
      <c r="ECX118" s="6"/>
      <c r="ECY118" s="6"/>
      <c r="ECZ118" s="6"/>
      <c r="EDA118" s="6"/>
      <c r="EDB118" s="6"/>
      <c r="EDC118" s="6"/>
      <c r="EDD118" s="6"/>
      <c r="EDE118" s="6"/>
      <c r="EDF118" s="6"/>
      <c r="EDG118" s="6"/>
      <c r="EDH118" s="6"/>
      <c r="EDI118" s="6"/>
      <c r="EDJ118" s="6"/>
      <c r="EDK118" s="6"/>
      <c r="EDL118" s="6"/>
      <c r="EDM118" s="6"/>
      <c r="EDN118" s="6"/>
      <c r="EDO118" s="6"/>
      <c r="EDP118" s="6"/>
      <c r="EDQ118" s="6"/>
      <c r="EDR118" s="6"/>
      <c r="EDS118" s="6"/>
      <c r="EDT118" s="6"/>
      <c r="EDU118" s="6"/>
      <c r="EDV118" s="6"/>
      <c r="EDW118" s="6"/>
      <c r="EDX118" s="6"/>
      <c r="EDY118" s="6"/>
      <c r="EDZ118" s="6"/>
      <c r="EEA118" s="6"/>
      <c r="EEB118" s="6"/>
      <c r="EEC118" s="6"/>
      <c r="EED118" s="6"/>
      <c r="EEE118" s="6"/>
      <c r="EEF118" s="6"/>
      <c r="EEG118" s="6"/>
      <c r="EEH118" s="6"/>
      <c r="EEI118" s="6"/>
      <c r="EEJ118" s="6"/>
      <c r="EEK118" s="6"/>
      <c r="EEL118" s="6"/>
      <c r="EEM118" s="6"/>
      <c r="EEN118" s="6"/>
      <c r="EEO118" s="6"/>
      <c r="EEP118" s="6"/>
      <c r="EEQ118" s="6"/>
      <c r="EER118" s="6"/>
      <c r="EES118" s="6"/>
      <c r="EET118" s="6"/>
      <c r="EEU118" s="6"/>
      <c r="EEV118" s="6"/>
      <c r="EEW118" s="6"/>
      <c r="EEX118" s="6"/>
      <c r="EEY118" s="6"/>
      <c r="EEZ118" s="6"/>
      <c r="EFA118" s="6"/>
      <c r="EFB118" s="6"/>
      <c r="EFC118" s="6"/>
      <c r="EFD118" s="6"/>
      <c r="EFE118" s="6"/>
      <c r="EFF118" s="6"/>
      <c r="EFG118" s="6"/>
      <c r="EFH118" s="6"/>
      <c r="EFI118" s="6"/>
      <c r="EFJ118" s="6"/>
      <c r="EFK118" s="6"/>
      <c r="EFL118" s="6"/>
      <c r="EFM118" s="6"/>
      <c r="EFN118" s="6"/>
      <c r="EFO118" s="6"/>
      <c r="EFP118" s="6"/>
      <c r="EFQ118" s="6"/>
      <c r="EFR118" s="6"/>
      <c r="EFS118" s="6"/>
      <c r="EFT118" s="6"/>
      <c r="EFU118" s="6"/>
      <c r="EFV118" s="6"/>
      <c r="EFW118" s="6"/>
      <c r="EFX118" s="6"/>
      <c r="EFY118" s="6"/>
      <c r="EFZ118" s="6"/>
      <c r="EGA118" s="6"/>
      <c r="EGB118" s="6"/>
      <c r="EGC118" s="6"/>
      <c r="EGD118" s="6"/>
      <c r="EGE118" s="6"/>
      <c r="EGF118" s="6"/>
      <c r="EGG118" s="6"/>
      <c r="EGH118" s="6"/>
      <c r="EGI118" s="6"/>
      <c r="EGJ118" s="6"/>
      <c r="EGK118" s="6"/>
      <c r="EGL118" s="6"/>
      <c r="EGM118" s="6"/>
      <c r="EGN118" s="6"/>
      <c r="EGO118" s="6"/>
      <c r="EGP118" s="6"/>
      <c r="EGQ118" s="6"/>
      <c r="EGR118" s="6"/>
      <c r="EGS118" s="6"/>
      <c r="EGT118" s="6"/>
      <c r="EGU118" s="6"/>
      <c r="EGV118" s="6"/>
      <c r="EGW118" s="6"/>
      <c r="EGX118" s="6"/>
      <c r="EGY118" s="6"/>
      <c r="EGZ118" s="6"/>
      <c r="EHA118" s="6"/>
      <c r="EHB118" s="6"/>
      <c r="EHC118" s="6"/>
      <c r="EHD118" s="6"/>
      <c r="EHE118" s="6"/>
      <c r="EHF118" s="6"/>
      <c r="EHG118" s="6"/>
      <c r="EHH118" s="6"/>
      <c r="EHI118" s="6"/>
      <c r="EHJ118" s="6"/>
      <c r="EHK118" s="6"/>
      <c r="EHL118" s="6"/>
      <c r="EHM118" s="6"/>
      <c r="EHN118" s="6"/>
      <c r="EHO118" s="6"/>
      <c r="EHP118" s="6"/>
      <c r="EHQ118" s="6"/>
      <c r="EHR118" s="6"/>
      <c r="EHS118" s="6"/>
      <c r="EHT118" s="6"/>
      <c r="EHU118" s="6"/>
      <c r="EHV118" s="6"/>
      <c r="EHW118" s="6"/>
      <c r="EHX118" s="6"/>
      <c r="EHY118" s="6"/>
      <c r="EHZ118" s="6"/>
      <c r="EIA118" s="6"/>
      <c r="EIB118" s="6"/>
      <c r="EIC118" s="6"/>
      <c r="EID118" s="6"/>
      <c r="EIE118" s="6"/>
      <c r="EIF118" s="6"/>
      <c r="EIG118" s="6"/>
      <c r="EIH118" s="6"/>
      <c r="EII118" s="6"/>
      <c r="EIJ118" s="6"/>
      <c r="EIK118" s="6"/>
      <c r="EIL118" s="6"/>
      <c r="EIM118" s="6"/>
      <c r="EIN118" s="6"/>
      <c r="EIO118" s="6"/>
      <c r="EIP118" s="6"/>
      <c r="EIQ118" s="6"/>
      <c r="EIR118" s="6"/>
      <c r="EIS118" s="6"/>
      <c r="EIT118" s="6"/>
      <c r="EIU118" s="6"/>
      <c r="EIV118" s="6"/>
      <c r="EIW118" s="6"/>
      <c r="EIX118" s="6"/>
      <c r="EIY118" s="6"/>
      <c r="EIZ118" s="6"/>
      <c r="EJA118" s="6"/>
      <c r="EJB118" s="6"/>
      <c r="EJC118" s="6"/>
      <c r="EJD118" s="6"/>
      <c r="EJE118" s="6"/>
      <c r="EJF118" s="6"/>
      <c r="EJG118" s="6"/>
      <c r="EJH118" s="6"/>
      <c r="EJI118" s="6"/>
      <c r="EJJ118" s="6"/>
      <c r="EJK118" s="6"/>
      <c r="EJL118" s="6"/>
      <c r="EJM118" s="6"/>
      <c r="EJN118" s="6"/>
      <c r="EJO118" s="6"/>
      <c r="EJP118" s="6"/>
      <c r="EJQ118" s="6"/>
      <c r="EJR118" s="6"/>
      <c r="EJS118" s="6"/>
      <c r="EJT118" s="6"/>
      <c r="EJU118" s="6"/>
      <c r="EJV118" s="6"/>
      <c r="EJW118" s="6"/>
      <c r="EJX118" s="6"/>
      <c r="EJY118" s="6"/>
      <c r="EJZ118" s="6"/>
      <c r="EKA118" s="6"/>
      <c r="EKB118" s="6"/>
      <c r="EKC118" s="6"/>
      <c r="EKD118" s="6"/>
      <c r="EKE118" s="6"/>
      <c r="EKF118" s="6"/>
      <c r="EKG118" s="6"/>
      <c r="EKH118" s="6"/>
      <c r="EKI118" s="6"/>
      <c r="EKJ118" s="6"/>
      <c r="EKK118" s="6"/>
      <c r="EKL118" s="6"/>
      <c r="EKM118" s="6"/>
      <c r="EKN118" s="6"/>
      <c r="EKO118" s="6"/>
      <c r="EKP118" s="6"/>
      <c r="EKQ118" s="6"/>
      <c r="EKR118" s="6"/>
      <c r="EKS118" s="6"/>
      <c r="EKT118" s="6"/>
      <c r="EKU118" s="6"/>
      <c r="EKV118" s="6"/>
      <c r="EKW118" s="6"/>
      <c r="EKX118" s="6"/>
      <c r="EKY118" s="6"/>
      <c r="EKZ118" s="6"/>
      <c r="ELA118" s="6"/>
      <c r="ELB118" s="6"/>
      <c r="ELC118" s="6"/>
      <c r="ELD118" s="6"/>
      <c r="ELE118" s="6"/>
      <c r="ELF118" s="6"/>
      <c r="ELG118" s="6"/>
      <c r="ELH118" s="6"/>
      <c r="ELI118" s="6"/>
      <c r="ELJ118" s="6"/>
      <c r="ELK118" s="6"/>
      <c r="ELL118" s="6"/>
      <c r="ELM118" s="6"/>
      <c r="ELN118" s="6"/>
      <c r="ELO118" s="6"/>
      <c r="ELP118" s="6"/>
      <c r="ELQ118" s="6"/>
      <c r="ELR118" s="6"/>
      <c r="ELS118" s="6"/>
      <c r="ELT118" s="6"/>
      <c r="ELU118" s="6"/>
      <c r="ELV118" s="6"/>
      <c r="ELW118" s="6"/>
      <c r="ELX118" s="6"/>
      <c r="ELY118" s="6"/>
      <c r="ELZ118" s="6"/>
      <c r="EMA118" s="6"/>
      <c r="EMB118" s="6"/>
      <c r="EMC118" s="6"/>
      <c r="EMD118" s="6"/>
      <c r="EME118" s="6"/>
      <c r="EMF118" s="6"/>
      <c r="EMG118" s="6"/>
      <c r="EMH118" s="6"/>
      <c r="EMI118" s="6"/>
      <c r="EMJ118" s="6"/>
      <c r="EMK118" s="6"/>
      <c r="EML118" s="6"/>
      <c r="EMM118" s="6"/>
      <c r="EMN118" s="6"/>
      <c r="EMO118" s="6"/>
      <c r="EMP118" s="6"/>
      <c r="EMQ118" s="6"/>
      <c r="EMR118" s="6"/>
      <c r="EMS118" s="6"/>
      <c r="EMT118" s="6"/>
      <c r="EMU118" s="6"/>
      <c r="EMV118" s="6"/>
      <c r="EMW118" s="6"/>
      <c r="EMX118" s="6"/>
      <c r="EMY118" s="6"/>
      <c r="EMZ118" s="6"/>
      <c r="ENA118" s="6"/>
      <c r="ENB118" s="6"/>
      <c r="ENC118" s="6"/>
      <c r="END118" s="6"/>
      <c r="ENE118" s="6"/>
      <c r="ENF118" s="6"/>
      <c r="ENG118" s="6"/>
      <c r="ENH118" s="6"/>
      <c r="ENI118" s="6"/>
      <c r="ENJ118" s="6"/>
      <c r="ENK118" s="6"/>
      <c r="ENL118" s="6"/>
      <c r="ENM118" s="6"/>
      <c r="ENN118" s="6"/>
      <c r="ENO118" s="6"/>
      <c r="ENP118" s="6"/>
      <c r="ENQ118" s="6"/>
      <c r="ENR118" s="6"/>
      <c r="ENS118" s="6"/>
      <c r="ENT118" s="6"/>
      <c r="ENU118" s="6"/>
      <c r="ENV118" s="6"/>
      <c r="ENW118" s="6"/>
      <c r="ENX118" s="6"/>
      <c r="ENY118" s="6"/>
      <c r="ENZ118" s="6"/>
      <c r="EOA118" s="6"/>
      <c r="EOB118" s="6"/>
      <c r="EOC118" s="6"/>
      <c r="EOD118" s="6"/>
      <c r="EOE118" s="6"/>
      <c r="EOF118" s="6"/>
      <c r="EOG118" s="6"/>
      <c r="EOH118" s="6"/>
      <c r="EOI118" s="6"/>
      <c r="EOJ118" s="6"/>
      <c r="EOK118" s="6"/>
      <c r="EOL118" s="6"/>
      <c r="EOM118" s="6"/>
      <c r="EON118" s="6"/>
      <c r="EOO118" s="6"/>
      <c r="EOP118" s="6"/>
      <c r="EOQ118" s="6"/>
      <c r="EOR118" s="6"/>
      <c r="EOS118" s="6"/>
      <c r="EOT118" s="6"/>
      <c r="EOU118" s="6"/>
      <c r="EOV118" s="6"/>
      <c r="EOW118" s="6"/>
      <c r="EOX118" s="6"/>
      <c r="EOY118" s="6"/>
      <c r="EOZ118" s="6"/>
      <c r="EPA118" s="6"/>
      <c r="EPB118" s="6"/>
      <c r="EPC118" s="6"/>
      <c r="EPD118" s="6"/>
      <c r="EPE118" s="6"/>
      <c r="EPF118" s="6"/>
      <c r="EPG118" s="6"/>
      <c r="EPH118" s="6"/>
      <c r="EPI118" s="6"/>
      <c r="EPJ118" s="6"/>
      <c r="EPK118" s="6"/>
      <c r="EPL118" s="6"/>
      <c r="EPM118" s="6"/>
      <c r="EPN118" s="6"/>
      <c r="EPO118" s="6"/>
      <c r="EPP118" s="6"/>
      <c r="EPQ118" s="6"/>
      <c r="EPR118" s="6"/>
      <c r="EPS118" s="6"/>
      <c r="EPT118" s="6"/>
      <c r="EPU118" s="6"/>
      <c r="EPV118" s="6"/>
      <c r="EPW118" s="6"/>
      <c r="EPX118" s="6"/>
      <c r="EPY118" s="6"/>
      <c r="EPZ118" s="6"/>
      <c r="EQA118" s="6"/>
      <c r="EQB118" s="6"/>
      <c r="EQC118" s="6"/>
      <c r="EQD118" s="6"/>
      <c r="EQE118" s="6"/>
      <c r="EQF118" s="6"/>
      <c r="EQG118" s="6"/>
      <c r="EQH118" s="6"/>
      <c r="EQI118" s="6"/>
      <c r="EQJ118" s="6"/>
      <c r="EQK118" s="6"/>
      <c r="EQL118" s="6"/>
      <c r="EQM118" s="6"/>
      <c r="EQN118" s="6"/>
      <c r="EQO118" s="6"/>
      <c r="EQP118" s="6"/>
      <c r="EQQ118" s="6"/>
      <c r="EQR118" s="6"/>
      <c r="EQS118" s="6"/>
      <c r="EQT118" s="6"/>
      <c r="EQU118" s="6"/>
      <c r="EQV118" s="6"/>
      <c r="EQW118" s="6"/>
      <c r="EQX118" s="6"/>
      <c r="EQY118" s="6"/>
      <c r="EQZ118" s="6"/>
      <c r="ERA118" s="6"/>
      <c r="ERB118" s="6"/>
      <c r="ERC118" s="6"/>
      <c r="ERD118" s="6"/>
      <c r="ERE118" s="6"/>
      <c r="ERF118" s="6"/>
      <c r="ERG118" s="6"/>
      <c r="ERH118" s="6"/>
      <c r="ERI118" s="6"/>
      <c r="ERJ118" s="6"/>
      <c r="ERK118" s="6"/>
      <c r="ERL118" s="6"/>
      <c r="ERM118" s="6"/>
      <c r="ERN118" s="6"/>
      <c r="ERO118" s="6"/>
      <c r="ERP118" s="6"/>
      <c r="ERQ118" s="6"/>
      <c r="ERR118" s="6"/>
      <c r="ERS118" s="6"/>
      <c r="ERT118" s="6"/>
      <c r="ERU118" s="6"/>
      <c r="ERV118" s="6"/>
      <c r="ERW118" s="6"/>
      <c r="ERX118" s="6"/>
      <c r="ERY118" s="6"/>
      <c r="ERZ118" s="6"/>
      <c r="ESA118" s="6"/>
      <c r="ESB118" s="6"/>
      <c r="ESC118" s="6"/>
      <c r="ESD118" s="6"/>
      <c r="ESE118" s="6"/>
      <c r="ESF118" s="6"/>
      <c r="ESG118" s="6"/>
      <c r="ESH118" s="6"/>
      <c r="ESI118" s="6"/>
      <c r="ESJ118" s="6"/>
      <c r="ESK118" s="6"/>
      <c r="ESL118" s="6"/>
      <c r="ESM118" s="6"/>
      <c r="ESN118" s="6"/>
      <c r="ESO118" s="6"/>
      <c r="ESP118" s="6"/>
      <c r="ESQ118" s="6"/>
      <c r="ESR118" s="6"/>
      <c r="ESS118" s="6"/>
      <c r="EST118" s="6"/>
      <c r="ESU118" s="6"/>
      <c r="ESV118" s="6"/>
      <c r="ESW118" s="6"/>
      <c r="ESX118" s="6"/>
      <c r="ESY118" s="6"/>
      <c r="ESZ118" s="6"/>
      <c r="ETA118" s="6"/>
      <c r="ETB118" s="6"/>
      <c r="ETC118" s="6"/>
      <c r="ETD118" s="6"/>
      <c r="ETE118" s="6"/>
      <c r="ETF118" s="6"/>
      <c r="ETG118" s="6"/>
      <c r="ETH118" s="6"/>
      <c r="ETI118" s="6"/>
      <c r="ETJ118" s="6"/>
      <c r="ETK118" s="6"/>
      <c r="ETL118" s="6"/>
      <c r="ETM118" s="6"/>
      <c r="ETN118" s="6"/>
      <c r="ETO118" s="6"/>
      <c r="ETP118" s="6"/>
      <c r="ETQ118" s="6"/>
      <c r="ETR118" s="6"/>
      <c r="ETS118" s="6"/>
      <c r="ETT118" s="6"/>
      <c r="ETU118" s="6"/>
      <c r="ETV118" s="6"/>
      <c r="ETW118" s="6"/>
      <c r="ETX118" s="6"/>
      <c r="ETY118" s="6"/>
      <c r="ETZ118" s="6"/>
      <c r="EUA118" s="6"/>
      <c r="EUB118" s="6"/>
      <c r="EUC118" s="6"/>
      <c r="EUD118" s="6"/>
      <c r="EUE118" s="6"/>
      <c r="EUF118" s="6"/>
      <c r="EUG118" s="6"/>
      <c r="EUH118" s="6"/>
      <c r="EUI118" s="6"/>
      <c r="EUJ118" s="6"/>
      <c r="EUK118" s="6"/>
      <c r="EUL118" s="6"/>
      <c r="EUM118" s="6"/>
      <c r="EUN118" s="6"/>
      <c r="EUO118" s="6"/>
      <c r="EUP118" s="6"/>
      <c r="EUQ118" s="6"/>
      <c r="EUR118" s="6"/>
      <c r="EUS118" s="6"/>
      <c r="EUT118" s="6"/>
      <c r="EUU118" s="6"/>
      <c r="EUV118" s="6"/>
      <c r="EUW118" s="6"/>
      <c r="EUX118" s="6"/>
      <c r="EUY118" s="6"/>
      <c r="EUZ118" s="6"/>
      <c r="EVA118" s="6"/>
      <c r="EVB118" s="6"/>
      <c r="EVC118" s="6"/>
      <c r="EVD118" s="6"/>
      <c r="EVE118" s="6"/>
      <c r="EVF118" s="6"/>
      <c r="EVG118" s="6"/>
      <c r="EVH118" s="6"/>
      <c r="EVI118" s="6"/>
      <c r="EVJ118" s="6"/>
      <c r="EVK118" s="6"/>
      <c r="EVL118" s="6"/>
      <c r="EVM118" s="6"/>
      <c r="EVN118" s="6"/>
      <c r="EVO118" s="6"/>
      <c r="EVP118" s="6"/>
      <c r="EVQ118" s="6"/>
      <c r="EVR118" s="6"/>
      <c r="EVS118" s="6"/>
      <c r="EVT118" s="6"/>
      <c r="EVU118" s="6"/>
      <c r="EVV118" s="6"/>
      <c r="EVW118" s="6"/>
      <c r="EVX118" s="6"/>
      <c r="EVY118" s="6"/>
      <c r="EVZ118" s="6"/>
      <c r="EWA118" s="6"/>
      <c r="EWB118" s="6"/>
      <c r="EWC118" s="6"/>
      <c r="EWD118" s="6"/>
      <c r="EWE118" s="6"/>
      <c r="EWF118" s="6"/>
      <c r="EWG118" s="6"/>
      <c r="EWH118" s="6"/>
      <c r="EWI118" s="6"/>
      <c r="EWJ118" s="6"/>
      <c r="EWK118" s="6"/>
      <c r="EWL118" s="6"/>
      <c r="EWM118" s="6"/>
      <c r="EWN118" s="6"/>
      <c r="EWO118" s="6"/>
      <c r="EWP118" s="6"/>
      <c r="EWQ118" s="6"/>
      <c r="EWR118" s="6"/>
      <c r="EWS118" s="6"/>
      <c r="EWT118" s="6"/>
      <c r="EWU118" s="6"/>
      <c r="EWV118" s="6"/>
      <c r="EWW118" s="6"/>
      <c r="EWX118" s="6"/>
      <c r="EWY118" s="6"/>
      <c r="EWZ118" s="6"/>
      <c r="EXA118" s="6"/>
      <c r="EXB118" s="6"/>
      <c r="EXC118" s="6"/>
      <c r="EXD118" s="6"/>
      <c r="EXE118" s="6"/>
      <c r="EXF118" s="6"/>
      <c r="EXG118" s="6"/>
      <c r="EXH118" s="6"/>
      <c r="EXI118" s="6"/>
      <c r="EXJ118" s="6"/>
      <c r="EXK118" s="6"/>
      <c r="EXL118" s="6"/>
      <c r="EXM118" s="6"/>
      <c r="EXN118" s="6"/>
      <c r="EXO118" s="6"/>
      <c r="EXP118" s="6"/>
      <c r="EXQ118" s="6"/>
      <c r="EXR118" s="6"/>
      <c r="EXS118" s="6"/>
      <c r="EXT118" s="6"/>
      <c r="EXU118" s="6"/>
      <c r="EXV118" s="6"/>
      <c r="EXW118" s="6"/>
      <c r="EXX118" s="6"/>
      <c r="EXY118" s="6"/>
      <c r="EXZ118" s="6"/>
      <c r="EYA118" s="6"/>
      <c r="EYB118" s="6"/>
      <c r="EYC118" s="6"/>
      <c r="EYD118" s="6"/>
      <c r="EYE118" s="6"/>
      <c r="EYF118" s="6"/>
      <c r="EYG118" s="6"/>
      <c r="EYH118" s="6"/>
      <c r="EYI118" s="6"/>
      <c r="EYJ118" s="6"/>
      <c r="EYK118" s="6"/>
      <c r="EYL118" s="6"/>
      <c r="EYM118" s="6"/>
      <c r="EYN118" s="6"/>
      <c r="EYO118" s="6"/>
      <c r="EYP118" s="6"/>
      <c r="EYQ118" s="6"/>
      <c r="EYR118" s="6"/>
      <c r="EYS118" s="6"/>
      <c r="EYT118" s="6"/>
      <c r="EYU118" s="6"/>
      <c r="EYV118" s="6"/>
      <c r="EYW118" s="6"/>
      <c r="EYX118" s="6"/>
      <c r="EYY118" s="6"/>
      <c r="EYZ118" s="6"/>
      <c r="EZA118" s="6"/>
      <c r="EZB118" s="6"/>
      <c r="EZC118" s="6"/>
      <c r="EZD118" s="6"/>
      <c r="EZE118" s="6"/>
      <c r="EZF118" s="6"/>
      <c r="EZG118" s="6"/>
      <c r="EZH118" s="6"/>
      <c r="EZI118" s="6"/>
      <c r="EZJ118" s="6"/>
      <c r="EZK118" s="6"/>
      <c r="EZL118" s="6"/>
      <c r="EZM118" s="6"/>
      <c r="EZN118" s="6"/>
      <c r="EZO118" s="6"/>
      <c r="EZP118" s="6"/>
      <c r="EZQ118" s="6"/>
      <c r="EZR118" s="6"/>
      <c r="EZS118" s="6"/>
      <c r="EZT118" s="6"/>
      <c r="EZU118" s="6"/>
      <c r="EZV118" s="6"/>
      <c r="EZW118" s="6"/>
      <c r="EZX118" s="6"/>
      <c r="EZY118" s="6"/>
      <c r="EZZ118" s="6"/>
      <c r="FAA118" s="6"/>
      <c r="FAB118" s="6"/>
      <c r="FAC118" s="6"/>
      <c r="FAD118" s="6"/>
      <c r="FAE118" s="6"/>
      <c r="FAF118" s="6"/>
      <c r="FAG118" s="6"/>
      <c r="FAH118" s="6"/>
      <c r="FAI118" s="6"/>
      <c r="FAJ118" s="6"/>
      <c r="FAK118" s="6"/>
      <c r="FAL118" s="6"/>
      <c r="FAM118" s="6"/>
      <c r="FAN118" s="6"/>
      <c r="FAO118" s="6"/>
      <c r="FAP118" s="6"/>
      <c r="FAQ118" s="6"/>
      <c r="FAR118" s="6"/>
      <c r="FAS118" s="6"/>
      <c r="FAT118" s="6"/>
      <c r="FAU118" s="6"/>
      <c r="FAV118" s="6"/>
      <c r="FAW118" s="6"/>
      <c r="FAX118" s="6"/>
      <c r="FAY118" s="6"/>
      <c r="FAZ118" s="6"/>
      <c r="FBA118" s="6"/>
      <c r="FBB118" s="6"/>
      <c r="FBC118" s="6"/>
      <c r="FBD118" s="6"/>
      <c r="FBE118" s="6"/>
      <c r="FBF118" s="6"/>
      <c r="FBG118" s="6"/>
      <c r="FBH118" s="6"/>
      <c r="FBI118" s="6"/>
      <c r="FBJ118" s="6"/>
      <c r="FBK118" s="6"/>
      <c r="FBL118" s="6"/>
      <c r="FBM118" s="6"/>
      <c r="FBN118" s="6"/>
      <c r="FBO118" s="6"/>
      <c r="FBP118" s="6"/>
      <c r="FBQ118" s="6"/>
      <c r="FBR118" s="6"/>
      <c r="FBS118" s="6"/>
      <c r="FBT118" s="6"/>
      <c r="FBU118" s="6"/>
      <c r="FBV118" s="6"/>
      <c r="FBW118" s="6"/>
      <c r="FBX118" s="6"/>
      <c r="FBY118" s="6"/>
      <c r="FBZ118" s="6"/>
      <c r="FCA118" s="6"/>
      <c r="FCB118" s="6"/>
      <c r="FCC118" s="6"/>
      <c r="FCD118" s="6"/>
      <c r="FCE118" s="6"/>
      <c r="FCF118" s="6"/>
      <c r="FCG118" s="6"/>
      <c r="FCH118" s="6"/>
      <c r="FCI118" s="6"/>
      <c r="FCJ118" s="6"/>
      <c r="FCK118" s="6"/>
      <c r="FCL118" s="6"/>
      <c r="FCM118" s="6"/>
      <c r="FCN118" s="6"/>
      <c r="FCO118" s="6"/>
      <c r="FCP118" s="6"/>
      <c r="FCQ118" s="6"/>
      <c r="FCR118" s="6"/>
      <c r="FCS118" s="6"/>
      <c r="FCT118" s="6"/>
      <c r="FCU118" s="6"/>
      <c r="FCV118" s="6"/>
      <c r="FCW118" s="6"/>
      <c r="FCX118" s="6"/>
      <c r="FCY118" s="6"/>
      <c r="FCZ118" s="6"/>
      <c r="FDA118" s="6"/>
      <c r="FDB118" s="6"/>
      <c r="FDC118" s="6"/>
      <c r="FDD118" s="6"/>
      <c r="FDE118" s="6"/>
      <c r="FDF118" s="6"/>
      <c r="FDG118" s="6"/>
      <c r="FDH118" s="6"/>
      <c r="FDI118" s="6"/>
      <c r="FDJ118" s="6"/>
      <c r="FDK118" s="6"/>
      <c r="FDL118" s="6"/>
      <c r="FDM118" s="6"/>
      <c r="FDN118" s="6"/>
      <c r="FDO118" s="6"/>
      <c r="FDP118" s="6"/>
      <c r="FDQ118" s="6"/>
      <c r="FDR118" s="6"/>
      <c r="FDS118" s="6"/>
      <c r="FDT118" s="6"/>
      <c r="FDU118" s="6"/>
      <c r="FDV118" s="6"/>
      <c r="FDW118" s="6"/>
      <c r="FDX118" s="6"/>
      <c r="FDY118" s="6"/>
      <c r="FDZ118" s="6"/>
      <c r="FEA118" s="6"/>
      <c r="FEB118" s="6"/>
      <c r="FEC118" s="6"/>
      <c r="FED118" s="6"/>
      <c r="FEE118" s="6"/>
      <c r="FEF118" s="6"/>
      <c r="FEG118" s="6"/>
      <c r="FEH118" s="6"/>
      <c r="FEI118" s="6"/>
      <c r="FEJ118" s="6"/>
      <c r="FEK118" s="6"/>
      <c r="FEL118" s="6"/>
      <c r="FEM118" s="6"/>
      <c r="FEN118" s="6"/>
      <c r="FEO118" s="6"/>
      <c r="FEP118" s="6"/>
      <c r="FEQ118" s="6"/>
      <c r="FER118" s="6"/>
      <c r="FES118" s="6"/>
      <c r="FET118" s="6"/>
      <c r="FEU118" s="6"/>
      <c r="FEV118" s="6"/>
      <c r="FEW118" s="6"/>
      <c r="FEX118" s="6"/>
      <c r="FEY118" s="6"/>
      <c r="FEZ118" s="6"/>
      <c r="FFA118" s="6"/>
      <c r="FFB118" s="6"/>
      <c r="FFC118" s="6"/>
      <c r="FFD118" s="6"/>
      <c r="FFE118" s="6"/>
      <c r="FFF118" s="6"/>
      <c r="FFG118" s="6"/>
      <c r="FFH118" s="6"/>
      <c r="FFI118" s="6"/>
      <c r="FFJ118" s="6"/>
      <c r="FFK118" s="6"/>
      <c r="FFL118" s="6"/>
      <c r="FFM118" s="6"/>
      <c r="FFN118" s="6"/>
      <c r="FFO118" s="6"/>
      <c r="FFP118" s="6"/>
      <c r="FFQ118" s="6"/>
      <c r="FFR118" s="6"/>
      <c r="FFS118" s="6"/>
      <c r="FFT118" s="6"/>
      <c r="FFU118" s="6"/>
      <c r="FFV118" s="6"/>
      <c r="FFW118" s="6"/>
      <c r="FFX118" s="6"/>
      <c r="FFY118" s="6"/>
      <c r="FFZ118" s="6"/>
      <c r="FGA118" s="6"/>
      <c r="FGB118" s="6"/>
      <c r="FGC118" s="6"/>
      <c r="FGD118" s="6"/>
      <c r="FGE118" s="6"/>
      <c r="FGF118" s="6"/>
      <c r="FGG118" s="6"/>
      <c r="FGH118" s="6"/>
      <c r="FGI118" s="6"/>
      <c r="FGJ118" s="6"/>
      <c r="FGK118" s="6"/>
      <c r="FGL118" s="6"/>
      <c r="FGM118" s="6"/>
      <c r="FGN118" s="6"/>
      <c r="FGO118" s="6"/>
      <c r="FGP118" s="6"/>
      <c r="FGQ118" s="6"/>
      <c r="FGR118" s="6"/>
      <c r="FGS118" s="6"/>
      <c r="FGT118" s="6"/>
      <c r="FGU118" s="6"/>
      <c r="FGV118" s="6"/>
      <c r="FGW118" s="6"/>
      <c r="FGX118" s="6"/>
      <c r="FGY118" s="6"/>
      <c r="FGZ118" s="6"/>
      <c r="FHA118" s="6"/>
      <c r="FHB118" s="6"/>
      <c r="FHC118" s="6"/>
      <c r="FHD118" s="6"/>
      <c r="FHE118" s="6"/>
      <c r="FHF118" s="6"/>
      <c r="FHG118" s="6"/>
      <c r="FHH118" s="6"/>
      <c r="FHI118" s="6"/>
      <c r="FHJ118" s="6"/>
      <c r="FHK118" s="6"/>
      <c r="FHL118" s="6"/>
      <c r="FHM118" s="6"/>
      <c r="FHN118" s="6"/>
      <c r="FHO118" s="6"/>
      <c r="FHP118" s="6"/>
      <c r="FHQ118" s="6"/>
      <c r="FHR118" s="6"/>
      <c r="FHS118" s="6"/>
      <c r="FHT118" s="6"/>
      <c r="FHU118" s="6"/>
      <c r="FHV118" s="6"/>
      <c r="FHW118" s="6"/>
      <c r="FHX118" s="6"/>
      <c r="FHY118" s="6"/>
      <c r="FHZ118" s="6"/>
      <c r="FIA118" s="6"/>
      <c r="FIB118" s="6"/>
      <c r="FIC118" s="6"/>
      <c r="FID118" s="6"/>
      <c r="FIE118" s="6"/>
      <c r="FIF118" s="6"/>
      <c r="FIG118" s="6"/>
      <c r="FIH118" s="6"/>
      <c r="FII118" s="6"/>
      <c r="FIJ118" s="6"/>
      <c r="FIK118" s="6"/>
      <c r="FIL118" s="6"/>
      <c r="FIM118" s="6"/>
      <c r="FIN118" s="6"/>
      <c r="FIO118" s="6"/>
      <c r="FIP118" s="6"/>
      <c r="FIQ118" s="6"/>
      <c r="FIR118" s="6"/>
      <c r="FIS118" s="6"/>
      <c r="FIT118" s="6"/>
      <c r="FIU118" s="6"/>
      <c r="FIV118" s="6"/>
      <c r="FIW118" s="6"/>
      <c r="FIX118" s="6"/>
      <c r="FIY118" s="6"/>
      <c r="FIZ118" s="6"/>
      <c r="FJA118" s="6"/>
      <c r="FJB118" s="6"/>
      <c r="FJC118" s="6"/>
      <c r="FJD118" s="6"/>
      <c r="FJE118" s="6"/>
      <c r="FJF118" s="6"/>
      <c r="FJG118" s="6"/>
      <c r="FJH118" s="6"/>
      <c r="FJI118" s="6"/>
      <c r="FJJ118" s="6"/>
      <c r="FJK118" s="6"/>
      <c r="FJL118" s="6"/>
      <c r="FJM118" s="6"/>
      <c r="FJN118" s="6"/>
      <c r="FJO118" s="6"/>
      <c r="FJP118" s="6"/>
      <c r="FJQ118" s="6"/>
      <c r="FJR118" s="6"/>
      <c r="FJS118" s="6"/>
      <c r="FJT118" s="6"/>
      <c r="FJU118" s="6"/>
      <c r="FJV118" s="6"/>
      <c r="FJW118" s="6"/>
      <c r="FJX118" s="6"/>
      <c r="FJY118" s="6"/>
      <c r="FJZ118" s="6"/>
      <c r="FKA118" s="6"/>
      <c r="FKB118" s="6"/>
      <c r="FKC118" s="6"/>
      <c r="FKD118" s="6"/>
      <c r="FKE118" s="6"/>
      <c r="FKF118" s="6"/>
      <c r="FKG118" s="6"/>
      <c r="FKH118" s="6"/>
      <c r="FKI118" s="6"/>
      <c r="FKJ118" s="6"/>
      <c r="FKK118" s="6"/>
      <c r="FKL118" s="6"/>
      <c r="FKM118" s="6"/>
      <c r="FKN118" s="6"/>
      <c r="FKO118" s="6"/>
      <c r="FKP118" s="6"/>
      <c r="FKQ118" s="6"/>
      <c r="FKR118" s="6"/>
      <c r="FKS118" s="6"/>
      <c r="FKT118" s="6"/>
      <c r="FKU118" s="6"/>
      <c r="FKV118" s="6"/>
      <c r="FKW118" s="6"/>
      <c r="FKX118" s="6"/>
      <c r="FKY118" s="6"/>
      <c r="FKZ118" s="6"/>
      <c r="FLA118" s="6"/>
      <c r="FLB118" s="6"/>
      <c r="FLC118" s="6"/>
      <c r="FLD118" s="6"/>
      <c r="FLE118" s="6"/>
      <c r="FLF118" s="6"/>
      <c r="FLG118" s="6"/>
      <c r="FLH118" s="6"/>
      <c r="FLI118" s="6"/>
      <c r="FLJ118" s="6"/>
      <c r="FLK118" s="6"/>
      <c r="FLL118" s="6"/>
      <c r="FLM118" s="6"/>
      <c r="FLN118" s="6"/>
      <c r="FLO118" s="6"/>
      <c r="FLP118" s="6"/>
      <c r="FLQ118" s="6"/>
      <c r="FLR118" s="6"/>
      <c r="FLS118" s="6"/>
      <c r="FLT118" s="6"/>
      <c r="FLU118" s="6"/>
      <c r="FLV118" s="6"/>
      <c r="FLW118" s="6"/>
      <c r="FLX118" s="6"/>
      <c r="FLY118" s="6"/>
      <c r="FLZ118" s="6"/>
      <c r="FMA118" s="6"/>
      <c r="FMB118" s="6"/>
      <c r="FMC118" s="6"/>
      <c r="FMD118" s="6"/>
      <c r="FME118" s="6"/>
      <c r="FMF118" s="6"/>
      <c r="FMG118" s="6"/>
      <c r="FMH118" s="6"/>
      <c r="FMI118" s="6"/>
      <c r="FMJ118" s="6"/>
      <c r="FMK118" s="6"/>
      <c r="FML118" s="6"/>
      <c r="FMM118" s="6"/>
      <c r="FMN118" s="6"/>
      <c r="FMO118" s="6"/>
      <c r="FMP118" s="6"/>
      <c r="FMQ118" s="6"/>
      <c r="FMR118" s="6"/>
      <c r="FMS118" s="6"/>
      <c r="FMT118" s="6"/>
      <c r="FMU118" s="6"/>
      <c r="FMV118" s="6"/>
      <c r="FMW118" s="6"/>
      <c r="FMX118" s="6"/>
      <c r="FMY118" s="6"/>
      <c r="FMZ118" s="6"/>
      <c r="FNA118" s="6"/>
      <c r="FNB118" s="6"/>
      <c r="FNC118" s="6"/>
      <c r="FND118" s="6"/>
      <c r="FNE118" s="6"/>
      <c r="FNF118" s="6"/>
      <c r="FNG118" s="6"/>
      <c r="FNH118" s="6"/>
      <c r="FNI118" s="6"/>
      <c r="FNJ118" s="6"/>
      <c r="FNK118" s="6"/>
      <c r="FNL118" s="6"/>
      <c r="FNM118" s="6"/>
      <c r="FNN118" s="6"/>
      <c r="FNO118" s="6"/>
      <c r="FNP118" s="6"/>
      <c r="FNQ118" s="6"/>
      <c r="FNR118" s="6"/>
      <c r="FNS118" s="6"/>
      <c r="FNT118" s="6"/>
      <c r="FNU118" s="6"/>
      <c r="FNV118" s="6"/>
      <c r="FNW118" s="6"/>
      <c r="FNX118" s="6"/>
      <c r="FNY118" s="6"/>
      <c r="FNZ118" s="6"/>
      <c r="FOA118" s="6"/>
      <c r="FOB118" s="6"/>
      <c r="FOC118" s="6"/>
      <c r="FOD118" s="6"/>
      <c r="FOE118" s="6"/>
      <c r="FOF118" s="6"/>
      <c r="FOG118" s="6"/>
      <c r="FOH118" s="6"/>
      <c r="FOI118" s="6"/>
      <c r="FOJ118" s="6"/>
      <c r="FOK118" s="6"/>
      <c r="FOL118" s="6"/>
      <c r="FOM118" s="6"/>
      <c r="FON118" s="6"/>
      <c r="FOO118" s="6"/>
      <c r="FOP118" s="6"/>
      <c r="FOQ118" s="6"/>
      <c r="FOR118" s="6"/>
      <c r="FOS118" s="6"/>
      <c r="FOT118" s="6"/>
      <c r="FOU118" s="6"/>
      <c r="FOV118" s="6"/>
      <c r="FOW118" s="6"/>
      <c r="FOX118" s="6"/>
      <c r="FOY118" s="6"/>
      <c r="FOZ118" s="6"/>
      <c r="FPA118" s="6"/>
      <c r="FPB118" s="6"/>
      <c r="FPC118" s="6"/>
      <c r="FPD118" s="6"/>
      <c r="FPE118" s="6"/>
      <c r="FPF118" s="6"/>
      <c r="FPG118" s="6"/>
      <c r="FPH118" s="6"/>
      <c r="FPI118" s="6"/>
      <c r="FPJ118" s="6"/>
      <c r="FPK118" s="6"/>
      <c r="FPL118" s="6"/>
      <c r="FPM118" s="6"/>
      <c r="FPN118" s="6"/>
      <c r="FPO118" s="6"/>
      <c r="FPP118" s="6"/>
      <c r="FPQ118" s="6"/>
      <c r="FPR118" s="6"/>
      <c r="FPS118" s="6"/>
      <c r="FPT118" s="6"/>
      <c r="FPU118" s="6"/>
      <c r="FPV118" s="6"/>
      <c r="FPW118" s="6"/>
      <c r="FPX118" s="6"/>
      <c r="FPY118" s="6"/>
      <c r="FPZ118" s="6"/>
      <c r="FQA118" s="6"/>
      <c r="FQB118" s="6"/>
      <c r="FQC118" s="6"/>
      <c r="FQD118" s="6"/>
      <c r="FQE118" s="6"/>
      <c r="FQF118" s="6"/>
      <c r="FQG118" s="6"/>
      <c r="FQH118" s="6"/>
      <c r="FQI118" s="6"/>
      <c r="FQJ118" s="6"/>
      <c r="FQK118" s="6"/>
      <c r="FQL118" s="6"/>
      <c r="FQM118" s="6"/>
      <c r="FQN118" s="6"/>
      <c r="FQO118" s="6"/>
      <c r="FQP118" s="6"/>
      <c r="FQQ118" s="6"/>
      <c r="FQR118" s="6"/>
      <c r="FQS118" s="6"/>
      <c r="FQT118" s="6"/>
      <c r="FQU118" s="6"/>
      <c r="FQV118" s="6"/>
      <c r="FQW118" s="6"/>
      <c r="FQX118" s="6"/>
      <c r="FQY118" s="6"/>
      <c r="FQZ118" s="6"/>
      <c r="FRA118" s="6"/>
      <c r="FRB118" s="6"/>
      <c r="FRC118" s="6"/>
      <c r="FRD118" s="6"/>
      <c r="FRE118" s="6"/>
      <c r="FRF118" s="6"/>
      <c r="FRG118" s="6"/>
      <c r="FRH118" s="6"/>
      <c r="FRI118" s="6"/>
      <c r="FRJ118" s="6"/>
      <c r="FRK118" s="6"/>
      <c r="FRL118" s="6"/>
      <c r="FRM118" s="6"/>
      <c r="FRN118" s="6"/>
      <c r="FRO118" s="6"/>
      <c r="FRP118" s="6"/>
      <c r="FRQ118" s="6"/>
      <c r="FRR118" s="6"/>
      <c r="FRS118" s="6"/>
      <c r="FRT118" s="6"/>
      <c r="FRU118" s="6"/>
      <c r="FRV118" s="6"/>
      <c r="FRW118" s="6"/>
      <c r="FRX118" s="6"/>
      <c r="FRY118" s="6"/>
      <c r="FRZ118" s="6"/>
      <c r="FSA118" s="6"/>
      <c r="FSB118" s="6"/>
      <c r="FSC118" s="6"/>
      <c r="FSD118" s="6"/>
      <c r="FSE118" s="6"/>
      <c r="FSF118" s="6"/>
      <c r="FSG118" s="6"/>
      <c r="FSH118" s="6"/>
      <c r="FSI118" s="6"/>
      <c r="FSJ118" s="6"/>
      <c r="FSK118" s="6"/>
      <c r="FSL118" s="6"/>
      <c r="FSM118" s="6"/>
      <c r="FSN118" s="6"/>
      <c r="FSO118" s="6"/>
      <c r="FSP118" s="6"/>
      <c r="FSQ118" s="6"/>
      <c r="FSR118" s="6"/>
      <c r="FSS118" s="6"/>
      <c r="FST118" s="6"/>
      <c r="FSU118" s="6"/>
      <c r="FSV118" s="6"/>
      <c r="FSW118" s="6"/>
      <c r="FSX118" s="6"/>
      <c r="FSY118" s="6"/>
      <c r="FSZ118" s="6"/>
      <c r="FTA118" s="6"/>
      <c r="FTB118" s="6"/>
      <c r="FTC118" s="6"/>
      <c r="FTD118" s="6"/>
      <c r="FTE118" s="6"/>
      <c r="FTF118" s="6"/>
      <c r="FTG118" s="6"/>
      <c r="FTH118" s="6"/>
      <c r="FTI118" s="6"/>
      <c r="FTJ118" s="6"/>
      <c r="FTK118" s="6"/>
      <c r="FTL118" s="6"/>
      <c r="FTM118" s="6"/>
      <c r="FTN118" s="6"/>
      <c r="FTO118" s="6"/>
      <c r="FTP118" s="6"/>
      <c r="FTQ118" s="6"/>
      <c r="FTR118" s="6"/>
      <c r="FTS118" s="6"/>
      <c r="FTT118" s="6"/>
      <c r="FTU118" s="6"/>
      <c r="FTV118" s="6"/>
      <c r="FTW118" s="6"/>
      <c r="FTX118" s="6"/>
      <c r="FTY118" s="6"/>
      <c r="FTZ118" s="6"/>
      <c r="FUA118" s="6"/>
      <c r="FUB118" s="6"/>
      <c r="FUC118" s="6"/>
      <c r="FUD118" s="6"/>
      <c r="FUE118" s="6"/>
      <c r="FUF118" s="6"/>
      <c r="FUG118" s="6"/>
      <c r="FUH118" s="6"/>
      <c r="FUI118" s="6"/>
      <c r="FUJ118" s="6"/>
      <c r="FUK118" s="6"/>
      <c r="FUL118" s="6"/>
      <c r="FUM118" s="6"/>
      <c r="FUN118" s="6"/>
      <c r="FUO118" s="6"/>
      <c r="FUP118" s="6"/>
      <c r="FUQ118" s="6"/>
      <c r="FUR118" s="6"/>
      <c r="FUS118" s="6"/>
      <c r="FUT118" s="6"/>
      <c r="FUU118" s="6"/>
      <c r="FUV118" s="6"/>
      <c r="FUW118" s="6"/>
      <c r="FUX118" s="6"/>
      <c r="FUY118" s="6"/>
      <c r="FUZ118" s="6"/>
      <c r="FVA118" s="6"/>
      <c r="FVB118" s="6"/>
      <c r="FVC118" s="6"/>
      <c r="FVD118" s="6"/>
      <c r="FVE118" s="6"/>
      <c r="FVF118" s="6"/>
      <c r="FVG118" s="6"/>
      <c r="FVH118" s="6"/>
      <c r="FVI118" s="6"/>
      <c r="FVJ118" s="6"/>
      <c r="FVK118" s="6"/>
      <c r="FVL118" s="6"/>
      <c r="FVM118" s="6"/>
      <c r="FVN118" s="6"/>
      <c r="FVO118" s="6"/>
      <c r="FVP118" s="6"/>
      <c r="FVQ118" s="6"/>
      <c r="FVR118" s="6"/>
      <c r="FVS118" s="6"/>
      <c r="FVT118" s="6"/>
      <c r="FVU118" s="6"/>
      <c r="FVV118" s="6"/>
      <c r="FVW118" s="6"/>
      <c r="FVX118" s="6"/>
      <c r="FVY118" s="6"/>
      <c r="FVZ118" s="6"/>
      <c r="FWA118" s="6"/>
      <c r="FWB118" s="6"/>
      <c r="FWC118" s="6"/>
      <c r="FWD118" s="6"/>
      <c r="FWE118" s="6"/>
      <c r="FWF118" s="6"/>
      <c r="FWG118" s="6"/>
      <c r="FWH118" s="6"/>
      <c r="FWI118" s="6"/>
      <c r="FWJ118" s="6"/>
      <c r="FWK118" s="6"/>
      <c r="FWL118" s="6"/>
      <c r="FWM118" s="6"/>
      <c r="FWN118" s="6"/>
      <c r="FWO118" s="6"/>
      <c r="FWP118" s="6"/>
      <c r="FWQ118" s="6"/>
      <c r="FWR118" s="6"/>
      <c r="FWS118" s="6"/>
      <c r="FWT118" s="6"/>
      <c r="FWU118" s="6"/>
      <c r="FWV118" s="6"/>
      <c r="FWW118" s="6"/>
      <c r="FWX118" s="6"/>
      <c r="FWY118" s="6"/>
      <c r="FWZ118" s="6"/>
      <c r="FXA118" s="6"/>
      <c r="FXB118" s="6"/>
      <c r="FXC118" s="6"/>
      <c r="FXD118" s="6"/>
      <c r="FXE118" s="6"/>
      <c r="FXF118" s="6"/>
      <c r="FXG118" s="6"/>
      <c r="FXH118" s="6"/>
      <c r="FXI118" s="6"/>
      <c r="FXJ118" s="6"/>
      <c r="FXK118" s="6"/>
      <c r="FXL118" s="6"/>
      <c r="FXM118" s="6"/>
      <c r="FXN118" s="6"/>
      <c r="FXO118" s="6"/>
      <c r="FXP118" s="6"/>
      <c r="FXQ118" s="6"/>
      <c r="FXR118" s="6"/>
      <c r="FXS118" s="6"/>
      <c r="FXT118" s="6"/>
      <c r="FXU118" s="6"/>
      <c r="FXV118" s="6"/>
      <c r="FXW118" s="6"/>
      <c r="FXX118" s="6"/>
      <c r="FXY118" s="6"/>
      <c r="FXZ118" s="6"/>
      <c r="FYA118" s="6"/>
      <c r="FYB118" s="6"/>
      <c r="FYC118" s="6"/>
      <c r="FYD118" s="6"/>
      <c r="FYE118" s="6"/>
      <c r="FYF118" s="6"/>
      <c r="FYG118" s="6"/>
      <c r="FYH118" s="6"/>
      <c r="FYI118" s="6"/>
      <c r="FYJ118" s="6"/>
      <c r="FYK118" s="6"/>
      <c r="FYL118" s="6"/>
      <c r="FYM118" s="6"/>
      <c r="FYN118" s="6"/>
      <c r="FYO118" s="6"/>
      <c r="FYP118" s="6"/>
      <c r="FYQ118" s="6"/>
      <c r="FYR118" s="6"/>
      <c r="FYS118" s="6"/>
      <c r="FYT118" s="6"/>
      <c r="FYU118" s="6"/>
      <c r="FYV118" s="6"/>
      <c r="FYW118" s="6"/>
      <c r="FYX118" s="6"/>
      <c r="FYY118" s="6"/>
      <c r="FYZ118" s="6"/>
      <c r="FZA118" s="6"/>
      <c r="FZB118" s="6"/>
      <c r="FZC118" s="6"/>
      <c r="FZD118" s="6"/>
      <c r="FZE118" s="6"/>
      <c r="FZF118" s="6"/>
      <c r="FZG118" s="6"/>
      <c r="FZH118" s="6"/>
      <c r="FZI118" s="6"/>
      <c r="FZJ118" s="6"/>
      <c r="FZK118" s="6"/>
      <c r="FZL118" s="6"/>
      <c r="FZM118" s="6"/>
      <c r="FZN118" s="6"/>
      <c r="FZO118" s="6"/>
      <c r="FZP118" s="6"/>
      <c r="FZQ118" s="6"/>
      <c r="FZR118" s="6"/>
      <c r="FZS118" s="6"/>
      <c r="FZT118" s="6"/>
      <c r="FZU118" s="6"/>
      <c r="FZV118" s="6"/>
      <c r="FZW118" s="6"/>
      <c r="FZX118" s="6"/>
      <c r="FZY118" s="6"/>
      <c r="FZZ118" s="6"/>
      <c r="GAA118" s="6"/>
      <c r="GAB118" s="6"/>
      <c r="GAC118" s="6"/>
      <c r="GAD118" s="6"/>
      <c r="GAE118" s="6"/>
      <c r="GAF118" s="6"/>
      <c r="GAG118" s="6"/>
      <c r="GAH118" s="6"/>
      <c r="GAI118" s="6"/>
      <c r="GAJ118" s="6"/>
      <c r="GAK118" s="6"/>
      <c r="GAL118" s="6"/>
      <c r="GAM118" s="6"/>
      <c r="GAN118" s="6"/>
      <c r="GAO118" s="6"/>
      <c r="GAP118" s="6"/>
      <c r="GAQ118" s="6"/>
      <c r="GAR118" s="6"/>
      <c r="GAS118" s="6"/>
      <c r="GAT118" s="6"/>
      <c r="GAU118" s="6"/>
      <c r="GAV118" s="6"/>
      <c r="GAW118" s="6"/>
      <c r="GAX118" s="6"/>
      <c r="GAY118" s="6"/>
      <c r="GAZ118" s="6"/>
      <c r="GBA118" s="6"/>
      <c r="GBB118" s="6"/>
      <c r="GBC118" s="6"/>
      <c r="GBD118" s="6"/>
      <c r="GBE118" s="6"/>
      <c r="GBF118" s="6"/>
      <c r="GBG118" s="6"/>
      <c r="GBH118" s="6"/>
      <c r="GBI118" s="6"/>
      <c r="GBJ118" s="6"/>
      <c r="GBK118" s="6"/>
      <c r="GBL118" s="6"/>
      <c r="GBM118" s="6"/>
      <c r="GBN118" s="6"/>
      <c r="GBO118" s="6"/>
      <c r="GBP118" s="6"/>
      <c r="GBQ118" s="6"/>
      <c r="GBR118" s="6"/>
      <c r="GBS118" s="6"/>
      <c r="GBT118" s="6"/>
      <c r="GBU118" s="6"/>
      <c r="GBV118" s="6"/>
      <c r="GBW118" s="6"/>
      <c r="GBX118" s="6"/>
      <c r="GBY118" s="6"/>
      <c r="GBZ118" s="6"/>
      <c r="GCA118" s="6"/>
      <c r="GCB118" s="6"/>
      <c r="GCC118" s="6"/>
      <c r="GCD118" s="6"/>
      <c r="GCE118" s="6"/>
      <c r="GCF118" s="6"/>
      <c r="GCG118" s="6"/>
      <c r="GCH118" s="6"/>
      <c r="GCI118" s="6"/>
      <c r="GCJ118" s="6"/>
      <c r="GCK118" s="6"/>
      <c r="GCL118" s="6"/>
      <c r="GCM118" s="6"/>
      <c r="GCN118" s="6"/>
      <c r="GCO118" s="6"/>
      <c r="GCP118" s="6"/>
      <c r="GCQ118" s="6"/>
      <c r="GCR118" s="6"/>
      <c r="GCS118" s="6"/>
      <c r="GCT118" s="6"/>
      <c r="GCU118" s="6"/>
      <c r="GCV118" s="6"/>
      <c r="GCW118" s="6"/>
      <c r="GCX118" s="6"/>
      <c r="GCY118" s="6"/>
      <c r="GCZ118" s="6"/>
      <c r="GDA118" s="6"/>
      <c r="GDB118" s="6"/>
      <c r="GDC118" s="6"/>
      <c r="GDD118" s="6"/>
      <c r="GDE118" s="6"/>
      <c r="GDF118" s="6"/>
      <c r="GDG118" s="6"/>
      <c r="GDH118" s="6"/>
      <c r="GDI118" s="6"/>
      <c r="GDJ118" s="6"/>
      <c r="GDK118" s="6"/>
      <c r="GDL118" s="6"/>
      <c r="GDM118" s="6"/>
      <c r="GDN118" s="6"/>
      <c r="GDO118" s="6"/>
      <c r="GDP118" s="6"/>
      <c r="GDQ118" s="6"/>
      <c r="GDR118" s="6"/>
      <c r="GDS118" s="6"/>
      <c r="GDT118" s="6"/>
      <c r="GDU118" s="6"/>
      <c r="GDV118" s="6"/>
      <c r="GDW118" s="6"/>
      <c r="GDX118" s="6"/>
      <c r="GDY118" s="6"/>
      <c r="GDZ118" s="6"/>
      <c r="GEA118" s="6"/>
      <c r="GEB118" s="6"/>
      <c r="GEC118" s="6"/>
      <c r="GED118" s="6"/>
      <c r="GEE118" s="6"/>
      <c r="GEF118" s="6"/>
      <c r="GEG118" s="6"/>
      <c r="GEH118" s="6"/>
      <c r="GEI118" s="6"/>
      <c r="GEJ118" s="6"/>
      <c r="GEK118" s="6"/>
      <c r="GEL118" s="6"/>
      <c r="GEM118" s="6"/>
      <c r="GEN118" s="6"/>
      <c r="GEO118" s="6"/>
      <c r="GEP118" s="6"/>
      <c r="GEQ118" s="6"/>
      <c r="GER118" s="6"/>
      <c r="GES118" s="6"/>
      <c r="GET118" s="6"/>
      <c r="GEU118" s="6"/>
      <c r="GEV118" s="6"/>
      <c r="GEW118" s="6"/>
      <c r="GEX118" s="6"/>
      <c r="GEY118" s="6"/>
      <c r="GEZ118" s="6"/>
      <c r="GFA118" s="6"/>
      <c r="GFB118" s="6"/>
      <c r="GFC118" s="6"/>
      <c r="GFD118" s="6"/>
      <c r="GFE118" s="6"/>
      <c r="GFF118" s="6"/>
      <c r="GFG118" s="6"/>
      <c r="GFH118" s="6"/>
      <c r="GFI118" s="6"/>
      <c r="GFJ118" s="6"/>
      <c r="GFK118" s="6"/>
      <c r="GFL118" s="6"/>
      <c r="GFM118" s="6"/>
      <c r="GFN118" s="6"/>
      <c r="GFO118" s="6"/>
      <c r="GFP118" s="6"/>
      <c r="GFQ118" s="6"/>
      <c r="GFR118" s="6"/>
      <c r="GFS118" s="6"/>
      <c r="GFT118" s="6"/>
      <c r="GFU118" s="6"/>
      <c r="GFV118" s="6"/>
      <c r="GFW118" s="6"/>
      <c r="GFX118" s="6"/>
      <c r="GFY118" s="6"/>
      <c r="GFZ118" s="6"/>
      <c r="GGA118" s="6"/>
      <c r="GGB118" s="6"/>
      <c r="GGC118" s="6"/>
      <c r="GGD118" s="6"/>
      <c r="GGE118" s="6"/>
      <c r="GGF118" s="6"/>
      <c r="GGG118" s="6"/>
      <c r="GGH118" s="6"/>
      <c r="GGI118" s="6"/>
      <c r="GGJ118" s="6"/>
      <c r="GGK118" s="6"/>
      <c r="GGL118" s="6"/>
      <c r="GGM118" s="6"/>
      <c r="GGN118" s="6"/>
      <c r="GGO118" s="6"/>
      <c r="GGP118" s="6"/>
      <c r="GGQ118" s="6"/>
      <c r="GGR118" s="6"/>
      <c r="GGS118" s="6"/>
      <c r="GGT118" s="6"/>
      <c r="GGU118" s="6"/>
      <c r="GGV118" s="6"/>
      <c r="GGW118" s="6"/>
      <c r="GGX118" s="6"/>
      <c r="GGY118" s="6"/>
      <c r="GGZ118" s="6"/>
      <c r="GHA118" s="6"/>
      <c r="GHB118" s="6"/>
      <c r="GHC118" s="6"/>
      <c r="GHD118" s="6"/>
      <c r="GHE118" s="6"/>
      <c r="GHF118" s="6"/>
      <c r="GHG118" s="6"/>
      <c r="GHH118" s="6"/>
      <c r="GHI118" s="6"/>
      <c r="GHJ118" s="6"/>
      <c r="GHK118" s="6"/>
      <c r="GHL118" s="6"/>
      <c r="GHM118" s="6"/>
      <c r="GHN118" s="6"/>
      <c r="GHO118" s="6"/>
      <c r="GHP118" s="6"/>
      <c r="GHQ118" s="6"/>
      <c r="GHR118" s="6"/>
      <c r="GHS118" s="6"/>
      <c r="GHT118" s="6"/>
      <c r="GHU118" s="6"/>
      <c r="GHV118" s="6"/>
      <c r="GHW118" s="6"/>
      <c r="GHX118" s="6"/>
      <c r="GHY118" s="6"/>
      <c r="GHZ118" s="6"/>
      <c r="GIA118" s="6"/>
      <c r="GIB118" s="6"/>
      <c r="GIC118" s="6"/>
      <c r="GID118" s="6"/>
      <c r="GIE118" s="6"/>
      <c r="GIF118" s="6"/>
      <c r="GIG118" s="6"/>
      <c r="GIH118" s="6"/>
      <c r="GII118" s="6"/>
      <c r="GIJ118" s="6"/>
      <c r="GIK118" s="6"/>
      <c r="GIL118" s="6"/>
      <c r="GIM118" s="6"/>
      <c r="GIN118" s="6"/>
      <c r="GIO118" s="6"/>
      <c r="GIP118" s="6"/>
      <c r="GIQ118" s="6"/>
      <c r="GIR118" s="6"/>
      <c r="GIS118" s="6"/>
      <c r="GIT118" s="6"/>
      <c r="GIU118" s="6"/>
      <c r="GIV118" s="6"/>
      <c r="GIW118" s="6"/>
      <c r="GIX118" s="6"/>
      <c r="GIY118" s="6"/>
      <c r="GIZ118" s="6"/>
      <c r="GJA118" s="6"/>
      <c r="GJB118" s="6"/>
      <c r="GJC118" s="6"/>
      <c r="GJD118" s="6"/>
      <c r="GJE118" s="6"/>
      <c r="GJF118" s="6"/>
      <c r="GJG118" s="6"/>
      <c r="GJH118" s="6"/>
      <c r="GJI118" s="6"/>
      <c r="GJJ118" s="6"/>
      <c r="GJK118" s="6"/>
      <c r="GJL118" s="6"/>
      <c r="GJM118" s="6"/>
      <c r="GJN118" s="6"/>
      <c r="GJO118" s="6"/>
      <c r="GJP118" s="6"/>
      <c r="GJQ118" s="6"/>
      <c r="GJR118" s="6"/>
      <c r="GJS118" s="6"/>
      <c r="GJT118" s="6"/>
      <c r="GJU118" s="6"/>
      <c r="GJV118" s="6"/>
      <c r="GJW118" s="6"/>
      <c r="GJX118" s="6"/>
      <c r="GJY118" s="6"/>
      <c r="GJZ118" s="6"/>
      <c r="GKA118" s="6"/>
      <c r="GKB118" s="6"/>
      <c r="GKC118" s="6"/>
      <c r="GKD118" s="6"/>
      <c r="GKE118" s="6"/>
      <c r="GKF118" s="6"/>
      <c r="GKG118" s="6"/>
      <c r="GKH118" s="6"/>
      <c r="GKI118" s="6"/>
      <c r="GKJ118" s="6"/>
      <c r="GKK118" s="6"/>
      <c r="GKL118" s="6"/>
      <c r="GKM118" s="6"/>
      <c r="GKN118" s="6"/>
      <c r="GKO118" s="6"/>
      <c r="GKP118" s="6"/>
      <c r="GKQ118" s="6"/>
      <c r="GKR118" s="6"/>
      <c r="GKS118" s="6"/>
      <c r="GKT118" s="6"/>
      <c r="GKU118" s="6"/>
      <c r="GKV118" s="6"/>
      <c r="GKW118" s="6"/>
      <c r="GKX118" s="6"/>
      <c r="GKY118" s="6"/>
      <c r="GKZ118" s="6"/>
      <c r="GLA118" s="6"/>
      <c r="GLB118" s="6"/>
      <c r="GLC118" s="6"/>
      <c r="GLD118" s="6"/>
      <c r="GLE118" s="6"/>
      <c r="GLF118" s="6"/>
      <c r="GLG118" s="6"/>
      <c r="GLH118" s="6"/>
      <c r="GLI118" s="6"/>
      <c r="GLJ118" s="6"/>
      <c r="GLK118" s="6"/>
      <c r="GLL118" s="6"/>
      <c r="GLM118" s="6"/>
      <c r="GLN118" s="6"/>
      <c r="GLO118" s="6"/>
      <c r="GLP118" s="6"/>
      <c r="GLQ118" s="6"/>
      <c r="GLR118" s="6"/>
      <c r="GLS118" s="6"/>
      <c r="GLT118" s="6"/>
      <c r="GLU118" s="6"/>
      <c r="GLV118" s="6"/>
      <c r="GLW118" s="6"/>
      <c r="GLX118" s="6"/>
      <c r="GLY118" s="6"/>
      <c r="GLZ118" s="6"/>
      <c r="GMA118" s="6"/>
      <c r="GMB118" s="6"/>
      <c r="GMC118" s="6"/>
      <c r="GMD118" s="6"/>
      <c r="GME118" s="6"/>
      <c r="GMF118" s="6"/>
      <c r="GMG118" s="6"/>
      <c r="GMH118" s="6"/>
      <c r="GMI118" s="6"/>
      <c r="GMJ118" s="6"/>
      <c r="GMK118" s="6"/>
      <c r="GML118" s="6"/>
      <c r="GMM118" s="6"/>
      <c r="GMN118" s="6"/>
      <c r="GMO118" s="6"/>
      <c r="GMP118" s="6"/>
      <c r="GMQ118" s="6"/>
      <c r="GMR118" s="6"/>
      <c r="GMS118" s="6"/>
      <c r="GMT118" s="6"/>
      <c r="GMU118" s="6"/>
      <c r="GMV118" s="6"/>
      <c r="GMW118" s="6"/>
      <c r="GMX118" s="6"/>
      <c r="GMY118" s="6"/>
      <c r="GMZ118" s="6"/>
      <c r="GNA118" s="6"/>
      <c r="GNB118" s="6"/>
      <c r="GNC118" s="6"/>
      <c r="GND118" s="6"/>
      <c r="GNE118" s="6"/>
      <c r="GNF118" s="6"/>
      <c r="GNG118" s="6"/>
      <c r="GNH118" s="6"/>
      <c r="GNI118" s="6"/>
      <c r="GNJ118" s="6"/>
      <c r="GNK118" s="6"/>
      <c r="GNL118" s="6"/>
      <c r="GNM118" s="6"/>
      <c r="GNN118" s="6"/>
      <c r="GNO118" s="6"/>
      <c r="GNP118" s="6"/>
      <c r="GNQ118" s="6"/>
      <c r="GNR118" s="6"/>
      <c r="GNS118" s="6"/>
      <c r="GNT118" s="6"/>
      <c r="GNU118" s="6"/>
      <c r="GNV118" s="6"/>
      <c r="GNW118" s="6"/>
      <c r="GNX118" s="6"/>
      <c r="GNY118" s="6"/>
      <c r="GNZ118" s="6"/>
      <c r="GOA118" s="6"/>
      <c r="GOB118" s="6"/>
      <c r="GOC118" s="6"/>
      <c r="GOD118" s="6"/>
      <c r="GOE118" s="6"/>
      <c r="GOF118" s="6"/>
      <c r="GOG118" s="6"/>
      <c r="GOH118" s="6"/>
      <c r="GOI118" s="6"/>
      <c r="GOJ118" s="6"/>
      <c r="GOK118" s="6"/>
      <c r="GOL118" s="6"/>
      <c r="GOM118" s="6"/>
      <c r="GON118" s="6"/>
      <c r="GOO118" s="6"/>
      <c r="GOP118" s="6"/>
      <c r="GOQ118" s="6"/>
      <c r="GOR118" s="6"/>
      <c r="GOS118" s="6"/>
      <c r="GOT118" s="6"/>
      <c r="GOU118" s="6"/>
      <c r="GOV118" s="6"/>
      <c r="GOW118" s="6"/>
      <c r="GOX118" s="6"/>
      <c r="GOY118" s="6"/>
      <c r="GOZ118" s="6"/>
      <c r="GPA118" s="6"/>
      <c r="GPB118" s="6"/>
      <c r="GPC118" s="6"/>
      <c r="GPD118" s="6"/>
      <c r="GPE118" s="6"/>
      <c r="GPF118" s="6"/>
      <c r="GPG118" s="6"/>
      <c r="GPH118" s="6"/>
      <c r="GPI118" s="6"/>
      <c r="GPJ118" s="6"/>
      <c r="GPK118" s="6"/>
      <c r="GPL118" s="6"/>
      <c r="GPM118" s="6"/>
      <c r="GPN118" s="6"/>
      <c r="GPO118" s="6"/>
      <c r="GPP118" s="6"/>
      <c r="GPQ118" s="6"/>
      <c r="GPR118" s="6"/>
      <c r="GPS118" s="6"/>
      <c r="GPT118" s="6"/>
      <c r="GPU118" s="6"/>
      <c r="GPV118" s="6"/>
      <c r="GPW118" s="6"/>
      <c r="GPX118" s="6"/>
      <c r="GPY118" s="6"/>
      <c r="GPZ118" s="6"/>
      <c r="GQA118" s="6"/>
      <c r="GQB118" s="6"/>
      <c r="GQC118" s="6"/>
      <c r="GQD118" s="6"/>
      <c r="GQE118" s="6"/>
      <c r="GQF118" s="6"/>
      <c r="GQG118" s="6"/>
      <c r="GQH118" s="6"/>
      <c r="GQI118" s="6"/>
      <c r="GQJ118" s="6"/>
      <c r="GQK118" s="6"/>
      <c r="GQL118" s="6"/>
      <c r="GQM118" s="6"/>
      <c r="GQN118" s="6"/>
      <c r="GQO118" s="6"/>
      <c r="GQP118" s="6"/>
      <c r="GQQ118" s="6"/>
      <c r="GQR118" s="6"/>
      <c r="GQS118" s="6"/>
      <c r="GQT118" s="6"/>
      <c r="GQU118" s="6"/>
      <c r="GQV118" s="6"/>
      <c r="GQW118" s="6"/>
      <c r="GQX118" s="6"/>
      <c r="GQY118" s="6"/>
      <c r="GQZ118" s="6"/>
      <c r="GRA118" s="6"/>
      <c r="GRB118" s="6"/>
      <c r="GRC118" s="6"/>
      <c r="GRD118" s="6"/>
      <c r="GRE118" s="6"/>
      <c r="GRF118" s="6"/>
      <c r="GRG118" s="6"/>
      <c r="GRH118" s="6"/>
      <c r="GRI118" s="6"/>
      <c r="GRJ118" s="6"/>
      <c r="GRK118" s="6"/>
      <c r="GRL118" s="6"/>
      <c r="GRM118" s="6"/>
      <c r="GRN118" s="6"/>
      <c r="GRO118" s="6"/>
      <c r="GRP118" s="6"/>
      <c r="GRQ118" s="6"/>
      <c r="GRR118" s="6"/>
      <c r="GRS118" s="6"/>
      <c r="GRT118" s="6"/>
      <c r="GRU118" s="6"/>
      <c r="GRV118" s="6"/>
      <c r="GRW118" s="6"/>
      <c r="GRX118" s="6"/>
      <c r="GRY118" s="6"/>
      <c r="GRZ118" s="6"/>
      <c r="GSA118" s="6"/>
      <c r="GSB118" s="6"/>
      <c r="GSC118" s="6"/>
      <c r="GSD118" s="6"/>
      <c r="GSE118" s="6"/>
      <c r="GSF118" s="6"/>
      <c r="GSG118" s="6"/>
      <c r="GSH118" s="6"/>
      <c r="GSI118" s="6"/>
      <c r="GSJ118" s="6"/>
      <c r="GSK118" s="6"/>
      <c r="GSL118" s="6"/>
      <c r="GSM118" s="6"/>
      <c r="GSN118" s="6"/>
      <c r="GSO118" s="6"/>
      <c r="GSP118" s="6"/>
      <c r="GSQ118" s="6"/>
      <c r="GSR118" s="6"/>
      <c r="GSS118" s="6"/>
      <c r="GST118" s="6"/>
      <c r="GSU118" s="6"/>
      <c r="GSV118" s="6"/>
      <c r="GSW118" s="6"/>
      <c r="GSX118" s="6"/>
      <c r="GSY118" s="6"/>
      <c r="GSZ118" s="6"/>
      <c r="GTA118" s="6"/>
      <c r="GTB118" s="6"/>
      <c r="GTC118" s="6"/>
      <c r="GTD118" s="6"/>
      <c r="GTE118" s="6"/>
      <c r="GTF118" s="6"/>
      <c r="GTG118" s="6"/>
      <c r="GTH118" s="6"/>
      <c r="GTI118" s="6"/>
      <c r="GTJ118" s="6"/>
      <c r="GTK118" s="6"/>
      <c r="GTL118" s="6"/>
      <c r="GTM118" s="6"/>
      <c r="GTN118" s="6"/>
      <c r="GTO118" s="6"/>
      <c r="GTP118" s="6"/>
      <c r="GTQ118" s="6"/>
      <c r="GTR118" s="6"/>
      <c r="GTS118" s="6"/>
      <c r="GTT118" s="6"/>
      <c r="GTU118" s="6"/>
      <c r="GTV118" s="6"/>
      <c r="GTW118" s="6"/>
      <c r="GTX118" s="6"/>
      <c r="GTY118" s="6"/>
      <c r="GTZ118" s="6"/>
      <c r="GUA118" s="6"/>
      <c r="GUB118" s="6"/>
      <c r="GUC118" s="6"/>
      <c r="GUD118" s="6"/>
      <c r="GUE118" s="6"/>
      <c r="GUF118" s="6"/>
      <c r="GUG118" s="6"/>
      <c r="GUH118" s="6"/>
      <c r="GUI118" s="6"/>
      <c r="GUJ118" s="6"/>
      <c r="GUK118" s="6"/>
      <c r="GUL118" s="6"/>
      <c r="GUM118" s="6"/>
      <c r="GUN118" s="6"/>
      <c r="GUO118" s="6"/>
      <c r="GUP118" s="6"/>
      <c r="GUQ118" s="6"/>
      <c r="GUR118" s="6"/>
      <c r="GUS118" s="6"/>
      <c r="GUT118" s="6"/>
      <c r="GUU118" s="6"/>
      <c r="GUV118" s="6"/>
      <c r="GUW118" s="6"/>
      <c r="GUX118" s="6"/>
      <c r="GUY118" s="6"/>
      <c r="GUZ118" s="6"/>
      <c r="GVA118" s="6"/>
      <c r="GVB118" s="6"/>
      <c r="GVC118" s="6"/>
      <c r="GVD118" s="6"/>
      <c r="GVE118" s="6"/>
      <c r="GVF118" s="6"/>
      <c r="GVG118" s="6"/>
      <c r="GVH118" s="6"/>
      <c r="GVI118" s="6"/>
      <c r="GVJ118" s="6"/>
      <c r="GVK118" s="6"/>
      <c r="GVL118" s="6"/>
      <c r="GVM118" s="6"/>
      <c r="GVN118" s="6"/>
      <c r="GVO118" s="6"/>
      <c r="GVP118" s="6"/>
      <c r="GVQ118" s="6"/>
      <c r="GVR118" s="6"/>
      <c r="GVS118" s="6"/>
      <c r="GVT118" s="6"/>
      <c r="GVU118" s="6"/>
      <c r="GVV118" s="6"/>
      <c r="GVW118" s="6"/>
      <c r="GVX118" s="6"/>
      <c r="GVY118" s="6"/>
      <c r="GVZ118" s="6"/>
      <c r="GWA118" s="6"/>
      <c r="GWB118" s="6"/>
      <c r="GWC118" s="6"/>
      <c r="GWD118" s="6"/>
      <c r="GWE118" s="6"/>
      <c r="GWF118" s="6"/>
      <c r="GWG118" s="6"/>
      <c r="GWH118" s="6"/>
      <c r="GWI118" s="6"/>
      <c r="GWJ118" s="6"/>
      <c r="GWK118" s="6"/>
      <c r="GWL118" s="6"/>
      <c r="GWM118" s="6"/>
      <c r="GWN118" s="6"/>
      <c r="GWO118" s="6"/>
      <c r="GWP118" s="6"/>
      <c r="GWQ118" s="6"/>
      <c r="GWR118" s="6"/>
      <c r="GWS118" s="6"/>
      <c r="GWT118" s="6"/>
      <c r="GWU118" s="6"/>
      <c r="GWV118" s="6"/>
      <c r="GWW118" s="6"/>
      <c r="GWX118" s="6"/>
      <c r="GWY118" s="6"/>
      <c r="GWZ118" s="6"/>
      <c r="GXA118" s="6"/>
      <c r="GXB118" s="6"/>
      <c r="GXC118" s="6"/>
      <c r="GXD118" s="6"/>
      <c r="GXE118" s="6"/>
      <c r="GXF118" s="6"/>
      <c r="GXG118" s="6"/>
      <c r="GXH118" s="6"/>
      <c r="GXI118" s="6"/>
      <c r="GXJ118" s="6"/>
      <c r="GXK118" s="6"/>
      <c r="GXL118" s="6"/>
      <c r="GXM118" s="6"/>
      <c r="GXN118" s="6"/>
      <c r="GXO118" s="6"/>
      <c r="GXP118" s="6"/>
      <c r="GXQ118" s="6"/>
      <c r="GXR118" s="6"/>
      <c r="GXS118" s="6"/>
      <c r="GXT118" s="6"/>
      <c r="GXU118" s="6"/>
      <c r="GXV118" s="6"/>
      <c r="GXW118" s="6"/>
      <c r="GXX118" s="6"/>
      <c r="GXY118" s="6"/>
      <c r="GXZ118" s="6"/>
      <c r="GYA118" s="6"/>
      <c r="GYB118" s="6"/>
      <c r="GYC118" s="6"/>
      <c r="GYD118" s="6"/>
      <c r="GYE118" s="6"/>
      <c r="GYF118" s="6"/>
      <c r="GYG118" s="6"/>
      <c r="GYH118" s="6"/>
      <c r="GYI118" s="6"/>
      <c r="GYJ118" s="6"/>
      <c r="GYK118" s="6"/>
      <c r="GYL118" s="6"/>
      <c r="GYM118" s="6"/>
      <c r="GYN118" s="6"/>
      <c r="GYO118" s="6"/>
      <c r="GYP118" s="6"/>
      <c r="GYQ118" s="6"/>
      <c r="GYR118" s="6"/>
      <c r="GYS118" s="6"/>
      <c r="GYT118" s="6"/>
      <c r="GYU118" s="6"/>
      <c r="GYV118" s="6"/>
      <c r="GYW118" s="6"/>
      <c r="GYX118" s="6"/>
      <c r="GYY118" s="6"/>
      <c r="GYZ118" s="6"/>
      <c r="GZA118" s="6"/>
      <c r="GZB118" s="6"/>
      <c r="GZC118" s="6"/>
      <c r="GZD118" s="6"/>
      <c r="GZE118" s="6"/>
      <c r="GZF118" s="6"/>
      <c r="GZG118" s="6"/>
      <c r="GZH118" s="6"/>
      <c r="GZI118" s="6"/>
      <c r="GZJ118" s="6"/>
      <c r="GZK118" s="6"/>
      <c r="GZL118" s="6"/>
      <c r="GZM118" s="6"/>
      <c r="GZN118" s="6"/>
      <c r="GZO118" s="6"/>
      <c r="GZP118" s="6"/>
      <c r="GZQ118" s="6"/>
      <c r="GZR118" s="6"/>
      <c r="GZS118" s="6"/>
      <c r="GZT118" s="6"/>
      <c r="GZU118" s="6"/>
      <c r="GZV118" s="6"/>
      <c r="GZW118" s="6"/>
      <c r="GZX118" s="6"/>
      <c r="GZY118" s="6"/>
      <c r="GZZ118" s="6"/>
      <c r="HAA118" s="6"/>
      <c r="HAB118" s="6"/>
      <c r="HAC118" s="6"/>
      <c r="HAD118" s="6"/>
      <c r="HAE118" s="6"/>
      <c r="HAF118" s="6"/>
      <c r="HAG118" s="6"/>
      <c r="HAH118" s="6"/>
      <c r="HAI118" s="6"/>
      <c r="HAJ118" s="6"/>
      <c r="HAK118" s="6"/>
      <c r="HAL118" s="6"/>
      <c r="HAM118" s="6"/>
      <c r="HAN118" s="6"/>
      <c r="HAO118" s="6"/>
      <c r="HAP118" s="6"/>
      <c r="HAQ118" s="6"/>
      <c r="HAR118" s="6"/>
      <c r="HAS118" s="6"/>
      <c r="HAT118" s="6"/>
      <c r="HAU118" s="6"/>
      <c r="HAV118" s="6"/>
      <c r="HAW118" s="6"/>
      <c r="HAX118" s="6"/>
      <c r="HAY118" s="6"/>
      <c r="HAZ118" s="6"/>
      <c r="HBA118" s="6"/>
      <c r="HBB118" s="6"/>
      <c r="HBC118" s="6"/>
      <c r="HBD118" s="6"/>
      <c r="HBE118" s="6"/>
      <c r="HBF118" s="6"/>
      <c r="HBG118" s="6"/>
      <c r="HBH118" s="6"/>
      <c r="HBI118" s="6"/>
      <c r="HBJ118" s="6"/>
      <c r="HBK118" s="6"/>
      <c r="HBL118" s="6"/>
      <c r="HBM118" s="6"/>
      <c r="HBN118" s="6"/>
      <c r="HBO118" s="6"/>
      <c r="HBP118" s="6"/>
      <c r="HBQ118" s="6"/>
      <c r="HBR118" s="6"/>
      <c r="HBS118" s="6"/>
      <c r="HBT118" s="6"/>
      <c r="HBU118" s="6"/>
      <c r="HBV118" s="6"/>
      <c r="HBW118" s="6"/>
      <c r="HBX118" s="6"/>
      <c r="HBY118" s="6"/>
      <c r="HBZ118" s="6"/>
      <c r="HCA118" s="6"/>
      <c r="HCB118" s="6"/>
      <c r="HCC118" s="6"/>
      <c r="HCD118" s="6"/>
      <c r="HCE118" s="6"/>
      <c r="HCF118" s="6"/>
      <c r="HCG118" s="6"/>
      <c r="HCH118" s="6"/>
      <c r="HCI118" s="6"/>
      <c r="HCJ118" s="6"/>
      <c r="HCK118" s="6"/>
      <c r="HCL118" s="6"/>
      <c r="HCM118" s="6"/>
      <c r="HCN118" s="6"/>
      <c r="HCO118" s="6"/>
      <c r="HCP118" s="6"/>
      <c r="HCQ118" s="6"/>
      <c r="HCR118" s="6"/>
      <c r="HCS118" s="6"/>
      <c r="HCT118" s="6"/>
      <c r="HCU118" s="6"/>
      <c r="HCV118" s="6"/>
      <c r="HCW118" s="6"/>
      <c r="HCX118" s="6"/>
      <c r="HCY118" s="6"/>
      <c r="HCZ118" s="6"/>
      <c r="HDA118" s="6"/>
      <c r="HDB118" s="6"/>
      <c r="HDC118" s="6"/>
      <c r="HDD118" s="6"/>
      <c r="HDE118" s="6"/>
      <c r="HDF118" s="6"/>
      <c r="HDG118" s="6"/>
      <c r="HDH118" s="6"/>
      <c r="HDI118" s="6"/>
      <c r="HDJ118" s="6"/>
      <c r="HDK118" s="6"/>
      <c r="HDL118" s="6"/>
      <c r="HDM118" s="6"/>
      <c r="HDN118" s="6"/>
      <c r="HDO118" s="6"/>
      <c r="HDP118" s="6"/>
      <c r="HDQ118" s="6"/>
      <c r="HDR118" s="6"/>
      <c r="HDS118" s="6"/>
      <c r="HDT118" s="6"/>
      <c r="HDU118" s="6"/>
      <c r="HDV118" s="6"/>
      <c r="HDW118" s="6"/>
      <c r="HDX118" s="6"/>
      <c r="HDY118" s="6"/>
      <c r="HDZ118" s="6"/>
      <c r="HEA118" s="6"/>
      <c r="HEB118" s="6"/>
      <c r="HEC118" s="6"/>
      <c r="HED118" s="6"/>
      <c r="HEE118" s="6"/>
      <c r="HEF118" s="6"/>
      <c r="HEG118" s="6"/>
      <c r="HEH118" s="6"/>
      <c r="HEI118" s="6"/>
      <c r="HEJ118" s="6"/>
      <c r="HEK118" s="6"/>
      <c r="HEL118" s="6"/>
      <c r="HEM118" s="6"/>
      <c r="HEN118" s="6"/>
      <c r="HEO118" s="6"/>
      <c r="HEP118" s="6"/>
      <c r="HEQ118" s="6"/>
      <c r="HER118" s="6"/>
      <c r="HES118" s="6"/>
      <c r="HET118" s="6"/>
      <c r="HEU118" s="6"/>
      <c r="HEV118" s="6"/>
      <c r="HEW118" s="6"/>
      <c r="HEX118" s="6"/>
      <c r="HEY118" s="6"/>
      <c r="HEZ118" s="6"/>
      <c r="HFA118" s="6"/>
      <c r="HFB118" s="6"/>
      <c r="HFC118" s="6"/>
      <c r="HFD118" s="6"/>
      <c r="HFE118" s="6"/>
      <c r="HFF118" s="6"/>
      <c r="HFG118" s="6"/>
      <c r="HFH118" s="6"/>
      <c r="HFI118" s="6"/>
      <c r="HFJ118" s="6"/>
      <c r="HFK118" s="6"/>
      <c r="HFL118" s="6"/>
      <c r="HFM118" s="6"/>
      <c r="HFN118" s="6"/>
      <c r="HFO118" s="6"/>
      <c r="HFP118" s="6"/>
      <c r="HFQ118" s="6"/>
      <c r="HFR118" s="6"/>
      <c r="HFS118" s="6"/>
      <c r="HFT118" s="6"/>
      <c r="HFU118" s="6"/>
      <c r="HFV118" s="6"/>
      <c r="HFW118" s="6"/>
      <c r="HFX118" s="6"/>
      <c r="HFY118" s="6"/>
      <c r="HFZ118" s="6"/>
      <c r="HGA118" s="6"/>
      <c r="HGB118" s="6"/>
      <c r="HGC118" s="6"/>
      <c r="HGD118" s="6"/>
      <c r="HGE118" s="6"/>
      <c r="HGF118" s="6"/>
      <c r="HGG118" s="6"/>
      <c r="HGH118" s="6"/>
      <c r="HGI118" s="6"/>
      <c r="HGJ118" s="6"/>
      <c r="HGK118" s="6"/>
      <c r="HGL118" s="6"/>
      <c r="HGM118" s="6"/>
      <c r="HGN118" s="6"/>
      <c r="HGO118" s="6"/>
      <c r="HGP118" s="6"/>
      <c r="HGQ118" s="6"/>
      <c r="HGR118" s="6"/>
      <c r="HGS118" s="6"/>
      <c r="HGT118" s="6"/>
      <c r="HGU118" s="6"/>
      <c r="HGV118" s="6"/>
      <c r="HGW118" s="6"/>
      <c r="HGX118" s="6"/>
      <c r="HGY118" s="6"/>
      <c r="HGZ118" s="6"/>
      <c r="HHA118" s="6"/>
      <c r="HHB118" s="6"/>
      <c r="HHC118" s="6"/>
      <c r="HHD118" s="6"/>
      <c r="HHE118" s="6"/>
      <c r="HHF118" s="6"/>
      <c r="HHG118" s="6"/>
      <c r="HHH118" s="6"/>
      <c r="HHI118" s="6"/>
      <c r="HHJ118" s="6"/>
      <c r="HHK118" s="6"/>
      <c r="HHL118" s="6"/>
      <c r="HHM118" s="6"/>
      <c r="HHN118" s="6"/>
      <c r="HHO118" s="6"/>
      <c r="HHP118" s="6"/>
      <c r="HHQ118" s="6"/>
      <c r="HHR118" s="6"/>
      <c r="HHS118" s="6"/>
      <c r="HHT118" s="6"/>
      <c r="HHU118" s="6"/>
      <c r="HHV118" s="6"/>
      <c r="HHW118" s="6"/>
      <c r="HHX118" s="6"/>
      <c r="HHY118" s="6"/>
      <c r="HHZ118" s="6"/>
      <c r="HIA118" s="6"/>
      <c r="HIB118" s="6"/>
      <c r="HIC118" s="6"/>
      <c r="HID118" s="6"/>
      <c r="HIE118" s="6"/>
      <c r="HIF118" s="6"/>
      <c r="HIG118" s="6"/>
      <c r="HIH118" s="6"/>
      <c r="HII118" s="6"/>
      <c r="HIJ118" s="6"/>
      <c r="HIK118" s="6"/>
      <c r="HIL118" s="6"/>
      <c r="HIM118" s="6"/>
      <c r="HIN118" s="6"/>
      <c r="HIO118" s="6"/>
      <c r="HIP118" s="6"/>
      <c r="HIQ118" s="6"/>
      <c r="HIR118" s="6"/>
      <c r="HIS118" s="6"/>
      <c r="HIT118" s="6"/>
      <c r="HIU118" s="6"/>
      <c r="HIV118" s="6"/>
      <c r="HIW118" s="6"/>
      <c r="HIX118" s="6"/>
      <c r="HIY118" s="6"/>
      <c r="HIZ118" s="6"/>
      <c r="HJA118" s="6"/>
      <c r="HJB118" s="6"/>
      <c r="HJC118" s="6"/>
      <c r="HJD118" s="6"/>
      <c r="HJE118" s="6"/>
      <c r="HJF118" s="6"/>
      <c r="HJG118" s="6"/>
      <c r="HJH118" s="6"/>
      <c r="HJI118" s="6"/>
      <c r="HJJ118" s="6"/>
      <c r="HJK118" s="6"/>
      <c r="HJL118" s="6"/>
      <c r="HJM118" s="6"/>
      <c r="HJN118" s="6"/>
      <c r="HJO118" s="6"/>
      <c r="HJP118" s="6"/>
      <c r="HJQ118" s="6"/>
      <c r="HJR118" s="6"/>
      <c r="HJS118" s="6"/>
      <c r="HJT118" s="6"/>
      <c r="HJU118" s="6"/>
      <c r="HJV118" s="6"/>
      <c r="HJW118" s="6"/>
      <c r="HJX118" s="6"/>
      <c r="HJY118" s="6"/>
      <c r="HJZ118" s="6"/>
      <c r="HKA118" s="6"/>
      <c r="HKB118" s="6"/>
      <c r="HKC118" s="6"/>
      <c r="HKD118" s="6"/>
      <c r="HKE118" s="6"/>
      <c r="HKF118" s="6"/>
      <c r="HKG118" s="6"/>
      <c r="HKH118" s="6"/>
      <c r="HKI118" s="6"/>
      <c r="HKJ118" s="6"/>
      <c r="HKK118" s="6"/>
      <c r="HKL118" s="6"/>
      <c r="HKM118" s="6"/>
      <c r="HKN118" s="6"/>
      <c r="HKO118" s="6"/>
      <c r="HKP118" s="6"/>
      <c r="HKQ118" s="6"/>
      <c r="HKR118" s="6"/>
      <c r="HKS118" s="6"/>
      <c r="HKT118" s="6"/>
      <c r="HKU118" s="6"/>
      <c r="HKV118" s="6"/>
      <c r="HKW118" s="6"/>
      <c r="HKX118" s="6"/>
      <c r="HKY118" s="6"/>
      <c r="HKZ118" s="6"/>
      <c r="HLA118" s="6"/>
      <c r="HLB118" s="6"/>
      <c r="HLC118" s="6"/>
      <c r="HLD118" s="6"/>
      <c r="HLE118" s="6"/>
      <c r="HLF118" s="6"/>
      <c r="HLG118" s="6"/>
      <c r="HLH118" s="6"/>
      <c r="HLI118" s="6"/>
      <c r="HLJ118" s="6"/>
      <c r="HLK118" s="6"/>
      <c r="HLL118" s="6"/>
      <c r="HLM118" s="6"/>
      <c r="HLN118" s="6"/>
      <c r="HLO118" s="6"/>
      <c r="HLP118" s="6"/>
      <c r="HLQ118" s="6"/>
      <c r="HLR118" s="6"/>
      <c r="HLS118" s="6"/>
      <c r="HLT118" s="6"/>
      <c r="HLU118" s="6"/>
      <c r="HLV118" s="6"/>
      <c r="HLW118" s="6"/>
      <c r="HLX118" s="6"/>
      <c r="HLY118" s="6"/>
      <c r="HLZ118" s="6"/>
      <c r="HMA118" s="6"/>
      <c r="HMB118" s="6"/>
      <c r="HMC118" s="6"/>
      <c r="HMD118" s="6"/>
      <c r="HME118" s="6"/>
      <c r="HMF118" s="6"/>
      <c r="HMG118" s="6"/>
      <c r="HMH118" s="6"/>
      <c r="HMI118" s="6"/>
      <c r="HMJ118" s="6"/>
      <c r="HMK118" s="6"/>
      <c r="HML118" s="6"/>
      <c r="HMM118" s="6"/>
      <c r="HMN118" s="6"/>
      <c r="HMO118" s="6"/>
      <c r="HMP118" s="6"/>
      <c r="HMQ118" s="6"/>
      <c r="HMR118" s="6"/>
      <c r="HMS118" s="6"/>
      <c r="HMT118" s="6"/>
      <c r="HMU118" s="6"/>
      <c r="HMV118" s="6"/>
      <c r="HMW118" s="6"/>
      <c r="HMX118" s="6"/>
      <c r="HMY118" s="6"/>
      <c r="HMZ118" s="6"/>
      <c r="HNA118" s="6"/>
      <c r="HNB118" s="6"/>
      <c r="HNC118" s="6"/>
      <c r="HND118" s="6"/>
      <c r="HNE118" s="6"/>
      <c r="HNF118" s="6"/>
      <c r="HNG118" s="6"/>
      <c r="HNH118" s="6"/>
      <c r="HNI118" s="6"/>
      <c r="HNJ118" s="6"/>
      <c r="HNK118" s="6"/>
      <c r="HNL118" s="6"/>
      <c r="HNM118" s="6"/>
      <c r="HNN118" s="6"/>
      <c r="HNO118" s="6"/>
      <c r="HNP118" s="6"/>
      <c r="HNQ118" s="6"/>
      <c r="HNR118" s="6"/>
      <c r="HNS118" s="6"/>
      <c r="HNT118" s="6"/>
      <c r="HNU118" s="6"/>
      <c r="HNV118" s="6"/>
      <c r="HNW118" s="6"/>
      <c r="HNX118" s="6"/>
      <c r="HNY118" s="6"/>
      <c r="HNZ118" s="6"/>
      <c r="HOA118" s="6"/>
      <c r="HOB118" s="6"/>
      <c r="HOC118" s="6"/>
      <c r="HOD118" s="6"/>
      <c r="HOE118" s="6"/>
      <c r="HOF118" s="6"/>
      <c r="HOG118" s="6"/>
      <c r="HOH118" s="6"/>
      <c r="HOI118" s="6"/>
      <c r="HOJ118" s="6"/>
      <c r="HOK118" s="6"/>
      <c r="HOL118" s="6"/>
      <c r="HOM118" s="6"/>
      <c r="HON118" s="6"/>
      <c r="HOO118" s="6"/>
      <c r="HOP118" s="6"/>
      <c r="HOQ118" s="6"/>
      <c r="HOR118" s="6"/>
      <c r="HOS118" s="6"/>
      <c r="HOT118" s="6"/>
      <c r="HOU118" s="6"/>
      <c r="HOV118" s="6"/>
      <c r="HOW118" s="6"/>
      <c r="HOX118" s="6"/>
      <c r="HOY118" s="6"/>
      <c r="HOZ118" s="6"/>
      <c r="HPA118" s="6"/>
      <c r="HPB118" s="6"/>
      <c r="HPC118" s="6"/>
      <c r="HPD118" s="6"/>
      <c r="HPE118" s="6"/>
      <c r="HPF118" s="6"/>
      <c r="HPG118" s="6"/>
      <c r="HPH118" s="6"/>
      <c r="HPI118" s="6"/>
      <c r="HPJ118" s="6"/>
      <c r="HPK118" s="6"/>
      <c r="HPL118" s="6"/>
      <c r="HPM118" s="6"/>
      <c r="HPN118" s="6"/>
      <c r="HPO118" s="6"/>
      <c r="HPP118" s="6"/>
      <c r="HPQ118" s="6"/>
      <c r="HPR118" s="6"/>
      <c r="HPS118" s="6"/>
      <c r="HPT118" s="6"/>
      <c r="HPU118" s="6"/>
      <c r="HPV118" s="6"/>
      <c r="HPW118" s="6"/>
      <c r="HPX118" s="6"/>
      <c r="HPY118" s="6"/>
      <c r="HPZ118" s="6"/>
      <c r="HQA118" s="6"/>
      <c r="HQB118" s="6"/>
      <c r="HQC118" s="6"/>
      <c r="HQD118" s="6"/>
      <c r="HQE118" s="6"/>
      <c r="HQF118" s="6"/>
      <c r="HQG118" s="6"/>
      <c r="HQH118" s="6"/>
      <c r="HQI118" s="6"/>
      <c r="HQJ118" s="6"/>
      <c r="HQK118" s="6"/>
      <c r="HQL118" s="6"/>
      <c r="HQM118" s="6"/>
      <c r="HQN118" s="6"/>
      <c r="HQO118" s="6"/>
      <c r="HQP118" s="6"/>
      <c r="HQQ118" s="6"/>
      <c r="HQR118" s="6"/>
      <c r="HQS118" s="6"/>
      <c r="HQT118" s="6"/>
      <c r="HQU118" s="6"/>
      <c r="HQV118" s="6"/>
      <c r="HQW118" s="6"/>
      <c r="HQX118" s="6"/>
      <c r="HQY118" s="6"/>
      <c r="HQZ118" s="6"/>
      <c r="HRA118" s="6"/>
      <c r="HRB118" s="6"/>
      <c r="HRC118" s="6"/>
      <c r="HRD118" s="6"/>
      <c r="HRE118" s="6"/>
      <c r="HRF118" s="6"/>
      <c r="HRG118" s="6"/>
      <c r="HRH118" s="6"/>
      <c r="HRI118" s="6"/>
      <c r="HRJ118" s="6"/>
      <c r="HRK118" s="6"/>
      <c r="HRL118" s="6"/>
      <c r="HRM118" s="6"/>
      <c r="HRN118" s="6"/>
      <c r="HRO118" s="6"/>
      <c r="HRP118" s="6"/>
      <c r="HRQ118" s="6"/>
      <c r="HRR118" s="6"/>
      <c r="HRS118" s="6"/>
      <c r="HRT118" s="6"/>
      <c r="HRU118" s="6"/>
      <c r="HRV118" s="6"/>
      <c r="HRW118" s="6"/>
      <c r="HRX118" s="6"/>
      <c r="HRY118" s="6"/>
      <c r="HRZ118" s="6"/>
      <c r="HSA118" s="6"/>
      <c r="HSB118" s="6"/>
      <c r="HSC118" s="6"/>
      <c r="HSD118" s="6"/>
      <c r="HSE118" s="6"/>
      <c r="HSF118" s="6"/>
      <c r="HSG118" s="6"/>
      <c r="HSH118" s="6"/>
      <c r="HSI118" s="6"/>
      <c r="HSJ118" s="6"/>
      <c r="HSK118" s="6"/>
      <c r="HSL118" s="6"/>
      <c r="HSM118" s="6"/>
      <c r="HSN118" s="6"/>
      <c r="HSO118" s="6"/>
      <c r="HSP118" s="6"/>
      <c r="HSQ118" s="6"/>
      <c r="HSR118" s="6"/>
      <c r="HSS118" s="6"/>
      <c r="HST118" s="6"/>
      <c r="HSU118" s="6"/>
      <c r="HSV118" s="6"/>
      <c r="HSW118" s="6"/>
      <c r="HSX118" s="6"/>
      <c r="HSY118" s="6"/>
      <c r="HSZ118" s="6"/>
      <c r="HTA118" s="6"/>
      <c r="HTB118" s="6"/>
      <c r="HTC118" s="6"/>
      <c r="HTD118" s="6"/>
      <c r="HTE118" s="6"/>
      <c r="HTF118" s="6"/>
      <c r="HTG118" s="6"/>
      <c r="HTH118" s="6"/>
      <c r="HTI118" s="6"/>
      <c r="HTJ118" s="6"/>
      <c r="HTK118" s="6"/>
      <c r="HTL118" s="6"/>
      <c r="HTM118" s="6"/>
      <c r="HTN118" s="6"/>
      <c r="HTO118" s="6"/>
      <c r="HTP118" s="6"/>
      <c r="HTQ118" s="6"/>
      <c r="HTR118" s="6"/>
      <c r="HTS118" s="6"/>
      <c r="HTT118" s="6"/>
      <c r="HTU118" s="6"/>
      <c r="HTV118" s="6"/>
      <c r="HTW118" s="6"/>
      <c r="HTX118" s="6"/>
      <c r="HTY118" s="6"/>
      <c r="HTZ118" s="6"/>
      <c r="HUA118" s="6"/>
      <c r="HUB118" s="6"/>
      <c r="HUC118" s="6"/>
      <c r="HUD118" s="6"/>
      <c r="HUE118" s="6"/>
      <c r="HUF118" s="6"/>
      <c r="HUG118" s="6"/>
      <c r="HUH118" s="6"/>
      <c r="HUI118" s="6"/>
      <c r="HUJ118" s="6"/>
      <c r="HUK118" s="6"/>
      <c r="HUL118" s="6"/>
      <c r="HUM118" s="6"/>
      <c r="HUN118" s="6"/>
      <c r="HUO118" s="6"/>
      <c r="HUP118" s="6"/>
      <c r="HUQ118" s="6"/>
      <c r="HUR118" s="6"/>
      <c r="HUS118" s="6"/>
      <c r="HUT118" s="6"/>
      <c r="HUU118" s="6"/>
      <c r="HUV118" s="6"/>
      <c r="HUW118" s="6"/>
      <c r="HUX118" s="6"/>
      <c r="HUY118" s="6"/>
      <c r="HUZ118" s="6"/>
      <c r="HVA118" s="6"/>
      <c r="HVB118" s="6"/>
      <c r="HVC118" s="6"/>
      <c r="HVD118" s="6"/>
      <c r="HVE118" s="6"/>
      <c r="HVF118" s="6"/>
      <c r="HVG118" s="6"/>
      <c r="HVH118" s="6"/>
      <c r="HVI118" s="6"/>
      <c r="HVJ118" s="6"/>
      <c r="HVK118" s="6"/>
      <c r="HVL118" s="6"/>
      <c r="HVM118" s="6"/>
      <c r="HVN118" s="6"/>
      <c r="HVO118" s="6"/>
      <c r="HVP118" s="6"/>
      <c r="HVQ118" s="6"/>
      <c r="HVR118" s="6"/>
      <c r="HVS118" s="6"/>
      <c r="HVT118" s="6"/>
      <c r="HVU118" s="6"/>
      <c r="HVV118" s="6"/>
      <c r="HVW118" s="6"/>
      <c r="HVX118" s="6"/>
      <c r="HVY118" s="6"/>
      <c r="HVZ118" s="6"/>
      <c r="HWA118" s="6"/>
      <c r="HWB118" s="6"/>
      <c r="HWC118" s="6"/>
      <c r="HWD118" s="6"/>
      <c r="HWE118" s="6"/>
      <c r="HWF118" s="6"/>
      <c r="HWG118" s="6"/>
      <c r="HWH118" s="6"/>
      <c r="HWI118" s="6"/>
      <c r="HWJ118" s="6"/>
      <c r="HWK118" s="6"/>
      <c r="HWL118" s="6"/>
      <c r="HWM118" s="6"/>
      <c r="HWN118" s="6"/>
      <c r="HWO118" s="6"/>
      <c r="HWP118" s="6"/>
      <c r="HWQ118" s="6"/>
      <c r="HWR118" s="6"/>
      <c r="HWS118" s="6"/>
      <c r="HWT118" s="6"/>
      <c r="HWU118" s="6"/>
      <c r="HWV118" s="6"/>
      <c r="HWW118" s="6"/>
      <c r="HWX118" s="6"/>
      <c r="HWY118" s="6"/>
      <c r="HWZ118" s="6"/>
      <c r="HXA118" s="6"/>
      <c r="HXB118" s="6"/>
      <c r="HXC118" s="6"/>
      <c r="HXD118" s="6"/>
      <c r="HXE118" s="6"/>
      <c r="HXF118" s="6"/>
      <c r="HXG118" s="6"/>
      <c r="HXH118" s="6"/>
      <c r="HXI118" s="6"/>
      <c r="HXJ118" s="6"/>
      <c r="HXK118" s="6"/>
      <c r="HXL118" s="6"/>
      <c r="HXM118" s="6"/>
      <c r="HXN118" s="6"/>
      <c r="HXO118" s="6"/>
      <c r="HXP118" s="6"/>
      <c r="HXQ118" s="6"/>
      <c r="HXR118" s="6"/>
      <c r="HXS118" s="6"/>
      <c r="HXT118" s="6"/>
      <c r="HXU118" s="6"/>
      <c r="HXV118" s="6"/>
      <c r="HXW118" s="6"/>
      <c r="HXX118" s="6"/>
      <c r="HXY118" s="6"/>
      <c r="HXZ118" s="6"/>
      <c r="HYA118" s="6"/>
      <c r="HYB118" s="6"/>
      <c r="HYC118" s="6"/>
      <c r="HYD118" s="6"/>
      <c r="HYE118" s="6"/>
      <c r="HYF118" s="6"/>
      <c r="HYG118" s="6"/>
      <c r="HYH118" s="6"/>
      <c r="HYI118" s="6"/>
      <c r="HYJ118" s="6"/>
      <c r="HYK118" s="6"/>
      <c r="HYL118" s="6"/>
      <c r="HYM118" s="6"/>
      <c r="HYN118" s="6"/>
      <c r="HYO118" s="6"/>
      <c r="HYP118" s="6"/>
      <c r="HYQ118" s="6"/>
      <c r="HYR118" s="6"/>
      <c r="HYS118" s="6"/>
      <c r="HYT118" s="6"/>
      <c r="HYU118" s="6"/>
      <c r="HYV118" s="6"/>
      <c r="HYW118" s="6"/>
      <c r="HYX118" s="6"/>
      <c r="HYY118" s="6"/>
      <c r="HYZ118" s="6"/>
      <c r="HZA118" s="6"/>
      <c r="HZB118" s="6"/>
      <c r="HZC118" s="6"/>
      <c r="HZD118" s="6"/>
      <c r="HZE118" s="6"/>
      <c r="HZF118" s="6"/>
      <c r="HZG118" s="6"/>
      <c r="HZH118" s="6"/>
      <c r="HZI118" s="6"/>
      <c r="HZJ118" s="6"/>
      <c r="HZK118" s="6"/>
      <c r="HZL118" s="6"/>
      <c r="HZM118" s="6"/>
      <c r="HZN118" s="6"/>
      <c r="HZO118" s="6"/>
      <c r="HZP118" s="6"/>
      <c r="HZQ118" s="6"/>
      <c r="HZR118" s="6"/>
      <c r="HZS118" s="6"/>
      <c r="HZT118" s="6"/>
      <c r="HZU118" s="6"/>
      <c r="HZV118" s="6"/>
      <c r="HZW118" s="6"/>
      <c r="HZX118" s="6"/>
      <c r="HZY118" s="6"/>
      <c r="HZZ118" s="6"/>
      <c r="IAA118" s="6"/>
      <c r="IAB118" s="6"/>
      <c r="IAC118" s="6"/>
      <c r="IAD118" s="6"/>
      <c r="IAE118" s="6"/>
      <c r="IAF118" s="6"/>
      <c r="IAG118" s="6"/>
      <c r="IAH118" s="6"/>
      <c r="IAI118" s="6"/>
      <c r="IAJ118" s="6"/>
      <c r="IAK118" s="6"/>
      <c r="IAL118" s="6"/>
      <c r="IAM118" s="6"/>
      <c r="IAN118" s="6"/>
      <c r="IAO118" s="6"/>
      <c r="IAP118" s="6"/>
      <c r="IAQ118" s="6"/>
      <c r="IAR118" s="6"/>
      <c r="IAS118" s="6"/>
      <c r="IAT118" s="6"/>
      <c r="IAU118" s="6"/>
      <c r="IAV118" s="6"/>
      <c r="IAW118" s="6"/>
      <c r="IAX118" s="6"/>
      <c r="IAY118" s="6"/>
      <c r="IAZ118" s="6"/>
      <c r="IBA118" s="6"/>
      <c r="IBB118" s="6"/>
      <c r="IBC118" s="6"/>
      <c r="IBD118" s="6"/>
      <c r="IBE118" s="6"/>
      <c r="IBF118" s="6"/>
      <c r="IBG118" s="6"/>
      <c r="IBH118" s="6"/>
      <c r="IBI118" s="6"/>
      <c r="IBJ118" s="6"/>
      <c r="IBK118" s="6"/>
      <c r="IBL118" s="6"/>
      <c r="IBM118" s="6"/>
      <c r="IBN118" s="6"/>
      <c r="IBO118" s="6"/>
      <c r="IBP118" s="6"/>
      <c r="IBQ118" s="6"/>
      <c r="IBR118" s="6"/>
      <c r="IBS118" s="6"/>
      <c r="IBT118" s="6"/>
      <c r="IBU118" s="6"/>
      <c r="IBV118" s="6"/>
      <c r="IBW118" s="6"/>
      <c r="IBX118" s="6"/>
      <c r="IBY118" s="6"/>
      <c r="IBZ118" s="6"/>
      <c r="ICA118" s="6"/>
      <c r="ICB118" s="6"/>
      <c r="ICC118" s="6"/>
      <c r="ICD118" s="6"/>
      <c r="ICE118" s="6"/>
      <c r="ICF118" s="6"/>
      <c r="ICG118" s="6"/>
      <c r="ICH118" s="6"/>
      <c r="ICI118" s="6"/>
      <c r="ICJ118" s="6"/>
      <c r="ICK118" s="6"/>
      <c r="ICL118" s="6"/>
      <c r="ICM118" s="6"/>
      <c r="ICN118" s="6"/>
      <c r="ICO118" s="6"/>
      <c r="ICP118" s="6"/>
      <c r="ICQ118" s="6"/>
      <c r="ICR118" s="6"/>
      <c r="ICS118" s="6"/>
      <c r="ICT118" s="6"/>
      <c r="ICU118" s="6"/>
      <c r="ICV118" s="6"/>
      <c r="ICW118" s="6"/>
      <c r="ICX118" s="6"/>
      <c r="ICY118" s="6"/>
      <c r="ICZ118" s="6"/>
      <c r="IDA118" s="6"/>
      <c r="IDB118" s="6"/>
      <c r="IDC118" s="6"/>
      <c r="IDD118" s="6"/>
      <c r="IDE118" s="6"/>
      <c r="IDF118" s="6"/>
      <c r="IDG118" s="6"/>
      <c r="IDH118" s="6"/>
      <c r="IDI118" s="6"/>
      <c r="IDJ118" s="6"/>
      <c r="IDK118" s="6"/>
      <c r="IDL118" s="6"/>
      <c r="IDM118" s="6"/>
      <c r="IDN118" s="6"/>
      <c r="IDO118" s="6"/>
      <c r="IDP118" s="6"/>
      <c r="IDQ118" s="6"/>
      <c r="IDR118" s="6"/>
      <c r="IDS118" s="6"/>
      <c r="IDT118" s="6"/>
      <c r="IDU118" s="6"/>
      <c r="IDV118" s="6"/>
      <c r="IDW118" s="6"/>
      <c r="IDX118" s="6"/>
      <c r="IDY118" s="6"/>
      <c r="IDZ118" s="6"/>
      <c r="IEA118" s="6"/>
      <c r="IEB118" s="6"/>
      <c r="IEC118" s="6"/>
      <c r="IED118" s="6"/>
      <c r="IEE118" s="6"/>
      <c r="IEF118" s="6"/>
      <c r="IEG118" s="6"/>
      <c r="IEH118" s="6"/>
      <c r="IEI118" s="6"/>
      <c r="IEJ118" s="6"/>
      <c r="IEK118" s="6"/>
      <c r="IEL118" s="6"/>
      <c r="IEM118" s="6"/>
      <c r="IEN118" s="6"/>
      <c r="IEO118" s="6"/>
      <c r="IEP118" s="6"/>
      <c r="IEQ118" s="6"/>
      <c r="IER118" s="6"/>
      <c r="IES118" s="6"/>
      <c r="IET118" s="6"/>
      <c r="IEU118" s="6"/>
      <c r="IEV118" s="6"/>
      <c r="IEW118" s="6"/>
      <c r="IEX118" s="6"/>
      <c r="IEY118" s="6"/>
      <c r="IEZ118" s="6"/>
      <c r="IFA118" s="6"/>
      <c r="IFB118" s="6"/>
      <c r="IFC118" s="6"/>
      <c r="IFD118" s="6"/>
      <c r="IFE118" s="6"/>
      <c r="IFF118" s="6"/>
      <c r="IFG118" s="6"/>
      <c r="IFH118" s="6"/>
      <c r="IFI118" s="6"/>
      <c r="IFJ118" s="6"/>
      <c r="IFK118" s="6"/>
      <c r="IFL118" s="6"/>
      <c r="IFM118" s="6"/>
      <c r="IFN118" s="6"/>
      <c r="IFO118" s="6"/>
      <c r="IFP118" s="6"/>
      <c r="IFQ118" s="6"/>
      <c r="IFR118" s="6"/>
      <c r="IFS118" s="6"/>
      <c r="IFT118" s="6"/>
      <c r="IFU118" s="6"/>
      <c r="IFV118" s="6"/>
      <c r="IFW118" s="6"/>
      <c r="IFX118" s="6"/>
      <c r="IFY118" s="6"/>
      <c r="IFZ118" s="6"/>
      <c r="IGA118" s="6"/>
      <c r="IGB118" s="6"/>
      <c r="IGC118" s="6"/>
      <c r="IGD118" s="6"/>
      <c r="IGE118" s="6"/>
      <c r="IGF118" s="6"/>
      <c r="IGG118" s="6"/>
      <c r="IGH118" s="6"/>
      <c r="IGI118" s="6"/>
      <c r="IGJ118" s="6"/>
      <c r="IGK118" s="6"/>
      <c r="IGL118" s="6"/>
      <c r="IGM118" s="6"/>
      <c r="IGN118" s="6"/>
      <c r="IGO118" s="6"/>
      <c r="IGP118" s="6"/>
      <c r="IGQ118" s="6"/>
      <c r="IGR118" s="6"/>
      <c r="IGS118" s="6"/>
      <c r="IGT118" s="6"/>
      <c r="IGU118" s="6"/>
      <c r="IGV118" s="6"/>
      <c r="IGW118" s="6"/>
      <c r="IGX118" s="6"/>
      <c r="IGY118" s="6"/>
      <c r="IGZ118" s="6"/>
      <c r="IHA118" s="6"/>
      <c r="IHB118" s="6"/>
      <c r="IHC118" s="6"/>
      <c r="IHD118" s="6"/>
      <c r="IHE118" s="6"/>
      <c r="IHF118" s="6"/>
      <c r="IHG118" s="6"/>
      <c r="IHH118" s="6"/>
      <c r="IHI118" s="6"/>
      <c r="IHJ118" s="6"/>
      <c r="IHK118" s="6"/>
      <c r="IHL118" s="6"/>
      <c r="IHM118" s="6"/>
      <c r="IHN118" s="6"/>
      <c r="IHO118" s="6"/>
      <c r="IHP118" s="6"/>
      <c r="IHQ118" s="6"/>
      <c r="IHR118" s="6"/>
      <c r="IHS118" s="6"/>
      <c r="IHT118" s="6"/>
      <c r="IHU118" s="6"/>
      <c r="IHV118" s="6"/>
      <c r="IHW118" s="6"/>
      <c r="IHX118" s="6"/>
      <c r="IHY118" s="6"/>
      <c r="IHZ118" s="6"/>
      <c r="IIA118" s="6"/>
      <c r="IIB118" s="6"/>
      <c r="IIC118" s="6"/>
      <c r="IID118" s="6"/>
      <c r="IIE118" s="6"/>
      <c r="IIF118" s="6"/>
      <c r="IIG118" s="6"/>
      <c r="IIH118" s="6"/>
      <c r="III118" s="6"/>
      <c r="IIJ118" s="6"/>
      <c r="IIK118" s="6"/>
      <c r="IIL118" s="6"/>
      <c r="IIM118" s="6"/>
      <c r="IIN118" s="6"/>
      <c r="IIO118" s="6"/>
      <c r="IIP118" s="6"/>
      <c r="IIQ118" s="6"/>
      <c r="IIR118" s="6"/>
      <c r="IIS118" s="6"/>
      <c r="IIT118" s="6"/>
      <c r="IIU118" s="6"/>
      <c r="IIV118" s="6"/>
      <c r="IIW118" s="6"/>
      <c r="IIX118" s="6"/>
      <c r="IIY118" s="6"/>
      <c r="IIZ118" s="6"/>
      <c r="IJA118" s="6"/>
      <c r="IJB118" s="6"/>
      <c r="IJC118" s="6"/>
      <c r="IJD118" s="6"/>
      <c r="IJE118" s="6"/>
      <c r="IJF118" s="6"/>
      <c r="IJG118" s="6"/>
      <c r="IJH118" s="6"/>
      <c r="IJI118" s="6"/>
      <c r="IJJ118" s="6"/>
      <c r="IJK118" s="6"/>
      <c r="IJL118" s="6"/>
      <c r="IJM118" s="6"/>
      <c r="IJN118" s="6"/>
      <c r="IJO118" s="6"/>
      <c r="IJP118" s="6"/>
      <c r="IJQ118" s="6"/>
      <c r="IJR118" s="6"/>
      <c r="IJS118" s="6"/>
      <c r="IJT118" s="6"/>
      <c r="IJU118" s="6"/>
      <c r="IJV118" s="6"/>
      <c r="IJW118" s="6"/>
      <c r="IJX118" s="6"/>
      <c r="IJY118" s="6"/>
      <c r="IJZ118" s="6"/>
      <c r="IKA118" s="6"/>
      <c r="IKB118" s="6"/>
      <c r="IKC118" s="6"/>
      <c r="IKD118" s="6"/>
      <c r="IKE118" s="6"/>
      <c r="IKF118" s="6"/>
      <c r="IKG118" s="6"/>
      <c r="IKH118" s="6"/>
      <c r="IKI118" s="6"/>
      <c r="IKJ118" s="6"/>
      <c r="IKK118" s="6"/>
      <c r="IKL118" s="6"/>
      <c r="IKM118" s="6"/>
      <c r="IKN118" s="6"/>
      <c r="IKO118" s="6"/>
      <c r="IKP118" s="6"/>
      <c r="IKQ118" s="6"/>
      <c r="IKR118" s="6"/>
      <c r="IKS118" s="6"/>
      <c r="IKT118" s="6"/>
      <c r="IKU118" s="6"/>
      <c r="IKV118" s="6"/>
      <c r="IKW118" s="6"/>
      <c r="IKX118" s="6"/>
      <c r="IKY118" s="6"/>
      <c r="IKZ118" s="6"/>
      <c r="ILA118" s="6"/>
      <c r="ILB118" s="6"/>
      <c r="ILC118" s="6"/>
      <c r="ILD118" s="6"/>
      <c r="ILE118" s="6"/>
      <c r="ILF118" s="6"/>
      <c r="ILG118" s="6"/>
      <c r="ILH118" s="6"/>
      <c r="ILI118" s="6"/>
      <c r="ILJ118" s="6"/>
      <c r="ILK118" s="6"/>
      <c r="ILL118" s="6"/>
      <c r="ILM118" s="6"/>
      <c r="ILN118" s="6"/>
      <c r="ILO118" s="6"/>
      <c r="ILP118" s="6"/>
      <c r="ILQ118" s="6"/>
      <c r="ILR118" s="6"/>
      <c r="ILS118" s="6"/>
      <c r="ILT118" s="6"/>
      <c r="ILU118" s="6"/>
      <c r="ILV118" s="6"/>
      <c r="ILW118" s="6"/>
      <c r="ILX118" s="6"/>
      <c r="ILY118" s="6"/>
      <c r="ILZ118" s="6"/>
      <c r="IMA118" s="6"/>
      <c r="IMB118" s="6"/>
      <c r="IMC118" s="6"/>
      <c r="IMD118" s="6"/>
      <c r="IME118" s="6"/>
      <c r="IMF118" s="6"/>
      <c r="IMG118" s="6"/>
      <c r="IMH118" s="6"/>
      <c r="IMI118" s="6"/>
      <c r="IMJ118" s="6"/>
      <c r="IMK118" s="6"/>
      <c r="IML118" s="6"/>
      <c r="IMM118" s="6"/>
      <c r="IMN118" s="6"/>
      <c r="IMO118" s="6"/>
      <c r="IMP118" s="6"/>
      <c r="IMQ118" s="6"/>
      <c r="IMR118" s="6"/>
      <c r="IMS118" s="6"/>
      <c r="IMT118" s="6"/>
      <c r="IMU118" s="6"/>
      <c r="IMV118" s="6"/>
      <c r="IMW118" s="6"/>
      <c r="IMX118" s="6"/>
      <c r="IMY118" s="6"/>
      <c r="IMZ118" s="6"/>
      <c r="INA118" s="6"/>
      <c r="INB118" s="6"/>
      <c r="INC118" s="6"/>
      <c r="IND118" s="6"/>
      <c r="INE118" s="6"/>
      <c r="INF118" s="6"/>
      <c r="ING118" s="6"/>
      <c r="INH118" s="6"/>
      <c r="INI118" s="6"/>
      <c r="INJ118" s="6"/>
      <c r="INK118" s="6"/>
      <c r="INL118" s="6"/>
      <c r="INM118" s="6"/>
      <c r="INN118" s="6"/>
      <c r="INO118" s="6"/>
      <c r="INP118" s="6"/>
      <c r="INQ118" s="6"/>
      <c r="INR118" s="6"/>
      <c r="INS118" s="6"/>
      <c r="INT118" s="6"/>
      <c r="INU118" s="6"/>
      <c r="INV118" s="6"/>
      <c r="INW118" s="6"/>
      <c r="INX118" s="6"/>
      <c r="INY118" s="6"/>
      <c r="INZ118" s="6"/>
      <c r="IOA118" s="6"/>
      <c r="IOB118" s="6"/>
      <c r="IOC118" s="6"/>
      <c r="IOD118" s="6"/>
      <c r="IOE118" s="6"/>
      <c r="IOF118" s="6"/>
      <c r="IOG118" s="6"/>
      <c r="IOH118" s="6"/>
      <c r="IOI118" s="6"/>
      <c r="IOJ118" s="6"/>
      <c r="IOK118" s="6"/>
      <c r="IOL118" s="6"/>
      <c r="IOM118" s="6"/>
      <c r="ION118" s="6"/>
      <c r="IOO118" s="6"/>
      <c r="IOP118" s="6"/>
      <c r="IOQ118" s="6"/>
      <c r="IOR118" s="6"/>
      <c r="IOS118" s="6"/>
      <c r="IOT118" s="6"/>
      <c r="IOU118" s="6"/>
      <c r="IOV118" s="6"/>
      <c r="IOW118" s="6"/>
      <c r="IOX118" s="6"/>
      <c r="IOY118" s="6"/>
      <c r="IOZ118" s="6"/>
      <c r="IPA118" s="6"/>
      <c r="IPB118" s="6"/>
      <c r="IPC118" s="6"/>
      <c r="IPD118" s="6"/>
      <c r="IPE118" s="6"/>
      <c r="IPF118" s="6"/>
      <c r="IPG118" s="6"/>
      <c r="IPH118" s="6"/>
      <c r="IPI118" s="6"/>
      <c r="IPJ118" s="6"/>
      <c r="IPK118" s="6"/>
      <c r="IPL118" s="6"/>
      <c r="IPM118" s="6"/>
      <c r="IPN118" s="6"/>
      <c r="IPO118" s="6"/>
      <c r="IPP118" s="6"/>
      <c r="IPQ118" s="6"/>
      <c r="IPR118" s="6"/>
      <c r="IPS118" s="6"/>
      <c r="IPT118" s="6"/>
      <c r="IPU118" s="6"/>
      <c r="IPV118" s="6"/>
      <c r="IPW118" s="6"/>
      <c r="IPX118" s="6"/>
      <c r="IPY118" s="6"/>
      <c r="IPZ118" s="6"/>
      <c r="IQA118" s="6"/>
      <c r="IQB118" s="6"/>
      <c r="IQC118" s="6"/>
      <c r="IQD118" s="6"/>
      <c r="IQE118" s="6"/>
      <c r="IQF118" s="6"/>
      <c r="IQG118" s="6"/>
      <c r="IQH118" s="6"/>
      <c r="IQI118" s="6"/>
      <c r="IQJ118" s="6"/>
      <c r="IQK118" s="6"/>
      <c r="IQL118" s="6"/>
      <c r="IQM118" s="6"/>
      <c r="IQN118" s="6"/>
      <c r="IQO118" s="6"/>
      <c r="IQP118" s="6"/>
      <c r="IQQ118" s="6"/>
      <c r="IQR118" s="6"/>
      <c r="IQS118" s="6"/>
      <c r="IQT118" s="6"/>
      <c r="IQU118" s="6"/>
      <c r="IQV118" s="6"/>
      <c r="IQW118" s="6"/>
      <c r="IQX118" s="6"/>
      <c r="IQY118" s="6"/>
      <c r="IQZ118" s="6"/>
      <c r="IRA118" s="6"/>
      <c r="IRB118" s="6"/>
      <c r="IRC118" s="6"/>
      <c r="IRD118" s="6"/>
      <c r="IRE118" s="6"/>
      <c r="IRF118" s="6"/>
      <c r="IRG118" s="6"/>
      <c r="IRH118" s="6"/>
      <c r="IRI118" s="6"/>
      <c r="IRJ118" s="6"/>
      <c r="IRK118" s="6"/>
      <c r="IRL118" s="6"/>
      <c r="IRM118" s="6"/>
      <c r="IRN118" s="6"/>
      <c r="IRO118" s="6"/>
      <c r="IRP118" s="6"/>
      <c r="IRQ118" s="6"/>
      <c r="IRR118" s="6"/>
      <c r="IRS118" s="6"/>
      <c r="IRT118" s="6"/>
      <c r="IRU118" s="6"/>
      <c r="IRV118" s="6"/>
      <c r="IRW118" s="6"/>
      <c r="IRX118" s="6"/>
      <c r="IRY118" s="6"/>
      <c r="IRZ118" s="6"/>
      <c r="ISA118" s="6"/>
      <c r="ISB118" s="6"/>
      <c r="ISC118" s="6"/>
      <c r="ISD118" s="6"/>
      <c r="ISE118" s="6"/>
      <c r="ISF118" s="6"/>
      <c r="ISG118" s="6"/>
      <c r="ISH118" s="6"/>
      <c r="ISI118" s="6"/>
      <c r="ISJ118" s="6"/>
      <c r="ISK118" s="6"/>
      <c r="ISL118" s="6"/>
      <c r="ISM118" s="6"/>
      <c r="ISN118" s="6"/>
      <c r="ISO118" s="6"/>
      <c r="ISP118" s="6"/>
      <c r="ISQ118" s="6"/>
      <c r="ISR118" s="6"/>
      <c r="ISS118" s="6"/>
      <c r="IST118" s="6"/>
      <c r="ISU118" s="6"/>
      <c r="ISV118" s="6"/>
      <c r="ISW118" s="6"/>
      <c r="ISX118" s="6"/>
      <c r="ISY118" s="6"/>
      <c r="ISZ118" s="6"/>
      <c r="ITA118" s="6"/>
      <c r="ITB118" s="6"/>
      <c r="ITC118" s="6"/>
      <c r="ITD118" s="6"/>
      <c r="ITE118" s="6"/>
      <c r="ITF118" s="6"/>
      <c r="ITG118" s="6"/>
      <c r="ITH118" s="6"/>
      <c r="ITI118" s="6"/>
      <c r="ITJ118" s="6"/>
      <c r="ITK118" s="6"/>
      <c r="ITL118" s="6"/>
      <c r="ITM118" s="6"/>
      <c r="ITN118" s="6"/>
      <c r="ITO118" s="6"/>
      <c r="ITP118" s="6"/>
      <c r="ITQ118" s="6"/>
      <c r="ITR118" s="6"/>
      <c r="ITS118" s="6"/>
      <c r="ITT118" s="6"/>
      <c r="ITU118" s="6"/>
      <c r="ITV118" s="6"/>
      <c r="ITW118" s="6"/>
      <c r="ITX118" s="6"/>
      <c r="ITY118" s="6"/>
      <c r="ITZ118" s="6"/>
      <c r="IUA118" s="6"/>
      <c r="IUB118" s="6"/>
      <c r="IUC118" s="6"/>
      <c r="IUD118" s="6"/>
      <c r="IUE118" s="6"/>
      <c r="IUF118" s="6"/>
      <c r="IUG118" s="6"/>
      <c r="IUH118" s="6"/>
      <c r="IUI118" s="6"/>
      <c r="IUJ118" s="6"/>
      <c r="IUK118" s="6"/>
      <c r="IUL118" s="6"/>
      <c r="IUM118" s="6"/>
      <c r="IUN118" s="6"/>
      <c r="IUO118" s="6"/>
      <c r="IUP118" s="6"/>
      <c r="IUQ118" s="6"/>
      <c r="IUR118" s="6"/>
      <c r="IUS118" s="6"/>
      <c r="IUT118" s="6"/>
      <c r="IUU118" s="6"/>
      <c r="IUV118" s="6"/>
      <c r="IUW118" s="6"/>
      <c r="IUX118" s="6"/>
      <c r="IUY118" s="6"/>
      <c r="IUZ118" s="6"/>
      <c r="IVA118" s="6"/>
      <c r="IVB118" s="6"/>
      <c r="IVC118" s="6"/>
      <c r="IVD118" s="6"/>
      <c r="IVE118" s="6"/>
      <c r="IVF118" s="6"/>
      <c r="IVG118" s="6"/>
      <c r="IVH118" s="6"/>
      <c r="IVI118" s="6"/>
      <c r="IVJ118" s="6"/>
      <c r="IVK118" s="6"/>
      <c r="IVL118" s="6"/>
      <c r="IVM118" s="6"/>
      <c r="IVN118" s="6"/>
      <c r="IVO118" s="6"/>
      <c r="IVP118" s="6"/>
      <c r="IVQ118" s="6"/>
      <c r="IVR118" s="6"/>
      <c r="IVS118" s="6"/>
      <c r="IVT118" s="6"/>
      <c r="IVU118" s="6"/>
      <c r="IVV118" s="6"/>
      <c r="IVW118" s="6"/>
      <c r="IVX118" s="6"/>
      <c r="IVY118" s="6"/>
      <c r="IVZ118" s="6"/>
      <c r="IWA118" s="6"/>
      <c r="IWB118" s="6"/>
      <c r="IWC118" s="6"/>
      <c r="IWD118" s="6"/>
      <c r="IWE118" s="6"/>
      <c r="IWF118" s="6"/>
      <c r="IWG118" s="6"/>
      <c r="IWH118" s="6"/>
      <c r="IWI118" s="6"/>
      <c r="IWJ118" s="6"/>
      <c r="IWK118" s="6"/>
      <c r="IWL118" s="6"/>
      <c r="IWM118" s="6"/>
      <c r="IWN118" s="6"/>
      <c r="IWO118" s="6"/>
      <c r="IWP118" s="6"/>
      <c r="IWQ118" s="6"/>
      <c r="IWR118" s="6"/>
      <c r="IWS118" s="6"/>
      <c r="IWT118" s="6"/>
      <c r="IWU118" s="6"/>
      <c r="IWV118" s="6"/>
      <c r="IWW118" s="6"/>
      <c r="IWX118" s="6"/>
      <c r="IWY118" s="6"/>
      <c r="IWZ118" s="6"/>
      <c r="IXA118" s="6"/>
      <c r="IXB118" s="6"/>
      <c r="IXC118" s="6"/>
      <c r="IXD118" s="6"/>
      <c r="IXE118" s="6"/>
      <c r="IXF118" s="6"/>
      <c r="IXG118" s="6"/>
      <c r="IXH118" s="6"/>
      <c r="IXI118" s="6"/>
      <c r="IXJ118" s="6"/>
      <c r="IXK118" s="6"/>
      <c r="IXL118" s="6"/>
      <c r="IXM118" s="6"/>
      <c r="IXN118" s="6"/>
      <c r="IXO118" s="6"/>
      <c r="IXP118" s="6"/>
      <c r="IXQ118" s="6"/>
      <c r="IXR118" s="6"/>
      <c r="IXS118" s="6"/>
      <c r="IXT118" s="6"/>
      <c r="IXU118" s="6"/>
      <c r="IXV118" s="6"/>
      <c r="IXW118" s="6"/>
      <c r="IXX118" s="6"/>
      <c r="IXY118" s="6"/>
      <c r="IXZ118" s="6"/>
      <c r="IYA118" s="6"/>
      <c r="IYB118" s="6"/>
      <c r="IYC118" s="6"/>
      <c r="IYD118" s="6"/>
      <c r="IYE118" s="6"/>
      <c r="IYF118" s="6"/>
      <c r="IYG118" s="6"/>
      <c r="IYH118" s="6"/>
      <c r="IYI118" s="6"/>
      <c r="IYJ118" s="6"/>
      <c r="IYK118" s="6"/>
      <c r="IYL118" s="6"/>
      <c r="IYM118" s="6"/>
      <c r="IYN118" s="6"/>
      <c r="IYO118" s="6"/>
      <c r="IYP118" s="6"/>
      <c r="IYQ118" s="6"/>
      <c r="IYR118" s="6"/>
      <c r="IYS118" s="6"/>
      <c r="IYT118" s="6"/>
      <c r="IYU118" s="6"/>
      <c r="IYV118" s="6"/>
      <c r="IYW118" s="6"/>
      <c r="IYX118" s="6"/>
      <c r="IYY118" s="6"/>
      <c r="IYZ118" s="6"/>
      <c r="IZA118" s="6"/>
      <c r="IZB118" s="6"/>
      <c r="IZC118" s="6"/>
      <c r="IZD118" s="6"/>
      <c r="IZE118" s="6"/>
      <c r="IZF118" s="6"/>
      <c r="IZG118" s="6"/>
      <c r="IZH118" s="6"/>
      <c r="IZI118" s="6"/>
      <c r="IZJ118" s="6"/>
      <c r="IZK118" s="6"/>
      <c r="IZL118" s="6"/>
      <c r="IZM118" s="6"/>
      <c r="IZN118" s="6"/>
      <c r="IZO118" s="6"/>
      <c r="IZP118" s="6"/>
      <c r="IZQ118" s="6"/>
      <c r="IZR118" s="6"/>
      <c r="IZS118" s="6"/>
      <c r="IZT118" s="6"/>
      <c r="IZU118" s="6"/>
      <c r="IZV118" s="6"/>
      <c r="IZW118" s="6"/>
      <c r="IZX118" s="6"/>
      <c r="IZY118" s="6"/>
      <c r="IZZ118" s="6"/>
      <c r="JAA118" s="6"/>
      <c r="JAB118" s="6"/>
      <c r="JAC118" s="6"/>
      <c r="JAD118" s="6"/>
      <c r="JAE118" s="6"/>
      <c r="JAF118" s="6"/>
      <c r="JAG118" s="6"/>
      <c r="JAH118" s="6"/>
      <c r="JAI118" s="6"/>
      <c r="JAJ118" s="6"/>
      <c r="JAK118" s="6"/>
      <c r="JAL118" s="6"/>
      <c r="JAM118" s="6"/>
      <c r="JAN118" s="6"/>
      <c r="JAO118" s="6"/>
      <c r="JAP118" s="6"/>
      <c r="JAQ118" s="6"/>
      <c r="JAR118" s="6"/>
      <c r="JAS118" s="6"/>
      <c r="JAT118" s="6"/>
      <c r="JAU118" s="6"/>
      <c r="JAV118" s="6"/>
      <c r="JAW118" s="6"/>
      <c r="JAX118" s="6"/>
      <c r="JAY118" s="6"/>
      <c r="JAZ118" s="6"/>
      <c r="JBA118" s="6"/>
      <c r="JBB118" s="6"/>
      <c r="JBC118" s="6"/>
      <c r="JBD118" s="6"/>
      <c r="JBE118" s="6"/>
      <c r="JBF118" s="6"/>
      <c r="JBG118" s="6"/>
      <c r="JBH118" s="6"/>
      <c r="JBI118" s="6"/>
      <c r="JBJ118" s="6"/>
      <c r="JBK118" s="6"/>
      <c r="JBL118" s="6"/>
      <c r="JBM118" s="6"/>
      <c r="JBN118" s="6"/>
      <c r="JBO118" s="6"/>
      <c r="JBP118" s="6"/>
      <c r="JBQ118" s="6"/>
      <c r="JBR118" s="6"/>
      <c r="JBS118" s="6"/>
      <c r="JBT118" s="6"/>
      <c r="JBU118" s="6"/>
      <c r="JBV118" s="6"/>
      <c r="JBW118" s="6"/>
      <c r="JBX118" s="6"/>
      <c r="JBY118" s="6"/>
      <c r="JBZ118" s="6"/>
      <c r="JCA118" s="6"/>
      <c r="JCB118" s="6"/>
      <c r="JCC118" s="6"/>
      <c r="JCD118" s="6"/>
      <c r="JCE118" s="6"/>
      <c r="JCF118" s="6"/>
      <c r="JCG118" s="6"/>
      <c r="JCH118" s="6"/>
      <c r="JCI118" s="6"/>
      <c r="JCJ118" s="6"/>
      <c r="JCK118" s="6"/>
      <c r="JCL118" s="6"/>
      <c r="JCM118" s="6"/>
      <c r="JCN118" s="6"/>
      <c r="JCO118" s="6"/>
      <c r="JCP118" s="6"/>
      <c r="JCQ118" s="6"/>
      <c r="JCR118" s="6"/>
      <c r="JCS118" s="6"/>
      <c r="JCT118" s="6"/>
      <c r="JCU118" s="6"/>
      <c r="JCV118" s="6"/>
      <c r="JCW118" s="6"/>
      <c r="JCX118" s="6"/>
      <c r="JCY118" s="6"/>
      <c r="JCZ118" s="6"/>
      <c r="JDA118" s="6"/>
      <c r="JDB118" s="6"/>
      <c r="JDC118" s="6"/>
      <c r="JDD118" s="6"/>
      <c r="JDE118" s="6"/>
      <c r="JDF118" s="6"/>
      <c r="JDG118" s="6"/>
      <c r="JDH118" s="6"/>
      <c r="JDI118" s="6"/>
      <c r="JDJ118" s="6"/>
      <c r="JDK118" s="6"/>
      <c r="JDL118" s="6"/>
      <c r="JDM118" s="6"/>
      <c r="JDN118" s="6"/>
      <c r="JDO118" s="6"/>
      <c r="JDP118" s="6"/>
      <c r="JDQ118" s="6"/>
      <c r="JDR118" s="6"/>
      <c r="JDS118" s="6"/>
      <c r="JDT118" s="6"/>
      <c r="JDU118" s="6"/>
      <c r="JDV118" s="6"/>
      <c r="JDW118" s="6"/>
      <c r="JDX118" s="6"/>
      <c r="JDY118" s="6"/>
      <c r="JDZ118" s="6"/>
      <c r="JEA118" s="6"/>
      <c r="JEB118" s="6"/>
      <c r="JEC118" s="6"/>
      <c r="JED118" s="6"/>
      <c r="JEE118" s="6"/>
      <c r="JEF118" s="6"/>
      <c r="JEG118" s="6"/>
      <c r="JEH118" s="6"/>
      <c r="JEI118" s="6"/>
      <c r="JEJ118" s="6"/>
      <c r="JEK118" s="6"/>
      <c r="JEL118" s="6"/>
      <c r="JEM118" s="6"/>
      <c r="JEN118" s="6"/>
      <c r="JEO118" s="6"/>
      <c r="JEP118" s="6"/>
      <c r="JEQ118" s="6"/>
      <c r="JER118" s="6"/>
      <c r="JES118" s="6"/>
      <c r="JET118" s="6"/>
      <c r="JEU118" s="6"/>
      <c r="JEV118" s="6"/>
      <c r="JEW118" s="6"/>
      <c r="JEX118" s="6"/>
      <c r="JEY118" s="6"/>
      <c r="JEZ118" s="6"/>
      <c r="JFA118" s="6"/>
      <c r="JFB118" s="6"/>
      <c r="JFC118" s="6"/>
      <c r="JFD118" s="6"/>
      <c r="JFE118" s="6"/>
      <c r="JFF118" s="6"/>
      <c r="JFG118" s="6"/>
      <c r="JFH118" s="6"/>
      <c r="JFI118" s="6"/>
      <c r="JFJ118" s="6"/>
      <c r="JFK118" s="6"/>
      <c r="JFL118" s="6"/>
      <c r="JFM118" s="6"/>
      <c r="JFN118" s="6"/>
      <c r="JFO118" s="6"/>
      <c r="JFP118" s="6"/>
      <c r="JFQ118" s="6"/>
      <c r="JFR118" s="6"/>
      <c r="JFS118" s="6"/>
      <c r="JFT118" s="6"/>
      <c r="JFU118" s="6"/>
      <c r="JFV118" s="6"/>
      <c r="JFW118" s="6"/>
      <c r="JFX118" s="6"/>
      <c r="JFY118" s="6"/>
      <c r="JFZ118" s="6"/>
      <c r="JGA118" s="6"/>
      <c r="JGB118" s="6"/>
      <c r="JGC118" s="6"/>
      <c r="JGD118" s="6"/>
      <c r="JGE118" s="6"/>
      <c r="JGF118" s="6"/>
      <c r="JGG118" s="6"/>
      <c r="JGH118" s="6"/>
      <c r="JGI118" s="6"/>
      <c r="JGJ118" s="6"/>
      <c r="JGK118" s="6"/>
      <c r="JGL118" s="6"/>
      <c r="JGM118" s="6"/>
      <c r="JGN118" s="6"/>
      <c r="JGO118" s="6"/>
      <c r="JGP118" s="6"/>
      <c r="JGQ118" s="6"/>
      <c r="JGR118" s="6"/>
      <c r="JGS118" s="6"/>
      <c r="JGT118" s="6"/>
      <c r="JGU118" s="6"/>
      <c r="JGV118" s="6"/>
      <c r="JGW118" s="6"/>
      <c r="JGX118" s="6"/>
      <c r="JGY118" s="6"/>
      <c r="JGZ118" s="6"/>
      <c r="JHA118" s="6"/>
      <c r="JHB118" s="6"/>
      <c r="JHC118" s="6"/>
      <c r="JHD118" s="6"/>
      <c r="JHE118" s="6"/>
      <c r="JHF118" s="6"/>
      <c r="JHG118" s="6"/>
      <c r="JHH118" s="6"/>
      <c r="JHI118" s="6"/>
      <c r="JHJ118" s="6"/>
      <c r="JHK118" s="6"/>
      <c r="JHL118" s="6"/>
      <c r="JHM118" s="6"/>
      <c r="JHN118" s="6"/>
      <c r="JHO118" s="6"/>
      <c r="JHP118" s="6"/>
      <c r="JHQ118" s="6"/>
      <c r="JHR118" s="6"/>
      <c r="JHS118" s="6"/>
      <c r="JHT118" s="6"/>
      <c r="JHU118" s="6"/>
      <c r="JHV118" s="6"/>
      <c r="JHW118" s="6"/>
      <c r="JHX118" s="6"/>
      <c r="JHY118" s="6"/>
      <c r="JHZ118" s="6"/>
      <c r="JIA118" s="6"/>
      <c r="JIB118" s="6"/>
      <c r="JIC118" s="6"/>
      <c r="JID118" s="6"/>
      <c r="JIE118" s="6"/>
      <c r="JIF118" s="6"/>
      <c r="JIG118" s="6"/>
      <c r="JIH118" s="6"/>
      <c r="JII118" s="6"/>
      <c r="JIJ118" s="6"/>
      <c r="JIK118" s="6"/>
      <c r="JIL118" s="6"/>
      <c r="JIM118" s="6"/>
      <c r="JIN118" s="6"/>
      <c r="JIO118" s="6"/>
      <c r="JIP118" s="6"/>
      <c r="JIQ118" s="6"/>
      <c r="JIR118" s="6"/>
      <c r="JIS118" s="6"/>
      <c r="JIT118" s="6"/>
      <c r="JIU118" s="6"/>
      <c r="JIV118" s="6"/>
      <c r="JIW118" s="6"/>
      <c r="JIX118" s="6"/>
      <c r="JIY118" s="6"/>
      <c r="JIZ118" s="6"/>
      <c r="JJA118" s="6"/>
      <c r="JJB118" s="6"/>
      <c r="JJC118" s="6"/>
      <c r="JJD118" s="6"/>
      <c r="JJE118" s="6"/>
      <c r="JJF118" s="6"/>
      <c r="JJG118" s="6"/>
      <c r="JJH118" s="6"/>
      <c r="JJI118" s="6"/>
      <c r="JJJ118" s="6"/>
      <c r="JJK118" s="6"/>
      <c r="JJL118" s="6"/>
      <c r="JJM118" s="6"/>
      <c r="JJN118" s="6"/>
      <c r="JJO118" s="6"/>
      <c r="JJP118" s="6"/>
      <c r="JJQ118" s="6"/>
      <c r="JJR118" s="6"/>
      <c r="JJS118" s="6"/>
      <c r="JJT118" s="6"/>
      <c r="JJU118" s="6"/>
      <c r="JJV118" s="6"/>
      <c r="JJW118" s="6"/>
      <c r="JJX118" s="6"/>
      <c r="JJY118" s="6"/>
      <c r="JJZ118" s="6"/>
      <c r="JKA118" s="6"/>
      <c r="JKB118" s="6"/>
      <c r="JKC118" s="6"/>
      <c r="JKD118" s="6"/>
      <c r="JKE118" s="6"/>
      <c r="JKF118" s="6"/>
      <c r="JKG118" s="6"/>
      <c r="JKH118" s="6"/>
      <c r="JKI118" s="6"/>
      <c r="JKJ118" s="6"/>
      <c r="JKK118" s="6"/>
      <c r="JKL118" s="6"/>
      <c r="JKM118" s="6"/>
      <c r="JKN118" s="6"/>
      <c r="JKO118" s="6"/>
      <c r="JKP118" s="6"/>
      <c r="JKQ118" s="6"/>
      <c r="JKR118" s="6"/>
      <c r="JKS118" s="6"/>
      <c r="JKT118" s="6"/>
      <c r="JKU118" s="6"/>
      <c r="JKV118" s="6"/>
      <c r="JKW118" s="6"/>
      <c r="JKX118" s="6"/>
      <c r="JKY118" s="6"/>
      <c r="JKZ118" s="6"/>
      <c r="JLA118" s="6"/>
      <c r="JLB118" s="6"/>
      <c r="JLC118" s="6"/>
      <c r="JLD118" s="6"/>
      <c r="JLE118" s="6"/>
      <c r="JLF118" s="6"/>
      <c r="JLG118" s="6"/>
      <c r="JLH118" s="6"/>
      <c r="JLI118" s="6"/>
      <c r="JLJ118" s="6"/>
      <c r="JLK118" s="6"/>
      <c r="JLL118" s="6"/>
      <c r="JLM118" s="6"/>
      <c r="JLN118" s="6"/>
      <c r="JLO118" s="6"/>
      <c r="JLP118" s="6"/>
      <c r="JLQ118" s="6"/>
      <c r="JLR118" s="6"/>
      <c r="JLS118" s="6"/>
      <c r="JLT118" s="6"/>
      <c r="JLU118" s="6"/>
      <c r="JLV118" s="6"/>
      <c r="JLW118" s="6"/>
      <c r="JLX118" s="6"/>
      <c r="JLY118" s="6"/>
      <c r="JLZ118" s="6"/>
      <c r="JMA118" s="6"/>
      <c r="JMB118" s="6"/>
      <c r="JMC118" s="6"/>
      <c r="JMD118" s="6"/>
      <c r="JME118" s="6"/>
      <c r="JMF118" s="6"/>
      <c r="JMG118" s="6"/>
      <c r="JMH118" s="6"/>
      <c r="JMI118" s="6"/>
      <c r="JMJ118" s="6"/>
      <c r="JMK118" s="6"/>
      <c r="JML118" s="6"/>
      <c r="JMM118" s="6"/>
      <c r="JMN118" s="6"/>
      <c r="JMO118" s="6"/>
      <c r="JMP118" s="6"/>
      <c r="JMQ118" s="6"/>
      <c r="JMR118" s="6"/>
      <c r="JMS118" s="6"/>
      <c r="JMT118" s="6"/>
      <c r="JMU118" s="6"/>
      <c r="JMV118" s="6"/>
      <c r="JMW118" s="6"/>
      <c r="JMX118" s="6"/>
      <c r="JMY118" s="6"/>
      <c r="JMZ118" s="6"/>
      <c r="JNA118" s="6"/>
      <c r="JNB118" s="6"/>
      <c r="JNC118" s="6"/>
      <c r="JND118" s="6"/>
      <c r="JNE118" s="6"/>
      <c r="JNF118" s="6"/>
      <c r="JNG118" s="6"/>
      <c r="JNH118" s="6"/>
      <c r="JNI118" s="6"/>
      <c r="JNJ118" s="6"/>
      <c r="JNK118" s="6"/>
      <c r="JNL118" s="6"/>
      <c r="JNM118" s="6"/>
      <c r="JNN118" s="6"/>
      <c r="JNO118" s="6"/>
      <c r="JNP118" s="6"/>
      <c r="JNQ118" s="6"/>
      <c r="JNR118" s="6"/>
      <c r="JNS118" s="6"/>
      <c r="JNT118" s="6"/>
      <c r="JNU118" s="6"/>
      <c r="JNV118" s="6"/>
      <c r="JNW118" s="6"/>
      <c r="JNX118" s="6"/>
      <c r="JNY118" s="6"/>
      <c r="JNZ118" s="6"/>
      <c r="JOA118" s="6"/>
      <c r="JOB118" s="6"/>
      <c r="JOC118" s="6"/>
      <c r="JOD118" s="6"/>
      <c r="JOE118" s="6"/>
      <c r="JOF118" s="6"/>
      <c r="JOG118" s="6"/>
      <c r="JOH118" s="6"/>
      <c r="JOI118" s="6"/>
      <c r="JOJ118" s="6"/>
      <c r="JOK118" s="6"/>
      <c r="JOL118" s="6"/>
      <c r="JOM118" s="6"/>
      <c r="JON118" s="6"/>
      <c r="JOO118" s="6"/>
      <c r="JOP118" s="6"/>
      <c r="JOQ118" s="6"/>
      <c r="JOR118" s="6"/>
      <c r="JOS118" s="6"/>
      <c r="JOT118" s="6"/>
      <c r="JOU118" s="6"/>
      <c r="JOV118" s="6"/>
      <c r="JOW118" s="6"/>
      <c r="JOX118" s="6"/>
      <c r="JOY118" s="6"/>
      <c r="JOZ118" s="6"/>
      <c r="JPA118" s="6"/>
      <c r="JPB118" s="6"/>
      <c r="JPC118" s="6"/>
      <c r="JPD118" s="6"/>
      <c r="JPE118" s="6"/>
      <c r="JPF118" s="6"/>
      <c r="JPG118" s="6"/>
      <c r="JPH118" s="6"/>
      <c r="JPI118" s="6"/>
      <c r="JPJ118" s="6"/>
      <c r="JPK118" s="6"/>
      <c r="JPL118" s="6"/>
      <c r="JPM118" s="6"/>
      <c r="JPN118" s="6"/>
      <c r="JPO118" s="6"/>
      <c r="JPP118" s="6"/>
      <c r="JPQ118" s="6"/>
      <c r="JPR118" s="6"/>
      <c r="JPS118" s="6"/>
      <c r="JPT118" s="6"/>
      <c r="JPU118" s="6"/>
      <c r="JPV118" s="6"/>
      <c r="JPW118" s="6"/>
      <c r="JPX118" s="6"/>
      <c r="JPY118" s="6"/>
      <c r="JPZ118" s="6"/>
      <c r="JQA118" s="6"/>
      <c r="JQB118" s="6"/>
      <c r="JQC118" s="6"/>
      <c r="JQD118" s="6"/>
      <c r="JQE118" s="6"/>
      <c r="JQF118" s="6"/>
      <c r="JQG118" s="6"/>
      <c r="JQH118" s="6"/>
      <c r="JQI118" s="6"/>
      <c r="JQJ118" s="6"/>
      <c r="JQK118" s="6"/>
      <c r="JQL118" s="6"/>
      <c r="JQM118" s="6"/>
      <c r="JQN118" s="6"/>
      <c r="JQO118" s="6"/>
      <c r="JQP118" s="6"/>
      <c r="JQQ118" s="6"/>
      <c r="JQR118" s="6"/>
      <c r="JQS118" s="6"/>
      <c r="JQT118" s="6"/>
      <c r="JQU118" s="6"/>
      <c r="JQV118" s="6"/>
      <c r="JQW118" s="6"/>
      <c r="JQX118" s="6"/>
      <c r="JQY118" s="6"/>
      <c r="JQZ118" s="6"/>
      <c r="JRA118" s="6"/>
      <c r="JRB118" s="6"/>
      <c r="JRC118" s="6"/>
      <c r="JRD118" s="6"/>
      <c r="JRE118" s="6"/>
      <c r="JRF118" s="6"/>
      <c r="JRG118" s="6"/>
      <c r="JRH118" s="6"/>
      <c r="JRI118" s="6"/>
      <c r="JRJ118" s="6"/>
      <c r="JRK118" s="6"/>
      <c r="JRL118" s="6"/>
      <c r="JRM118" s="6"/>
      <c r="JRN118" s="6"/>
      <c r="JRO118" s="6"/>
      <c r="JRP118" s="6"/>
      <c r="JRQ118" s="6"/>
      <c r="JRR118" s="6"/>
      <c r="JRS118" s="6"/>
      <c r="JRT118" s="6"/>
      <c r="JRU118" s="6"/>
      <c r="JRV118" s="6"/>
      <c r="JRW118" s="6"/>
      <c r="JRX118" s="6"/>
      <c r="JRY118" s="6"/>
      <c r="JRZ118" s="6"/>
      <c r="JSA118" s="6"/>
      <c r="JSB118" s="6"/>
      <c r="JSC118" s="6"/>
      <c r="JSD118" s="6"/>
      <c r="JSE118" s="6"/>
      <c r="JSF118" s="6"/>
      <c r="JSG118" s="6"/>
      <c r="JSH118" s="6"/>
      <c r="JSI118" s="6"/>
      <c r="JSJ118" s="6"/>
      <c r="JSK118" s="6"/>
      <c r="JSL118" s="6"/>
      <c r="JSM118" s="6"/>
      <c r="JSN118" s="6"/>
      <c r="JSO118" s="6"/>
      <c r="JSP118" s="6"/>
      <c r="JSQ118" s="6"/>
      <c r="JSR118" s="6"/>
      <c r="JSS118" s="6"/>
      <c r="JST118" s="6"/>
      <c r="JSU118" s="6"/>
      <c r="JSV118" s="6"/>
      <c r="JSW118" s="6"/>
      <c r="JSX118" s="6"/>
      <c r="JSY118" s="6"/>
      <c r="JSZ118" s="6"/>
      <c r="JTA118" s="6"/>
      <c r="JTB118" s="6"/>
      <c r="JTC118" s="6"/>
      <c r="JTD118" s="6"/>
      <c r="JTE118" s="6"/>
      <c r="JTF118" s="6"/>
      <c r="JTG118" s="6"/>
      <c r="JTH118" s="6"/>
      <c r="JTI118" s="6"/>
      <c r="JTJ118" s="6"/>
      <c r="JTK118" s="6"/>
      <c r="JTL118" s="6"/>
      <c r="JTM118" s="6"/>
      <c r="JTN118" s="6"/>
      <c r="JTO118" s="6"/>
      <c r="JTP118" s="6"/>
      <c r="JTQ118" s="6"/>
      <c r="JTR118" s="6"/>
      <c r="JTS118" s="6"/>
      <c r="JTT118" s="6"/>
      <c r="JTU118" s="6"/>
      <c r="JTV118" s="6"/>
      <c r="JTW118" s="6"/>
      <c r="JTX118" s="6"/>
      <c r="JTY118" s="6"/>
      <c r="JTZ118" s="6"/>
      <c r="JUA118" s="6"/>
      <c r="JUB118" s="6"/>
      <c r="JUC118" s="6"/>
      <c r="JUD118" s="6"/>
      <c r="JUE118" s="6"/>
      <c r="JUF118" s="6"/>
      <c r="JUG118" s="6"/>
      <c r="JUH118" s="6"/>
      <c r="JUI118" s="6"/>
      <c r="JUJ118" s="6"/>
      <c r="JUK118" s="6"/>
      <c r="JUL118" s="6"/>
      <c r="JUM118" s="6"/>
      <c r="JUN118" s="6"/>
      <c r="JUO118" s="6"/>
      <c r="JUP118" s="6"/>
      <c r="JUQ118" s="6"/>
      <c r="JUR118" s="6"/>
      <c r="JUS118" s="6"/>
      <c r="JUT118" s="6"/>
      <c r="JUU118" s="6"/>
      <c r="JUV118" s="6"/>
      <c r="JUW118" s="6"/>
      <c r="JUX118" s="6"/>
      <c r="JUY118" s="6"/>
      <c r="JUZ118" s="6"/>
      <c r="JVA118" s="6"/>
      <c r="JVB118" s="6"/>
      <c r="JVC118" s="6"/>
      <c r="JVD118" s="6"/>
      <c r="JVE118" s="6"/>
      <c r="JVF118" s="6"/>
      <c r="JVG118" s="6"/>
      <c r="JVH118" s="6"/>
      <c r="JVI118" s="6"/>
      <c r="JVJ118" s="6"/>
      <c r="JVK118" s="6"/>
      <c r="JVL118" s="6"/>
      <c r="JVM118" s="6"/>
      <c r="JVN118" s="6"/>
      <c r="JVO118" s="6"/>
      <c r="JVP118" s="6"/>
      <c r="JVQ118" s="6"/>
      <c r="JVR118" s="6"/>
      <c r="JVS118" s="6"/>
      <c r="JVT118" s="6"/>
      <c r="JVU118" s="6"/>
      <c r="JVV118" s="6"/>
      <c r="JVW118" s="6"/>
      <c r="JVX118" s="6"/>
      <c r="JVY118" s="6"/>
      <c r="JVZ118" s="6"/>
      <c r="JWA118" s="6"/>
      <c r="JWB118" s="6"/>
      <c r="JWC118" s="6"/>
      <c r="JWD118" s="6"/>
      <c r="JWE118" s="6"/>
      <c r="JWF118" s="6"/>
      <c r="JWG118" s="6"/>
      <c r="JWH118" s="6"/>
      <c r="JWI118" s="6"/>
      <c r="JWJ118" s="6"/>
      <c r="JWK118" s="6"/>
      <c r="JWL118" s="6"/>
      <c r="JWM118" s="6"/>
      <c r="JWN118" s="6"/>
      <c r="JWO118" s="6"/>
      <c r="JWP118" s="6"/>
      <c r="JWQ118" s="6"/>
      <c r="JWR118" s="6"/>
      <c r="JWS118" s="6"/>
      <c r="JWT118" s="6"/>
      <c r="JWU118" s="6"/>
      <c r="JWV118" s="6"/>
      <c r="JWW118" s="6"/>
      <c r="JWX118" s="6"/>
      <c r="JWY118" s="6"/>
      <c r="JWZ118" s="6"/>
      <c r="JXA118" s="6"/>
      <c r="JXB118" s="6"/>
      <c r="JXC118" s="6"/>
      <c r="JXD118" s="6"/>
      <c r="JXE118" s="6"/>
      <c r="JXF118" s="6"/>
      <c r="JXG118" s="6"/>
      <c r="JXH118" s="6"/>
      <c r="JXI118" s="6"/>
      <c r="JXJ118" s="6"/>
      <c r="JXK118" s="6"/>
      <c r="JXL118" s="6"/>
      <c r="JXM118" s="6"/>
      <c r="JXN118" s="6"/>
      <c r="JXO118" s="6"/>
      <c r="JXP118" s="6"/>
      <c r="JXQ118" s="6"/>
      <c r="JXR118" s="6"/>
      <c r="JXS118" s="6"/>
      <c r="JXT118" s="6"/>
      <c r="JXU118" s="6"/>
      <c r="JXV118" s="6"/>
      <c r="JXW118" s="6"/>
      <c r="JXX118" s="6"/>
      <c r="JXY118" s="6"/>
      <c r="JXZ118" s="6"/>
      <c r="JYA118" s="6"/>
      <c r="JYB118" s="6"/>
      <c r="JYC118" s="6"/>
      <c r="JYD118" s="6"/>
      <c r="JYE118" s="6"/>
      <c r="JYF118" s="6"/>
      <c r="JYG118" s="6"/>
      <c r="JYH118" s="6"/>
      <c r="JYI118" s="6"/>
      <c r="JYJ118" s="6"/>
      <c r="JYK118" s="6"/>
      <c r="JYL118" s="6"/>
      <c r="JYM118" s="6"/>
      <c r="JYN118" s="6"/>
      <c r="JYO118" s="6"/>
      <c r="JYP118" s="6"/>
      <c r="JYQ118" s="6"/>
      <c r="JYR118" s="6"/>
      <c r="JYS118" s="6"/>
      <c r="JYT118" s="6"/>
      <c r="JYU118" s="6"/>
      <c r="JYV118" s="6"/>
      <c r="JYW118" s="6"/>
      <c r="JYX118" s="6"/>
      <c r="JYY118" s="6"/>
      <c r="JYZ118" s="6"/>
      <c r="JZA118" s="6"/>
      <c r="JZB118" s="6"/>
      <c r="JZC118" s="6"/>
      <c r="JZD118" s="6"/>
      <c r="JZE118" s="6"/>
      <c r="JZF118" s="6"/>
      <c r="JZG118" s="6"/>
      <c r="JZH118" s="6"/>
      <c r="JZI118" s="6"/>
      <c r="JZJ118" s="6"/>
      <c r="JZK118" s="6"/>
      <c r="JZL118" s="6"/>
      <c r="JZM118" s="6"/>
      <c r="JZN118" s="6"/>
      <c r="JZO118" s="6"/>
      <c r="JZP118" s="6"/>
      <c r="JZQ118" s="6"/>
      <c r="JZR118" s="6"/>
      <c r="JZS118" s="6"/>
      <c r="JZT118" s="6"/>
      <c r="JZU118" s="6"/>
      <c r="JZV118" s="6"/>
      <c r="JZW118" s="6"/>
      <c r="JZX118" s="6"/>
      <c r="JZY118" s="6"/>
      <c r="JZZ118" s="6"/>
      <c r="KAA118" s="6"/>
      <c r="KAB118" s="6"/>
      <c r="KAC118" s="6"/>
      <c r="KAD118" s="6"/>
      <c r="KAE118" s="6"/>
      <c r="KAF118" s="6"/>
      <c r="KAG118" s="6"/>
      <c r="KAH118" s="6"/>
      <c r="KAI118" s="6"/>
      <c r="KAJ118" s="6"/>
      <c r="KAK118" s="6"/>
      <c r="KAL118" s="6"/>
      <c r="KAM118" s="6"/>
      <c r="KAN118" s="6"/>
      <c r="KAO118" s="6"/>
      <c r="KAP118" s="6"/>
      <c r="KAQ118" s="6"/>
      <c r="KAR118" s="6"/>
      <c r="KAS118" s="6"/>
      <c r="KAT118" s="6"/>
      <c r="KAU118" s="6"/>
      <c r="KAV118" s="6"/>
      <c r="KAW118" s="6"/>
      <c r="KAX118" s="6"/>
      <c r="KAY118" s="6"/>
      <c r="KAZ118" s="6"/>
      <c r="KBA118" s="6"/>
      <c r="KBB118" s="6"/>
      <c r="KBC118" s="6"/>
      <c r="KBD118" s="6"/>
      <c r="KBE118" s="6"/>
      <c r="KBF118" s="6"/>
      <c r="KBG118" s="6"/>
      <c r="KBH118" s="6"/>
      <c r="KBI118" s="6"/>
      <c r="KBJ118" s="6"/>
      <c r="KBK118" s="6"/>
      <c r="KBL118" s="6"/>
      <c r="KBM118" s="6"/>
      <c r="KBN118" s="6"/>
      <c r="KBO118" s="6"/>
      <c r="KBP118" s="6"/>
      <c r="KBQ118" s="6"/>
      <c r="KBR118" s="6"/>
      <c r="KBS118" s="6"/>
      <c r="KBT118" s="6"/>
      <c r="KBU118" s="6"/>
      <c r="KBV118" s="6"/>
      <c r="KBW118" s="6"/>
      <c r="KBX118" s="6"/>
      <c r="KBY118" s="6"/>
      <c r="KBZ118" s="6"/>
      <c r="KCA118" s="6"/>
      <c r="KCB118" s="6"/>
      <c r="KCC118" s="6"/>
      <c r="KCD118" s="6"/>
      <c r="KCE118" s="6"/>
      <c r="KCF118" s="6"/>
      <c r="KCG118" s="6"/>
      <c r="KCH118" s="6"/>
      <c r="KCI118" s="6"/>
      <c r="KCJ118" s="6"/>
      <c r="KCK118" s="6"/>
      <c r="KCL118" s="6"/>
      <c r="KCM118" s="6"/>
      <c r="KCN118" s="6"/>
      <c r="KCO118" s="6"/>
      <c r="KCP118" s="6"/>
      <c r="KCQ118" s="6"/>
      <c r="KCR118" s="6"/>
      <c r="KCS118" s="6"/>
      <c r="KCT118" s="6"/>
      <c r="KCU118" s="6"/>
      <c r="KCV118" s="6"/>
      <c r="KCW118" s="6"/>
      <c r="KCX118" s="6"/>
      <c r="KCY118" s="6"/>
      <c r="KCZ118" s="6"/>
      <c r="KDA118" s="6"/>
      <c r="KDB118" s="6"/>
      <c r="KDC118" s="6"/>
      <c r="KDD118" s="6"/>
      <c r="KDE118" s="6"/>
      <c r="KDF118" s="6"/>
      <c r="KDG118" s="6"/>
      <c r="KDH118" s="6"/>
      <c r="KDI118" s="6"/>
      <c r="KDJ118" s="6"/>
      <c r="KDK118" s="6"/>
      <c r="KDL118" s="6"/>
      <c r="KDM118" s="6"/>
      <c r="KDN118" s="6"/>
      <c r="KDO118" s="6"/>
      <c r="KDP118" s="6"/>
      <c r="KDQ118" s="6"/>
      <c r="KDR118" s="6"/>
      <c r="KDS118" s="6"/>
      <c r="KDT118" s="6"/>
      <c r="KDU118" s="6"/>
      <c r="KDV118" s="6"/>
      <c r="KDW118" s="6"/>
      <c r="KDX118" s="6"/>
      <c r="KDY118" s="6"/>
      <c r="KDZ118" s="6"/>
      <c r="KEA118" s="6"/>
      <c r="KEB118" s="6"/>
      <c r="KEC118" s="6"/>
      <c r="KED118" s="6"/>
      <c r="KEE118" s="6"/>
      <c r="KEF118" s="6"/>
      <c r="KEG118" s="6"/>
      <c r="KEH118" s="6"/>
      <c r="KEI118" s="6"/>
      <c r="KEJ118" s="6"/>
      <c r="KEK118" s="6"/>
      <c r="KEL118" s="6"/>
      <c r="KEM118" s="6"/>
      <c r="KEN118" s="6"/>
      <c r="KEO118" s="6"/>
      <c r="KEP118" s="6"/>
      <c r="KEQ118" s="6"/>
      <c r="KER118" s="6"/>
      <c r="KES118" s="6"/>
      <c r="KET118" s="6"/>
      <c r="KEU118" s="6"/>
      <c r="KEV118" s="6"/>
      <c r="KEW118" s="6"/>
      <c r="KEX118" s="6"/>
      <c r="KEY118" s="6"/>
      <c r="KEZ118" s="6"/>
      <c r="KFA118" s="6"/>
      <c r="KFB118" s="6"/>
      <c r="KFC118" s="6"/>
      <c r="KFD118" s="6"/>
      <c r="KFE118" s="6"/>
      <c r="KFF118" s="6"/>
      <c r="KFG118" s="6"/>
      <c r="KFH118" s="6"/>
      <c r="KFI118" s="6"/>
      <c r="KFJ118" s="6"/>
      <c r="KFK118" s="6"/>
      <c r="KFL118" s="6"/>
      <c r="KFM118" s="6"/>
      <c r="KFN118" s="6"/>
      <c r="KFO118" s="6"/>
      <c r="KFP118" s="6"/>
      <c r="KFQ118" s="6"/>
      <c r="KFR118" s="6"/>
      <c r="KFS118" s="6"/>
      <c r="KFT118" s="6"/>
      <c r="KFU118" s="6"/>
      <c r="KFV118" s="6"/>
      <c r="KFW118" s="6"/>
      <c r="KFX118" s="6"/>
      <c r="KFY118" s="6"/>
      <c r="KFZ118" s="6"/>
      <c r="KGA118" s="6"/>
      <c r="KGB118" s="6"/>
      <c r="KGC118" s="6"/>
      <c r="KGD118" s="6"/>
      <c r="KGE118" s="6"/>
      <c r="KGF118" s="6"/>
      <c r="KGG118" s="6"/>
      <c r="KGH118" s="6"/>
      <c r="KGI118" s="6"/>
      <c r="KGJ118" s="6"/>
      <c r="KGK118" s="6"/>
      <c r="KGL118" s="6"/>
      <c r="KGM118" s="6"/>
      <c r="KGN118" s="6"/>
      <c r="KGO118" s="6"/>
      <c r="KGP118" s="6"/>
      <c r="KGQ118" s="6"/>
      <c r="KGR118" s="6"/>
      <c r="KGS118" s="6"/>
      <c r="KGT118" s="6"/>
      <c r="KGU118" s="6"/>
      <c r="KGV118" s="6"/>
      <c r="KGW118" s="6"/>
      <c r="KGX118" s="6"/>
      <c r="KGY118" s="6"/>
      <c r="KGZ118" s="6"/>
      <c r="KHA118" s="6"/>
      <c r="KHB118" s="6"/>
      <c r="KHC118" s="6"/>
      <c r="KHD118" s="6"/>
      <c r="KHE118" s="6"/>
      <c r="KHF118" s="6"/>
      <c r="KHG118" s="6"/>
      <c r="KHH118" s="6"/>
      <c r="KHI118" s="6"/>
      <c r="KHJ118" s="6"/>
      <c r="KHK118" s="6"/>
      <c r="KHL118" s="6"/>
      <c r="KHM118" s="6"/>
      <c r="KHN118" s="6"/>
      <c r="KHO118" s="6"/>
      <c r="KHP118" s="6"/>
      <c r="KHQ118" s="6"/>
      <c r="KHR118" s="6"/>
      <c r="KHS118" s="6"/>
      <c r="KHT118" s="6"/>
      <c r="KHU118" s="6"/>
      <c r="KHV118" s="6"/>
      <c r="KHW118" s="6"/>
      <c r="KHX118" s="6"/>
      <c r="KHY118" s="6"/>
      <c r="KHZ118" s="6"/>
      <c r="KIA118" s="6"/>
      <c r="KIB118" s="6"/>
      <c r="KIC118" s="6"/>
      <c r="KID118" s="6"/>
      <c r="KIE118" s="6"/>
      <c r="KIF118" s="6"/>
      <c r="KIG118" s="6"/>
      <c r="KIH118" s="6"/>
      <c r="KII118" s="6"/>
      <c r="KIJ118" s="6"/>
      <c r="KIK118" s="6"/>
      <c r="KIL118" s="6"/>
      <c r="KIM118" s="6"/>
      <c r="KIN118" s="6"/>
      <c r="KIO118" s="6"/>
      <c r="KIP118" s="6"/>
      <c r="KIQ118" s="6"/>
      <c r="KIR118" s="6"/>
      <c r="KIS118" s="6"/>
      <c r="KIT118" s="6"/>
      <c r="KIU118" s="6"/>
      <c r="KIV118" s="6"/>
      <c r="KIW118" s="6"/>
      <c r="KIX118" s="6"/>
      <c r="KIY118" s="6"/>
      <c r="KIZ118" s="6"/>
      <c r="KJA118" s="6"/>
      <c r="KJB118" s="6"/>
      <c r="KJC118" s="6"/>
      <c r="KJD118" s="6"/>
      <c r="KJE118" s="6"/>
      <c r="KJF118" s="6"/>
      <c r="KJG118" s="6"/>
      <c r="KJH118" s="6"/>
      <c r="KJI118" s="6"/>
      <c r="KJJ118" s="6"/>
      <c r="KJK118" s="6"/>
      <c r="KJL118" s="6"/>
      <c r="KJM118" s="6"/>
      <c r="KJN118" s="6"/>
      <c r="KJO118" s="6"/>
      <c r="KJP118" s="6"/>
      <c r="KJQ118" s="6"/>
      <c r="KJR118" s="6"/>
      <c r="KJS118" s="6"/>
      <c r="KJT118" s="6"/>
      <c r="KJU118" s="6"/>
      <c r="KJV118" s="6"/>
      <c r="KJW118" s="6"/>
      <c r="KJX118" s="6"/>
      <c r="KJY118" s="6"/>
      <c r="KJZ118" s="6"/>
      <c r="KKA118" s="6"/>
      <c r="KKB118" s="6"/>
      <c r="KKC118" s="6"/>
      <c r="KKD118" s="6"/>
      <c r="KKE118" s="6"/>
      <c r="KKF118" s="6"/>
      <c r="KKG118" s="6"/>
      <c r="KKH118" s="6"/>
      <c r="KKI118" s="6"/>
      <c r="KKJ118" s="6"/>
      <c r="KKK118" s="6"/>
      <c r="KKL118" s="6"/>
      <c r="KKM118" s="6"/>
      <c r="KKN118" s="6"/>
      <c r="KKO118" s="6"/>
      <c r="KKP118" s="6"/>
      <c r="KKQ118" s="6"/>
      <c r="KKR118" s="6"/>
      <c r="KKS118" s="6"/>
      <c r="KKT118" s="6"/>
      <c r="KKU118" s="6"/>
      <c r="KKV118" s="6"/>
      <c r="KKW118" s="6"/>
      <c r="KKX118" s="6"/>
      <c r="KKY118" s="6"/>
      <c r="KKZ118" s="6"/>
      <c r="KLA118" s="6"/>
      <c r="KLB118" s="6"/>
      <c r="KLC118" s="6"/>
      <c r="KLD118" s="6"/>
      <c r="KLE118" s="6"/>
      <c r="KLF118" s="6"/>
      <c r="KLG118" s="6"/>
      <c r="KLH118" s="6"/>
      <c r="KLI118" s="6"/>
      <c r="KLJ118" s="6"/>
      <c r="KLK118" s="6"/>
      <c r="KLL118" s="6"/>
      <c r="KLM118" s="6"/>
      <c r="KLN118" s="6"/>
      <c r="KLO118" s="6"/>
      <c r="KLP118" s="6"/>
      <c r="KLQ118" s="6"/>
      <c r="KLR118" s="6"/>
      <c r="KLS118" s="6"/>
      <c r="KLT118" s="6"/>
      <c r="KLU118" s="6"/>
      <c r="KLV118" s="6"/>
      <c r="KLW118" s="6"/>
      <c r="KLX118" s="6"/>
      <c r="KLY118" s="6"/>
      <c r="KLZ118" s="6"/>
      <c r="KMA118" s="6"/>
      <c r="KMB118" s="6"/>
      <c r="KMC118" s="6"/>
      <c r="KMD118" s="6"/>
      <c r="KME118" s="6"/>
      <c r="KMF118" s="6"/>
      <c r="KMG118" s="6"/>
      <c r="KMH118" s="6"/>
      <c r="KMI118" s="6"/>
      <c r="KMJ118" s="6"/>
      <c r="KMK118" s="6"/>
      <c r="KML118" s="6"/>
      <c r="KMM118" s="6"/>
      <c r="KMN118" s="6"/>
      <c r="KMO118" s="6"/>
      <c r="KMP118" s="6"/>
      <c r="KMQ118" s="6"/>
      <c r="KMR118" s="6"/>
      <c r="KMS118" s="6"/>
      <c r="KMT118" s="6"/>
      <c r="KMU118" s="6"/>
      <c r="KMV118" s="6"/>
      <c r="KMW118" s="6"/>
      <c r="KMX118" s="6"/>
      <c r="KMY118" s="6"/>
      <c r="KMZ118" s="6"/>
      <c r="KNA118" s="6"/>
      <c r="KNB118" s="6"/>
      <c r="KNC118" s="6"/>
      <c r="KND118" s="6"/>
      <c r="KNE118" s="6"/>
      <c r="KNF118" s="6"/>
      <c r="KNG118" s="6"/>
      <c r="KNH118" s="6"/>
      <c r="KNI118" s="6"/>
      <c r="KNJ118" s="6"/>
      <c r="KNK118" s="6"/>
      <c r="KNL118" s="6"/>
      <c r="KNM118" s="6"/>
      <c r="KNN118" s="6"/>
      <c r="KNO118" s="6"/>
      <c r="KNP118" s="6"/>
      <c r="KNQ118" s="6"/>
      <c r="KNR118" s="6"/>
      <c r="KNS118" s="6"/>
      <c r="KNT118" s="6"/>
      <c r="KNU118" s="6"/>
      <c r="KNV118" s="6"/>
      <c r="KNW118" s="6"/>
      <c r="KNX118" s="6"/>
      <c r="KNY118" s="6"/>
      <c r="KNZ118" s="6"/>
      <c r="KOA118" s="6"/>
      <c r="KOB118" s="6"/>
      <c r="KOC118" s="6"/>
      <c r="KOD118" s="6"/>
      <c r="KOE118" s="6"/>
      <c r="KOF118" s="6"/>
      <c r="KOG118" s="6"/>
      <c r="KOH118" s="6"/>
      <c r="KOI118" s="6"/>
      <c r="KOJ118" s="6"/>
      <c r="KOK118" s="6"/>
      <c r="KOL118" s="6"/>
      <c r="KOM118" s="6"/>
      <c r="KON118" s="6"/>
      <c r="KOO118" s="6"/>
      <c r="KOP118" s="6"/>
      <c r="KOQ118" s="6"/>
      <c r="KOR118" s="6"/>
      <c r="KOS118" s="6"/>
      <c r="KOT118" s="6"/>
      <c r="KOU118" s="6"/>
      <c r="KOV118" s="6"/>
      <c r="KOW118" s="6"/>
      <c r="KOX118" s="6"/>
      <c r="KOY118" s="6"/>
      <c r="KOZ118" s="6"/>
      <c r="KPA118" s="6"/>
      <c r="KPB118" s="6"/>
      <c r="KPC118" s="6"/>
      <c r="KPD118" s="6"/>
      <c r="KPE118" s="6"/>
      <c r="KPF118" s="6"/>
      <c r="KPG118" s="6"/>
      <c r="KPH118" s="6"/>
      <c r="KPI118" s="6"/>
      <c r="KPJ118" s="6"/>
      <c r="KPK118" s="6"/>
      <c r="KPL118" s="6"/>
      <c r="KPM118" s="6"/>
      <c r="KPN118" s="6"/>
      <c r="KPO118" s="6"/>
      <c r="KPP118" s="6"/>
      <c r="KPQ118" s="6"/>
      <c r="KPR118" s="6"/>
      <c r="KPS118" s="6"/>
      <c r="KPT118" s="6"/>
      <c r="KPU118" s="6"/>
      <c r="KPV118" s="6"/>
      <c r="KPW118" s="6"/>
      <c r="KPX118" s="6"/>
      <c r="KPY118" s="6"/>
      <c r="KPZ118" s="6"/>
      <c r="KQA118" s="6"/>
      <c r="KQB118" s="6"/>
      <c r="KQC118" s="6"/>
      <c r="KQD118" s="6"/>
      <c r="KQE118" s="6"/>
      <c r="KQF118" s="6"/>
      <c r="KQG118" s="6"/>
      <c r="KQH118" s="6"/>
      <c r="KQI118" s="6"/>
      <c r="KQJ118" s="6"/>
      <c r="KQK118" s="6"/>
      <c r="KQL118" s="6"/>
      <c r="KQM118" s="6"/>
      <c r="KQN118" s="6"/>
      <c r="KQO118" s="6"/>
      <c r="KQP118" s="6"/>
      <c r="KQQ118" s="6"/>
      <c r="KQR118" s="6"/>
      <c r="KQS118" s="6"/>
      <c r="KQT118" s="6"/>
      <c r="KQU118" s="6"/>
      <c r="KQV118" s="6"/>
      <c r="KQW118" s="6"/>
      <c r="KQX118" s="6"/>
      <c r="KQY118" s="6"/>
      <c r="KQZ118" s="6"/>
      <c r="KRA118" s="6"/>
      <c r="KRB118" s="6"/>
      <c r="KRC118" s="6"/>
      <c r="KRD118" s="6"/>
      <c r="KRE118" s="6"/>
      <c r="KRF118" s="6"/>
      <c r="KRG118" s="6"/>
      <c r="KRH118" s="6"/>
      <c r="KRI118" s="6"/>
      <c r="KRJ118" s="6"/>
      <c r="KRK118" s="6"/>
      <c r="KRL118" s="6"/>
      <c r="KRM118" s="6"/>
      <c r="KRN118" s="6"/>
      <c r="KRO118" s="6"/>
      <c r="KRP118" s="6"/>
      <c r="KRQ118" s="6"/>
      <c r="KRR118" s="6"/>
      <c r="KRS118" s="6"/>
      <c r="KRT118" s="6"/>
      <c r="KRU118" s="6"/>
      <c r="KRV118" s="6"/>
      <c r="KRW118" s="6"/>
      <c r="KRX118" s="6"/>
      <c r="KRY118" s="6"/>
      <c r="KRZ118" s="6"/>
      <c r="KSA118" s="6"/>
      <c r="KSB118" s="6"/>
      <c r="KSC118" s="6"/>
      <c r="KSD118" s="6"/>
      <c r="KSE118" s="6"/>
      <c r="KSF118" s="6"/>
      <c r="KSG118" s="6"/>
      <c r="KSH118" s="6"/>
      <c r="KSI118" s="6"/>
      <c r="KSJ118" s="6"/>
      <c r="KSK118" s="6"/>
      <c r="KSL118" s="6"/>
      <c r="KSM118" s="6"/>
      <c r="KSN118" s="6"/>
      <c r="KSO118" s="6"/>
      <c r="KSP118" s="6"/>
      <c r="KSQ118" s="6"/>
      <c r="KSR118" s="6"/>
      <c r="KSS118" s="6"/>
      <c r="KST118" s="6"/>
      <c r="KSU118" s="6"/>
      <c r="KSV118" s="6"/>
      <c r="KSW118" s="6"/>
      <c r="KSX118" s="6"/>
      <c r="KSY118" s="6"/>
      <c r="KSZ118" s="6"/>
      <c r="KTA118" s="6"/>
      <c r="KTB118" s="6"/>
      <c r="KTC118" s="6"/>
      <c r="KTD118" s="6"/>
      <c r="KTE118" s="6"/>
      <c r="KTF118" s="6"/>
      <c r="KTG118" s="6"/>
      <c r="KTH118" s="6"/>
      <c r="KTI118" s="6"/>
      <c r="KTJ118" s="6"/>
      <c r="KTK118" s="6"/>
      <c r="KTL118" s="6"/>
      <c r="KTM118" s="6"/>
      <c r="KTN118" s="6"/>
      <c r="KTO118" s="6"/>
      <c r="KTP118" s="6"/>
      <c r="KTQ118" s="6"/>
      <c r="KTR118" s="6"/>
      <c r="KTS118" s="6"/>
      <c r="KTT118" s="6"/>
      <c r="KTU118" s="6"/>
      <c r="KTV118" s="6"/>
      <c r="KTW118" s="6"/>
      <c r="KTX118" s="6"/>
      <c r="KTY118" s="6"/>
      <c r="KTZ118" s="6"/>
      <c r="KUA118" s="6"/>
      <c r="KUB118" s="6"/>
      <c r="KUC118" s="6"/>
      <c r="KUD118" s="6"/>
      <c r="KUE118" s="6"/>
      <c r="KUF118" s="6"/>
      <c r="KUG118" s="6"/>
      <c r="KUH118" s="6"/>
      <c r="KUI118" s="6"/>
      <c r="KUJ118" s="6"/>
      <c r="KUK118" s="6"/>
      <c r="KUL118" s="6"/>
      <c r="KUM118" s="6"/>
      <c r="KUN118" s="6"/>
      <c r="KUO118" s="6"/>
      <c r="KUP118" s="6"/>
      <c r="KUQ118" s="6"/>
      <c r="KUR118" s="6"/>
      <c r="KUS118" s="6"/>
      <c r="KUT118" s="6"/>
      <c r="KUU118" s="6"/>
      <c r="KUV118" s="6"/>
      <c r="KUW118" s="6"/>
      <c r="KUX118" s="6"/>
      <c r="KUY118" s="6"/>
      <c r="KUZ118" s="6"/>
      <c r="KVA118" s="6"/>
      <c r="KVB118" s="6"/>
      <c r="KVC118" s="6"/>
      <c r="KVD118" s="6"/>
      <c r="KVE118" s="6"/>
      <c r="KVF118" s="6"/>
      <c r="KVG118" s="6"/>
      <c r="KVH118" s="6"/>
      <c r="KVI118" s="6"/>
      <c r="KVJ118" s="6"/>
      <c r="KVK118" s="6"/>
      <c r="KVL118" s="6"/>
      <c r="KVM118" s="6"/>
      <c r="KVN118" s="6"/>
      <c r="KVO118" s="6"/>
      <c r="KVP118" s="6"/>
      <c r="KVQ118" s="6"/>
      <c r="KVR118" s="6"/>
      <c r="KVS118" s="6"/>
      <c r="KVT118" s="6"/>
      <c r="KVU118" s="6"/>
      <c r="KVV118" s="6"/>
      <c r="KVW118" s="6"/>
      <c r="KVX118" s="6"/>
      <c r="KVY118" s="6"/>
      <c r="KVZ118" s="6"/>
      <c r="KWA118" s="6"/>
      <c r="KWB118" s="6"/>
      <c r="KWC118" s="6"/>
      <c r="KWD118" s="6"/>
      <c r="KWE118" s="6"/>
      <c r="KWF118" s="6"/>
      <c r="KWG118" s="6"/>
      <c r="KWH118" s="6"/>
      <c r="KWI118" s="6"/>
      <c r="KWJ118" s="6"/>
      <c r="KWK118" s="6"/>
      <c r="KWL118" s="6"/>
      <c r="KWM118" s="6"/>
      <c r="KWN118" s="6"/>
      <c r="KWO118" s="6"/>
      <c r="KWP118" s="6"/>
      <c r="KWQ118" s="6"/>
      <c r="KWR118" s="6"/>
      <c r="KWS118" s="6"/>
      <c r="KWT118" s="6"/>
      <c r="KWU118" s="6"/>
      <c r="KWV118" s="6"/>
      <c r="KWW118" s="6"/>
      <c r="KWX118" s="6"/>
      <c r="KWY118" s="6"/>
      <c r="KWZ118" s="6"/>
      <c r="KXA118" s="6"/>
      <c r="KXB118" s="6"/>
      <c r="KXC118" s="6"/>
      <c r="KXD118" s="6"/>
      <c r="KXE118" s="6"/>
      <c r="KXF118" s="6"/>
      <c r="KXG118" s="6"/>
      <c r="KXH118" s="6"/>
      <c r="KXI118" s="6"/>
      <c r="KXJ118" s="6"/>
      <c r="KXK118" s="6"/>
      <c r="KXL118" s="6"/>
      <c r="KXM118" s="6"/>
      <c r="KXN118" s="6"/>
      <c r="KXO118" s="6"/>
      <c r="KXP118" s="6"/>
      <c r="KXQ118" s="6"/>
      <c r="KXR118" s="6"/>
      <c r="KXS118" s="6"/>
      <c r="KXT118" s="6"/>
      <c r="KXU118" s="6"/>
      <c r="KXV118" s="6"/>
      <c r="KXW118" s="6"/>
      <c r="KXX118" s="6"/>
      <c r="KXY118" s="6"/>
      <c r="KXZ118" s="6"/>
      <c r="KYA118" s="6"/>
      <c r="KYB118" s="6"/>
      <c r="KYC118" s="6"/>
      <c r="KYD118" s="6"/>
      <c r="KYE118" s="6"/>
      <c r="KYF118" s="6"/>
      <c r="KYG118" s="6"/>
      <c r="KYH118" s="6"/>
      <c r="KYI118" s="6"/>
      <c r="KYJ118" s="6"/>
      <c r="KYK118" s="6"/>
      <c r="KYL118" s="6"/>
      <c r="KYM118" s="6"/>
      <c r="KYN118" s="6"/>
      <c r="KYO118" s="6"/>
      <c r="KYP118" s="6"/>
      <c r="KYQ118" s="6"/>
      <c r="KYR118" s="6"/>
      <c r="KYS118" s="6"/>
      <c r="KYT118" s="6"/>
      <c r="KYU118" s="6"/>
      <c r="KYV118" s="6"/>
      <c r="KYW118" s="6"/>
      <c r="KYX118" s="6"/>
      <c r="KYY118" s="6"/>
      <c r="KYZ118" s="6"/>
      <c r="KZA118" s="6"/>
      <c r="KZB118" s="6"/>
      <c r="KZC118" s="6"/>
      <c r="KZD118" s="6"/>
      <c r="KZE118" s="6"/>
      <c r="KZF118" s="6"/>
      <c r="KZG118" s="6"/>
      <c r="KZH118" s="6"/>
      <c r="KZI118" s="6"/>
      <c r="KZJ118" s="6"/>
      <c r="KZK118" s="6"/>
      <c r="KZL118" s="6"/>
      <c r="KZM118" s="6"/>
      <c r="KZN118" s="6"/>
      <c r="KZO118" s="6"/>
      <c r="KZP118" s="6"/>
      <c r="KZQ118" s="6"/>
      <c r="KZR118" s="6"/>
      <c r="KZS118" s="6"/>
      <c r="KZT118" s="6"/>
      <c r="KZU118" s="6"/>
      <c r="KZV118" s="6"/>
      <c r="KZW118" s="6"/>
      <c r="KZX118" s="6"/>
      <c r="KZY118" s="6"/>
      <c r="KZZ118" s="6"/>
      <c r="LAA118" s="6"/>
      <c r="LAB118" s="6"/>
      <c r="LAC118" s="6"/>
      <c r="LAD118" s="6"/>
      <c r="LAE118" s="6"/>
      <c r="LAF118" s="6"/>
      <c r="LAG118" s="6"/>
      <c r="LAH118" s="6"/>
      <c r="LAI118" s="6"/>
      <c r="LAJ118" s="6"/>
      <c r="LAK118" s="6"/>
      <c r="LAL118" s="6"/>
      <c r="LAM118" s="6"/>
      <c r="LAN118" s="6"/>
      <c r="LAO118" s="6"/>
      <c r="LAP118" s="6"/>
      <c r="LAQ118" s="6"/>
      <c r="LAR118" s="6"/>
      <c r="LAS118" s="6"/>
      <c r="LAT118" s="6"/>
      <c r="LAU118" s="6"/>
      <c r="LAV118" s="6"/>
      <c r="LAW118" s="6"/>
      <c r="LAX118" s="6"/>
      <c r="LAY118" s="6"/>
      <c r="LAZ118" s="6"/>
      <c r="LBA118" s="6"/>
      <c r="LBB118" s="6"/>
      <c r="LBC118" s="6"/>
      <c r="LBD118" s="6"/>
      <c r="LBE118" s="6"/>
      <c r="LBF118" s="6"/>
      <c r="LBG118" s="6"/>
      <c r="LBH118" s="6"/>
      <c r="LBI118" s="6"/>
      <c r="LBJ118" s="6"/>
      <c r="LBK118" s="6"/>
      <c r="LBL118" s="6"/>
      <c r="LBM118" s="6"/>
      <c r="LBN118" s="6"/>
      <c r="LBO118" s="6"/>
      <c r="LBP118" s="6"/>
      <c r="LBQ118" s="6"/>
      <c r="LBR118" s="6"/>
      <c r="LBS118" s="6"/>
      <c r="LBT118" s="6"/>
      <c r="LBU118" s="6"/>
      <c r="LBV118" s="6"/>
      <c r="LBW118" s="6"/>
      <c r="LBX118" s="6"/>
      <c r="LBY118" s="6"/>
      <c r="LBZ118" s="6"/>
      <c r="LCA118" s="6"/>
      <c r="LCB118" s="6"/>
      <c r="LCC118" s="6"/>
      <c r="LCD118" s="6"/>
      <c r="LCE118" s="6"/>
      <c r="LCF118" s="6"/>
      <c r="LCG118" s="6"/>
      <c r="LCH118" s="6"/>
      <c r="LCI118" s="6"/>
      <c r="LCJ118" s="6"/>
      <c r="LCK118" s="6"/>
      <c r="LCL118" s="6"/>
      <c r="LCM118" s="6"/>
      <c r="LCN118" s="6"/>
      <c r="LCO118" s="6"/>
      <c r="LCP118" s="6"/>
      <c r="LCQ118" s="6"/>
      <c r="LCR118" s="6"/>
      <c r="LCS118" s="6"/>
      <c r="LCT118" s="6"/>
      <c r="LCU118" s="6"/>
      <c r="LCV118" s="6"/>
      <c r="LCW118" s="6"/>
      <c r="LCX118" s="6"/>
      <c r="LCY118" s="6"/>
      <c r="LCZ118" s="6"/>
      <c r="LDA118" s="6"/>
      <c r="LDB118" s="6"/>
      <c r="LDC118" s="6"/>
      <c r="LDD118" s="6"/>
      <c r="LDE118" s="6"/>
      <c r="LDF118" s="6"/>
      <c r="LDG118" s="6"/>
      <c r="LDH118" s="6"/>
      <c r="LDI118" s="6"/>
      <c r="LDJ118" s="6"/>
      <c r="LDK118" s="6"/>
      <c r="LDL118" s="6"/>
      <c r="LDM118" s="6"/>
      <c r="LDN118" s="6"/>
      <c r="LDO118" s="6"/>
      <c r="LDP118" s="6"/>
      <c r="LDQ118" s="6"/>
      <c r="LDR118" s="6"/>
      <c r="LDS118" s="6"/>
      <c r="LDT118" s="6"/>
      <c r="LDU118" s="6"/>
      <c r="LDV118" s="6"/>
      <c r="LDW118" s="6"/>
      <c r="LDX118" s="6"/>
      <c r="LDY118" s="6"/>
      <c r="LDZ118" s="6"/>
      <c r="LEA118" s="6"/>
      <c r="LEB118" s="6"/>
      <c r="LEC118" s="6"/>
      <c r="LED118" s="6"/>
      <c r="LEE118" s="6"/>
      <c r="LEF118" s="6"/>
      <c r="LEG118" s="6"/>
      <c r="LEH118" s="6"/>
      <c r="LEI118" s="6"/>
      <c r="LEJ118" s="6"/>
      <c r="LEK118" s="6"/>
      <c r="LEL118" s="6"/>
      <c r="LEM118" s="6"/>
      <c r="LEN118" s="6"/>
      <c r="LEO118" s="6"/>
      <c r="LEP118" s="6"/>
      <c r="LEQ118" s="6"/>
      <c r="LER118" s="6"/>
      <c r="LES118" s="6"/>
      <c r="LET118" s="6"/>
      <c r="LEU118" s="6"/>
      <c r="LEV118" s="6"/>
      <c r="LEW118" s="6"/>
      <c r="LEX118" s="6"/>
      <c r="LEY118" s="6"/>
      <c r="LEZ118" s="6"/>
      <c r="LFA118" s="6"/>
      <c r="LFB118" s="6"/>
      <c r="LFC118" s="6"/>
      <c r="LFD118" s="6"/>
      <c r="LFE118" s="6"/>
      <c r="LFF118" s="6"/>
      <c r="LFG118" s="6"/>
      <c r="LFH118" s="6"/>
      <c r="LFI118" s="6"/>
      <c r="LFJ118" s="6"/>
      <c r="LFK118" s="6"/>
      <c r="LFL118" s="6"/>
      <c r="LFM118" s="6"/>
      <c r="LFN118" s="6"/>
      <c r="LFO118" s="6"/>
      <c r="LFP118" s="6"/>
      <c r="LFQ118" s="6"/>
      <c r="LFR118" s="6"/>
      <c r="LFS118" s="6"/>
      <c r="LFT118" s="6"/>
      <c r="LFU118" s="6"/>
      <c r="LFV118" s="6"/>
      <c r="LFW118" s="6"/>
      <c r="LFX118" s="6"/>
      <c r="LFY118" s="6"/>
      <c r="LFZ118" s="6"/>
      <c r="LGA118" s="6"/>
      <c r="LGB118" s="6"/>
      <c r="LGC118" s="6"/>
      <c r="LGD118" s="6"/>
      <c r="LGE118" s="6"/>
      <c r="LGF118" s="6"/>
      <c r="LGG118" s="6"/>
      <c r="LGH118" s="6"/>
      <c r="LGI118" s="6"/>
      <c r="LGJ118" s="6"/>
      <c r="LGK118" s="6"/>
      <c r="LGL118" s="6"/>
      <c r="LGM118" s="6"/>
      <c r="LGN118" s="6"/>
      <c r="LGO118" s="6"/>
      <c r="LGP118" s="6"/>
      <c r="LGQ118" s="6"/>
      <c r="LGR118" s="6"/>
      <c r="LGS118" s="6"/>
      <c r="LGT118" s="6"/>
      <c r="LGU118" s="6"/>
      <c r="LGV118" s="6"/>
      <c r="LGW118" s="6"/>
      <c r="LGX118" s="6"/>
      <c r="LGY118" s="6"/>
      <c r="LGZ118" s="6"/>
      <c r="LHA118" s="6"/>
      <c r="LHB118" s="6"/>
      <c r="LHC118" s="6"/>
      <c r="LHD118" s="6"/>
      <c r="LHE118" s="6"/>
      <c r="LHF118" s="6"/>
      <c r="LHG118" s="6"/>
      <c r="LHH118" s="6"/>
      <c r="LHI118" s="6"/>
      <c r="LHJ118" s="6"/>
      <c r="LHK118" s="6"/>
      <c r="LHL118" s="6"/>
      <c r="LHM118" s="6"/>
      <c r="LHN118" s="6"/>
      <c r="LHO118" s="6"/>
      <c r="LHP118" s="6"/>
      <c r="LHQ118" s="6"/>
      <c r="LHR118" s="6"/>
      <c r="LHS118" s="6"/>
      <c r="LHT118" s="6"/>
      <c r="LHU118" s="6"/>
      <c r="LHV118" s="6"/>
      <c r="LHW118" s="6"/>
      <c r="LHX118" s="6"/>
      <c r="LHY118" s="6"/>
      <c r="LHZ118" s="6"/>
      <c r="LIA118" s="6"/>
      <c r="LIB118" s="6"/>
      <c r="LIC118" s="6"/>
      <c r="LID118" s="6"/>
      <c r="LIE118" s="6"/>
      <c r="LIF118" s="6"/>
      <c r="LIG118" s="6"/>
      <c r="LIH118" s="6"/>
      <c r="LII118" s="6"/>
      <c r="LIJ118" s="6"/>
      <c r="LIK118" s="6"/>
      <c r="LIL118" s="6"/>
      <c r="LIM118" s="6"/>
      <c r="LIN118" s="6"/>
      <c r="LIO118" s="6"/>
      <c r="LIP118" s="6"/>
      <c r="LIQ118" s="6"/>
      <c r="LIR118" s="6"/>
      <c r="LIS118" s="6"/>
      <c r="LIT118" s="6"/>
      <c r="LIU118" s="6"/>
      <c r="LIV118" s="6"/>
      <c r="LIW118" s="6"/>
      <c r="LIX118" s="6"/>
      <c r="LIY118" s="6"/>
      <c r="LIZ118" s="6"/>
      <c r="LJA118" s="6"/>
      <c r="LJB118" s="6"/>
      <c r="LJC118" s="6"/>
      <c r="LJD118" s="6"/>
      <c r="LJE118" s="6"/>
      <c r="LJF118" s="6"/>
      <c r="LJG118" s="6"/>
      <c r="LJH118" s="6"/>
      <c r="LJI118" s="6"/>
      <c r="LJJ118" s="6"/>
      <c r="LJK118" s="6"/>
      <c r="LJL118" s="6"/>
      <c r="LJM118" s="6"/>
      <c r="LJN118" s="6"/>
      <c r="LJO118" s="6"/>
      <c r="LJP118" s="6"/>
      <c r="LJQ118" s="6"/>
      <c r="LJR118" s="6"/>
      <c r="LJS118" s="6"/>
      <c r="LJT118" s="6"/>
      <c r="LJU118" s="6"/>
      <c r="LJV118" s="6"/>
      <c r="LJW118" s="6"/>
      <c r="LJX118" s="6"/>
      <c r="LJY118" s="6"/>
      <c r="LJZ118" s="6"/>
      <c r="LKA118" s="6"/>
      <c r="LKB118" s="6"/>
      <c r="LKC118" s="6"/>
      <c r="LKD118" s="6"/>
      <c r="LKE118" s="6"/>
      <c r="LKF118" s="6"/>
      <c r="LKG118" s="6"/>
      <c r="LKH118" s="6"/>
      <c r="LKI118" s="6"/>
      <c r="LKJ118" s="6"/>
      <c r="LKK118" s="6"/>
      <c r="LKL118" s="6"/>
      <c r="LKM118" s="6"/>
      <c r="LKN118" s="6"/>
      <c r="LKO118" s="6"/>
      <c r="LKP118" s="6"/>
      <c r="LKQ118" s="6"/>
      <c r="LKR118" s="6"/>
      <c r="LKS118" s="6"/>
      <c r="LKT118" s="6"/>
      <c r="LKU118" s="6"/>
      <c r="LKV118" s="6"/>
      <c r="LKW118" s="6"/>
      <c r="LKX118" s="6"/>
      <c r="LKY118" s="6"/>
      <c r="LKZ118" s="6"/>
      <c r="LLA118" s="6"/>
      <c r="LLB118" s="6"/>
      <c r="LLC118" s="6"/>
      <c r="LLD118" s="6"/>
      <c r="LLE118" s="6"/>
      <c r="LLF118" s="6"/>
      <c r="LLG118" s="6"/>
      <c r="LLH118" s="6"/>
      <c r="LLI118" s="6"/>
      <c r="LLJ118" s="6"/>
      <c r="LLK118" s="6"/>
      <c r="LLL118" s="6"/>
      <c r="LLM118" s="6"/>
      <c r="LLN118" s="6"/>
      <c r="LLO118" s="6"/>
      <c r="LLP118" s="6"/>
      <c r="LLQ118" s="6"/>
      <c r="LLR118" s="6"/>
      <c r="LLS118" s="6"/>
      <c r="LLT118" s="6"/>
      <c r="LLU118" s="6"/>
      <c r="LLV118" s="6"/>
      <c r="LLW118" s="6"/>
      <c r="LLX118" s="6"/>
      <c r="LLY118" s="6"/>
      <c r="LLZ118" s="6"/>
      <c r="LMA118" s="6"/>
      <c r="LMB118" s="6"/>
      <c r="LMC118" s="6"/>
      <c r="LMD118" s="6"/>
      <c r="LME118" s="6"/>
      <c r="LMF118" s="6"/>
      <c r="LMG118" s="6"/>
      <c r="LMH118" s="6"/>
      <c r="LMI118" s="6"/>
      <c r="LMJ118" s="6"/>
      <c r="LMK118" s="6"/>
      <c r="LML118" s="6"/>
      <c r="LMM118" s="6"/>
      <c r="LMN118" s="6"/>
      <c r="LMO118" s="6"/>
      <c r="LMP118" s="6"/>
      <c r="LMQ118" s="6"/>
      <c r="LMR118" s="6"/>
      <c r="LMS118" s="6"/>
      <c r="LMT118" s="6"/>
      <c r="LMU118" s="6"/>
      <c r="LMV118" s="6"/>
      <c r="LMW118" s="6"/>
      <c r="LMX118" s="6"/>
      <c r="LMY118" s="6"/>
      <c r="LMZ118" s="6"/>
      <c r="LNA118" s="6"/>
      <c r="LNB118" s="6"/>
      <c r="LNC118" s="6"/>
      <c r="LND118" s="6"/>
      <c r="LNE118" s="6"/>
      <c r="LNF118" s="6"/>
      <c r="LNG118" s="6"/>
      <c r="LNH118" s="6"/>
      <c r="LNI118" s="6"/>
      <c r="LNJ118" s="6"/>
      <c r="LNK118" s="6"/>
      <c r="LNL118" s="6"/>
      <c r="LNM118" s="6"/>
      <c r="LNN118" s="6"/>
      <c r="LNO118" s="6"/>
      <c r="LNP118" s="6"/>
      <c r="LNQ118" s="6"/>
      <c r="LNR118" s="6"/>
      <c r="LNS118" s="6"/>
      <c r="LNT118" s="6"/>
      <c r="LNU118" s="6"/>
      <c r="LNV118" s="6"/>
      <c r="LNW118" s="6"/>
      <c r="LNX118" s="6"/>
      <c r="LNY118" s="6"/>
      <c r="LNZ118" s="6"/>
      <c r="LOA118" s="6"/>
      <c r="LOB118" s="6"/>
      <c r="LOC118" s="6"/>
      <c r="LOD118" s="6"/>
      <c r="LOE118" s="6"/>
      <c r="LOF118" s="6"/>
      <c r="LOG118" s="6"/>
      <c r="LOH118" s="6"/>
      <c r="LOI118" s="6"/>
      <c r="LOJ118" s="6"/>
      <c r="LOK118" s="6"/>
      <c r="LOL118" s="6"/>
      <c r="LOM118" s="6"/>
      <c r="LON118" s="6"/>
      <c r="LOO118" s="6"/>
      <c r="LOP118" s="6"/>
      <c r="LOQ118" s="6"/>
      <c r="LOR118" s="6"/>
      <c r="LOS118" s="6"/>
      <c r="LOT118" s="6"/>
      <c r="LOU118" s="6"/>
      <c r="LOV118" s="6"/>
      <c r="LOW118" s="6"/>
      <c r="LOX118" s="6"/>
      <c r="LOY118" s="6"/>
      <c r="LOZ118" s="6"/>
      <c r="LPA118" s="6"/>
      <c r="LPB118" s="6"/>
      <c r="LPC118" s="6"/>
      <c r="LPD118" s="6"/>
      <c r="LPE118" s="6"/>
      <c r="LPF118" s="6"/>
      <c r="LPG118" s="6"/>
      <c r="LPH118" s="6"/>
      <c r="LPI118" s="6"/>
      <c r="LPJ118" s="6"/>
      <c r="LPK118" s="6"/>
      <c r="LPL118" s="6"/>
      <c r="LPM118" s="6"/>
      <c r="LPN118" s="6"/>
      <c r="LPO118" s="6"/>
      <c r="LPP118" s="6"/>
      <c r="LPQ118" s="6"/>
      <c r="LPR118" s="6"/>
      <c r="LPS118" s="6"/>
      <c r="LPT118" s="6"/>
      <c r="LPU118" s="6"/>
      <c r="LPV118" s="6"/>
      <c r="LPW118" s="6"/>
      <c r="LPX118" s="6"/>
      <c r="LPY118" s="6"/>
      <c r="LPZ118" s="6"/>
      <c r="LQA118" s="6"/>
      <c r="LQB118" s="6"/>
      <c r="LQC118" s="6"/>
      <c r="LQD118" s="6"/>
      <c r="LQE118" s="6"/>
      <c r="LQF118" s="6"/>
      <c r="LQG118" s="6"/>
      <c r="LQH118" s="6"/>
      <c r="LQI118" s="6"/>
      <c r="LQJ118" s="6"/>
      <c r="LQK118" s="6"/>
      <c r="LQL118" s="6"/>
      <c r="LQM118" s="6"/>
      <c r="LQN118" s="6"/>
      <c r="LQO118" s="6"/>
      <c r="LQP118" s="6"/>
      <c r="LQQ118" s="6"/>
      <c r="LQR118" s="6"/>
      <c r="LQS118" s="6"/>
      <c r="LQT118" s="6"/>
      <c r="LQU118" s="6"/>
      <c r="LQV118" s="6"/>
      <c r="LQW118" s="6"/>
      <c r="LQX118" s="6"/>
      <c r="LQY118" s="6"/>
      <c r="LQZ118" s="6"/>
      <c r="LRA118" s="6"/>
      <c r="LRB118" s="6"/>
      <c r="LRC118" s="6"/>
      <c r="LRD118" s="6"/>
      <c r="LRE118" s="6"/>
      <c r="LRF118" s="6"/>
      <c r="LRG118" s="6"/>
      <c r="LRH118" s="6"/>
      <c r="LRI118" s="6"/>
      <c r="LRJ118" s="6"/>
      <c r="LRK118" s="6"/>
      <c r="LRL118" s="6"/>
      <c r="LRM118" s="6"/>
      <c r="LRN118" s="6"/>
      <c r="LRO118" s="6"/>
      <c r="LRP118" s="6"/>
      <c r="LRQ118" s="6"/>
      <c r="LRR118" s="6"/>
      <c r="LRS118" s="6"/>
      <c r="LRT118" s="6"/>
      <c r="LRU118" s="6"/>
      <c r="LRV118" s="6"/>
      <c r="LRW118" s="6"/>
      <c r="LRX118" s="6"/>
      <c r="LRY118" s="6"/>
      <c r="LRZ118" s="6"/>
      <c r="LSA118" s="6"/>
      <c r="LSB118" s="6"/>
      <c r="LSC118" s="6"/>
      <c r="LSD118" s="6"/>
      <c r="LSE118" s="6"/>
      <c r="LSF118" s="6"/>
      <c r="LSG118" s="6"/>
      <c r="LSH118" s="6"/>
      <c r="LSI118" s="6"/>
      <c r="LSJ118" s="6"/>
      <c r="LSK118" s="6"/>
      <c r="LSL118" s="6"/>
      <c r="LSM118" s="6"/>
      <c r="LSN118" s="6"/>
      <c r="LSO118" s="6"/>
      <c r="LSP118" s="6"/>
      <c r="LSQ118" s="6"/>
      <c r="LSR118" s="6"/>
      <c r="LSS118" s="6"/>
      <c r="LST118" s="6"/>
      <c r="LSU118" s="6"/>
      <c r="LSV118" s="6"/>
      <c r="LSW118" s="6"/>
      <c r="LSX118" s="6"/>
      <c r="LSY118" s="6"/>
      <c r="LSZ118" s="6"/>
      <c r="LTA118" s="6"/>
      <c r="LTB118" s="6"/>
      <c r="LTC118" s="6"/>
      <c r="LTD118" s="6"/>
      <c r="LTE118" s="6"/>
      <c r="LTF118" s="6"/>
      <c r="LTG118" s="6"/>
      <c r="LTH118" s="6"/>
      <c r="LTI118" s="6"/>
      <c r="LTJ118" s="6"/>
      <c r="LTK118" s="6"/>
      <c r="LTL118" s="6"/>
      <c r="LTM118" s="6"/>
      <c r="LTN118" s="6"/>
      <c r="LTO118" s="6"/>
      <c r="LTP118" s="6"/>
      <c r="LTQ118" s="6"/>
      <c r="LTR118" s="6"/>
      <c r="LTS118" s="6"/>
      <c r="LTT118" s="6"/>
      <c r="LTU118" s="6"/>
      <c r="LTV118" s="6"/>
      <c r="LTW118" s="6"/>
      <c r="LTX118" s="6"/>
      <c r="LTY118" s="6"/>
      <c r="LTZ118" s="6"/>
      <c r="LUA118" s="6"/>
      <c r="LUB118" s="6"/>
      <c r="LUC118" s="6"/>
      <c r="LUD118" s="6"/>
      <c r="LUE118" s="6"/>
      <c r="LUF118" s="6"/>
      <c r="LUG118" s="6"/>
      <c r="LUH118" s="6"/>
      <c r="LUI118" s="6"/>
      <c r="LUJ118" s="6"/>
      <c r="LUK118" s="6"/>
      <c r="LUL118" s="6"/>
      <c r="LUM118" s="6"/>
      <c r="LUN118" s="6"/>
      <c r="LUO118" s="6"/>
      <c r="LUP118" s="6"/>
      <c r="LUQ118" s="6"/>
      <c r="LUR118" s="6"/>
      <c r="LUS118" s="6"/>
      <c r="LUT118" s="6"/>
      <c r="LUU118" s="6"/>
      <c r="LUV118" s="6"/>
      <c r="LUW118" s="6"/>
      <c r="LUX118" s="6"/>
      <c r="LUY118" s="6"/>
      <c r="LUZ118" s="6"/>
      <c r="LVA118" s="6"/>
      <c r="LVB118" s="6"/>
      <c r="LVC118" s="6"/>
      <c r="LVD118" s="6"/>
      <c r="LVE118" s="6"/>
      <c r="LVF118" s="6"/>
      <c r="LVG118" s="6"/>
      <c r="LVH118" s="6"/>
      <c r="LVI118" s="6"/>
      <c r="LVJ118" s="6"/>
      <c r="LVK118" s="6"/>
      <c r="LVL118" s="6"/>
      <c r="LVM118" s="6"/>
      <c r="LVN118" s="6"/>
      <c r="LVO118" s="6"/>
      <c r="LVP118" s="6"/>
      <c r="LVQ118" s="6"/>
      <c r="LVR118" s="6"/>
      <c r="LVS118" s="6"/>
      <c r="LVT118" s="6"/>
      <c r="LVU118" s="6"/>
      <c r="LVV118" s="6"/>
      <c r="LVW118" s="6"/>
      <c r="LVX118" s="6"/>
      <c r="LVY118" s="6"/>
      <c r="LVZ118" s="6"/>
      <c r="LWA118" s="6"/>
      <c r="LWB118" s="6"/>
      <c r="LWC118" s="6"/>
      <c r="LWD118" s="6"/>
      <c r="LWE118" s="6"/>
      <c r="LWF118" s="6"/>
      <c r="LWG118" s="6"/>
      <c r="LWH118" s="6"/>
      <c r="LWI118" s="6"/>
      <c r="LWJ118" s="6"/>
      <c r="LWK118" s="6"/>
      <c r="LWL118" s="6"/>
      <c r="LWM118" s="6"/>
      <c r="LWN118" s="6"/>
      <c r="LWO118" s="6"/>
      <c r="LWP118" s="6"/>
      <c r="LWQ118" s="6"/>
      <c r="LWR118" s="6"/>
      <c r="LWS118" s="6"/>
      <c r="LWT118" s="6"/>
      <c r="LWU118" s="6"/>
      <c r="LWV118" s="6"/>
      <c r="LWW118" s="6"/>
      <c r="LWX118" s="6"/>
      <c r="LWY118" s="6"/>
      <c r="LWZ118" s="6"/>
      <c r="LXA118" s="6"/>
      <c r="LXB118" s="6"/>
      <c r="LXC118" s="6"/>
      <c r="LXD118" s="6"/>
      <c r="LXE118" s="6"/>
      <c r="LXF118" s="6"/>
      <c r="LXG118" s="6"/>
      <c r="LXH118" s="6"/>
      <c r="LXI118" s="6"/>
      <c r="LXJ118" s="6"/>
      <c r="LXK118" s="6"/>
      <c r="LXL118" s="6"/>
      <c r="LXM118" s="6"/>
      <c r="LXN118" s="6"/>
      <c r="LXO118" s="6"/>
      <c r="LXP118" s="6"/>
      <c r="LXQ118" s="6"/>
      <c r="LXR118" s="6"/>
      <c r="LXS118" s="6"/>
      <c r="LXT118" s="6"/>
      <c r="LXU118" s="6"/>
      <c r="LXV118" s="6"/>
      <c r="LXW118" s="6"/>
      <c r="LXX118" s="6"/>
      <c r="LXY118" s="6"/>
      <c r="LXZ118" s="6"/>
      <c r="LYA118" s="6"/>
      <c r="LYB118" s="6"/>
      <c r="LYC118" s="6"/>
      <c r="LYD118" s="6"/>
      <c r="LYE118" s="6"/>
      <c r="LYF118" s="6"/>
      <c r="LYG118" s="6"/>
      <c r="LYH118" s="6"/>
      <c r="LYI118" s="6"/>
      <c r="LYJ118" s="6"/>
      <c r="LYK118" s="6"/>
      <c r="LYL118" s="6"/>
      <c r="LYM118" s="6"/>
      <c r="LYN118" s="6"/>
      <c r="LYO118" s="6"/>
      <c r="LYP118" s="6"/>
      <c r="LYQ118" s="6"/>
      <c r="LYR118" s="6"/>
      <c r="LYS118" s="6"/>
      <c r="LYT118" s="6"/>
      <c r="LYU118" s="6"/>
      <c r="LYV118" s="6"/>
      <c r="LYW118" s="6"/>
      <c r="LYX118" s="6"/>
      <c r="LYY118" s="6"/>
      <c r="LYZ118" s="6"/>
      <c r="LZA118" s="6"/>
      <c r="LZB118" s="6"/>
      <c r="LZC118" s="6"/>
      <c r="LZD118" s="6"/>
      <c r="LZE118" s="6"/>
      <c r="LZF118" s="6"/>
      <c r="LZG118" s="6"/>
      <c r="LZH118" s="6"/>
      <c r="LZI118" s="6"/>
      <c r="LZJ118" s="6"/>
      <c r="LZK118" s="6"/>
      <c r="LZL118" s="6"/>
      <c r="LZM118" s="6"/>
      <c r="LZN118" s="6"/>
      <c r="LZO118" s="6"/>
      <c r="LZP118" s="6"/>
      <c r="LZQ118" s="6"/>
      <c r="LZR118" s="6"/>
      <c r="LZS118" s="6"/>
      <c r="LZT118" s="6"/>
      <c r="LZU118" s="6"/>
      <c r="LZV118" s="6"/>
      <c r="LZW118" s="6"/>
      <c r="LZX118" s="6"/>
      <c r="LZY118" s="6"/>
      <c r="LZZ118" s="6"/>
      <c r="MAA118" s="6"/>
      <c r="MAB118" s="6"/>
      <c r="MAC118" s="6"/>
      <c r="MAD118" s="6"/>
      <c r="MAE118" s="6"/>
      <c r="MAF118" s="6"/>
      <c r="MAG118" s="6"/>
      <c r="MAH118" s="6"/>
      <c r="MAI118" s="6"/>
      <c r="MAJ118" s="6"/>
      <c r="MAK118" s="6"/>
      <c r="MAL118" s="6"/>
      <c r="MAM118" s="6"/>
      <c r="MAN118" s="6"/>
      <c r="MAO118" s="6"/>
      <c r="MAP118" s="6"/>
      <c r="MAQ118" s="6"/>
      <c r="MAR118" s="6"/>
      <c r="MAS118" s="6"/>
      <c r="MAT118" s="6"/>
      <c r="MAU118" s="6"/>
      <c r="MAV118" s="6"/>
      <c r="MAW118" s="6"/>
      <c r="MAX118" s="6"/>
      <c r="MAY118" s="6"/>
      <c r="MAZ118" s="6"/>
      <c r="MBA118" s="6"/>
      <c r="MBB118" s="6"/>
      <c r="MBC118" s="6"/>
      <c r="MBD118" s="6"/>
      <c r="MBE118" s="6"/>
      <c r="MBF118" s="6"/>
      <c r="MBG118" s="6"/>
      <c r="MBH118" s="6"/>
      <c r="MBI118" s="6"/>
      <c r="MBJ118" s="6"/>
      <c r="MBK118" s="6"/>
      <c r="MBL118" s="6"/>
      <c r="MBM118" s="6"/>
      <c r="MBN118" s="6"/>
      <c r="MBO118" s="6"/>
      <c r="MBP118" s="6"/>
      <c r="MBQ118" s="6"/>
      <c r="MBR118" s="6"/>
      <c r="MBS118" s="6"/>
      <c r="MBT118" s="6"/>
      <c r="MBU118" s="6"/>
      <c r="MBV118" s="6"/>
      <c r="MBW118" s="6"/>
      <c r="MBX118" s="6"/>
      <c r="MBY118" s="6"/>
      <c r="MBZ118" s="6"/>
      <c r="MCA118" s="6"/>
      <c r="MCB118" s="6"/>
      <c r="MCC118" s="6"/>
      <c r="MCD118" s="6"/>
      <c r="MCE118" s="6"/>
      <c r="MCF118" s="6"/>
      <c r="MCG118" s="6"/>
      <c r="MCH118" s="6"/>
      <c r="MCI118" s="6"/>
      <c r="MCJ118" s="6"/>
      <c r="MCK118" s="6"/>
      <c r="MCL118" s="6"/>
      <c r="MCM118" s="6"/>
      <c r="MCN118" s="6"/>
      <c r="MCO118" s="6"/>
      <c r="MCP118" s="6"/>
      <c r="MCQ118" s="6"/>
      <c r="MCR118" s="6"/>
      <c r="MCS118" s="6"/>
      <c r="MCT118" s="6"/>
      <c r="MCU118" s="6"/>
      <c r="MCV118" s="6"/>
      <c r="MCW118" s="6"/>
      <c r="MCX118" s="6"/>
      <c r="MCY118" s="6"/>
      <c r="MCZ118" s="6"/>
      <c r="MDA118" s="6"/>
      <c r="MDB118" s="6"/>
      <c r="MDC118" s="6"/>
      <c r="MDD118" s="6"/>
      <c r="MDE118" s="6"/>
      <c r="MDF118" s="6"/>
      <c r="MDG118" s="6"/>
      <c r="MDH118" s="6"/>
      <c r="MDI118" s="6"/>
      <c r="MDJ118" s="6"/>
      <c r="MDK118" s="6"/>
      <c r="MDL118" s="6"/>
      <c r="MDM118" s="6"/>
      <c r="MDN118" s="6"/>
      <c r="MDO118" s="6"/>
      <c r="MDP118" s="6"/>
      <c r="MDQ118" s="6"/>
      <c r="MDR118" s="6"/>
      <c r="MDS118" s="6"/>
      <c r="MDT118" s="6"/>
      <c r="MDU118" s="6"/>
      <c r="MDV118" s="6"/>
      <c r="MDW118" s="6"/>
      <c r="MDX118" s="6"/>
      <c r="MDY118" s="6"/>
      <c r="MDZ118" s="6"/>
      <c r="MEA118" s="6"/>
      <c r="MEB118" s="6"/>
      <c r="MEC118" s="6"/>
      <c r="MED118" s="6"/>
      <c r="MEE118" s="6"/>
      <c r="MEF118" s="6"/>
      <c r="MEG118" s="6"/>
      <c r="MEH118" s="6"/>
      <c r="MEI118" s="6"/>
      <c r="MEJ118" s="6"/>
      <c r="MEK118" s="6"/>
      <c r="MEL118" s="6"/>
      <c r="MEM118" s="6"/>
      <c r="MEN118" s="6"/>
      <c r="MEO118" s="6"/>
      <c r="MEP118" s="6"/>
      <c r="MEQ118" s="6"/>
      <c r="MER118" s="6"/>
      <c r="MES118" s="6"/>
      <c r="MET118" s="6"/>
      <c r="MEU118" s="6"/>
      <c r="MEV118" s="6"/>
      <c r="MEW118" s="6"/>
      <c r="MEX118" s="6"/>
      <c r="MEY118" s="6"/>
      <c r="MEZ118" s="6"/>
      <c r="MFA118" s="6"/>
      <c r="MFB118" s="6"/>
      <c r="MFC118" s="6"/>
      <c r="MFD118" s="6"/>
      <c r="MFE118" s="6"/>
      <c r="MFF118" s="6"/>
      <c r="MFG118" s="6"/>
      <c r="MFH118" s="6"/>
      <c r="MFI118" s="6"/>
      <c r="MFJ118" s="6"/>
      <c r="MFK118" s="6"/>
      <c r="MFL118" s="6"/>
      <c r="MFM118" s="6"/>
      <c r="MFN118" s="6"/>
      <c r="MFO118" s="6"/>
      <c r="MFP118" s="6"/>
      <c r="MFQ118" s="6"/>
      <c r="MFR118" s="6"/>
      <c r="MFS118" s="6"/>
      <c r="MFT118" s="6"/>
      <c r="MFU118" s="6"/>
      <c r="MFV118" s="6"/>
      <c r="MFW118" s="6"/>
      <c r="MFX118" s="6"/>
      <c r="MFY118" s="6"/>
      <c r="MFZ118" s="6"/>
      <c r="MGA118" s="6"/>
      <c r="MGB118" s="6"/>
      <c r="MGC118" s="6"/>
      <c r="MGD118" s="6"/>
      <c r="MGE118" s="6"/>
      <c r="MGF118" s="6"/>
      <c r="MGG118" s="6"/>
      <c r="MGH118" s="6"/>
      <c r="MGI118" s="6"/>
      <c r="MGJ118" s="6"/>
      <c r="MGK118" s="6"/>
      <c r="MGL118" s="6"/>
      <c r="MGM118" s="6"/>
      <c r="MGN118" s="6"/>
      <c r="MGO118" s="6"/>
      <c r="MGP118" s="6"/>
      <c r="MGQ118" s="6"/>
      <c r="MGR118" s="6"/>
      <c r="MGS118" s="6"/>
      <c r="MGT118" s="6"/>
      <c r="MGU118" s="6"/>
      <c r="MGV118" s="6"/>
      <c r="MGW118" s="6"/>
      <c r="MGX118" s="6"/>
      <c r="MGY118" s="6"/>
      <c r="MGZ118" s="6"/>
      <c r="MHA118" s="6"/>
      <c r="MHB118" s="6"/>
      <c r="MHC118" s="6"/>
      <c r="MHD118" s="6"/>
      <c r="MHE118" s="6"/>
      <c r="MHF118" s="6"/>
      <c r="MHG118" s="6"/>
      <c r="MHH118" s="6"/>
      <c r="MHI118" s="6"/>
      <c r="MHJ118" s="6"/>
      <c r="MHK118" s="6"/>
      <c r="MHL118" s="6"/>
      <c r="MHM118" s="6"/>
      <c r="MHN118" s="6"/>
      <c r="MHO118" s="6"/>
      <c r="MHP118" s="6"/>
      <c r="MHQ118" s="6"/>
      <c r="MHR118" s="6"/>
      <c r="MHS118" s="6"/>
      <c r="MHT118" s="6"/>
      <c r="MHU118" s="6"/>
      <c r="MHV118" s="6"/>
      <c r="MHW118" s="6"/>
      <c r="MHX118" s="6"/>
      <c r="MHY118" s="6"/>
      <c r="MHZ118" s="6"/>
      <c r="MIA118" s="6"/>
      <c r="MIB118" s="6"/>
      <c r="MIC118" s="6"/>
      <c r="MID118" s="6"/>
      <c r="MIE118" s="6"/>
      <c r="MIF118" s="6"/>
      <c r="MIG118" s="6"/>
      <c r="MIH118" s="6"/>
      <c r="MII118" s="6"/>
      <c r="MIJ118" s="6"/>
      <c r="MIK118" s="6"/>
      <c r="MIL118" s="6"/>
      <c r="MIM118" s="6"/>
      <c r="MIN118" s="6"/>
      <c r="MIO118" s="6"/>
      <c r="MIP118" s="6"/>
      <c r="MIQ118" s="6"/>
      <c r="MIR118" s="6"/>
      <c r="MIS118" s="6"/>
      <c r="MIT118" s="6"/>
      <c r="MIU118" s="6"/>
      <c r="MIV118" s="6"/>
      <c r="MIW118" s="6"/>
      <c r="MIX118" s="6"/>
      <c r="MIY118" s="6"/>
      <c r="MIZ118" s="6"/>
      <c r="MJA118" s="6"/>
      <c r="MJB118" s="6"/>
      <c r="MJC118" s="6"/>
      <c r="MJD118" s="6"/>
      <c r="MJE118" s="6"/>
      <c r="MJF118" s="6"/>
      <c r="MJG118" s="6"/>
      <c r="MJH118" s="6"/>
      <c r="MJI118" s="6"/>
      <c r="MJJ118" s="6"/>
      <c r="MJK118" s="6"/>
      <c r="MJL118" s="6"/>
      <c r="MJM118" s="6"/>
      <c r="MJN118" s="6"/>
      <c r="MJO118" s="6"/>
      <c r="MJP118" s="6"/>
      <c r="MJQ118" s="6"/>
      <c r="MJR118" s="6"/>
      <c r="MJS118" s="6"/>
      <c r="MJT118" s="6"/>
      <c r="MJU118" s="6"/>
      <c r="MJV118" s="6"/>
      <c r="MJW118" s="6"/>
      <c r="MJX118" s="6"/>
      <c r="MJY118" s="6"/>
      <c r="MJZ118" s="6"/>
      <c r="MKA118" s="6"/>
      <c r="MKB118" s="6"/>
      <c r="MKC118" s="6"/>
      <c r="MKD118" s="6"/>
      <c r="MKE118" s="6"/>
      <c r="MKF118" s="6"/>
      <c r="MKG118" s="6"/>
      <c r="MKH118" s="6"/>
      <c r="MKI118" s="6"/>
      <c r="MKJ118" s="6"/>
      <c r="MKK118" s="6"/>
      <c r="MKL118" s="6"/>
      <c r="MKM118" s="6"/>
      <c r="MKN118" s="6"/>
      <c r="MKO118" s="6"/>
      <c r="MKP118" s="6"/>
      <c r="MKQ118" s="6"/>
      <c r="MKR118" s="6"/>
      <c r="MKS118" s="6"/>
      <c r="MKT118" s="6"/>
      <c r="MKU118" s="6"/>
      <c r="MKV118" s="6"/>
      <c r="MKW118" s="6"/>
      <c r="MKX118" s="6"/>
      <c r="MKY118" s="6"/>
      <c r="MKZ118" s="6"/>
      <c r="MLA118" s="6"/>
      <c r="MLB118" s="6"/>
      <c r="MLC118" s="6"/>
      <c r="MLD118" s="6"/>
      <c r="MLE118" s="6"/>
      <c r="MLF118" s="6"/>
      <c r="MLG118" s="6"/>
      <c r="MLH118" s="6"/>
      <c r="MLI118" s="6"/>
      <c r="MLJ118" s="6"/>
      <c r="MLK118" s="6"/>
      <c r="MLL118" s="6"/>
      <c r="MLM118" s="6"/>
      <c r="MLN118" s="6"/>
      <c r="MLO118" s="6"/>
      <c r="MLP118" s="6"/>
      <c r="MLQ118" s="6"/>
      <c r="MLR118" s="6"/>
      <c r="MLS118" s="6"/>
      <c r="MLT118" s="6"/>
      <c r="MLU118" s="6"/>
      <c r="MLV118" s="6"/>
      <c r="MLW118" s="6"/>
      <c r="MLX118" s="6"/>
      <c r="MLY118" s="6"/>
      <c r="MLZ118" s="6"/>
      <c r="MMA118" s="6"/>
      <c r="MMB118" s="6"/>
      <c r="MMC118" s="6"/>
      <c r="MMD118" s="6"/>
      <c r="MME118" s="6"/>
      <c r="MMF118" s="6"/>
      <c r="MMG118" s="6"/>
      <c r="MMH118" s="6"/>
      <c r="MMI118" s="6"/>
      <c r="MMJ118" s="6"/>
      <c r="MMK118" s="6"/>
      <c r="MML118" s="6"/>
      <c r="MMM118" s="6"/>
      <c r="MMN118" s="6"/>
      <c r="MMO118" s="6"/>
      <c r="MMP118" s="6"/>
      <c r="MMQ118" s="6"/>
      <c r="MMR118" s="6"/>
      <c r="MMS118" s="6"/>
      <c r="MMT118" s="6"/>
      <c r="MMU118" s="6"/>
      <c r="MMV118" s="6"/>
      <c r="MMW118" s="6"/>
      <c r="MMX118" s="6"/>
      <c r="MMY118" s="6"/>
      <c r="MMZ118" s="6"/>
      <c r="MNA118" s="6"/>
      <c r="MNB118" s="6"/>
      <c r="MNC118" s="6"/>
      <c r="MND118" s="6"/>
      <c r="MNE118" s="6"/>
      <c r="MNF118" s="6"/>
      <c r="MNG118" s="6"/>
      <c r="MNH118" s="6"/>
      <c r="MNI118" s="6"/>
      <c r="MNJ118" s="6"/>
      <c r="MNK118" s="6"/>
      <c r="MNL118" s="6"/>
      <c r="MNM118" s="6"/>
      <c r="MNN118" s="6"/>
      <c r="MNO118" s="6"/>
      <c r="MNP118" s="6"/>
      <c r="MNQ118" s="6"/>
      <c r="MNR118" s="6"/>
      <c r="MNS118" s="6"/>
      <c r="MNT118" s="6"/>
      <c r="MNU118" s="6"/>
      <c r="MNV118" s="6"/>
      <c r="MNW118" s="6"/>
      <c r="MNX118" s="6"/>
      <c r="MNY118" s="6"/>
      <c r="MNZ118" s="6"/>
      <c r="MOA118" s="6"/>
      <c r="MOB118" s="6"/>
      <c r="MOC118" s="6"/>
      <c r="MOD118" s="6"/>
      <c r="MOE118" s="6"/>
      <c r="MOF118" s="6"/>
      <c r="MOG118" s="6"/>
      <c r="MOH118" s="6"/>
      <c r="MOI118" s="6"/>
      <c r="MOJ118" s="6"/>
      <c r="MOK118" s="6"/>
      <c r="MOL118" s="6"/>
      <c r="MOM118" s="6"/>
      <c r="MON118" s="6"/>
      <c r="MOO118" s="6"/>
      <c r="MOP118" s="6"/>
      <c r="MOQ118" s="6"/>
      <c r="MOR118" s="6"/>
      <c r="MOS118" s="6"/>
      <c r="MOT118" s="6"/>
      <c r="MOU118" s="6"/>
      <c r="MOV118" s="6"/>
      <c r="MOW118" s="6"/>
      <c r="MOX118" s="6"/>
      <c r="MOY118" s="6"/>
      <c r="MOZ118" s="6"/>
      <c r="MPA118" s="6"/>
      <c r="MPB118" s="6"/>
      <c r="MPC118" s="6"/>
      <c r="MPD118" s="6"/>
      <c r="MPE118" s="6"/>
      <c r="MPF118" s="6"/>
      <c r="MPG118" s="6"/>
      <c r="MPH118" s="6"/>
      <c r="MPI118" s="6"/>
      <c r="MPJ118" s="6"/>
      <c r="MPK118" s="6"/>
      <c r="MPL118" s="6"/>
      <c r="MPM118" s="6"/>
      <c r="MPN118" s="6"/>
      <c r="MPO118" s="6"/>
      <c r="MPP118" s="6"/>
      <c r="MPQ118" s="6"/>
      <c r="MPR118" s="6"/>
      <c r="MPS118" s="6"/>
      <c r="MPT118" s="6"/>
      <c r="MPU118" s="6"/>
      <c r="MPV118" s="6"/>
      <c r="MPW118" s="6"/>
      <c r="MPX118" s="6"/>
      <c r="MPY118" s="6"/>
      <c r="MPZ118" s="6"/>
      <c r="MQA118" s="6"/>
      <c r="MQB118" s="6"/>
      <c r="MQC118" s="6"/>
      <c r="MQD118" s="6"/>
      <c r="MQE118" s="6"/>
      <c r="MQF118" s="6"/>
      <c r="MQG118" s="6"/>
      <c r="MQH118" s="6"/>
      <c r="MQI118" s="6"/>
      <c r="MQJ118" s="6"/>
      <c r="MQK118" s="6"/>
      <c r="MQL118" s="6"/>
      <c r="MQM118" s="6"/>
      <c r="MQN118" s="6"/>
      <c r="MQO118" s="6"/>
      <c r="MQP118" s="6"/>
      <c r="MQQ118" s="6"/>
      <c r="MQR118" s="6"/>
      <c r="MQS118" s="6"/>
      <c r="MQT118" s="6"/>
      <c r="MQU118" s="6"/>
      <c r="MQV118" s="6"/>
      <c r="MQW118" s="6"/>
      <c r="MQX118" s="6"/>
      <c r="MQY118" s="6"/>
      <c r="MQZ118" s="6"/>
      <c r="MRA118" s="6"/>
      <c r="MRB118" s="6"/>
      <c r="MRC118" s="6"/>
      <c r="MRD118" s="6"/>
      <c r="MRE118" s="6"/>
      <c r="MRF118" s="6"/>
      <c r="MRG118" s="6"/>
      <c r="MRH118" s="6"/>
      <c r="MRI118" s="6"/>
      <c r="MRJ118" s="6"/>
      <c r="MRK118" s="6"/>
      <c r="MRL118" s="6"/>
      <c r="MRM118" s="6"/>
      <c r="MRN118" s="6"/>
      <c r="MRO118" s="6"/>
      <c r="MRP118" s="6"/>
      <c r="MRQ118" s="6"/>
      <c r="MRR118" s="6"/>
      <c r="MRS118" s="6"/>
      <c r="MRT118" s="6"/>
      <c r="MRU118" s="6"/>
      <c r="MRV118" s="6"/>
      <c r="MRW118" s="6"/>
      <c r="MRX118" s="6"/>
      <c r="MRY118" s="6"/>
      <c r="MRZ118" s="6"/>
      <c r="MSA118" s="6"/>
      <c r="MSB118" s="6"/>
      <c r="MSC118" s="6"/>
      <c r="MSD118" s="6"/>
      <c r="MSE118" s="6"/>
      <c r="MSF118" s="6"/>
      <c r="MSG118" s="6"/>
      <c r="MSH118" s="6"/>
      <c r="MSI118" s="6"/>
      <c r="MSJ118" s="6"/>
      <c r="MSK118" s="6"/>
      <c r="MSL118" s="6"/>
      <c r="MSM118" s="6"/>
      <c r="MSN118" s="6"/>
      <c r="MSO118" s="6"/>
      <c r="MSP118" s="6"/>
      <c r="MSQ118" s="6"/>
      <c r="MSR118" s="6"/>
      <c r="MSS118" s="6"/>
      <c r="MST118" s="6"/>
      <c r="MSU118" s="6"/>
      <c r="MSV118" s="6"/>
      <c r="MSW118" s="6"/>
      <c r="MSX118" s="6"/>
      <c r="MSY118" s="6"/>
      <c r="MSZ118" s="6"/>
      <c r="MTA118" s="6"/>
      <c r="MTB118" s="6"/>
      <c r="MTC118" s="6"/>
      <c r="MTD118" s="6"/>
      <c r="MTE118" s="6"/>
      <c r="MTF118" s="6"/>
      <c r="MTG118" s="6"/>
      <c r="MTH118" s="6"/>
      <c r="MTI118" s="6"/>
      <c r="MTJ118" s="6"/>
      <c r="MTK118" s="6"/>
      <c r="MTL118" s="6"/>
      <c r="MTM118" s="6"/>
      <c r="MTN118" s="6"/>
      <c r="MTO118" s="6"/>
      <c r="MTP118" s="6"/>
      <c r="MTQ118" s="6"/>
      <c r="MTR118" s="6"/>
      <c r="MTS118" s="6"/>
      <c r="MTT118" s="6"/>
      <c r="MTU118" s="6"/>
      <c r="MTV118" s="6"/>
      <c r="MTW118" s="6"/>
      <c r="MTX118" s="6"/>
      <c r="MTY118" s="6"/>
      <c r="MTZ118" s="6"/>
      <c r="MUA118" s="6"/>
      <c r="MUB118" s="6"/>
      <c r="MUC118" s="6"/>
      <c r="MUD118" s="6"/>
      <c r="MUE118" s="6"/>
      <c r="MUF118" s="6"/>
      <c r="MUG118" s="6"/>
      <c r="MUH118" s="6"/>
      <c r="MUI118" s="6"/>
      <c r="MUJ118" s="6"/>
      <c r="MUK118" s="6"/>
      <c r="MUL118" s="6"/>
      <c r="MUM118" s="6"/>
      <c r="MUN118" s="6"/>
      <c r="MUO118" s="6"/>
      <c r="MUP118" s="6"/>
      <c r="MUQ118" s="6"/>
      <c r="MUR118" s="6"/>
      <c r="MUS118" s="6"/>
      <c r="MUT118" s="6"/>
      <c r="MUU118" s="6"/>
      <c r="MUV118" s="6"/>
      <c r="MUW118" s="6"/>
      <c r="MUX118" s="6"/>
      <c r="MUY118" s="6"/>
      <c r="MUZ118" s="6"/>
      <c r="MVA118" s="6"/>
      <c r="MVB118" s="6"/>
      <c r="MVC118" s="6"/>
      <c r="MVD118" s="6"/>
      <c r="MVE118" s="6"/>
      <c r="MVF118" s="6"/>
      <c r="MVG118" s="6"/>
      <c r="MVH118" s="6"/>
      <c r="MVI118" s="6"/>
      <c r="MVJ118" s="6"/>
      <c r="MVK118" s="6"/>
      <c r="MVL118" s="6"/>
      <c r="MVM118" s="6"/>
      <c r="MVN118" s="6"/>
      <c r="MVO118" s="6"/>
      <c r="MVP118" s="6"/>
      <c r="MVQ118" s="6"/>
      <c r="MVR118" s="6"/>
      <c r="MVS118" s="6"/>
      <c r="MVT118" s="6"/>
      <c r="MVU118" s="6"/>
      <c r="MVV118" s="6"/>
      <c r="MVW118" s="6"/>
      <c r="MVX118" s="6"/>
      <c r="MVY118" s="6"/>
      <c r="MVZ118" s="6"/>
      <c r="MWA118" s="6"/>
      <c r="MWB118" s="6"/>
      <c r="MWC118" s="6"/>
      <c r="MWD118" s="6"/>
      <c r="MWE118" s="6"/>
      <c r="MWF118" s="6"/>
      <c r="MWG118" s="6"/>
      <c r="MWH118" s="6"/>
      <c r="MWI118" s="6"/>
      <c r="MWJ118" s="6"/>
      <c r="MWK118" s="6"/>
      <c r="MWL118" s="6"/>
      <c r="MWM118" s="6"/>
      <c r="MWN118" s="6"/>
      <c r="MWO118" s="6"/>
      <c r="MWP118" s="6"/>
      <c r="MWQ118" s="6"/>
      <c r="MWR118" s="6"/>
      <c r="MWS118" s="6"/>
      <c r="MWT118" s="6"/>
      <c r="MWU118" s="6"/>
      <c r="MWV118" s="6"/>
      <c r="MWW118" s="6"/>
      <c r="MWX118" s="6"/>
      <c r="MWY118" s="6"/>
      <c r="MWZ118" s="6"/>
      <c r="MXA118" s="6"/>
      <c r="MXB118" s="6"/>
      <c r="MXC118" s="6"/>
      <c r="MXD118" s="6"/>
      <c r="MXE118" s="6"/>
      <c r="MXF118" s="6"/>
      <c r="MXG118" s="6"/>
      <c r="MXH118" s="6"/>
      <c r="MXI118" s="6"/>
      <c r="MXJ118" s="6"/>
      <c r="MXK118" s="6"/>
      <c r="MXL118" s="6"/>
      <c r="MXM118" s="6"/>
      <c r="MXN118" s="6"/>
      <c r="MXO118" s="6"/>
      <c r="MXP118" s="6"/>
      <c r="MXQ118" s="6"/>
      <c r="MXR118" s="6"/>
      <c r="MXS118" s="6"/>
      <c r="MXT118" s="6"/>
      <c r="MXU118" s="6"/>
      <c r="MXV118" s="6"/>
      <c r="MXW118" s="6"/>
      <c r="MXX118" s="6"/>
      <c r="MXY118" s="6"/>
      <c r="MXZ118" s="6"/>
      <c r="MYA118" s="6"/>
      <c r="MYB118" s="6"/>
      <c r="MYC118" s="6"/>
      <c r="MYD118" s="6"/>
      <c r="MYE118" s="6"/>
      <c r="MYF118" s="6"/>
      <c r="MYG118" s="6"/>
      <c r="MYH118" s="6"/>
      <c r="MYI118" s="6"/>
      <c r="MYJ118" s="6"/>
      <c r="MYK118" s="6"/>
      <c r="MYL118" s="6"/>
      <c r="MYM118" s="6"/>
      <c r="MYN118" s="6"/>
      <c r="MYO118" s="6"/>
      <c r="MYP118" s="6"/>
      <c r="MYQ118" s="6"/>
      <c r="MYR118" s="6"/>
      <c r="MYS118" s="6"/>
      <c r="MYT118" s="6"/>
      <c r="MYU118" s="6"/>
      <c r="MYV118" s="6"/>
      <c r="MYW118" s="6"/>
      <c r="MYX118" s="6"/>
      <c r="MYY118" s="6"/>
      <c r="MYZ118" s="6"/>
      <c r="MZA118" s="6"/>
      <c r="MZB118" s="6"/>
      <c r="MZC118" s="6"/>
      <c r="MZD118" s="6"/>
      <c r="MZE118" s="6"/>
      <c r="MZF118" s="6"/>
      <c r="MZG118" s="6"/>
      <c r="MZH118" s="6"/>
      <c r="MZI118" s="6"/>
      <c r="MZJ118" s="6"/>
      <c r="MZK118" s="6"/>
      <c r="MZL118" s="6"/>
      <c r="MZM118" s="6"/>
      <c r="MZN118" s="6"/>
      <c r="MZO118" s="6"/>
      <c r="MZP118" s="6"/>
      <c r="MZQ118" s="6"/>
      <c r="MZR118" s="6"/>
      <c r="MZS118" s="6"/>
      <c r="MZT118" s="6"/>
      <c r="MZU118" s="6"/>
      <c r="MZV118" s="6"/>
      <c r="MZW118" s="6"/>
      <c r="MZX118" s="6"/>
      <c r="MZY118" s="6"/>
      <c r="MZZ118" s="6"/>
      <c r="NAA118" s="6"/>
      <c r="NAB118" s="6"/>
      <c r="NAC118" s="6"/>
      <c r="NAD118" s="6"/>
      <c r="NAE118" s="6"/>
      <c r="NAF118" s="6"/>
      <c r="NAG118" s="6"/>
      <c r="NAH118" s="6"/>
      <c r="NAI118" s="6"/>
      <c r="NAJ118" s="6"/>
      <c r="NAK118" s="6"/>
      <c r="NAL118" s="6"/>
      <c r="NAM118" s="6"/>
      <c r="NAN118" s="6"/>
      <c r="NAO118" s="6"/>
      <c r="NAP118" s="6"/>
      <c r="NAQ118" s="6"/>
      <c r="NAR118" s="6"/>
      <c r="NAS118" s="6"/>
      <c r="NAT118" s="6"/>
      <c r="NAU118" s="6"/>
      <c r="NAV118" s="6"/>
      <c r="NAW118" s="6"/>
      <c r="NAX118" s="6"/>
      <c r="NAY118" s="6"/>
      <c r="NAZ118" s="6"/>
      <c r="NBA118" s="6"/>
      <c r="NBB118" s="6"/>
      <c r="NBC118" s="6"/>
      <c r="NBD118" s="6"/>
      <c r="NBE118" s="6"/>
      <c r="NBF118" s="6"/>
      <c r="NBG118" s="6"/>
      <c r="NBH118" s="6"/>
      <c r="NBI118" s="6"/>
      <c r="NBJ118" s="6"/>
      <c r="NBK118" s="6"/>
      <c r="NBL118" s="6"/>
      <c r="NBM118" s="6"/>
      <c r="NBN118" s="6"/>
      <c r="NBO118" s="6"/>
      <c r="NBP118" s="6"/>
      <c r="NBQ118" s="6"/>
      <c r="NBR118" s="6"/>
      <c r="NBS118" s="6"/>
      <c r="NBT118" s="6"/>
      <c r="NBU118" s="6"/>
      <c r="NBV118" s="6"/>
      <c r="NBW118" s="6"/>
      <c r="NBX118" s="6"/>
      <c r="NBY118" s="6"/>
      <c r="NBZ118" s="6"/>
      <c r="NCA118" s="6"/>
      <c r="NCB118" s="6"/>
      <c r="NCC118" s="6"/>
      <c r="NCD118" s="6"/>
      <c r="NCE118" s="6"/>
      <c r="NCF118" s="6"/>
      <c r="NCG118" s="6"/>
      <c r="NCH118" s="6"/>
      <c r="NCI118" s="6"/>
      <c r="NCJ118" s="6"/>
      <c r="NCK118" s="6"/>
      <c r="NCL118" s="6"/>
      <c r="NCM118" s="6"/>
      <c r="NCN118" s="6"/>
      <c r="NCO118" s="6"/>
      <c r="NCP118" s="6"/>
      <c r="NCQ118" s="6"/>
      <c r="NCR118" s="6"/>
      <c r="NCS118" s="6"/>
      <c r="NCT118" s="6"/>
      <c r="NCU118" s="6"/>
      <c r="NCV118" s="6"/>
      <c r="NCW118" s="6"/>
      <c r="NCX118" s="6"/>
      <c r="NCY118" s="6"/>
      <c r="NCZ118" s="6"/>
      <c r="NDA118" s="6"/>
      <c r="NDB118" s="6"/>
      <c r="NDC118" s="6"/>
      <c r="NDD118" s="6"/>
      <c r="NDE118" s="6"/>
      <c r="NDF118" s="6"/>
      <c r="NDG118" s="6"/>
      <c r="NDH118" s="6"/>
      <c r="NDI118" s="6"/>
      <c r="NDJ118" s="6"/>
      <c r="NDK118" s="6"/>
      <c r="NDL118" s="6"/>
      <c r="NDM118" s="6"/>
      <c r="NDN118" s="6"/>
      <c r="NDO118" s="6"/>
      <c r="NDP118" s="6"/>
      <c r="NDQ118" s="6"/>
      <c r="NDR118" s="6"/>
      <c r="NDS118" s="6"/>
      <c r="NDT118" s="6"/>
      <c r="NDU118" s="6"/>
      <c r="NDV118" s="6"/>
      <c r="NDW118" s="6"/>
      <c r="NDX118" s="6"/>
      <c r="NDY118" s="6"/>
      <c r="NDZ118" s="6"/>
      <c r="NEA118" s="6"/>
      <c r="NEB118" s="6"/>
      <c r="NEC118" s="6"/>
      <c r="NED118" s="6"/>
      <c r="NEE118" s="6"/>
      <c r="NEF118" s="6"/>
      <c r="NEG118" s="6"/>
      <c r="NEH118" s="6"/>
      <c r="NEI118" s="6"/>
      <c r="NEJ118" s="6"/>
      <c r="NEK118" s="6"/>
      <c r="NEL118" s="6"/>
      <c r="NEM118" s="6"/>
      <c r="NEN118" s="6"/>
      <c r="NEO118" s="6"/>
      <c r="NEP118" s="6"/>
      <c r="NEQ118" s="6"/>
      <c r="NER118" s="6"/>
      <c r="NES118" s="6"/>
      <c r="NET118" s="6"/>
      <c r="NEU118" s="6"/>
      <c r="NEV118" s="6"/>
      <c r="NEW118" s="6"/>
      <c r="NEX118" s="6"/>
      <c r="NEY118" s="6"/>
      <c r="NEZ118" s="6"/>
      <c r="NFA118" s="6"/>
      <c r="NFB118" s="6"/>
      <c r="NFC118" s="6"/>
      <c r="NFD118" s="6"/>
      <c r="NFE118" s="6"/>
      <c r="NFF118" s="6"/>
      <c r="NFG118" s="6"/>
      <c r="NFH118" s="6"/>
      <c r="NFI118" s="6"/>
      <c r="NFJ118" s="6"/>
      <c r="NFK118" s="6"/>
      <c r="NFL118" s="6"/>
      <c r="NFM118" s="6"/>
      <c r="NFN118" s="6"/>
      <c r="NFO118" s="6"/>
      <c r="NFP118" s="6"/>
      <c r="NFQ118" s="6"/>
      <c r="NFR118" s="6"/>
      <c r="NFS118" s="6"/>
      <c r="NFT118" s="6"/>
      <c r="NFU118" s="6"/>
      <c r="NFV118" s="6"/>
      <c r="NFW118" s="6"/>
      <c r="NFX118" s="6"/>
      <c r="NFY118" s="6"/>
      <c r="NFZ118" s="6"/>
      <c r="NGA118" s="6"/>
      <c r="NGB118" s="6"/>
      <c r="NGC118" s="6"/>
      <c r="NGD118" s="6"/>
      <c r="NGE118" s="6"/>
      <c r="NGF118" s="6"/>
      <c r="NGG118" s="6"/>
      <c r="NGH118" s="6"/>
      <c r="NGI118" s="6"/>
      <c r="NGJ118" s="6"/>
      <c r="NGK118" s="6"/>
      <c r="NGL118" s="6"/>
      <c r="NGM118" s="6"/>
      <c r="NGN118" s="6"/>
      <c r="NGO118" s="6"/>
      <c r="NGP118" s="6"/>
      <c r="NGQ118" s="6"/>
      <c r="NGR118" s="6"/>
      <c r="NGS118" s="6"/>
      <c r="NGT118" s="6"/>
      <c r="NGU118" s="6"/>
      <c r="NGV118" s="6"/>
      <c r="NGW118" s="6"/>
      <c r="NGX118" s="6"/>
      <c r="NGY118" s="6"/>
      <c r="NGZ118" s="6"/>
      <c r="NHA118" s="6"/>
      <c r="NHB118" s="6"/>
      <c r="NHC118" s="6"/>
      <c r="NHD118" s="6"/>
      <c r="NHE118" s="6"/>
      <c r="NHF118" s="6"/>
      <c r="NHG118" s="6"/>
      <c r="NHH118" s="6"/>
      <c r="NHI118" s="6"/>
      <c r="NHJ118" s="6"/>
      <c r="NHK118" s="6"/>
      <c r="NHL118" s="6"/>
      <c r="NHM118" s="6"/>
      <c r="NHN118" s="6"/>
      <c r="NHO118" s="6"/>
      <c r="NHP118" s="6"/>
      <c r="NHQ118" s="6"/>
      <c r="NHR118" s="6"/>
      <c r="NHS118" s="6"/>
      <c r="NHT118" s="6"/>
      <c r="NHU118" s="6"/>
      <c r="NHV118" s="6"/>
      <c r="NHW118" s="6"/>
      <c r="NHX118" s="6"/>
      <c r="NHY118" s="6"/>
      <c r="NHZ118" s="6"/>
      <c r="NIA118" s="6"/>
      <c r="NIB118" s="6"/>
      <c r="NIC118" s="6"/>
      <c r="NID118" s="6"/>
      <c r="NIE118" s="6"/>
      <c r="NIF118" s="6"/>
      <c r="NIG118" s="6"/>
      <c r="NIH118" s="6"/>
      <c r="NII118" s="6"/>
      <c r="NIJ118" s="6"/>
      <c r="NIK118" s="6"/>
      <c r="NIL118" s="6"/>
      <c r="NIM118" s="6"/>
      <c r="NIN118" s="6"/>
      <c r="NIO118" s="6"/>
      <c r="NIP118" s="6"/>
      <c r="NIQ118" s="6"/>
      <c r="NIR118" s="6"/>
      <c r="NIS118" s="6"/>
      <c r="NIT118" s="6"/>
      <c r="NIU118" s="6"/>
      <c r="NIV118" s="6"/>
      <c r="NIW118" s="6"/>
      <c r="NIX118" s="6"/>
      <c r="NIY118" s="6"/>
      <c r="NIZ118" s="6"/>
      <c r="NJA118" s="6"/>
      <c r="NJB118" s="6"/>
      <c r="NJC118" s="6"/>
      <c r="NJD118" s="6"/>
      <c r="NJE118" s="6"/>
      <c r="NJF118" s="6"/>
      <c r="NJG118" s="6"/>
      <c r="NJH118" s="6"/>
      <c r="NJI118" s="6"/>
      <c r="NJJ118" s="6"/>
      <c r="NJK118" s="6"/>
      <c r="NJL118" s="6"/>
      <c r="NJM118" s="6"/>
      <c r="NJN118" s="6"/>
      <c r="NJO118" s="6"/>
      <c r="NJP118" s="6"/>
      <c r="NJQ118" s="6"/>
      <c r="NJR118" s="6"/>
      <c r="NJS118" s="6"/>
      <c r="NJT118" s="6"/>
      <c r="NJU118" s="6"/>
      <c r="NJV118" s="6"/>
      <c r="NJW118" s="6"/>
      <c r="NJX118" s="6"/>
      <c r="NJY118" s="6"/>
      <c r="NJZ118" s="6"/>
      <c r="NKA118" s="6"/>
      <c r="NKB118" s="6"/>
      <c r="NKC118" s="6"/>
      <c r="NKD118" s="6"/>
      <c r="NKE118" s="6"/>
      <c r="NKF118" s="6"/>
      <c r="NKG118" s="6"/>
      <c r="NKH118" s="6"/>
      <c r="NKI118" s="6"/>
      <c r="NKJ118" s="6"/>
      <c r="NKK118" s="6"/>
      <c r="NKL118" s="6"/>
      <c r="NKM118" s="6"/>
      <c r="NKN118" s="6"/>
      <c r="NKO118" s="6"/>
      <c r="NKP118" s="6"/>
      <c r="NKQ118" s="6"/>
      <c r="NKR118" s="6"/>
      <c r="NKS118" s="6"/>
      <c r="NKT118" s="6"/>
      <c r="NKU118" s="6"/>
      <c r="NKV118" s="6"/>
      <c r="NKW118" s="6"/>
      <c r="NKX118" s="6"/>
      <c r="NKY118" s="6"/>
      <c r="NKZ118" s="6"/>
      <c r="NLA118" s="6"/>
      <c r="NLB118" s="6"/>
      <c r="NLC118" s="6"/>
      <c r="NLD118" s="6"/>
      <c r="NLE118" s="6"/>
      <c r="NLF118" s="6"/>
      <c r="NLG118" s="6"/>
      <c r="NLH118" s="6"/>
      <c r="NLI118" s="6"/>
      <c r="NLJ118" s="6"/>
      <c r="NLK118" s="6"/>
      <c r="NLL118" s="6"/>
      <c r="NLM118" s="6"/>
      <c r="NLN118" s="6"/>
      <c r="NLO118" s="6"/>
      <c r="NLP118" s="6"/>
      <c r="NLQ118" s="6"/>
      <c r="NLR118" s="6"/>
      <c r="NLS118" s="6"/>
      <c r="NLT118" s="6"/>
      <c r="NLU118" s="6"/>
      <c r="NLV118" s="6"/>
      <c r="NLW118" s="6"/>
      <c r="NLX118" s="6"/>
      <c r="NLY118" s="6"/>
      <c r="NLZ118" s="6"/>
      <c r="NMA118" s="6"/>
      <c r="NMB118" s="6"/>
      <c r="NMC118" s="6"/>
      <c r="NMD118" s="6"/>
      <c r="NME118" s="6"/>
      <c r="NMF118" s="6"/>
      <c r="NMG118" s="6"/>
      <c r="NMH118" s="6"/>
      <c r="NMI118" s="6"/>
      <c r="NMJ118" s="6"/>
      <c r="NMK118" s="6"/>
      <c r="NML118" s="6"/>
      <c r="NMM118" s="6"/>
      <c r="NMN118" s="6"/>
      <c r="NMO118" s="6"/>
      <c r="NMP118" s="6"/>
      <c r="NMQ118" s="6"/>
      <c r="NMR118" s="6"/>
      <c r="NMS118" s="6"/>
      <c r="NMT118" s="6"/>
      <c r="NMU118" s="6"/>
      <c r="NMV118" s="6"/>
      <c r="NMW118" s="6"/>
      <c r="NMX118" s="6"/>
      <c r="NMY118" s="6"/>
      <c r="NMZ118" s="6"/>
      <c r="NNA118" s="6"/>
      <c r="NNB118" s="6"/>
      <c r="NNC118" s="6"/>
      <c r="NND118" s="6"/>
      <c r="NNE118" s="6"/>
      <c r="NNF118" s="6"/>
      <c r="NNG118" s="6"/>
      <c r="NNH118" s="6"/>
      <c r="NNI118" s="6"/>
      <c r="NNJ118" s="6"/>
      <c r="NNK118" s="6"/>
      <c r="NNL118" s="6"/>
      <c r="NNM118" s="6"/>
      <c r="NNN118" s="6"/>
      <c r="NNO118" s="6"/>
      <c r="NNP118" s="6"/>
      <c r="NNQ118" s="6"/>
      <c r="NNR118" s="6"/>
      <c r="NNS118" s="6"/>
      <c r="NNT118" s="6"/>
      <c r="NNU118" s="6"/>
      <c r="NNV118" s="6"/>
      <c r="NNW118" s="6"/>
      <c r="NNX118" s="6"/>
      <c r="NNY118" s="6"/>
      <c r="NNZ118" s="6"/>
      <c r="NOA118" s="6"/>
      <c r="NOB118" s="6"/>
      <c r="NOC118" s="6"/>
      <c r="NOD118" s="6"/>
      <c r="NOE118" s="6"/>
      <c r="NOF118" s="6"/>
      <c r="NOG118" s="6"/>
      <c r="NOH118" s="6"/>
      <c r="NOI118" s="6"/>
      <c r="NOJ118" s="6"/>
      <c r="NOK118" s="6"/>
      <c r="NOL118" s="6"/>
      <c r="NOM118" s="6"/>
      <c r="NON118" s="6"/>
      <c r="NOO118" s="6"/>
      <c r="NOP118" s="6"/>
      <c r="NOQ118" s="6"/>
      <c r="NOR118" s="6"/>
      <c r="NOS118" s="6"/>
      <c r="NOT118" s="6"/>
      <c r="NOU118" s="6"/>
      <c r="NOV118" s="6"/>
      <c r="NOW118" s="6"/>
      <c r="NOX118" s="6"/>
      <c r="NOY118" s="6"/>
      <c r="NOZ118" s="6"/>
      <c r="NPA118" s="6"/>
      <c r="NPB118" s="6"/>
      <c r="NPC118" s="6"/>
      <c r="NPD118" s="6"/>
      <c r="NPE118" s="6"/>
      <c r="NPF118" s="6"/>
      <c r="NPG118" s="6"/>
      <c r="NPH118" s="6"/>
      <c r="NPI118" s="6"/>
      <c r="NPJ118" s="6"/>
      <c r="NPK118" s="6"/>
      <c r="NPL118" s="6"/>
      <c r="NPM118" s="6"/>
      <c r="NPN118" s="6"/>
      <c r="NPO118" s="6"/>
      <c r="NPP118" s="6"/>
      <c r="NPQ118" s="6"/>
      <c r="NPR118" s="6"/>
      <c r="NPS118" s="6"/>
      <c r="NPT118" s="6"/>
      <c r="NPU118" s="6"/>
      <c r="NPV118" s="6"/>
      <c r="NPW118" s="6"/>
      <c r="NPX118" s="6"/>
      <c r="NPY118" s="6"/>
      <c r="NPZ118" s="6"/>
      <c r="NQA118" s="6"/>
      <c r="NQB118" s="6"/>
      <c r="NQC118" s="6"/>
      <c r="NQD118" s="6"/>
      <c r="NQE118" s="6"/>
      <c r="NQF118" s="6"/>
      <c r="NQG118" s="6"/>
      <c r="NQH118" s="6"/>
      <c r="NQI118" s="6"/>
      <c r="NQJ118" s="6"/>
      <c r="NQK118" s="6"/>
      <c r="NQL118" s="6"/>
      <c r="NQM118" s="6"/>
      <c r="NQN118" s="6"/>
      <c r="NQO118" s="6"/>
      <c r="NQP118" s="6"/>
      <c r="NQQ118" s="6"/>
      <c r="NQR118" s="6"/>
      <c r="NQS118" s="6"/>
      <c r="NQT118" s="6"/>
      <c r="NQU118" s="6"/>
      <c r="NQV118" s="6"/>
      <c r="NQW118" s="6"/>
      <c r="NQX118" s="6"/>
      <c r="NQY118" s="6"/>
      <c r="NQZ118" s="6"/>
      <c r="NRA118" s="6"/>
      <c r="NRB118" s="6"/>
      <c r="NRC118" s="6"/>
      <c r="NRD118" s="6"/>
      <c r="NRE118" s="6"/>
      <c r="NRF118" s="6"/>
      <c r="NRG118" s="6"/>
      <c r="NRH118" s="6"/>
      <c r="NRI118" s="6"/>
      <c r="NRJ118" s="6"/>
      <c r="NRK118" s="6"/>
      <c r="NRL118" s="6"/>
      <c r="NRM118" s="6"/>
      <c r="NRN118" s="6"/>
      <c r="NRO118" s="6"/>
      <c r="NRP118" s="6"/>
      <c r="NRQ118" s="6"/>
      <c r="NRR118" s="6"/>
      <c r="NRS118" s="6"/>
      <c r="NRT118" s="6"/>
      <c r="NRU118" s="6"/>
      <c r="NRV118" s="6"/>
      <c r="NRW118" s="6"/>
      <c r="NRX118" s="6"/>
      <c r="NRY118" s="6"/>
      <c r="NRZ118" s="6"/>
      <c r="NSA118" s="6"/>
      <c r="NSB118" s="6"/>
      <c r="NSC118" s="6"/>
      <c r="NSD118" s="6"/>
      <c r="NSE118" s="6"/>
      <c r="NSF118" s="6"/>
      <c r="NSG118" s="6"/>
      <c r="NSH118" s="6"/>
      <c r="NSI118" s="6"/>
      <c r="NSJ118" s="6"/>
      <c r="NSK118" s="6"/>
      <c r="NSL118" s="6"/>
      <c r="NSM118" s="6"/>
      <c r="NSN118" s="6"/>
      <c r="NSO118" s="6"/>
      <c r="NSP118" s="6"/>
      <c r="NSQ118" s="6"/>
      <c r="NSR118" s="6"/>
      <c r="NSS118" s="6"/>
      <c r="NST118" s="6"/>
      <c r="NSU118" s="6"/>
      <c r="NSV118" s="6"/>
      <c r="NSW118" s="6"/>
      <c r="NSX118" s="6"/>
      <c r="NSY118" s="6"/>
      <c r="NSZ118" s="6"/>
      <c r="NTA118" s="6"/>
      <c r="NTB118" s="6"/>
      <c r="NTC118" s="6"/>
      <c r="NTD118" s="6"/>
      <c r="NTE118" s="6"/>
      <c r="NTF118" s="6"/>
      <c r="NTG118" s="6"/>
      <c r="NTH118" s="6"/>
      <c r="NTI118" s="6"/>
      <c r="NTJ118" s="6"/>
      <c r="NTK118" s="6"/>
      <c r="NTL118" s="6"/>
      <c r="NTM118" s="6"/>
      <c r="NTN118" s="6"/>
      <c r="NTO118" s="6"/>
      <c r="NTP118" s="6"/>
      <c r="NTQ118" s="6"/>
      <c r="NTR118" s="6"/>
      <c r="NTS118" s="6"/>
      <c r="NTT118" s="6"/>
      <c r="NTU118" s="6"/>
      <c r="NTV118" s="6"/>
      <c r="NTW118" s="6"/>
      <c r="NTX118" s="6"/>
      <c r="NTY118" s="6"/>
      <c r="NTZ118" s="6"/>
      <c r="NUA118" s="6"/>
      <c r="NUB118" s="6"/>
      <c r="NUC118" s="6"/>
      <c r="NUD118" s="6"/>
      <c r="NUE118" s="6"/>
      <c r="NUF118" s="6"/>
      <c r="NUG118" s="6"/>
      <c r="NUH118" s="6"/>
      <c r="NUI118" s="6"/>
      <c r="NUJ118" s="6"/>
      <c r="NUK118" s="6"/>
      <c r="NUL118" s="6"/>
      <c r="NUM118" s="6"/>
      <c r="NUN118" s="6"/>
      <c r="NUO118" s="6"/>
      <c r="NUP118" s="6"/>
      <c r="NUQ118" s="6"/>
      <c r="NUR118" s="6"/>
      <c r="NUS118" s="6"/>
      <c r="NUT118" s="6"/>
      <c r="NUU118" s="6"/>
      <c r="NUV118" s="6"/>
      <c r="NUW118" s="6"/>
      <c r="NUX118" s="6"/>
      <c r="NUY118" s="6"/>
      <c r="NUZ118" s="6"/>
      <c r="NVA118" s="6"/>
      <c r="NVB118" s="6"/>
      <c r="NVC118" s="6"/>
      <c r="NVD118" s="6"/>
      <c r="NVE118" s="6"/>
      <c r="NVF118" s="6"/>
      <c r="NVG118" s="6"/>
      <c r="NVH118" s="6"/>
      <c r="NVI118" s="6"/>
      <c r="NVJ118" s="6"/>
      <c r="NVK118" s="6"/>
      <c r="NVL118" s="6"/>
      <c r="NVM118" s="6"/>
      <c r="NVN118" s="6"/>
      <c r="NVO118" s="6"/>
      <c r="NVP118" s="6"/>
      <c r="NVQ118" s="6"/>
      <c r="NVR118" s="6"/>
      <c r="NVS118" s="6"/>
      <c r="NVT118" s="6"/>
      <c r="NVU118" s="6"/>
      <c r="NVV118" s="6"/>
      <c r="NVW118" s="6"/>
      <c r="NVX118" s="6"/>
      <c r="NVY118" s="6"/>
      <c r="NVZ118" s="6"/>
      <c r="NWA118" s="6"/>
      <c r="NWB118" s="6"/>
      <c r="NWC118" s="6"/>
      <c r="NWD118" s="6"/>
      <c r="NWE118" s="6"/>
      <c r="NWF118" s="6"/>
      <c r="NWG118" s="6"/>
      <c r="NWH118" s="6"/>
      <c r="NWI118" s="6"/>
      <c r="NWJ118" s="6"/>
      <c r="NWK118" s="6"/>
      <c r="NWL118" s="6"/>
      <c r="NWM118" s="6"/>
      <c r="NWN118" s="6"/>
      <c r="NWO118" s="6"/>
      <c r="NWP118" s="6"/>
      <c r="NWQ118" s="6"/>
      <c r="NWR118" s="6"/>
      <c r="NWS118" s="6"/>
      <c r="NWT118" s="6"/>
      <c r="NWU118" s="6"/>
      <c r="NWV118" s="6"/>
      <c r="NWW118" s="6"/>
      <c r="NWX118" s="6"/>
      <c r="NWY118" s="6"/>
      <c r="NWZ118" s="6"/>
      <c r="NXA118" s="6"/>
      <c r="NXB118" s="6"/>
      <c r="NXC118" s="6"/>
      <c r="NXD118" s="6"/>
      <c r="NXE118" s="6"/>
      <c r="NXF118" s="6"/>
      <c r="NXG118" s="6"/>
      <c r="NXH118" s="6"/>
      <c r="NXI118" s="6"/>
      <c r="NXJ118" s="6"/>
      <c r="NXK118" s="6"/>
      <c r="NXL118" s="6"/>
      <c r="NXM118" s="6"/>
      <c r="NXN118" s="6"/>
      <c r="NXO118" s="6"/>
      <c r="NXP118" s="6"/>
      <c r="NXQ118" s="6"/>
      <c r="NXR118" s="6"/>
      <c r="NXS118" s="6"/>
      <c r="NXT118" s="6"/>
      <c r="NXU118" s="6"/>
      <c r="NXV118" s="6"/>
      <c r="NXW118" s="6"/>
      <c r="NXX118" s="6"/>
      <c r="NXY118" s="6"/>
      <c r="NXZ118" s="6"/>
      <c r="NYA118" s="6"/>
      <c r="NYB118" s="6"/>
      <c r="NYC118" s="6"/>
      <c r="NYD118" s="6"/>
      <c r="NYE118" s="6"/>
      <c r="NYF118" s="6"/>
      <c r="NYG118" s="6"/>
      <c r="NYH118" s="6"/>
      <c r="NYI118" s="6"/>
      <c r="NYJ118" s="6"/>
      <c r="NYK118" s="6"/>
      <c r="NYL118" s="6"/>
      <c r="NYM118" s="6"/>
      <c r="NYN118" s="6"/>
      <c r="NYO118" s="6"/>
      <c r="NYP118" s="6"/>
      <c r="NYQ118" s="6"/>
      <c r="NYR118" s="6"/>
      <c r="NYS118" s="6"/>
      <c r="NYT118" s="6"/>
      <c r="NYU118" s="6"/>
      <c r="NYV118" s="6"/>
      <c r="NYW118" s="6"/>
      <c r="NYX118" s="6"/>
      <c r="NYY118" s="6"/>
      <c r="NYZ118" s="6"/>
      <c r="NZA118" s="6"/>
      <c r="NZB118" s="6"/>
      <c r="NZC118" s="6"/>
      <c r="NZD118" s="6"/>
      <c r="NZE118" s="6"/>
      <c r="NZF118" s="6"/>
      <c r="NZG118" s="6"/>
      <c r="NZH118" s="6"/>
      <c r="NZI118" s="6"/>
      <c r="NZJ118" s="6"/>
      <c r="NZK118" s="6"/>
      <c r="NZL118" s="6"/>
      <c r="NZM118" s="6"/>
      <c r="NZN118" s="6"/>
      <c r="NZO118" s="6"/>
      <c r="NZP118" s="6"/>
      <c r="NZQ118" s="6"/>
      <c r="NZR118" s="6"/>
      <c r="NZS118" s="6"/>
      <c r="NZT118" s="6"/>
      <c r="NZU118" s="6"/>
      <c r="NZV118" s="6"/>
      <c r="NZW118" s="6"/>
      <c r="NZX118" s="6"/>
      <c r="NZY118" s="6"/>
      <c r="NZZ118" s="6"/>
      <c r="OAA118" s="6"/>
      <c r="OAB118" s="6"/>
      <c r="OAC118" s="6"/>
      <c r="OAD118" s="6"/>
      <c r="OAE118" s="6"/>
      <c r="OAF118" s="6"/>
      <c r="OAG118" s="6"/>
      <c r="OAH118" s="6"/>
      <c r="OAI118" s="6"/>
      <c r="OAJ118" s="6"/>
      <c r="OAK118" s="6"/>
      <c r="OAL118" s="6"/>
      <c r="OAM118" s="6"/>
      <c r="OAN118" s="6"/>
      <c r="OAO118" s="6"/>
      <c r="OAP118" s="6"/>
      <c r="OAQ118" s="6"/>
      <c r="OAR118" s="6"/>
      <c r="OAS118" s="6"/>
      <c r="OAT118" s="6"/>
      <c r="OAU118" s="6"/>
      <c r="OAV118" s="6"/>
      <c r="OAW118" s="6"/>
      <c r="OAX118" s="6"/>
      <c r="OAY118" s="6"/>
      <c r="OAZ118" s="6"/>
      <c r="OBA118" s="6"/>
      <c r="OBB118" s="6"/>
      <c r="OBC118" s="6"/>
      <c r="OBD118" s="6"/>
      <c r="OBE118" s="6"/>
      <c r="OBF118" s="6"/>
      <c r="OBG118" s="6"/>
      <c r="OBH118" s="6"/>
      <c r="OBI118" s="6"/>
      <c r="OBJ118" s="6"/>
      <c r="OBK118" s="6"/>
      <c r="OBL118" s="6"/>
      <c r="OBM118" s="6"/>
      <c r="OBN118" s="6"/>
      <c r="OBO118" s="6"/>
      <c r="OBP118" s="6"/>
      <c r="OBQ118" s="6"/>
      <c r="OBR118" s="6"/>
      <c r="OBS118" s="6"/>
      <c r="OBT118" s="6"/>
      <c r="OBU118" s="6"/>
      <c r="OBV118" s="6"/>
      <c r="OBW118" s="6"/>
      <c r="OBX118" s="6"/>
      <c r="OBY118" s="6"/>
      <c r="OBZ118" s="6"/>
      <c r="OCA118" s="6"/>
      <c r="OCB118" s="6"/>
      <c r="OCC118" s="6"/>
      <c r="OCD118" s="6"/>
      <c r="OCE118" s="6"/>
      <c r="OCF118" s="6"/>
      <c r="OCG118" s="6"/>
      <c r="OCH118" s="6"/>
      <c r="OCI118" s="6"/>
      <c r="OCJ118" s="6"/>
      <c r="OCK118" s="6"/>
      <c r="OCL118" s="6"/>
      <c r="OCM118" s="6"/>
      <c r="OCN118" s="6"/>
      <c r="OCO118" s="6"/>
      <c r="OCP118" s="6"/>
      <c r="OCQ118" s="6"/>
      <c r="OCR118" s="6"/>
      <c r="OCS118" s="6"/>
      <c r="OCT118" s="6"/>
      <c r="OCU118" s="6"/>
      <c r="OCV118" s="6"/>
      <c r="OCW118" s="6"/>
      <c r="OCX118" s="6"/>
      <c r="OCY118" s="6"/>
      <c r="OCZ118" s="6"/>
      <c r="ODA118" s="6"/>
      <c r="ODB118" s="6"/>
      <c r="ODC118" s="6"/>
      <c r="ODD118" s="6"/>
      <c r="ODE118" s="6"/>
      <c r="ODF118" s="6"/>
      <c r="ODG118" s="6"/>
      <c r="ODH118" s="6"/>
      <c r="ODI118" s="6"/>
      <c r="ODJ118" s="6"/>
      <c r="ODK118" s="6"/>
      <c r="ODL118" s="6"/>
      <c r="ODM118" s="6"/>
      <c r="ODN118" s="6"/>
      <c r="ODO118" s="6"/>
      <c r="ODP118" s="6"/>
      <c r="ODQ118" s="6"/>
      <c r="ODR118" s="6"/>
      <c r="ODS118" s="6"/>
      <c r="ODT118" s="6"/>
      <c r="ODU118" s="6"/>
      <c r="ODV118" s="6"/>
      <c r="ODW118" s="6"/>
      <c r="ODX118" s="6"/>
      <c r="ODY118" s="6"/>
      <c r="ODZ118" s="6"/>
      <c r="OEA118" s="6"/>
      <c r="OEB118" s="6"/>
      <c r="OEC118" s="6"/>
      <c r="OED118" s="6"/>
      <c r="OEE118" s="6"/>
      <c r="OEF118" s="6"/>
      <c r="OEG118" s="6"/>
      <c r="OEH118" s="6"/>
      <c r="OEI118" s="6"/>
      <c r="OEJ118" s="6"/>
      <c r="OEK118" s="6"/>
      <c r="OEL118" s="6"/>
      <c r="OEM118" s="6"/>
      <c r="OEN118" s="6"/>
      <c r="OEO118" s="6"/>
      <c r="OEP118" s="6"/>
      <c r="OEQ118" s="6"/>
      <c r="OER118" s="6"/>
      <c r="OES118" s="6"/>
      <c r="OET118" s="6"/>
      <c r="OEU118" s="6"/>
      <c r="OEV118" s="6"/>
      <c r="OEW118" s="6"/>
      <c r="OEX118" s="6"/>
      <c r="OEY118" s="6"/>
      <c r="OEZ118" s="6"/>
      <c r="OFA118" s="6"/>
      <c r="OFB118" s="6"/>
      <c r="OFC118" s="6"/>
      <c r="OFD118" s="6"/>
      <c r="OFE118" s="6"/>
      <c r="OFF118" s="6"/>
      <c r="OFG118" s="6"/>
      <c r="OFH118" s="6"/>
      <c r="OFI118" s="6"/>
      <c r="OFJ118" s="6"/>
      <c r="OFK118" s="6"/>
      <c r="OFL118" s="6"/>
      <c r="OFM118" s="6"/>
      <c r="OFN118" s="6"/>
      <c r="OFO118" s="6"/>
      <c r="OFP118" s="6"/>
      <c r="OFQ118" s="6"/>
      <c r="OFR118" s="6"/>
      <c r="OFS118" s="6"/>
      <c r="OFT118" s="6"/>
      <c r="OFU118" s="6"/>
      <c r="OFV118" s="6"/>
      <c r="OFW118" s="6"/>
      <c r="OFX118" s="6"/>
      <c r="OFY118" s="6"/>
      <c r="OFZ118" s="6"/>
      <c r="OGA118" s="6"/>
      <c r="OGB118" s="6"/>
      <c r="OGC118" s="6"/>
      <c r="OGD118" s="6"/>
      <c r="OGE118" s="6"/>
      <c r="OGF118" s="6"/>
      <c r="OGG118" s="6"/>
      <c r="OGH118" s="6"/>
      <c r="OGI118" s="6"/>
      <c r="OGJ118" s="6"/>
      <c r="OGK118" s="6"/>
      <c r="OGL118" s="6"/>
      <c r="OGM118" s="6"/>
      <c r="OGN118" s="6"/>
      <c r="OGO118" s="6"/>
      <c r="OGP118" s="6"/>
      <c r="OGQ118" s="6"/>
      <c r="OGR118" s="6"/>
      <c r="OGS118" s="6"/>
      <c r="OGT118" s="6"/>
      <c r="OGU118" s="6"/>
      <c r="OGV118" s="6"/>
      <c r="OGW118" s="6"/>
      <c r="OGX118" s="6"/>
      <c r="OGY118" s="6"/>
      <c r="OGZ118" s="6"/>
      <c r="OHA118" s="6"/>
      <c r="OHB118" s="6"/>
      <c r="OHC118" s="6"/>
      <c r="OHD118" s="6"/>
      <c r="OHE118" s="6"/>
      <c r="OHF118" s="6"/>
      <c r="OHG118" s="6"/>
      <c r="OHH118" s="6"/>
      <c r="OHI118" s="6"/>
      <c r="OHJ118" s="6"/>
      <c r="OHK118" s="6"/>
      <c r="OHL118" s="6"/>
      <c r="OHM118" s="6"/>
      <c r="OHN118" s="6"/>
      <c r="OHO118" s="6"/>
      <c r="OHP118" s="6"/>
      <c r="OHQ118" s="6"/>
      <c r="OHR118" s="6"/>
      <c r="OHS118" s="6"/>
      <c r="OHT118" s="6"/>
      <c r="OHU118" s="6"/>
      <c r="OHV118" s="6"/>
      <c r="OHW118" s="6"/>
      <c r="OHX118" s="6"/>
      <c r="OHY118" s="6"/>
      <c r="OHZ118" s="6"/>
      <c r="OIA118" s="6"/>
      <c r="OIB118" s="6"/>
      <c r="OIC118" s="6"/>
      <c r="OID118" s="6"/>
      <c r="OIE118" s="6"/>
      <c r="OIF118" s="6"/>
      <c r="OIG118" s="6"/>
      <c r="OIH118" s="6"/>
      <c r="OII118" s="6"/>
      <c r="OIJ118" s="6"/>
      <c r="OIK118" s="6"/>
      <c r="OIL118" s="6"/>
      <c r="OIM118" s="6"/>
      <c r="OIN118" s="6"/>
      <c r="OIO118" s="6"/>
      <c r="OIP118" s="6"/>
      <c r="OIQ118" s="6"/>
      <c r="OIR118" s="6"/>
      <c r="OIS118" s="6"/>
      <c r="OIT118" s="6"/>
      <c r="OIU118" s="6"/>
      <c r="OIV118" s="6"/>
      <c r="OIW118" s="6"/>
      <c r="OIX118" s="6"/>
      <c r="OIY118" s="6"/>
      <c r="OIZ118" s="6"/>
      <c r="OJA118" s="6"/>
      <c r="OJB118" s="6"/>
      <c r="OJC118" s="6"/>
      <c r="OJD118" s="6"/>
      <c r="OJE118" s="6"/>
      <c r="OJF118" s="6"/>
      <c r="OJG118" s="6"/>
      <c r="OJH118" s="6"/>
      <c r="OJI118" s="6"/>
      <c r="OJJ118" s="6"/>
      <c r="OJK118" s="6"/>
      <c r="OJL118" s="6"/>
      <c r="OJM118" s="6"/>
      <c r="OJN118" s="6"/>
      <c r="OJO118" s="6"/>
      <c r="OJP118" s="6"/>
      <c r="OJQ118" s="6"/>
      <c r="OJR118" s="6"/>
      <c r="OJS118" s="6"/>
      <c r="OJT118" s="6"/>
      <c r="OJU118" s="6"/>
      <c r="OJV118" s="6"/>
      <c r="OJW118" s="6"/>
      <c r="OJX118" s="6"/>
      <c r="OJY118" s="6"/>
      <c r="OJZ118" s="6"/>
      <c r="OKA118" s="6"/>
      <c r="OKB118" s="6"/>
      <c r="OKC118" s="6"/>
      <c r="OKD118" s="6"/>
      <c r="OKE118" s="6"/>
      <c r="OKF118" s="6"/>
      <c r="OKG118" s="6"/>
      <c r="OKH118" s="6"/>
      <c r="OKI118" s="6"/>
      <c r="OKJ118" s="6"/>
      <c r="OKK118" s="6"/>
      <c r="OKL118" s="6"/>
      <c r="OKM118" s="6"/>
      <c r="OKN118" s="6"/>
      <c r="OKO118" s="6"/>
      <c r="OKP118" s="6"/>
      <c r="OKQ118" s="6"/>
      <c r="OKR118" s="6"/>
      <c r="OKS118" s="6"/>
      <c r="OKT118" s="6"/>
      <c r="OKU118" s="6"/>
      <c r="OKV118" s="6"/>
      <c r="OKW118" s="6"/>
      <c r="OKX118" s="6"/>
      <c r="OKY118" s="6"/>
      <c r="OKZ118" s="6"/>
      <c r="OLA118" s="6"/>
      <c r="OLB118" s="6"/>
      <c r="OLC118" s="6"/>
      <c r="OLD118" s="6"/>
      <c r="OLE118" s="6"/>
      <c r="OLF118" s="6"/>
      <c r="OLG118" s="6"/>
      <c r="OLH118" s="6"/>
      <c r="OLI118" s="6"/>
      <c r="OLJ118" s="6"/>
      <c r="OLK118" s="6"/>
      <c r="OLL118" s="6"/>
      <c r="OLM118" s="6"/>
      <c r="OLN118" s="6"/>
      <c r="OLO118" s="6"/>
      <c r="OLP118" s="6"/>
      <c r="OLQ118" s="6"/>
      <c r="OLR118" s="6"/>
      <c r="OLS118" s="6"/>
      <c r="OLT118" s="6"/>
      <c r="OLU118" s="6"/>
      <c r="OLV118" s="6"/>
      <c r="OLW118" s="6"/>
      <c r="OLX118" s="6"/>
      <c r="OLY118" s="6"/>
      <c r="OLZ118" s="6"/>
      <c r="OMA118" s="6"/>
      <c r="OMB118" s="6"/>
      <c r="OMC118" s="6"/>
      <c r="OMD118" s="6"/>
      <c r="OME118" s="6"/>
      <c r="OMF118" s="6"/>
      <c r="OMG118" s="6"/>
      <c r="OMH118" s="6"/>
      <c r="OMI118" s="6"/>
      <c r="OMJ118" s="6"/>
      <c r="OMK118" s="6"/>
      <c r="OML118" s="6"/>
      <c r="OMM118" s="6"/>
      <c r="OMN118" s="6"/>
      <c r="OMO118" s="6"/>
      <c r="OMP118" s="6"/>
      <c r="OMQ118" s="6"/>
      <c r="OMR118" s="6"/>
      <c r="OMS118" s="6"/>
      <c r="OMT118" s="6"/>
      <c r="OMU118" s="6"/>
      <c r="OMV118" s="6"/>
      <c r="OMW118" s="6"/>
      <c r="OMX118" s="6"/>
      <c r="OMY118" s="6"/>
      <c r="OMZ118" s="6"/>
      <c r="ONA118" s="6"/>
      <c r="ONB118" s="6"/>
      <c r="ONC118" s="6"/>
      <c r="OND118" s="6"/>
      <c r="ONE118" s="6"/>
      <c r="ONF118" s="6"/>
      <c r="ONG118" s="6"/>
      <c r="ONH118" s="6"/>
      <c r="ONI118" s="6"/>
      <c r="ONJ118" s="6"/>
      <c r="ONK118" s="6"/>
      <c r="ONL118" s="6"/>
      <c r="ONM118" s="6"/>
      <c r="ONN118" s="6"/>
      <c r="ONO118" s="6"/>
      <c r="ONP118" s="6"/>
      <c r="ONQ118" s="6"/>
      <c r="ONR118" s="6"/>
      <c r="ONS118" s="6"/>
      <c r="ONT118" s="6"/>
      <c r="ONU118" s="6"/>
      <c r="ONV118" s="6"/>
      <c r="ONW118" s="6"/>
      <c r="ONX118" s="6"/>
      <c r="ONY118" s="6"/>
      <c r="ONZ118" s="6"/>
      <c r="OOA118" s="6"/>
      <c r="OOB118" s="6"/>
      <c r="OOC118" s="6"/>
      <c r="OOD118" s="6"/>
      <c r="OOE118" s="6"/>
      <c r="OOF118" s="6"/>
      <c r="OOG118" s="6"/>
      <c r="OOH118" s="6"/>
      <c r="OOI118" s="6"/>
      <c r="OOJ118" s="6"/>
      <c r="OOK118" s="6"/>
      <c r="OOL118" s="6"/>
      <c r="OOM118" s="6"/>
      <c r="OON118" s="6"/>
      <c r="OOO118" s="6"/>
      <c r="OOP118" s="6"/>
      <c r="OOQ118" s="6"/>
      <c r="OOR118" s="6"/>
      <c r="OOS118" s="6"/>
      <c r="OOT118" s="6"/>
      <c r="OOU118" s="6"/>
      <c r="OOV118" s="6"/>
      <c r="OOW118" s="6"/>
      <c r="OOX118" s="6"/>
      <c r="OOY118" s="6"/>
      <c r="OOZ118" s="6"/>
      <c r="OPA118" s="6"/>
      <c r="OPB118" s="6"/>
      <c r="OPC118" s="6"/>
      <c r="OPD118" s="6"/>
      <c r="OPE118" s="6"/>
      <c r="OPF118" s="6"/>
      <c r="OPG118" s="6"/>
      <c r="OPH118" s="6"/>
      <c r="OPI118" s="6"/>
      <c r="OPJ118" s="6"/>
      <c r="OPK118" s="6"/>
      <c r="OPL118" s="6"/>
      <c r="OPM118" s="6"/>
      <c r="OPN118" s="6"/>
      <c r="OPO118" s="6"/>
      <c r="OPP118" s="6"/>
      <c r="OPQ118" s="6"/>
      <c r="OPR118" s="6"/>
      <c r="OPS118" s="6"/>
      <c r="OPT118" s="6"/>
      <c r="OPU118" s="6"/>
      <c r="OPV118" s="6"/>
      <c r="OPW118" s="6"/>
      <c r="OPX118" s="6"/>
      <c r="OPY118" s="6"/>
      <c r="OPZ118" s="6"/>
      <c r="OQA118" s="6"/>
      <c r="OQB118" s="6"/>
      <c r="OQC118" s="6"/>
      <c r="OQD118" s="6"/>
      <c r="OQE118" s="6"/>
      <c r="OQF118" s="6"/>
      <c r="OQG118" s="6"/>
      <c r="OQH118" s="6"/>
      <c r="OQI118" s="6"/>
      <c r="OQJ118" s="6"/>
      <c r="OQK118" s="6"/>
      <c r="OQL118" s="6"/>
      <c r="OQM118" s="6"/>
      <c r="OQN118" s="6"/>
      <c r="OQO118" s="6"/>
      <c r="OQP118" s="6"/>
      <c r="OQQ118" s="6"/>
      <c r="OQR118" s="6"/>
      <c r="OQS118" s="6"/>
      <c r="OQT118" s="6"/>
      <c r="OQU118" s="6"/>
      <c r="OQV118" s="6"/>
      <c r="OQW118" s="6"/>
      <c r="OQX118" s="6"/>
      <c r="OQY118" s="6"/>
      <c r="OQZ118" s="6"/>
      <c r="ORA118" s="6"/>
      <c r="ORB118" s="6"/>
      <c r="ORC118" s="6"/>
      <c r="ORD118" s="6"/>
      <c r="ORE118" s="6"/>
      <c r="ORF118" s="6"/>
      <c r="ORG118" s="6"/>
      <c r="ORH118" s="6"/>
      <c r="ORI118" s="6"/>
      <c r="ORJ118" s="6"/>
      <c r="ORK118" s="6"/>
      <c r="ORL118" s="6"/>
      <c r="ORM118" s="6"/>
      <c r="ORN118" s="6"/>
      <c r="ORO118" s="6"/>
      <c r="ORP118" s="6"/>
      <c r="ORQ118" s="6"/>
      <c r="ORR118" s="6"/>
      <c r="ORS118" s="6"/>
      <c r="ORT118" s="6"/>
      <c r="ORU118" s="6"/>
      <c r="ORV118" s="6"/>
      <c r="ORW118" s="6"/>
      <c r="ORX118" s="6"/>
      <c r="ORY118" s="6"/>
      <c r="ORZ118" s="6"/>
      <c r="OSA118" s="6"/>
      <c r="OSB118" s="6"/>
      <c r="OSC118" s="6"/>
      <c r="OSD118" s="6"/>
      <c r="OSE118" s="6"/>
      <c r="OSF118" s="6"/>
      <c r="OSG118" s="6"/>
      <c r="OSH118" s="6"/>
      <c r="OSI118" s="6"/>
      <c r="OSJ118" s="6"/>
      <c r="OSK118" s="6"/>
      <c r="OSL118" s="6"/>
      <c r="OSM118" s="6"/>
      <c r="OSN118" s="6"/>
      <c r="OSO118" s="6"/>
      <c r="OSP118" s="6"/>
      <c r="OSQ118" s="6"/>
      <c r="OSR118" s="6"/>
      <c r="OSS118" s="6"/>
      <c r="OST118" s="6"/>
      <c r="OSU118" s="6"/>
      <c r="OSV118" s="6"/>
      <c r="OSW118" s="6"/>
      <c r="OSX118" s="6"/>
      <c r="OSY118" s="6"/>
      <c r="OSZ118" s="6"/>
      <c r="OTA118" s="6"/>
      <c r="OTB118" s="6"/>
      <c r="OTC118" s="6"/>
      <c r="OTD118" s="6"/>
      <c r="OTE118" s="6"/>
      <c r="OTF118" s="6"/>
      <c r="OTG118" s="6"/>
      <c r="OTH118" s="6"/>
      <c r="OTI118" s="6"/>
      <c r="OTJ118" s="6"/>
      <c r="OTK118" s="6"/>
      <c r="OTL118" s="6"/>
      <c r="OTM118" s="6"/>
      <c r="OTN118" s="6"/>
      <c r="OTO118" s="6"/>
      <c r="OTP118" s="6"/>
      <c r="OTQ118" s="6"/>
      <c r="OTR118" s="6"/>
      <c r="OTS118" s="6"/>
      <c r="OTT118" s="6"/>
      <c r="OTU118" s="6"/>
      <c r="OTV118" s="6"/>
      <c r="OTW118" s="6"/>
      <c r="OTX118" s="6"/>
      <c r="OTY118" s="6"/>
      <c r="OTZ118" s="6"/>
      <c r="OUA118" s="6"/>
      <c r="OUB118" s="6"/>
      <c r="OUC118" s="6"/>
      <c r="OUD118" s="6"/>
      <c r="OUE118" s="6"/>
      <c r="OUF118" s="6"/>
      <c r="OUG118" s="6"/>
      <c r="OUH118" s="6"/>
      <c r="OUI118" s="6"/>
      <c r="OUJ118" s="6"/>
      <c r="OUK118" s="6"/>
      <c r="OUL118" s="6"/>
      <c r="OUM118" s="6"/>
      <c r="OUN118" s="6"/>
      <c r="OUO118" s="6"/>
      <c r="OUP118" s="6"/>
      <c r="OUQ118" s="6"/>
      <c r="OUR118" s="6"/>
      <c r="OUS118" s="6"/>
      <c r="OUT118" s="6"/>
      <c r="OUU118" s="6"/>
      <c r="OUV118" s="6"/>
      <c r="OUW118" s="6"/>
      <c r="OUX118" s="6"/>
      <c r="OUY118" s="6"/>
      <c r="OUZ118" s="6"/>
      <c r="OVA118" s="6"/>
      <c r="OVB118" s="6"/>
      <c r="OVC118" s="6"/>
      <c r="OVD118" s="6"/>
      <c r="OVE118" s="6"/>
      <c r="OVF118" s="6"/>
      <c r="OVG118" s="6"/>
      <c r="OVH118" s="6"/>
      <c r="OVI118" s="6"/>
      <c r="OVJ118" s="6"/>
      <c r="OVK118" s="6"/>
      <c r="OVL118" s="6"/>
      <c r="OVM118" s="6"/>
      <c r="OVN118" s="6"/>
      <c r="OVO118" s="6"/>
      <c r="OVP118" s="6"/>
      <c r="OVQ118" s="6"/>
      <c r="OVR118" s="6"/>
      <c r="OVS118" s="6"/>
      <c r="OVT118" s="6"/>
      <c r="OVU118" s="6"/>
      <c r="OVV118" s="6"/>
      <c r="OVW118" s="6"/>
      <c r="OVX118" s="6"/>
      <c r="OVY118" s="6"/>
      <c r="OVZ118" s="6"/>
      <c r="OWA118" s="6"/>
      <c r="OWB118" s="6"/>
      <c r="OWC118" s="6"/>
      <c r="OWD118" s="6"/>
      <c r="OWE118" s="6"/>
      <c r="OWF118" s="6"/>
      <c r="OWG118" s="6"/>
      <c r="OWH118" s="6"/>
      <c r="OWI118" s="6"/>
      <c r="OWJ118" s="6"/>
      <c r="OWK118" s="6"/>
      <c r="OWL118" s="6"/>
      <c r="OWM118" s="6"/>
      <c r="OWN118" s="6"/>
      <c r="OWO118" s="6"/>
      <c r="OWP118" s="6"/>
      <c r="OWQ118" s="6"/>
      <c r="OWR118" s="6"/>
      <c r="OWS118" s="6"/>
      <c r="OWT118" s="6"/>
      <c r="OWU118" s="6"/>
      <c r="OWV118" s="6"/>
      <c r="OWW118" s="6"/>
      <c r="OWX118" s="6"/>
      <c r="OWY118" s="6"/>
      <c r="OWZ118" s="6"/>
      <c r="OXA118" s="6"/>
      <c r="OXB118" s="6"/>
      <c r="OXC118" s="6"/>
      <c r="OXD118" s="6"/>
      <c r="OXE118" s="6"/>
      <c r="OXF118" s="6"/>
      <c r="OXG118" s="6"/>
      <c r="OXH118" s="6"/>
      <c r="OXI118" s="6"/>
      <c r="OXJ118" s="6"/>
      <c r="OXK118" s="6"/>
      <c r="OXL118" s="6"/>
      <c r="OXM118" s="6"/>
      <c r="OXN118" s="6"/>
      <c r="OXO118" s="6"/>
      <c r="OXP118" s="6"/>
      <c r="OXQ118" s="6"/>
      <c r="OXR118" s="6"/>
      <c r="OXS118" s="6"/>
      <c r="OXT118" s="6"/>
      <c r="OXU118" s="6"/>
      <c r="OXV118" s="6"/>
      <c r="OXW118" s="6"/>
      <c r="OXX118" s="6"/>
      <c r="OXY118" s="6"/>
      <c r="OXZ118" s="6"/>
      <c r="OYA118" s="6"/>
      <c r="OYB118" s="6"/>
      <c r="OYC118" s="6"/>
      <c r="OYD118" s="6"/>
      <c r="OYE118" s="6"/>
      <c r="OYF118" s="6"/>
      <c r="OYG118" s="6"/>
      <c r="OYH118" s="6"/>
      <c r="OYI118" s="6"/>
      <c r="OYJ118" s="6"/>
      <c r="OYK118" s="6"/>
      <c r="OYL118" s="6"/>
      <c r="OYM118" s="6"/>
      <c r="OYN118" s="6"/>
      <c r="OYO118" s="6"/>
      <c r="OYP118" s="6"/>
      <c r="OYQ118" s="6"/>
      <c r="OYR118" s="6"/>
      <c r="OYS118" s="6"/>
      <c r="OYT118" s="6"/>
      <c r="OYU118" s="6"/>
      <c r="OYV118" s="6"/>
      <c r="OYW118" s="6"/>
      <c r="OYX118" s="6"/>
      <c r="OYY118" s="6"/>
      <c r="OYZ118" s="6"/>
      <c r="OZA118" s="6"/>
      <c r="OZB118" s="6"/>
      <c r="OZC118" s="6"/>
      <c r="OZD118" s="6"/>
      <c r="OZE118" s="6"/>
      <c r="OZF118" s="6"/>
      <c r="OZG118" s="6"/>
      <c r="OZH118" s="6"/>
      <c r="OZI118" s="6"/>
      <c r="OZJ118" s="6"/>
      <c r="OZK118" s="6"/>
      <c r="OZL118" s="6"/>
      <c r="OZM118" s="6"/>
      <c r="OZN118" s="6"/>
      <c r="OZO118" s="6"/>
      <c r="OZP118" s="6"/>
      <c r="OZQ118" s="6"/>
      <c r="OZR118" s="6"/>
      <c r="OZS118" s="6"/>
      <c r="OZT118" s="6"/>
      <c r="OZU118" s="6"/>
      <c r="OZV118" s="6"/>
      <c r="OZW118" s="6"/>
      <c r="OZX118" s="6"/>
      <c r="OZY118" s="6"/>
      <c r="OZZ118" s="6"/>
      <c r="PAA118" s="6"/>
      <c r="PAB118" s="6"/>
      <c r="PAC118" s="6"/>
      <c r="PAD118" s="6"/>
      <c r="PAE118" s="6"/>
      <c r="PAF118" s="6"/>
      <c r="PAG118" s="6"/>
      <c r="PAH118" s="6"/>
      <c r="PAI118" s="6"/>
      <c r="PAJ118" s="6"/>
      <c r="PAK118" s="6"/>
      <c r="PAL118" s="6"/>
      <c r="PAM118" s="6"/>
      <c r="PAN118" s="6"/>
      <c r="PAO118" s="6"/>
      <c r="PAP118" s="6"/>
      <c r="PAQ118" s="6"/>
      <c r="PAR118" s="6"/>
      <c r="PAS118" s="6"/>
      <c r="PAT118" s="6"/>
      <c r="PAU118" s="6"/>
      <c r="PAV118" s="6"/>
      <c r="PAW118" s="6"/>
      <c r="PAX118" s="6"/>
      <c r="PAY118" s="6"/>
      <c r="PAZ118" s="6"/>
      <c r="PBA118" s="6"/>
      <c r="PBB118" s="6"/>
      <c r="PBC118" s="6"/>
      <c r="PBD118" s="6"/>
      <c r="PBE118" s="6"/>
      <c r="PBF118" s="6"/>
      <c r="PBG118" s="6"/>
      <c r="PBH118" s="6"/>
      <c r="PBI118" s="6"/>
      <c r="PBJ118" s="6"/>
      <c r="PBK118" s="6"/>
      <c r="PBL118" s="6"/>
      <c r="PBM118" s="6"/>
      <c r="PBN118" s="6"/>
      <c r="PBO118" s="6"/>
      <c r="PBP118" s="6"/>
      <c r="PBQ118" s="6"/>
      <c r="PBR118" s="6"/>
      <c r="PBS118" s="6"/>
      <c r="PBT118" s="6"/>
      <c r="PBU118" s="6"/>
      <c r="PBV118" s="6"/>
      <c r="PBW118" s="6"/>
      <c r="PBX118" s="6"/>
      <c r="PBY118" s="6"/>
      <c r="PBZ118" s="6"/>
      <c r="PCA118" s="6"/>
      <c r="PCB118" s="6"/>
      <c r="PCC118" s="6"/>
      <c r="PCD118" s="6"/>
      <c r="PCE118" s="6"/>
      <c r="PCF118" s="6"/>
      <c r="PCG118" s="6"/>
      <c r="PCH118" s="6"/>
      <c r="PCI118" s="6"/>
      <c r="PCJ118" s="6"/>
      <c r="PCK118" s="6"/>
      <c r="PCL118" s="6"/>
      <c r="PCM118" s="6"/>
      <c r="PCN118" s="6"/>
      <c r="PCO118" s="6"/>
      <c r="PCP118" s="6"/>
      <c r="PCQ118" s="6"/>
      <c r="PCR118" s="6"/>
      <c r="PCS118" s="6"/>
      <c r="PCT118" s="6"/>
      <c r="PCU118" s="6"/>
      <c r="PCV118" s="6"/>
      <c r="PCW118" s="6"/>
      <c r="PCX118" s="6"/>
      <c r="PCY118" s="6"/>
      <c r="PCZ118" s="6"/>
      <c r="PDA118" s="6"/>
      <c r="PDB118" s="6"/>
      <c r="PDC118" s="6"/>
      <c r="PDD118" s="6"/>
      <c r="PDE118" s="6"/>
      <c r="PDF118" s="6"/>
      <c r="PDG118" s="6"/>
      <c r="PDH118" s="6"/>
      <c r="PDI118" s="6"/>
      <c r="PDJ118" s="6"/>
      <c r="PDK118" s="6"/>
      <c r="PDL118" s="6"/>
      <c r="PDM118" s="6"/>
      <c r="PDN118" s="6"/>
      <c r="PDO118" s="6"/>
      <c r="PDP118" s="6"/>
      <c r="PDQ118" s="6"/>
      <c r="PDR118" s="6"/>
      <c r="PDS118" s="6"/>
      <c r="PDT118" s="6"/>
      <c r="PDU118" s="6"/>
      <c r="PDV118" s="6"/>
      <c r="PDW118" s="6"/>
      <c r="PDX118" s="6"/>
      <c r="PDY118" s="6"/>
      <c r="PDZ118" s="6"/>
      <c r="PEA118" s="6"/>
      <c r="PEB118" s="6"/>
      <c r="PEC118" s="6"/>
      <c r="PED118" s="6"/>
      <c r="PEE118" s="6"/>
      <c r="PEF118" s="6"/>
      <c r="PEG118" s="6"/>
      <c r="PEH118" s="6"/>
      <c r="PEI118" s="6"/>
      <c r="PEJ118" s="6"/>
      <c r="PEK118" s="6"/>
      <c r="PEL118" s="6"/>
      <c r="PEM118" s="6"/>
      <c r="PEN118" s="6"/>
      <c r="PEO118" s="6"/>
      <c r="PEP118" s="6"/>
      <c r="PEQ118" s="6"/>
      <c r="PER118" s="6"/>
      <c r="PES118" s="6"/>
      <c r="PET118" s="6"/>
      <c r="PEU118" s="6"/>
      <c r="PEV118" s="6"/>
      <c r="PEW118" s="6"/>
      <c r="PEX118" s="6"/>
      <c r="PEY118" s="6"/>
      <c r="PEZ118" s="6"/>
      <c r="PFA118" s="6"/>
      <c r="PFB118" s="6"/>
      <c r="PFC118" s="6"/>
      <c r="PFD118" s="6"/>
      <c r="PFE118" s="6"/>
      <c r="PFF118" s="6"/>
      <c r="PFG118" s="6"/>
      <c r="PFH118" s="6"/>
      <c r="PFI118" s="6"/>
      <c r="PFJ118" s="6"/>
      <c r="PFK118" s="6"/>
      <c r="PFL118" s="6"/>
      <c r="PFM118" s="6"/>
      <c r="PFN118" s="6"/>
      <c r="PFO118" s="6"/>
      <c r="PFP118" s="6"/>
      <c r="PFQ118" s="6"/>
      <c r="PFR118" s="6"/>
      <c r="PFS118" s="6"/>
      <c r="PFT118" s="6"/>
      <c r="PFU118" s="6"/>
      <c r="PFV118" s="6"/>
      <c r="PFW118" s="6"/>
      <c r="PFX118" s="6"/>
      <c r="PFY118" s="6"/>
      <c r="PFZ118" s="6"/>
      <c r="PGA118" s="6"/>
      <c r="PGB118" s="6"/>
      <c r="PGC118" s="6"/>
      <c r="PGD118" s="6"/>
      <c r="PGE118" s="6"/>
      <c r="PGF118" s="6"/>
      <c r="PGG118" s="6"/>
      <c r="PGH118" s="6"/>
      <c r="PGI118" s="6"/>
      <c r="PGJ118" s="6"/>
      <c r="PGK118" s="6"/>
      <c r="PGL118" s="6"/>
      <c r="PGM118" s="6"/>
      <c r="PGN118" s="6"/>
      <c r="PGO118" s="6"/>
      <c r="PGP118" s="6"/>
      <c r="PGQ118" s="6"/>
      <c r="PGR118" s="6"/>
      <c r="PGS118" s="6"/>
      <c r="PGT118" s="6"/>
      <c r="PGU118" s="6"/>
      <c r="PGV118" s="6"/>
      <c r="PGW118" s="6"/>
      <c r="PGX118" s="6"/>
      <c r="PGY118" s="6"/>
      <c r="PGZ118" s="6"/>
      <c r="PHA118" s="6"/>
      <c r="PHB118" s="6"/>
      <c r="PHC118" s="6"/>
      <c r="PHD118" s="6"/>
      <c r="PHE118" s="6"/>
      <c r="PHF118" s="6"/>
      <c r="PHG118" s="6"/>
      <c r="PHH118" s="6"/>
      <c r="PHI118" s="6"/>
      <c r="PHJ118" s="6"/>
      <c r="PHK118" s="6"/>
      <c r="PHL118" s="6"/>
      <c r="PHM118" s="6"/>
      <c r="PHN118" s="6"/>
      <c r="PHO118" s="6"/>
      <c r="PHP118" s="6"/>
      <c r="PHQ118" s="6"/>
      <c r="PHR118" s="6"/>
      <c r="PHS118" s="6"/>
      <c r="PHT118" s="6"/>
      <c r="PHU118" s="6"/>
      <c r="PHV118" s="6"/>
      <c r="PHW118" s="6"/>
      <c r="PHX118" s="6"/>
      <c r="PHY118" s="6"/>
      <c r="PHZ118" s="6"/>
      <c r="PIA118" s="6"/>
      <c r="PIB118" s="6"/>
      <c r="PIC118" s="6"/>
      <c r="PID118" s="6"/>
      <c r="PIE118" s="6"/>
      <c r="PIF118" s="6"/>
      <c r="PIG118" s="6"/>
      <c r="PIH118" s="6"/>
      <c r="PII118" s="6"/>
      <c r="PIJ118" s="6"/>
      <c r="PIK118" s="6"/>
      <c r="PIL118" s="6"/>
      <c r="PIM118" s="6"/>
      <c r="PIN118" s="6"/>
      <c r="PIO118" s="6"/>
      <c r="PIP118" s="6"/>
      <c r="PIQ118" s="6"/>
      <c r="PIR118" s="6"/>
      <c r="PIS118" s="6"/>
      <c r="PIT118" s="6"/>
      <c r="PIU118" s="6"/>
      <c r="PIV118" s="6"/>
      <c r="PIW118" s="6"/>
      <c r="PIX118" s="6"/>
      <c r="PIY118" s="6"/>
      <c r="PIZ118" s="6"/>
      <c r="PJA118" s="6"/>
      <c r="PJB118" s="6"/>
      <c r="PJC118" s="6"/>
      <c r="PJD118" s="6"/>
      <c r="PJE118" s="6"/>
      <c r="PJF118" s="6"/>
      <c r="PJG118" s="6"/>
      <c r="PJH118" s="6"/>
      <c r="PJI118" s="6"/>
      <c r="PJJ118" s="6"/>
      <c r="PJK118" s="6"/>
      <c r="PJL118" s="6"/>
      <c r="PJM118" s="6"/>
      <c r="PJN118" s="6"/>
      <c r="PJO118" s="6"/>
      <c r="PJP118" s="6"/>
      <c r="PJQ118" s="6"/>
      <c r="PJR118" s="6"/>
      <c r="PJS118" s="6"/>
      <c r="PJT118" s="6"/>
      <c r="PJU118" s="6"/>
      <c r="PJV118" s="6"/>
      <c r="PJW118" s="6"/>
      <c r="PJX118" s="6"/>
      <c r="PJY118" s="6"/>
      <c r="PJZ118" s="6"/>
      <c r="PKA118" s="6"/>
      <c r="PKB118" s="6"/>
      <c r="PKC118" s="6"/>
      <c r="PKD118" s="6"/>
      <c r="PKE118" s="6"/>
      <c r="PKF118" s="6"/>
      <c r="PKG118" s="6"/>
      <c r="PKH118" s="6"/>
      <c r="PKI118" s="6"/>
      <c r="PKJ118" s="6"/>
      <c r="PKK118" s="6"/>
      <c r="PKL118" s="6"/>
      <c r="PKM118" s="6"/>
      <c r="PKN118" s="6"/>
      <c r="PKO118" s="6"/>
      <c r="PKP118" s="6"/>
      <c r="PKQ118" s="6"/>
      <c r="PKR118" s="6"/>
      <c r="PKS118" s="6"/>
      <c r="PKT118" s="6"/>
      <c r="PKU118" s="6"/>
      <c r="PKV118" s="6"/>
      <c r="PKW118" s="6"/>
      <c r="PKX118" s="6"/>
      <c r="PKY118" s="6"/>
      <c r="PKZ118" s="6"/>
      <c r="PLA118" s="6"/>
      <c r="PLB118" s="6"/>
      <c r="PLC118" s="6"/>
      <c r="PLD118" s="6"/>
      <c r="PLE118" s="6"/>
      <c r="PLF118" s="6"/>
      <c r="PLG118" s="6"/>
      <c r="PLH118" s="6"/>
      <c r="PLI118" s="6"/>
      <c r="PLJ118" s="6"/>
      <c r="PLK118" s="6"/>
      <c r="PLL118" s="6"/>
      <c r="PLM118" s="6"/>
      <c r="PLN118" s="6"/>
      <c r="PLO118" s="6"/>
      <c r="PLP118" s="6"/>
      <c r="PLQ118" s="6"/>
      <c r="PLR118" s="6"/>
      <c r="PLS118" s="6"/>
      <c r="PLT118" s="6"/>
      <c r="PLU118" s="6"/>
      <c r="PLV118" s="6"/>
      <c r="PLW118" s="6"/>
      <c r="PLX118" s="6"/>
      <c r="PLY118" s="6"/>
      <c r="PLZ118" s="6"/>
      <c r="PMA118" s="6"/>
      <c r="PMB118" s="6"/>
      <c r="PMC118" s="6"/>
      <c r="PMD118" s="6"/>
      <c r="PME118" s="6"/>
      <c r="PMF118" s="6"/>
      <c r="PMG118" s="6"/>
      <c r="PMH118" s="6"/>
      <c r="PMI118" s="6"/>
      <c r="PMJ118" s="6"/>
      <c r="PMK118" s="6"/>
      <c r="PML118" s="6"/>
      <c r="PMM118" s="6"/>
      <c r="PMN118" s="6"/>
      <c r="PMO118" s="6"/>
      <c r="PMP118" s="6"/>
      <c r="PMQ118" s="6"/>
      <c r="PMR118" s="6"/>
      <c r="PMS118" s="6"/>
      <c r="PMT118" s="6"/>
      <c r="PMU118" s="6"/>
      <c r="PMV118" s="6"/>
      <c r="PMW118" s="6"/>
      <c r="PMX118" s="6"/>
      <c r="PMY118" s="6"/>
      <c r="PMZ118" s="6"/>
      <c r="PNA118" s="6"/>
      <c r="PNB118" s="6"/>
      <c r="PNC118" s="6"/>
      <c r="PND118" s="6"/>
      <c r="PNE118" s="6"/>
      <c r="PNF118" s="6"/>
      <c r="PNG118" s="6"/>
      <c r="PNH118" s="6"/>
      <c r="PNI118" s="6"/>
      <c r="PNJ118" s="6"/>
      <c r="PNK118" s="6"/>
      <c r="PNL118" s="6"/>
      <c r="PNM118" s="6"/>
      <c r="PNN118" s="6"/>
      <c r="PNO118" s="6"/>
      <c r="PNP118" s="6"/>
      <c r="PNQ118" s="6"/>
      <c r="PNR118" s="6"/>
      <c r="PNS118" s="6"/>
      <c r="PNT118" s="6"/>
      <c r="PNU118" s="6"/>
      <c r="PNV118" s="6"/>
      <c r="PNW118" s="6"/>
      <c r="PNX118" s="6"/>
      <c r="PNY118" s="6"/>
      <c r="PNZ118" s="6"/>
      <c r="POA118" s="6"/>
      <c r="POB118" s="6"/>
      <c r="POC118" s="6"/>
      <c r="POD118" s="6"/>
      <c r="POE118" s="6"/>
      <c r="POF118" s="6"/>
      <c r="POG118" s="6"/>
      <c r="POH118" s="6"/>
      <c r="POI118" s="6"/>
      <c r="POJ118" s="6"/>
      <c r="POK118" s="6"/>
      <c r="POL118" s="6"/>
      <c r="POM118" s="6"/>
      <c r="PON118" s="6"/>
      <c r="POO118" s="6"/>
      <c r="POP118" s="6"/>
      <c r="POQ118" s="6"/>
      <c r="POR118" s="6"/>
      <c r="POS118" s="6"/>
      <c r="POT118" s="6"/>
      <c r="POU118" s="6"/>
      <c r="POV118" s="6"/>
      <c r="POW118" s="6"/>
      <c r="POX118" s="6"/>
      <c r="POY118" s="6"/>
      <c r="POZ118" s="6"/>
      <c r="PPA118" s="6"/>
      <c r="PPB118" s="6"/>
      <c r="PPC118" s="6"/>
      <c r="PPD118" s="6"/>
      <c r="PPE118" s="6"/>
      <c r="PPF118" s="6"/>
      <c r="PPG118" s="6"/>
      <c r="PPH118" s="6"/>
      <c r="PPI118" s="6"/>
      <c r="PPJ118" s="6"/>
      <c r="PPK118" s="6"/>
      <c r="PPL118" s="6"/>
      <c r="PPM118" s="6"/>
      <c r="PPN118" s="6"/>
      <c r="PPO118" s="6"/>
      <c r="PPP118" s="6"/>
      <c r="PPQ118" s="6"/>
      <c r="PPR118" s="6"/>
      <c r="PPS118" s="6"/>
      <c r="PPT118" s="6"/>
      <c r="PPU118" s="6"/>
      <c r="PPV118" s="6"/>
      <c r="PPW118" s="6"/>
      <c r="PPX118" s="6"/>
      <c r="PPY118" s="6"/>
      <c r="PPZ118" s="6"/>
      <c r="PQA118" s="6"/>
      <c r="PQB118" s="6"/>
      <c r="PQC118" s="6"/>
      <c r="PQD118" s="6"/>
      <c r="PQE118" s="6"/>
      <c r="PQF118" s="6"/>
      <c r="PQG118" s="6"/>
      <c r="PQH118" s="6"/>
      <c r="PQI118" s="6"/>
      <c r="PQJ118" s="6"/>
      <c r="PQK118" s="6"/>
      <c r="PQL118" s="6"/>
      <c r="PQM118" s="6"/>
      <c r="PQN118" s="6"/>
      <c r="PQO118" s="6"/>
      <c r="PQP118" s="6"/>
      <c r="PQQ118" s="6"/>
      <c r="PQR118" s="6"/>
      <c r="PQS118" s="6"/>
      <c r="PQT118" s="6"/>
      <c r="PQU118" s="6"/>
      <c r="PQV118" s="6"/>
      <c r="PQW118" s="6"/>
      <c r="PQX118" s="6"/>
      <c r="PQY118" s="6"/>
      <c r="PQZ118" s="6"/>
      <c r="PRA118" s="6"/>
      <c r="PRB118" s="6"/>
      <c r="PRC118" s="6"/>
      <c r="PRD118" s="6"/>
      <c r="PRE118" s="6"/>
      <c r="PRF118" s="6"/>
      <c r="PRG118" s="6"/>
      <c r="PRH118" s="6"/>
      <c r="PRI118" s="6"/>
      <c r="PRJ118" s="6"/>
      <c r="PRK118" s="6"/>
      <c r="PRL118" s="6"/>
      <c r="PRM118" s="6"/>
      <c r="PRN118" s="6"/>
      <c r="PRO118" s="6"/>
      <c r="PRP118" s="6"/>
      <c r="PRQ118" s="6"/>
      <c r="PRR118" s="6"/>
      <c r="PRS118" s="6"/>
      <c r="PRT118" s="6"/>
      <c r="PRU118" s="6"/>
      <c r="PRV118" s="6"/>
      <c r="PRW118" s="6"/>
      <c r="PRX118" s="6"/>
      <c r="PRY118" s="6"/>
      <c r="PRZ118" s="6"/>
      <c r="PSA118" s="6"/>
      <c r="PSB118" s="6"/>
      <c r="PSC118" s="6"/>
      <c r="PSD118" s="6"/>
      <c r="PSE118" s="6"/>
      <c r="PSF118" s="6"/>
      <c r="PSG118" s="6"/>
      <c r="PSH118" s="6"/>
      <c r="PSI118" s="6"/>
      <c r="PSJ118" s="6"/>
      <c r="PSK118" s="6"/>
      <c r="PSL118" s="6"/>
      <c r="PSM118" s="6"/>
      <c r="PSN118" s="6"/>
      <c r="PSO118" s="6"/>
      <c r="PSP118" s="6"/>
      <c r="PSQ118" s="6"/>
      <c r="PSR118" s="6"/>
      <c r="PSS118" s="6"/>
      <c r="PST118" s="6"/>
      <c r="PSU118" s="6"/>
      <c r="PSV118" s="6"/>
      <c r="PSW118" s="6"/>
      <c r="PSX118" s="6"/>
      <c r="PSY118" s="6"/>
      <c r="PSZ118" s="6"/>
      <c r="PTA118" s="6"/>
      <c r="PTB118" s="6"/>
      <c r="PTC118" s="6"/>
      <c r="PTD118" s="6"/>
      <c r="PTE118" s="6"/>
      <c r="PTF118" s="6"/>
      <c r="PTG118" s="6"/>
      <c r="PTH118" s="6"/>
      <c r="PTI118" s="6"/>
      <c r="PTJ118" s="6"/>
      <c r="PTK118" s="6"/>
      <c r="PTL118" s="6"/>
      <c r="PTM118" s="6"/>
      <c r="PTN118" s="6"/>
      <c r="PTO118" s="6"/>
      <c r="PTP118" s="6"/>
      <c r="PTQ118" s="6"/>
      <c r="PTR118" s="6"/>
      <c r="PTS118" s="6"/>
      <c r="PTT118" s="6"/>
      <c r="PTU118" s="6"/>
      <c r="PTV118" s="6"/>
      <c r="PTW118" s="6"/>
      <c r="PTX118" s="6"/>
      <c r="PTY118" s="6"/>
      <c r="PTZ118" s="6"/>
      <c r="PUA118" s="6"/>
      <c r="PUB118" s="6"/>
      <c r="PUC118" s="6"/>
      <c r="PUD118" s="6"/>
      <c r="PUE118" s="6"/>
      <c r="PUF118" s="6"/>
      <c r="PUG118" s="6"/>
      <c r="PUH118" s="6"/>
      <c r="PUI118" s="6"/>
      <c r="PUJ118" s="6"/>
      <c r="PUK118" s="6"/>
      <c r="PUL118" s="6"/>
      <c r="PUM118" s="6"/>
      <c r="PUN118" s="6"/>
      <c r="PUO118" s="6"/>
      <c r="PUP118" s="6"/>
      <c r="PUQ118" s="6"/>
      <c r="PUR118" s="6"/>
      <c r="PUS118" s="6"/>
      <c r="PUT118" s="6"/>
      <c r="PUU118" s="6"/>
      <c r="PUV118" s="6"/>
      <c r="PUW118" s="6"/>
      <c r="PUX118" s="6"/>
      <c r="PUY118" s="6"/>
      <c r="PUZ118" s="6"/>
      <c r="PVA118" s="6"/>
      <c r="PVB118" s="6"/>
      <c r="PVC118" s="6"/>
      <c r="PVD118" s="6"/>
      <c r="PVE118" s="6"/>
      <c r="PVF118" s="6"/>
      <c r="PVG118" s="6"/>
      <c r="PVH118" s="6"/>
      <c r="PVI118" s="6"/>
      <c r="PVJ118" s="6"/>
      <c r="PVK118" s="6"/>
      <c r="PVL118" s="6"/>
      <c r="PVM118" s="6"/>
      <c r="PVN118" s="6"/>
      <c r="PVO118" s="6"/>
      <c r="PVP118" s="6"/>
      <c r="PVQ118" s="6"/>
      <c r="PVR118" s="6"/>
      <c r="PVS118" s="6"/>
      <c r="PVT118" s="6"/>
      <c r="PVU118" s="6"/>
      <c r="PVV118" s="6"/>
      <c r="PVW118" s="6"/>
      <c r="PVX118" s="6"/>
      <c r="PVY118" s="6"/>
      <c r="PVZ118" s="6"/>
      <c r="PWA118" s="6"/>
      <c r="PWB118" s="6"/>
      <c r="PWC118" s="6"/>
      <c r="PWD118" s="6"/>
      <c r="PWE118" s="6"/>
      <c r="PWF118" s="6"/>
      <c r="PWG118" s="6"/>
      <c r="PWH118" s="6"/>
      <c r="PWI118" s="6"/>
      <c r="PWJ118" s="6"/>
      <c r="PWK118" s="6"/>
      <c r="PWL118" s="6"/>
      <c r="PWM118" s="6"/>
      <c r="PWN118" s="6"/>
      <c r="PWO118" s="6"/>
      <c r="PWP118" s="6"/>
      <c r="PWQ118" s="6"/>
      <c r="PWR118" s="6"/>
      <c r="PWS118" s="6"/>
      <c r="PWT118" s="6"/>
      <c r="PWU118" s="6"/>
      <c r="PWV118" s="6"/>
      <c r="PWW118" s="6"/>
      <c r="PWX118" s="6"/>
      <c r="PWY118" s="6"/>
      <c r="PWZ118" s="6"/>
      <c r="PXA118" s="6"/>
      <c r="PXB118" s="6"/>
      <c r="PXC118" s="6"/>
      <c r="PXD118" s="6"/>
      <c r="PXE118" s="6"/>
      <c r="PXF118" s="6"/>
      <c r="PXG118" s="6"/>
      <c r="PXH118" s="6"/>
      <c r="PXI118" s="6"/>
      <c r="PXJ118" s="6"/>
      <c r="PXK118" s="6"/>
      <c r="PXL118" s="6"/>
      <c r="PXM118" s="6"/>
      <c r="PXN118" s="6"/>
      <c r="PXO118" s="6"/>
      <c r="PXP118" s="6"/>
      <c r="PXQ118" s="6"/>
      <c r="PXR118" s="6"/>
      <c r="PXS118" s="6"/>
      <c r="PXT118" s="6"/>
      <c r="PXU118" s="6"/>
      <c r="PXV118" s="6"/>
      <c r="PXW118" s="6"/>
      <c r="PXX118" s="6"/>
      <c r="PXY118" s="6"/>
      <c r="PXZ118" s="6"/>
      <c r="PYA118" s="6"/>
      <c r="PYB118" s="6"/>
      <c r="PYC118" s="6"/>
      <c r="PYD118" s="6"/>
      <c r="PYE118" s="6"/>
      <c r="PYF118" s="6"/>
      <c r="PYG118" s="6"/>
      <c r="PYH118" s="6"/>
      <c r="PYI118" s="6"/>
      <c r="PYJ118" s="6"/>
      <c r="PYK118" s="6"/>
      <c r="PYL118" s="6"/>
      <c r="PYM118" s="6"/>
      <c r="PYN118" s="6"/>
      <c r="PYO118" s="6"/>
      <c r="PYP118" s="6"/>
      <c r="PYQ118" s="6"/>
      <c r="PYR118" s="6"/>
      <c r="PYS118" s="6"/>
      <c r="PYT118" s="6"/>
      <c r="PYU118" s="6"/>
      <c r="PYV118" s="6"/>
      <c r="PYW118" s="6"/>
      <c r="PYX118" s="6"/>
      <c r="PYY118" s="6"/>
      <c r="PYZ118" s="6"/>
      <c r="PZA118" s="6"/>
      <c r="PZB118" s="6"/>
      <c r="PZC118" s="6"/>
      <c r="PZD118" s="6"/>
      <c r="PZE118" s="6"/>
      <c r="PZF118" s="6"/>
      <c r="PZG118" s="6"/>
      <c r="PZH118" s="6"/>
      <c r="PZI118" s="6"/>
      <c r="PZJ118" s="6"/>
      <c r="PZK118" s="6"/>
      <c r="PZL118" s="6"/>
      <c r="PZM118" s="6"/>
      <c r="PZN118" s="6"/>
      <c r="PZO118" s="6"/>
      <c r="PZP118" s="6"/>
      <c r="PZQ118" s="6"/>
      <c r="PZR118" s="6"/>
      <c r="PZS118" s="6"/>
      <c r="PZT118" s="6"/>
      <c r="PZU118" s="6"/>
      <c r="PZV118" s="6"/>
      <c r="PZW118" s="6"/>
      <c r="PZX118" s="6"/>
      <c r="PZY118" s="6"/>
      <c r="PZZ118" s="6"/>
      <c r="QAA118" s="6"/>
      <c r="QAB118" s="6"/>
      <c r="QAC118" s="6"/>
      <c r="QAD118" s="6"/>
      <c r="QAE118" s="6"/>
      <c r="QAF118" s="6"/>
      <c r="QAG118" s="6"/>
      <c r="QAH118" s="6"/>
      <c r="QAI118" s="6"/>
      <c r="QAJ118" s="6"/>
      <c r="QAK118" s="6"/>
      <c r="QAL118" s="6"/>
      <c r="QAM118" s="6"/>
      <c r="QAN118" s="6"/>
      <c r="QAO118" s="6"/>
      <c r="QAP118" s="6"/>
      <c r="QAQ118" s="6"/>
      <c r="QAR118" s="6"/>
      <c r="QAS118" s="6"/>
      <c r="QAT118" s="6"/>
      <c r="QAU118" s="6"/>
      <c r="QAV118" s="6"/>
      <c r="QAW118" s="6"/>
      <c r="QAX118" s="6"/>
      <c r="QAY118" s="6"/>
      <c r="QAZ118" s="6"/>
      <c r="QBA118" s="6"/>
      <c r="QBB118" s="6"/>
      <c r="QBC118" s="6"/>
      <c r="QBD118" s="6"/>
      <c r="QBE118" s="6"/>
      <c r="QBF118" s="6"/>
      <c r="QBG118" s="6"/>
      <c r="QBH118" s="6"/>
      <c r="QBI118" s="6"/>
      <c r="QBJ118" s="6"/>
      <c r="QBK118" s="6"/>
      <c r="QBL118" s="6"/>
      <c r="QBM118" s="6"/>
      <c r="QBN118" s="6"/>
      <c r="QBO118" s="6"/>
      <c r="QBP118" s="6"/>
      <c r="QBQ118" s="6"/>
      <c r="QBR118" s="6"/>
      <c r="QBS118" s="6"/>
      <c r="QBT118" s="6"/>
      <c r="QBU118" s="6"/>
      <c r="QBV118" s="6"/>
      <c r="QBW118" s="6"/>
      <c r="QBX118" s="6"/>
      <c r="QBY118" s="6"/>
      <c r="QBZ118" s="6"/>
      <c r="QCA118" s="6"/>
      <c r="QCB118" s="6"/>
      <c r="QCC118" s="6"/>
      <c r="QCD118" s="6"/>
      <c r="QCE118" s="6"/>
      <c r="QCF118" s="6"/>
      <c r="QCG118" s="6"/>
      <c r="QCH118" s="6"/>
      <c r="QCI118" s="6"/>
      <c r="QCJ118" s="6"/>
      <c r="QCK118" s="6"/>
      <c r="QCL118" s="6"/>
      <c r="QCM118" s="6"/>
      <c r="QCN118" s="6"/>
      <c r="QCO118" s="6"/>
      <c r="QCP118" s="6"/>
      <c r="QCQ118" s="6"/>
      <c r="QCR118" s="6"/>
      <c r="QCS118" s="6"/>
      <c r="QCT118" s="6"/>
      <c r="QCU118" s="6"/>
      <c r="QCV118" s="6"/>
      <c r="QCW118" s="6"/>
      <c r="QCX118" s="6"/>
      <c r="QCY118" s="6"/>
      <c r="QCZ118" s="6"/>
      <c r="QDA118" s="6"/>
      <c r="QDB118" s="6"/>
      <c r="QDC118" s="6"/>
      <c r="QDD118" s="6"/>
      <c r="QDE118" s="6"/>
      <c r="QDF118" s="6"/>
      <c r="QDG118" s="6"/>
      <c r="QDH118" s="6"/>
      <c r="QDI118" s="6"/>
      <c r="QDJ118" s="6"/>
      <c r="QDK118" s="6"/>
      <c r="QDL118" s="6"/>
      <c r="QDM118" s="6"/>
      <c r="QDN118" s="6"/>
      <c r="QDO118" s="6"/>
      <c r="QDP118" s="6"/>
      <c r="QDQ118" s="6"/>
      <c r="QDR118" s="6"/>
      <c r="QDS118" s="6"/>
      <c r="QDT118" s="6"/>
      <c r="QDU118" s="6"/>
      <c r="QDV118" s="6"/>
      <c r="QDW118" s="6"/>
      <c r="QDX118" s="6"/>
      <c r="QDY118" s="6"/>
      <c r="QDZ118" s="6"/>
      <c r="QEA118" s="6"/>
      <c r="QEB118" s="6"/>
      <c r="QEC118" s="6"/>
      <c r="QED118" s="6"/>
      <c r="QEE118" s="6"/>
      <c r="QEF118" s="6"/>
      <c r="QEG118" s="6"/>
      <c r="QEH118" s="6"/>
      <c r="QEI118" s="6"/>
      <c r="QEJ118" s="6"/>
      <c r="QEK118" s="6"/>
      <c r="QEL118" s="6"/>
      <c r="QEM118" s="6"/>
      <c r="QEN118" s="6"/>
      <c r="QEO118" s="6"/>
      <c r="QEP118" s="6"/>
      <c r="QEQ118" s="6"/>
      <c r="QER118" s="6"/>
      <c r="QES118" s="6"/>
      <c r="QET118" s="6"/>
      <c r="QEU118" s="6"/>
      <c r="QEV118" s="6"/>
      <c r="QEW118" s="6"/>
      <c r="QEX118" s="6"/>
      <c r="QEY118" s="6"/>
      <c r="QEZ118" s="6"/>
      <c r="QFA118" s="6"/>
      <c r="QFB118" s="6"/>
      <c r="QFC118" s="6"/>
      <c r="QFD118" s="6"/>
      <c r="QFE118" s="6"/>
      <c r="QFF118" s="6"/>
      <c r="QFG118" s="6"/>
      <c r="QFH118" s="6"/>
      <c r="QFI118" s="6"/>
      <c r="QFJ118" s="6"/>
      <c r="QFK118" s="6"/>
      <c r="QFL118" s="6"/>
      <c r="QFM118" s="6"/>
      <c r="QFN118" s="6"/>
      <c r="QFO118" s="6"/>
      <c r="QFP118" s="6"/>
      <c r="QFQ118" s="6"/>
      <c r="QFR118" s="6"/>
      <c r="QFS118" s="6"/>
      <c r="QFT118" s="6"/>
      <c r="QFU118" s="6"/>
      <c r="QFV118" s="6"/>
      <c r="QFW118" s="6"/>
      <c r="QFX118" s="6"/>
      <c r="QFY118" s="6"/>
      <c r="QFZ118" s="6"/>
      <c r="QGA118" s="6"/>
      <c r="QGB118" s="6"/>
      <c r="QGC118" s="6"/>
      <c r="QGD118" s="6"/>
      <c r="QGE118" s="6"/>
      <c r="QGF118" s="6"/>
      <c r="QGG118" s="6"/>
      <c r="QGH118" s="6"/>
      <c r="QGI118" s="6"/>
      <c r="QGJ118" s="6"/>
      <c r="QGK118" s="6"/>
      <c r="QGL118" s="6"/>
      <c r="QGM118" s="6"/>
      <c r="QGN118" s="6"/>
      <c r="QGO118" s="6"/>
      <c r="QGP118" s="6"/>
      <c r="QGQ118" s="6"/>
      <c r="QGR118" s="6"/>
      <c r="QGS118" s="6"/>
      <c r="QGT118" s="6"/>
      <c r="QGU118" s="6"/>
      <c r="QGV118" s="6"/>
      <c r="QGW118" s="6"/>
      <c r="QGX118" s="6"/>
      <c r="QGY118" s="6"/>
      <c r="QGZ118" s="6"/>
      <c r="QHA118" s="6"/>
      <c r="QHB118" s="6"/>
      <c r="QHC118" s="6"/>
      <c r="QHD118" s="6"/>
      <c r="QHE118" s="6"/>
      <c r="QHF118" s="6"/>
      <c r="QHG118" s="6"/>
      <c r="QHH118" s="6"/>
      <c r="QHI118" s="6"/>
      <c r="QHJ118" s="6"/>
      <c r="QHK118" s="6"/>
      <c r="QHL118" s="6"/>
      <c r="QHM118" s="6"/>
      <c r="QHN118" s="6"/>
      <c r="QHO118" s="6"/>
      <c r="QHP118" s="6"/>
      <c r="QHQ118" s="6"/>
      <c r="QHR118" s="6"/>
      <c r="QHS118" s="6"/>
      <c r="QHT118" s="6"/>
      <c r="QHU118" s="6"/>
      <c r="QHV118" s="6"/>
      <c r="QHW118" s="6"/>
      <c r="QHX118" s="6"/>
      <c r="QHY118" s="6"/>
      <c r="QHZ118" s="6"/>
      <c r="QIA118" s="6"/>
      <c r="QIB118" s="6"/>
      <c r="QIC118" s="6"/>
      <c r="QID118" s="6"/>
      <c r="QIE118" s="6"/>
      <c r="QIF118" s="6"/>
      <c r="QIG118" s="6"/>
      <c r="QIH118" s="6"/>
      <c r="QII118" s="6"/>
      <c r="QIJ118" s="6"/>
      <c r="QIK118" s="6"/>
      <c r="QIL118" s="6"/>
      <c r="QIM118" s="6"/>
      <c r="QIN118" s="6"/>
      <c r="QIO118" s="6"/>
      <c r="QIP118" s="6"/>
      <c r="QIQ118" s="6"/>
      <c r="QIR118" s="6"/>
      <c r="QIS118" s="6"/>
      <c r="QIT118" s="6"/>
      <c r="QIU118" s="6"/>
      <c r="QIV118" s="6"/>
      <c r="QIW118" s="6"/>
      <c r="QIX118" s="6"/>
      <c r="QIY118" s="6"/>
      <c r="QIZ118" s="6"/>
      <c r="QJA118" s="6"/>
      <c r="QJB118" s="6"/>
      <c r="QJC118" s="6"/>
      <c r="QJD118" s="6"/>
      <c r="QJE118" s="6"/>
      <c r="QJF118" s="6"/>
      <c r="QJG118" s="6"/>
      <c r="QJH118" s="6"/>
      <c r="QJI118" s="6"/>
      <c r="QJJ118" s="6"/>
      <c r="QJK118" s="6"/>
      <c r="QJL118" s="6"/>
      <c r="QJM118" s="6"/>
      <c r="QJN118" s="6"/>
      <c r="QJO118" s="6"/>
      <c r="QJP118" s="6"/>
      <c r="QJQ118" s="6"/>
      <c r="QJR118" s="6"/>
      <c r="QJS118" s="6"/>
      <c r="QJT118" s="6"/>
      <c r="QJU118" s="6"/>
      <c r="QJV118" s="6"/>
      <c r="QJW118" s="6"/>
      <c r="QJX118" s="6"/>
      <c r="QJY118" s="6"/>
      <c r="QJZ118" s="6"/>
      <c r="QKA118" s="6"/>
      <c r="QKB118" s="6"/>
      <c r="QKC118" s="6"/>
      <c r="QKD118" s="6"/>
      <c r="QKE118" s="6"/>
      <c r="QKF118" s="6"/>
      <c r="QKG118" s="6"/>
      <c r="QKH118" s="6"/>
      <c r="QKI118" s="6"/>
      <c r="QKJ118" s="6"/>
      <c r="QKK118" s="6"/>
      <c r="QKL118" s="6"/>
      <c r="QKM118" s="6"/>
      <c r="QKN118" s="6"/>
      <c r="QKO118" s="6"/>
      <c r="QKP118" s="6"/>
      <c r="QKQ118" s="6"/>
      <c r="QKR118" s="6"/>
      <c r="QKS118" s="6"/>
      <c r="QKT118" s="6"/>
      <c r="QKU118" s="6"/>
      <c r="QKV118" s="6"/>
      <c r="QKW118" s="6"/>
      <c r="QKX118" s="6"/>
      <c r="QKY118" s="6"/>
      <c r="QKZ118" s="6"/>
      <c r="QLA118" s="6"/>
      <c r="QLB118" s="6"/>
      <c r="QLC118" s="6"/>
      <c r="QLD118" s="6"/>
      <c r="QLE118" s="6"/>
      <c r="QLF118" s="6"/>
      <c r="QLG118" s="6"/>
      <c r="QLH118" s="6"/>
      <c r="QLI118" s="6"/>
      <c r="QLJ118" s="6"/>
      <c r="QLK118" s="6"/>
      <c r="QLL118" s="6"/>
      <c r="QLM118" s="6"/>
      <c r="QLN118" s="6"/>
      <c r="QLO118" s="6"/>
      <c r="QLP118" s="6"/>
      <c r="QLQ118" s="6"/>
      <c r="QLR118" s="6"/>
      <c r="QLS118" s="6"/>
      <c r="QLT118" s="6"/>
      <c r="QLU118" s="6"/>
      <c r="QLV118" s="6"/>
      <c r="QLW118" s="6"/>
      <c r="QLX118" s="6"/>
      <c r="QLY118" s="6"/>
      <c r="QLZ118" s="6"/>
      <c r="QMA118" s="6"/>
      <c r="QMB118" s="6"/>
      <c r="QMC118" s="6"/>
      <c r="QMD118" s="6"/>
      <c r="QME118" s="6"/>
      <c r="QMF118" s="6"/>
      <c r="QMG118" s="6"/>
      <c r="QMH118" s="6"/>
      <c r="QMI118" s="6"/>
      <c r="QMJ118" s="6"/>
      <c r="QMK118" s="6"/>
      <c r="QML118" s="6"/>
      <c r="QMM118" s="6"/>
      <c r="QMN118" s="6"/>
      <c r="QMO118" s="6"/>
      <c r="QMP118" s="6"/>
      <c r="QMQ118" s="6"/>
      <c r="QMR118" s="6"/>
      <c r="QMS118" s="6"/>
      <c r="QMT118" s="6"/>
      <c r="QMU118" s="6"/>
      <c r="QMV118" s="6"/>
      <c r="QMW118" s="6"/>
      <c r="QMX118" s="6"/>
      <c r="QMY118" s="6"/>
      <c r="QMZ118" s="6"/>
      <c r="QNA118" s="6"/>
      <c r="QNB118" s="6"/>
      <c r="QNC118" s="6"/>
      <c r="QND118" s="6"/>
      <c r="QNE118" s="6"/>
      <c r="QNF118" s="6"/>
      <c r="QNG118" s="6"/>
      <c r="QNH118" s="6"/>
      <c r="QNI118" s="6"/>
      <c r="QNJ118" s="6"/>
      <c r="QNK118" s="6"/>
      <c r="QNL118" s="6"/>
      <c r="QNM118" s="6"/>
      <c r="QNN118" s="6"/>
      <c r="QNO118" s="6"/>
      <c r="QNP118" s="6"/>
      <c r="QNQ118" s="6"/>
      <c r="QNR118" s="6"/>
      <c r="QNS118" s="6"/>
      <c r="QNT118" s="6"/>
      <c r="QNU118" s="6"/>
      <c r="QNV118" s="6"/>
      <c r="QNW118" s="6"/>
      <c r="QNX118" s="6"/>
      <c r="QNY118" s="6"/>
      <c r="QNZ118" s="6"/>
      <c r="QOA118" s="6"/>
      <c r="QOB118" s="6"/>
      <c r="QOC118" s="6"/>
      <c r="QOD118" s="6"/>
      <c r="QOE118" s="6"/>
      <c r="QOF118" s="6"/>
      <c r="QOG118" s="6"/>
      <c r="QOH118" s="6"/>
      <c r="QOI118" s="6"/>
      <c r="QOJ118" s="6"/>
      <c r="QOK118" s="6"/>
      <c r="QOL118" s="6"/>
      <c r="QOM118" s="6"/>
      <c r="QON118" s="6"/>
      <c r="QOO118" s="6"/>
      <c r="QOP118" s="6"/>
      <c r="QOQ118" s="6"/>
      <c r="QOR118" s="6"/>
      <c r="QOS118" s="6"/>
      <c r="QOT118" s="6"/>
      <c r="QOU118" s="6"/>
      <c r="QOV118" s="6"/>
      <c r="QOW118" s="6"/>
      <c r="QOX118" s="6"/>
      <c r="QOY118" s="6"/>
      <c r="QOZ118" s="6"/>
      <c r="QPA118" s="6"/>
      <c r="QPB118" s="6"/>
      <c r="QPC118" s="6"/>
      <c r="QPD118" s="6"/>
      <c r="QPE118" s="6"/>
      <c r="QPF118" s="6"/>
      <c r="QPG118" s="6"/>
      <c r="QPH118" s="6"/>
      <c r="QPI118" s="6"/>
      <c r="QPJ118" s="6"/>
      <c r="QPK118" s="6"/>
      <c r="QPL118" s="6"/>
      <c r="QPM118" s="6"/>
      <c r="QPN118" s="6"/>
      <c r="QPO118" s="6"/>
      <c r="QPP118" s="6"/>
      <c r="QPQ118" s="6"/>
      <c r="QPR118" s="6"/>
      <c r="QPS118" s="6"/>
      <c r="QPT118" s="6"/>
      <c r="QPU118" s="6"/>
      <c r="QPV118" s="6"/>
      <c r="QPW118" s="6"/>
      <c r="QPX118" s="6"/>
      <c r="QPY118" s="6"/>
      <c r="QPZ118" s="6"/>
      <c r="QQA118" s="6"/>
      <c r="QQB118" s="6"/>
      <c r="QQC118" s="6"/>
      <c r="QQD118" s="6"/>
      <c r="QQE118" s="6"/>
      <c r="QQF118" s="6"/>
      <c r="QQG118" s="6"/>
      <c r="QQH118" s="6"/>
      <c r="QQI118" s="6"/>
      <c r="QQJ118" s="6"/>
      <c r="QQK118" s="6"/>
      <c r="QQL118" s="6"/>
      <c r="QQM118" s="6"/>
      <c r="QQN118" s="6"/>
      <c r="QQO118" s="6"/>
      <c r="QQP118" s="6"/>
      <c r="QQQ118" s="6"/>
      <c r="QQR118" s="6"/>
      <c r="QQS118" s="6"/>
      <c r="QQT118" s="6"/>
      <c r="QQU118" s="6"/>
      <c r="QQV118" s="6"/>
      <c r="QQW118" s="6"/>
      <c r="QQX118" s="6"/>
      <c r="QQY118" s="6"/>
      <c r="QQZ118" s="6"/>
      <c r="QRA118" s="6"/>
      <c r="QRB118" s="6"/>
      <c r="QRC118" s="6"/>
      <c r="QRD118" s="6"/>
      <c r="QRE118" s="6"/>
      <c r="QRF118" s="6"/>
      <c r="QRG118" s="6"/>
      <c r="QRH118" s="6"/>
      <c r="QRI118" s="6"/>
      <c r="QRJ118" s="6"/>
      <c r="QRK118" s="6"/>
      <c r="QRL118" s="6"/>
      <c r="QRM118" s="6"/>
      <c r="QRN118" s="6"/>
      <c r="QRO118" s="6"/>
      <c r="QRP118" s="6"/>
      <c r="QRQ118" s="6"/>
      <c r="QRR118" s="6"/>
      <c r="QRS118" s="6"/>
      <c r="QRT118" s="6"/>
      <c r="QRU118" s="6"/>
      <c r="QRV118" s="6"/>
      <c r="QRW118" s="6"/>
      <c r="QRX118" s="6"/>
      <c r="QRY118" s="6"/>
      <c r="QRZ118" s="6"/>
      <c r="QSA118" s="6"/>
      <c r="QSB118" s="6"/>
      <c r="QSC118" s="6"/>
      <c r="QSD118" s="6"/>
      <c r="QSE118" s="6"/>
      <c r="QSF118" s="6"/>
      <c r="QSG118" s="6"/>
      <c r="QSH118" s="6"/>
      <c r="QSI118" s="6"/>
      <c r="QSJ118" s="6"/>
      <c r="QSK118" s="6"/>
      <c r="QSL118" s="6"/>
      <c r="QSM118" s="6"/>
      <c r="QSN118" s="6"/>
      <c r="QSO118" s="6"/>
      <c r="QSP118" s="6"/>
      <c r="QSQ118" s="6"/>
      <c r="QSR118" s="6"/>
      <c r="QSS118" s="6"/>
      <c r="QST118" s="6"/>
      <c r="QSU118" s="6"/>
      <c r="QSV118" s="6"/>
      <c r="QSW118" s="6"/>
      <c r="QSX118" s="6"/>
      <c r="QSY118" s="6"/>
      <c r="QSZ118" s="6"/>
      <c r="QTA118" s="6"/>
      <c r="QTB118" s="6"/>
      <c r="QTC118" s="6"/>
      <c r="QTD118" s="6"/>
      <c r="QTE118" s="6"/>
      <c r="QTF118" s="6"/>
      <c r="QTG118" s="6"/>
      <c r="QTH118" s="6"/>
      <c r="QTI118" s="6"/>
      <c r="QTJ118" s="6"/>
      <c r="QTK118" s="6"/>
      <c r="QTL118" s="6"/>
      <c r="QTM118" s="6"/>
      <c r="QTN118" s="6"/>
      <c r="QTO118" s="6"/>
      <c r="QTP118" s="6"/>
      <c r="QTQ118" s="6"/>
      <c r="QTR118" s="6"/>
      <c r="QTS118" s="6"/>
      <c r="QTT118" s="6"/>
      <c r="QTU118" s="6"/>
      <c r="QTV118" s="6"/>
      <c r="QTW118" s="6"/>
      <c r="QTX118" s="6"/>
      <c r="QTY118" s="6"/>
      <c r="QTZ118" s="6"/>
      <c r="QUA118" s="6"/>
      <c r="QUB118" s="6"/>
      <c r="QUC118" s="6"/>
      <c r="QUD118" s="6"/>
      <c r="QUE118" s="6"/>
      <c r="QUF118" s="6"/>
      <c r="QUG118" s="6"/>
      <c r="QUH118" s="6"/>
      <c r="QUI118" s="6"/>
      <c r="QUJ118" s="6"/>
      <c r="QUK118" s="6"/>
      <c r="QUL118" s="6"/>
      <c r="QUM118" s="6"/>
      <c r="QUN118" s="6"/>
      <c r="QUO118" s="6"/>
      <c r="QUP118" s="6"/>
      <c r="QUQ118" s="6"/>
      <c r="QUR118" s="6"/>
      <c r="QUS118" s="6"/>
      <c r="QUT118" s="6"/>
      <c r="QUU118" s="6"/>
      <c r="QUV118" s="6"/>
      <c r="QUW118" s="6"/>
      <c r="QUX118" s="6"/>
      <c r="QUY118" s="6"/>
      <c r="QUZ118" s="6"/>
      <c r="QVA118" s="6"/>
      <c r="QVB118" s="6"/>
      <c r="QVC118" s="6"/>
      <c r="QVD118" s="6"/>
      <c r="QVE118" s="6"/>
      <c r="QVF118" s="6"/>
      <c r="QVG118" s="6"/>
      <c r="QVH118" s="6"/>
      <c r="QVI118" s="6"/>
      <c r="QVJ118" s="6"/>
      <c r="QVK118" s="6"/>
      <c r="QVL118" s="6"/>
      <c r="QVM118" s="6"/>
      <c r="QVN118" s="6"/>
      <c r="QVO118" s="6"/>
      <c r="QVP118" s="6"/>
      <c r="QVQ118" s="6"/>
      <c r="QVR118" s="6"/>
      <c r="QVS118" s="6"/>
      <c r="QVT118" s="6"/>
      <c r="QVU118" s="6"/>
      <c r="QVV118" s="6"/>
      <c r="QVW118" s="6"/>
      <c r="QVX118" s="6"/>
      <c r="QVY118" s="6"/>
      <c r="QVZ118" s="6"/>
      <c r="QWA118" s="6"/>
      <c r="QWB118" s="6"/>
      <c r="QWC118" s="6"/>
      <c r="QWD118" s="6"/>
      <c r="QWE118" s="6"/>
      <c r="QWF118" s="6"/>
      <c r="QWG118" s="6"/>
      <c r="QWH118" s="6"/>
      <c r="QWI118" s="6"/>
      <c r="QWJ118" s="6"/>
      <c r="QWK118" s="6"/>
      <c r="QWL118" s="6"/>
      <c r="QWM118" s="6"/>
      <c r="QWN118" s="6"/>
      <c r="QWO118" s="6"/>
      <c r="QWP118" s="6"/>
      <c r="QWQ118" s="6"/>
      <c r="QWR118" s="6"/>
      <c r="QWS118" s="6"/>
      <c r="QWT118" s="6"/>
      <c r="QWU118" s="6"/>
      <c r="QWV118" s="6"/>
      <c r="QWW118" s="6"/>
      <c r="QWX118" s="6"/>
      <c r="QWY118" s="6"/>
      <c r="QWZ118" s="6"/>
      <c r="QXA118" s="6"/>
      <c r="QXB118" s="6"/>
      <c r="QXC118" s="6"/>
      <c r="QXD118" s="6"/>
      <c r="QXE118" s="6"/>
      <c r="QXF118" s="6"/>
      <c r="QXG118" s="6"/>
      <c r="QXH118" s="6"/>
      <c r="QXI118" s="6"/>
      <c r="QXJ118" s="6"/>
      <c r="QXK118" s="6"/>
      <c r="QXL118" s="6"/>
      <c r="QXM118" s="6"/>
      <c r="QXN118" s="6"/>
      <c r="QXO118" s="6"/>
      <c r="QXP118" s="6"/>
      <c r="QXQ118" s="6"/>
      <c r="QXR118" s="6"/>
      <c r="QXS118" s="6"/>
      <c r="QXT118" s="6"/>
      <c r="QXU118" s="6"/>
      <c r="QXV118" s="6"/>
      <c r="QXW118" s="6"/>
      <c r="QXX118" s="6"/>
      <c r="QXY118" s="6"/>
      <c r="QXZ118" s="6"/>
      <c r="QYA118" s="6"/>
      <c r="QYB118" s="6"/>
      <c r="QYC118" s="6"/>
      <c r="QYD118" s="6"/>
      <c r="QYE118" s="6"/>
      <c r="QYF118" s="6"/>
      <c r="QYG118" s="6"/>
      <c r="QYH118" s="6"/>
      <c r="QYI118" s="6"/>
      <c r="QYJ118" s="6"/>
      <c r="QYK118" s="6"/>
      <c r="QYL118" s="6"/>
      <c r="QYM118" s="6"/>
      <c r="QYN118" s="6"/>
      <c r="QYO118" s="6"/>
      <c r="QYP118" s="6"/>
      <c r="QYQ118" s="6"/>
      <c r="QYR118" s="6"/>
      <c r="QYS118" s="6"/>
      <c r="QYT118" s="6"/>
      <c r="QYU118" s="6"/>
      <c r="QYV118" s="6"/>
      <c r="QYW118" s="6"/>
      <c r="QYX118" s="6"/>
      <c r="QYY118" s="6"/>
      <c r="QYZ118" s="6"/>
      <c r="QZA118" s="6"/>
      <c r="QZB118" s="6"/>
      <c r="QZC118" s="6"/>
      <c r="QZD118" s="6"/>
      <c r="QZE118" s="6"/>
      <c r="QZF118" s="6"/>
      <c r="QZG118" s="6"/>
      <c r="QZH118" s="6"/>
      <c r="QZI118" s="6"/>
      <c r="QZJ118" s="6"/>
      <c r="QZK118" s="6"/>
      <c r="QZL118" s="6"/>
      <c r="QZM118" s="6"/>
      <c r="QZN118" s="6"/>
      <c r="QZO118" s="6"/>
      <c r="QZP118" s="6"/>
      <c r="QZQ118" s="6"/>
      <c r="QZR118" s="6"/>
      <c r="QZS118" s="6"/>
      <c r="QZT118" s="6"/>
      <c r="QZU118" s="6"/>
      <c r="QZV118" s="6"/>
      <c r="QZW118" s="6"/>
      <c r="QZX118" s="6"/>
      <c r="QZY118" s="6"/>
      <c r="QZZ118" s="6"/>
      <c r="RAA118" s="6"/>
      <c r="RAB118" s="6"/>
      <c r="RAC118" s="6"/>
      <c r="RAD118" s="6"/>
      <c r="RAE118" s="6"/>
      <c r="RAF118" s="6"/>
      <c r="RAG118" s="6"/>
      <c r="RAH118" s="6"/>
      <c r="RAI118" s="6"/>
      <c r="RAJ118" s="6"/>
      <c r="RAK118" s="6"/>
      <c r="RAL118" s="6"/>
      <c r="RAM118" s="6"/>
      <c r="RAN118" s="6"/>
      <c r="RAO118" s="6"/>
      <c r="RAP118" s="6"/>
      <c r="RAQ118" s="6"/>
      <c r="RAR118" s="6"/>
      <c r="RAS118" s="6"/>
      <c r="RAT118" s="6"/>
      <c r="RAU118" s="6"/>
      <c r="RAV118" s="6"/>
      <c r="RAW118" s="6"/>
      <c r="RAX118" s="6"/>
      <c r="RAY118" s="6"/>
      <c r="RAZ118" s="6"/>
      <c r="RBA118" s="6"/>
      <c r="RBB118" s="6"/>
      <c r="RBC118" s="6"/>
      <c r="RBD118" s="6"/>
      <c r="RBE118" s="6"/>
      <c r="RBF118" s="6"/>
      <c r="RBG118" s="6"/>
      <c r="RBH118" s="6"/>
      <c r="RBI118" s="6"/>
      <c r="RBJ118" s="6"/>
      <c r="RBK118" s="6"/>
      <c r="RBL118" s="6"/>
      <c r="RBM118" s="6"/>
      <c r="RBN118" s="6"/>
      <c r="RBO118" s="6"/>
      <c r="RBP118" s="6"/>
      <c r="RBQ118" s="6"/>
      <c r="RBR118" s="6"/>
      <c r="RBS118" s="6"/>
      <c r="RBT118" s="6"/>
      <c r="RBU118" s="6"/>
      <c r="RBV118" s="6"/>
      <c r="RBW118" s="6"/>
      <c r="RBX118" s="6"/>
      <c r="RBY118" s="6"/>
      <c r="RBZ118" s="6"/>
      <c r="RCA118" s="6"/>
      <c r="RCB118" s="6"/>
      <c r="RCC118" s="6"/>
      <c r="RCD118" s="6"/>
      <c r="RCE118" s="6"/>
      <c r="RCF118" s="6"/>
      <c r="RCG118" s="6"/>
      <c r="RCH118" s="6"/>
      <c r="RCI118" s="6"/>
      <c r="RCJ118" s="6"/>
      <c r="RCK118" s="6"/>
      <c r="RCL118" s="6"/>
      <c r="RCM118" s="6"/>
      <c r="RCN118" s="6"/>
      <c r="RCO118" s="6"/>
      <c r="RCP118" s="6"/>
      <c r="RCQ118" s="6"/>
      <c r="RCR118" s="6"/>
      <c r="RCS118" s="6"/>
      <c r="RCT118" s="6"/>
      <c r="RCU118" s="6"/>
      <c r="RCV118" s="6"/>
      <c r="RCW118" s="6"/>
      <c r="RCX118" s="6"/>
      <c r="RCY118" s="6"/>
      <c r="RCZ118" s="6"/>
      <c r="RDA118" s="6"/>
      <c r="RDB118" s="6"/>
      <c r="RDC118" s="6"/>
      <c r="RDD118" s="6"/>
      <c r="RDE118" s="6"/>
      <c r="RDF118" s="6"/>
      <c r="RDG118" s="6"/>
      <c r="RDH118" s="6"/>
      <c r="RDI118" s="6"/>
      <c r="RDJ118" s="6"/>
      <c r="RDK118" s="6"/>
      <c r="RDL118" s="6"/>
      <c r="RDM118" s="6"/>
      <c r="RDN118" s="6"/>
      <c r="RDO118" s="6"/>
      <c r="RDP118" s="6"/>
      <c r="RDQ118" s="6"/>
      <c r="RDR118" s="6"/>
      <c r="RDS118" s="6"/>
      <c r="RDT118" s="6"/>
      <c r="RDU118" s="6"/>
      <c r="RDV118" s="6"/>
      <c r="RDW118" s="6"/>
      <c r="RDX118" s="6"/>
      <c r="RDY118" s="6"/>
      <c r="RDZ118" s="6"/>
      <c r="REA118" s="6"/>
      <c r="REB118" s="6"/>
      <c r="REC118" s="6"/>
      <c r="RED118" s="6"/>
      <c r="REE118" s="6"/>
      <c r="REF118" s="6"/>
      <c r="REG118" s="6"/>
      <c r="REH118" s="6"/>
      <c r="REI118" s="6"/>
      <c r="REJ118" s="6"/>
      <c r="REK118" s="6"/>
      <c r="REL118" s="6"/>
      <c r="REM118" s="6"/>
      <c r="REN118" s="6"/>
      <c r="REO118" s="6"/>
      <c r="REP118" s="6"/>
      <c r="REQ118" s="6"/>
      <c r="RER118" s="6"/>
      <c r="RES118" s="6"/>
      <c r="RET118" s="6"/>
      <c r="REU118" s="6"/>
      <c r="REV118" s="6"/>
      <c r="REW118" s="6"/>
      <c r="REX118" s="6"/>
      <c r="REY118" s="6"/>
      <c r="REZ118" s="6"/>
      <c r="RFA118" s="6"/>
      <c r="RFB118" s="6"/>
      <c r="RFC118" s="6"/>
      <c r="RFD118" s="6"/>
      <c r="RFE118" s="6"/>
      <c r="RFF118" s="6"/>
      <c r="RFG118" s="6"/>
      <c r="RFH118" s="6"/>
      <c r="RFI118" s="6"/>
      <c r="RFJ118" s="6"/>
      <c r="RFK118" s="6"/>
      <c r="RFL118" s="6"/>
      <c r="RFM118" s="6"/>
      <c r="RFN118" s="6"/>
      <c r="RFO118" s="6"/>
      <c r="RFP118" s="6"/>
      <c r="RFQ118" s="6"/>
      <c r="RFR118" s="6"/>
      <c r="RFS118" s="6"/>
      <c r="RFT118" s="6"/>
      <c r="RFU118" s="6"/>
      <c r="RFV118" s="6"/>
      <c r="RFW118" s="6"/>
      <c r="RFX118" s="6"/>
      <c r="RFY118" s="6"/>
      <c r="RFZ118" s="6"/>
      <c r="RGA118" s="6"/>
      <c r="RGB118" s="6"/>
      <c r="RGC118" s="6"/>
      <c r="RGD118" s="6"/>
      <c r="RGE118" s="6"/>
      <c r="RGF118" s="6"/>
      <c r="RGG118" s="6"/>
      <c r="RGH118" s="6"/>
      <c r="RGI118" s="6"/>
      <c r="RGJ118" s="6"/>
      <c r="RGK118" s="6"/>
      <c r="RGL118" s="6"/>
      <c r="RGM118" s="6"/>
      <c r="RGN118" s="6"/>
      <c r="RGO118" s="6"/>
      <c r="RGP118" s="6"/>
      <c r="RGQ118" s="6"/>
      <c r="RGR118" s="6"/>
      <c r="RGS118" s="6"/>
      <c r="RGT118" s="6"/>
      <c r="RGU118" s="6"/>
      <c r="RGV118" s="6"/>
      <c r="RGW118" s="6"/>
      <c r="RGX118" s="6"/>
      <c r="RGY118" s="6"/>
      <c r="RGZ118" s="6"/>
      <c r="RHA118" s="6"/>
      <c r="RHB118" s="6"/>
      <c r="RHC118" s="6"/>
      <c r="RHD118" s="6"/>
      <c r="RHE118" s="6"/>
      <c r="RHF118" s="6"/>
      <c r="RHG118" s="6"/>
      <c r="RHH118" s="6"/>
      <c r="RHI118" s="6"/>
      <c r="RHJ118" s="6"/>
      <c r="RHK118" s="6"/>
      <c r="RHL118" s="6"/>
      <c r="RHM118" s="6"/>
      <c r="RHN118" s="6"/>
      <c r="RHO118" s="6"/>
      <c r="RHP118" s="6"/>
      <c r="RHQ118" s="6"/>
      <c r="RHR118" s="6"/>
      <c r="RHS118" s="6"/>
      <c r="RHT118" s="6"/>
      <c r="RHU118" s="6"/>
      <c r="RHV118" s="6"/>
      <c r="RHW118" s="6"/>
      <c r="RHX118" s="6"/>
      <c r="RHY118" s="6"/>
      <c r="RHZ118" s="6"/>
      <c r="RIA118" s="6"/>
      <c r="RIB118" s="6"/>
      <c r="RIC118" s="6"/>
      <c r="RID118" s="6"/>
      <c r="RIE118" s="6"/>
      <c r="RIF118" s="6"/>
      <c r="RIG118" s="6"/>
      <c r="RIH118" s="6"/>
      <c r="RII118" s="6"/>
      <c r="RIJ118" s="6"/>
      <c r="RIK118" s="6"/>
      <c r="RIL118" s="6"/>
      <c r="RIM118" s="6"/>
      <c r="RIN118" s="6"/>
      <c r="RIO118" s="6"/>
      <c r="RIP118" s="6"/>
      <c r="RIQ118" s="6"/>
      <c r="RIR118" s="6"/>
      <c r="RIS118" s="6"/>
      <c r="RIT118" s="6"/>
      <c r="RIU118" s="6"/>
      <c r="RIV118" s="6"/>
      <c r="RIW118" s="6"/>
      <c r="RIX118" s="6"/>
      <c r="RIY118" s="6"/>
      <c r="RIZ118" s="6"/>
      <c r="RJA118" s="6"/>
      <c r="RJB118" s="6"/>
      <c r="RJC118" s="6"/>
      <c r="RJD118" s="6"/>
      <c r="RJE118" s="6"/>
      <c r="RJF118" s="6"/>
      <c r="RJG118" s="6"/>
      <c r="RJH118" s="6"/>
      <c r="RJI118" s="6"/>
      <c r="RJJ118" s="6"/>
      <c r="RJK118" s="6"/>
      <c r="RJL118" s="6"/>
      <c r="RJM118" s="6"/>
      <c r="RJN118" s="6"/>
      <c r="RJO118" s="6"/>
      <c r="RJP118" s="6"/>
      <c r="RJQ118" s="6"/>
      <c r="RJR118" s="6"/>
      <c r="RJS118" s="6"/>
      <c r="RJT118" s="6"/>
      <c r="RJU118" s="6"/>
      <c r="RJV118" s="6"/>
      <c r="RJW118" s="6"/>
      <c r="RJX118" s="6"/>
      <c r="RJY118" s="6"/>
      <c r="RJZ118" s="6"/>
      <c r="RKA118" s="6"/>
      <c r="RKB118" s="6"/>
      <c r="RKC118" s="6"/>
      <c r="RKD118" s="6"/>
      <c r="RKE118" s="6"/>
      <c r="RKF118" s="6"/>
      <c r="RKG118" s="6"/>
      <c r="RKH118" s="6"/>
      <c r="RKI118" s="6"/>
      <c r="RKJ118" s="6"/>
      <c r="RKK118" s="6"/>
      <c r="RKL118" s="6"/>
      <c r="RKM118" s="6"/>
      <c r="RKN118" s="6"/>
      <c r="RKO118" s="6"/>
      <c r="RKP118" s="6"/>
      <c r="RKQ118" s="6"/>
      <c r="RKR118" s="6"/>
      <c r="RKS118" s="6"/>
      <c r="RKT118" s="6"/>
      <c r="RKU118" s="6"/>
      <c r="RKV118" s="6"/>
      <c r="RKW118" s="6"/>
      <c r="RKX118" s="6"/>
      <c r="RKY118" s="6"/>
      <c r="RKZ118" s="6"/>
      <c r="RLA118" s="6"/>
      <c r="RLB118" s="6"/>
      <c r="RLC118" s="6"/>
      <c r="RLD118" s="6"/>
      <c r="RLE118" s="6"/>
      <c r="RLF118" s="6"/>
      <c r="RLG118" s="6"/>
      <c r="RLH118" s="6"/>
      <c r="RLI118" s="6"/>
      <c r="RLJ118" s="6"/>
      <c r="RLK118" s="6"/>
      <c r="RLL118" s="6"/>
      <c r="RLM118" s="6"/>
      <c r="RLN118" s="6"/>
      <c r="RLO118" s="6"/>
      <c r="RLP118" s="6"/>
      <c r="RLQ118" s="6"/>
      <c r="RLR118" s="6"/>
      <c r="RLS118" s="6"/>
      <c r="RLT118" s="6"/>
      <c r="RLU118" s="6"/>
      <c r="RLV118" s="6"/>
      <c r="RLW118" s="6"/>
      <c r="RLX118" s="6"/>
      <c r="RLY118" s="6"/>
      <c r="RLZ118" s="6"/>
      <c r="RMA118" s="6"/>
      <c r="RMB118" s="6"/>
      <c r="RMC118" s="6"/>
      <c r="RMD118" s="6"/>
      <c r="RME118" s="6"/>
      <c r="RMF118" s="6"/>
      <c r="RMG118" s="6"/>
      <c r="RMH118" s="6"/>
      <c r="RMI118" s="6"/>
      <c r="RMJ118" s="6"/>
      <c r="RMK118" s="6"/>
      <c r="RML118" s="6"/>
      <c r="RMM118" s="6"/>
      <c r="RMN118" s="6"/>
      <c r="RMO118" s="6"/>
      <c r="RMP118" s="6"/>
      <c r="RMQ118" s="6"/>
      <c r="RMR118" s="6"/>
      <c r="RMS118" s="6"/>
      <c r="RMT118" s="6"/>
      <c r="RMU118" s="6"/>
      <c r="RMV118" s="6"/>
      <c r="RMW118" s="6"/>
      <c r="RMX118" s="6"/>
      <c r="RMY118" s="6"/>
      <c r="RMZ118" s="6"/>
      <c r="RNA118" s="6"/>
      <c r="RNB118" s="6"/>
      <c r="RNC118" s="6"/>
      <c r="RND118" s="6"/>
      <c r="RNE118" s="6"/>
      <c r="RNF118" s="6"/>
      <c r="RNG118" s="6"/>
      <c r="RNH118" s="6"/>
      <c r="RNI118" s="6"/>
      <c r="RNJ118" s="6"/>
      <c r="RNK118" s="6"/>
      <c r="RNL118" s="6"/>
      <c r="RNM118" s="6"/>
      <c r="RNN118" s="6"/>
      <c r="RNO118" s="6"/>
      <c r="RNP118" s="6"/>
      <c r="RNQ118" s="6"/>
      <c r="RNR118" s="6"/>
      <c r="RNS118" s="6"/>
      <c r="RNT118" s="6"/>
      <c r="RNU118" s="6"/>
      <c r="RNV118" s="6"/>
      <c r="RNW118" s="6"/>
      <c r="RNX118" s="6"/>
      <c r="RNY118" s="6"/>
      <c r="RNZ118" s="6"/>
      <c r="ROA118" s="6"/>
      <c r="ROB118" s="6"/>
      <c r="ROC118" s="6"/>
      <c r="ROD118" s="6"/>
      <c r="ROE118" s="6"/>
      <c r="ROF118" s="6"/>
      <c r="ROG118" s="6"/>
      <c r="ROH118" s="6"/>
      <c r="ROI118" s="6"/>
      <c r="ROJ118" s="6"/>
      <c r="ROK118" s="6"/>
      <c r="ROL118" s="6"/>
      <c r="ROM118" s="6"/>
      <c r="RON118" s="6"/>
      <c r="ROO118" s="6"/>
      <c r="ROP118" s="6"/>
      <c r="ROQ118" s="6"/>
      <c r="ROR118" s="6"/>
      <c r="ROS118" s="6"/>
      <c r="ROT118" s="6"/>
      <c r="ROU118" s="6"/>
      <c r="ROV118" s="6"/>
      <c r="ROW118" s="6"/>
      <c r="ROX118" s="6"/>
      <c r="ROY118" s="6"/>
      <c r="ROZ118" s="6"/>
      <c r="RPA118" s="6"/>
      <c r="RPB118" s="6"/>
      <c r="RPC118" s="6"/>
      <c r="RPD118" s="6"/>
      <c r="RPE118" s="6"/>
      <c r="RPF118" s="6"/>
      <c r="RPG118" s="6"/>
      <c r="RPH118" s="6"/>
      <c r="RPI118" s="6"/>
      <c r="RPJ118" s="6"/>
      <c r="RPK118" s="6"/>
      <c r="RPL118" s="6"/>
      <c r="RPM118" s="6"/>
      <c r="RPN118" s="6"/>
      <c r="RPO118" s="6"/>
      <c r="RPP118" s="6"/>
      <c r="RPQ118" s="6"/>
      <c r="RPR118" s="6"/>
      <c r="RPS118" s="6"/>
      <c r="RPT118" s="6"/>
      <c r="RPU118" s="6"/>
      <c r="RPV118" s="6"/>
      <c r="RPW118" s="6"/>
      <c r="RPX118" s="6"/>
      <c r="RPY118" s="6"/>
      <c r="RPZ118" s="6"/>
      <c r="RQA118" s="6"/>
      <c r="RQB118" s="6"/>
      <c r="RQC118" s="6"/>
      <c r="RQD118" s="6"/>
      <c r="RQE118" s="6"/>
      <c r="RQF118" s="6"/>
      <c r="RQG118" s="6"/>
      <c r="RQH118" s="6"/>
      <c r="RQI118" s="6"/>
      <c r="RQJ118" s="6"/>
      <c r="RQK118" s="6"/>
      <c r="RQL118" s="6"/>
      <c r="RQM118" s="6"/>
      <c r="RQN118" s="6"/>
      <c r="RQO118" s="6"/>
      <c r="RQP118" s="6"/>
      <c r="RQQ118" s="6"/>
      <c r="RQR118" s="6"/>
      <c r="RQS118" s="6"/>
      <c r="RQT118" s="6"/>
      <c r="RQU118" s="6"/>
      <c r="RQV118" s="6"/>
      <c r="RQW118" s="6"/>
      <c r="RQX118" s="6"/>
      <c r="RQY118" s="6"/>
      <c r="RQZ118" s="6"/>
      <c r="RRA118" s="6"/>
      <c r="RRB118" s="6"/>
      <c r="RRC118" s="6"/>
      <c r="RRD118" s="6"/>
      <c r="RRE118" s="6"/>
      <c r="RRF118" s="6"/>
      <c r="RRG118" s="6"/>
      <c r="RRH118" s="6"/>
      <c r="RRI118" s="6"/>
      <c r="RRJ118" s="6"/>
      <c r="RRK118" s="6"/>
      <c r="RRL118" s="6"/>
      <c r="RRM118" s="6"/>
      <c r="RRN118" s="6"/>
      <c r="RRO118" s="6"/>
      <c r="RRP118" s="6"/>
      <c r="RRQ118" s="6"/>
      <c r="RRR118" s="6"/>
      <c r="RRS118" s="6"/>
      <c r="RRT118" s="6"/>
      <c r="RRU118" s="6"/>
      <c r="RRV118" s="6"/>
      <c r="RRW118" s="6"/>
      <c r="RRX118" s="6"/>
      <c r="RRY118" s="6"/>
      <c r="RRZ118" s="6"/>
      <c r="RSA118" s="6"/>
      <c r="RSB118" s="6"/>
      <c r="RSC118" s="6"/>
      <c r="RSD118" s="6"/>
      <c r="RSE118" s="6"/>
      <c r="RSF118" s="6"/>
      <c r="RSG118" s="6"/>
      <c r="RSH118" s="6"/>
      <c r="RSI118" s="6"/>
      <c r="RSJ118" s="6"/>
      <c r="RSK118" s="6"/>
      <c r="RSL118" s="6"/>
      <c r="RSM118" s="6"/>
      <c r="RSN118" s="6"/>
      <c r="RSO118" s="6"/>
      <c r="RSP118" s="6"/>
      <c r="RSQ118" s="6"/>
      <c r="RSR118" s="6"/>
      <c r="RSS118" s="6"/>
      <c r="RST118" s="6"/>
      <c r="RSU118" s="6"/>
      <c r="RSV118" s="6"/>
      <c r="RSW118" s="6"/>
      <c r="RSX118" s="6"/>
      <c r="RSY118" s="6"/>
      <c r="RSZ118" s="6"/>
      <c r="RTA118" s="6"/>
      <c r="RTB118" s="6"/>
      <c r="RTC118" s="6"/>
      <c r="RTD118" s="6"/>
      <c r="RTE118" s="6"/>
      <c r="RTF118" s="6"/>
      <c r="RTG118" s="6"/>
      <c r="RTH118" s="6"/>
      <c r="RTI118" s="6"/>
      <c r="RTJ118" s="6"/>
      <c r="RTK118" s="6"/>
      <c r="RTL118" s="6"/>
      <c r="RTM118" s="6"/>
      <c r="RTN118" s="6"/>
      <c r="RTO118" s="6"/>
      <c r="RTP118" s="6"/>
      <c r="RTQ118" s="6"/>
      <c r="RTR118" s="6"/>
      <c r="RTS118" s="6"/>
      <c r="RTT118" s="6"/>
      <c r="RTU118" s="6"/>
      <c r="RTV118" s="6"/>
      <c r="RTW118" s="6"/>
      <c r="RTX118" s="6"/>
      <c r="RTY118" s="6"/>
      <c r="RTZ118" s="6"/>
      <c r="RUA118" s="6"/>
      <c r="RUB118" s="6"/>
      <c r="RUC118" s="6"/>
      <c r="RUD118" s="6"/>
      <c r="RUE118" s="6"/>
      <c r="RUF118" s="6"/>
      <c r="RUG118" s="6"/>
      <c r="RUH118" s="6"/>
      <c r="RUI118" s="6"/>
      <c r="RUJ118" s="6"/>
      <c r="RUK118" s="6"/>
      <c r="RUL118" s="6"/>
      <c r="RUM118" s="6"/>
      <c r="RUN118" s="6"/>
      <c r="RUO118" s="6"/>
      <c r="RUP118" s="6"/>
      <c r="RUQ118" s="6"/>
      <c r="RUR118" s="6"/>
      <c r="RUS118" s="6"/>
      <c r="RUT118" s="6"/>
      <c r="RUU118" s="6"/>
      <c r="RUV118" s="6"/>
      <c r="RUW118" s="6"/>
      <c r="RUX118" s="6"/>
      <c r="RUY118" s="6"/>
      <c r="RUZ118" s="6"/>
      <c r="RVA118" s="6"/>
      <c r="RVB118" s="6"/>
      <c r="RVC118" s="6"/>
      <c r="RVD118" s="6"/>
      <c r="RVE118" s="6"/>
      <c r="RVF118" s="6"/>
      <c r="RVG118" s="6"/>
      <c r="RVH118" s="6"/>
      <c r="RVI118" s="6"/>
      <c r="RVJ118" s="6"/>
      <c r="RVK118" s="6"/>
      <c r="RVL118" s="6"/>
      <c r="RVM118" s="6"/>
      <c r="RVN118" s="6"/>
      <c r="RVO118" s="6"/>
      <c r="RVP118" s="6"/>
      <c r="RVQ118" s="6"/>
      <c r="RVR118" s="6"/>
      <c r="RVS118" s="6"/>
      <c r="RVT118" s="6"/>
      <c r="RVU118" s="6"/>
      <c r="RVV118" s="6"/>
      <c r="RVW118" s="6"/>
      <c r="RVX118" s="6"/>
      <c r="RVY118" s="6"/>
      <c r="RVZ118" s="6"/>
      <c r="RWA118" s="6"/>
      <c r="RWB118" s="6"/>
      <c r="RWC118" s="6"/>
      <c r="RWD118" s="6"/>
      <c r="RWE118" s="6"/>
      <c r="RWF118" s="6"/>
      <c r="RWG118" s="6"/>
      <c r="RWH118" s="6"/>
      <c r="RWI118" s="6"/>
      <c r="RWJ118" s="6"/>
      <c r="RWK118" s="6"/>
      <c r="RWL118" s="6"/>
      <c r="RWM118" s="6"/>
      <c r="RWN118" s="6"/>
      <c r="RWO118" s="6"/>
      <c r="RWP118" s="6"/>
      <c r="RWQ118" s="6"/>
      <c r="RWR118" s="6"/>
      <c r="RWS118" s="6"/>
      <c r="RWT118" s="6"/>
      <c r="RWU118" s="6"/>
      <c r="RWV118" s="6"/>
      <c r="RWW118" s="6"/>
      <c r="RWX118" s="6"/>
      <c r="RWY118" s="6"/>
      <c r="RWZ118" s="6"/>
      <c r="RXA118" s="6"/>
      <c r="RXB118" s="6"/>
      <c r="RXC118" s="6"/>
      <c r="RXD118" s="6"/>
      <c r="RXE118" s="6"/>
      <c r="RXF118" s="6"/>
      <c r="RXG118" s="6"/>
      <c r="RXH118" s="6"/>
      <c r="RXI118" s="6"/>
      <c r="RXJ118" s="6"/>
      <c r="RXK118" s="6"/>
      <c r="RXL118" s="6"/>
      <c r="RXM118" s="6"/>
      <c r="RXN118" s="6"/>
      <c r="RXO118" s="6"/>
      <c r="RXP118" s="6"/>
      <c r="RXQ118" s="6"/>
      <c r="RXR118" s="6"/>
      <c r="RXS118" s="6"/>
      <c r="RXT118" s="6"/>
      <c r="RXU118" s="6"/>
      <c r="RXV118" s="6"/>
      <c r="RXW118" s="6"/>
      <c r="RXX118" s="6"/>
      <c r="RXY118" s="6"/>
      <c r="RXZ118" s="6"/>
      <c r="RYA118" s="6"/>
      <c r="RYB118" s="6"/>
      <c r="RYC118" s="6"/>
      <c r="RYD118" s="6"/>
      <c r="RYE118" s="6"/>
      <c r="RYF118" s="6"/>
      <c r="RYG118" s="6"/>
      <c r="RYH118" s="6"/>
      <c r="RYI118" s="6"/>
      <c r="RYJ118" s="6"/>
      <c r="RYK118" s="6"/>
      <c r="RYL118" s="6"/>
      <c r="RYM118" s="6"/>
      <c r="RYN118" s="6"/>
      <c r="RYO118" s="6"/>
      <c r="RYP118" s="6"/>
      <c r="RYQ118" s="6"/>
      <c r="RYR118" s="6"/>
      <c r="RYS118" s="6"/>
      <c r="RYT118" s="6"/>
      <c r="RYU118" s="6"/>
      <c r="RYV118" s="6"/>
      <c r="RYW118" s="6"/>
      <c r="RYX118" s="6"/>
      <c r="RYY118" s="6"/>
      <c r="RYZ118" s="6"/>
      <c r="RZA118" s="6"/>
      <c r="RZB118" s="6"/>
      <c r="RZC118" s="6"/>
      <c r="RZD118" s="6"/>
      <c r="RZE118" s="6"/>
      <c r="RZF118" s="6"/>
      <c r="RZG118" s="6"/>
      <c r="RZH118" s="6"/>
      <c r="RZI118" s="6"/>
      <c r="RZJ118" s="6"/>
      <c r="RZK118" s="6"/>
      <c r="RZL118" s="6"/>
      <c r="RZM118" s="6"/>
      <c r="RZN118" s="6"/>
      <c r="RZO118" s="6"/>
      <c r="RZP118" s="6"/>
      <c r="RZQ118" s="6"/>
      <c r="RZR118" s="6"/>
      <c r="RZS118" s="6"/>
      <c r="RZT118" s="6"/>
      <c r="RZU118" s="6"/>
      <c r="RZV118" s="6"/>
      <c r="RZW118" s="6"/>
      <c r="RZX118" s="6"/>
      <c r="RZY118" s="6"/>
      <c r="RZZ118" s="6"/>
      <c r="SAA118" s="6"/>
      <c r="SAB118" s="6"/>
      <c r="SAC118" s="6"/>
      <c r="SAD118" s="6"/>
      <c r="SAE118" s="6"/>
      <c r="SAF118" s="6"/>
      <c r="SAG118" s="6"/>
      <c r="SAH118" s="6"/>
      <c r="SAI118" s="6"/>
      <c r="SAJ118" s="6"/>
      <c r="SAK118" s="6"/>
      <c r="SAL118" s="6"/>
      <c r="SAM118" s="6"/>
      <c r="SAN118" s="6"/>
      <c r="SAO118" s="6"/>
      <c r="SAP118" s="6"/>
      <c r="SAQ118" s="6"/>
      <c r="SAR118" s="6"/>
      <c r="SAS118" s="6"/>
      <c r="SAT118" s="6"/>
      <c r="SAU118" s="6"/>
      <c r="SAV118" s="6"/>
      <c r="SAW118" s="6"/>
      <c r="SAX118" s="6"/>
      <c r="SAY118" s="6"/>
      <c r="SAZ118" s="6"/>
      <c r="SBA118" s="6"/>
      <c r="SBB118" s="6"/>
      <c r="SBC118" s="6"/>
      <c r="SBD118" s="6"/>
      <c r="SBE118" s="6"/>
      <c r="SBF118" s="6"/>
      <c r="SBG118" s="6"/>
      <c r="SBH118" s="6"/>
      <c r="SBI118" s="6"/>
      <c r="SBJ118" s="6"/>
      <c r="SBK118" s="6"/>
      <c r="SBL118" s="6"/>
      <c r="SBM118" s="6"/>
      <c r="SBN118" s="6"/>
      <c r="SBO118" s="6"/>
      <c r="SBP118" s="6"/>
      <c r="SBQ118" s="6"/>
      <c r="SBR118" s="6"/>
      <c r="SBS118" s="6"/>
      <c r="SBT118" s="6"/>
      <c r="SBU118" s="6"/>
      <c r="SBV118" s="6"/>
      <c r="SBW118" s="6"/>
      <c r="SBX118" s="6"/>
      <c r="SBY118" s="6"/>
      <c r="SBZ118" s="6"/>
      <c r="SCA118" s="6"/>
      <c r="SCB118" s="6"/>
      <c r="SCC118" s="6"/>
      <c r="SCD118" s="6"/>
      <c r="SCE118" s="6"/>
      <c r="SCF118" s="6"/>
      <c r="SCG118" s="6"/>
      <c r="SCH118" s="6"/>
      <c r="SCI118" s="6"/>
      <c r="SCJ118" s="6"/>
      <c r="SCK118" s="6"/>
      <c r="SCL118" s="6"/>
      <c r="SCM118" s="6"/>
      <c r="SCN118" s="6"/>
      <c r="SCO118" s="6"/>
      <c r="SCP118" s="6"/>
      <c r="SCQ118" s="6"/>
      <c r="SCR118" s="6"/>
      <c r="SCS118" s="6"/>
      <c r="SCT118" s="6"/>
      <c r="SCU118" s="6"/>
      <c r="SCV118" s="6"/>
      <c r="SCW118" s="6"/>
      <c r="SCX118" s="6"/>
      <c r="SCY118" s="6"/>
      <c r="SCZ118" s="6"/>
      <c r="SDA118" s="6"/>
      <c r="SDB118" s="6"/>
      <c r="SDC118" s="6"/>
      <c r="SDD118" s="6"/>
      <c r="SDE118" s="6"/>
      <c r="SDF118" s="6"/>
      <c r="SDG118" s="6"/>
      <c r="SDH118" s="6"/>
      <c r="SDI118" s="6"/>
      <c r="SDJ118" s="6"/>
      <c r="SDK118" s="6"/>
      <c r="SDL118" s="6"/>
      <c r="SDM118" s="6"/>
      <c r="SDN118" s="6"/>
      <c r="SDO118" s="6"/>
      <c r="SDP118" s="6"/>
      <c r="SDQ118" s="6"/>
      <c r="SDR118" s="6"/>
      <c r="SDS118" s="6"/>
      <c r="SDT118" s="6"/>
      <c r="SDU118" s="6"/>
      <c r="SDV118" s="6"/>
      <c r="SDW118" s="6"/>
      <c r="SDX118" s="6"/>
      <c r="SDY118" s="6"/>
      <c r="SDZ118" s="6"/>
      <c r="SEA118" s="6"/>
      <c r="SEB118" s="6"/>
      <c r="SEC118" s="6"/>
      <c r="SED118" s="6"/>
      <c r="SEE118" s="6"/>
      <c r="SEF118" s="6"/>
      <c r="SEG118" s="6"/>
      <c r="SEH118" s="6"/>
      <c r="SEI118" s="6"/>
      <c r="SEJ118" s="6"/>
      <c r="SEK118" s="6"/>
      <c r="SEL118" s="6"/>
      <c r="SEM118" s="6"/>
      <c r="SEN118" s="6"/>
      <c r="SEO118" s="6"/>
      <c r="SEP118" s="6"/>
      <c r="SEQ118" s="6"/>
      <c r="SER118" s="6"/>
      <c r="SES118" s="6"/>
      <c r="SET118" s="6"/>
      <c r="SEU118" s="6"/>
      <c r="SEV118" s="6"/>
      <c r="SEW118" s="6"/>
      <c r="SEX118" s="6"/>
      <c r="SEY118" s="6"/>
      <c r="SEZ118" s="6"/>
      <c r="SFA118" s="6"/>
      <c r="SFB118" s="6"/>
      <c r="SFC118" s="6"/>
      <c r="SFD118" s="6"/>
      <c r="SFE118" s="6"/>
      <c r="SFF118" s="6"/>
      <c r="SFG118" s="6"/>
      <c r="SFH118" s="6"/>
      <c r="SFI118" s="6"/>
      <c r="SFJ118" s="6"/>
      <c r="SFK118" s="6"/>
      <c r="SFL118" s="6"/>
      <c r="SFM118" s="6"/>
      <c r="SFN118" s="6"/>
      <c r="SFO118" s="6"/>
      <c r="SFP118" s="6"/>
      <c r="SFQ118" s="6"/>
      <c r="SFR118" s="6"/>
      <c r="SFS118" s="6"/>
      <c r="SFT118" s="6"/>
      <c r="SFU118" s="6"/>
      <c r="SFV118" s="6"/>
      <c r="SFW118" s="6"/>
      <c r="SFX118" s="6"/>
      <c r="SFY118" s="6"/>
      <c r="SFZ118" s="6"/>
      <c r="SGA118" s="6"/>
      <c r="SGB118" s="6"/>
      <c r="SGC118" s="6"/>
      <c r="SGD118" s="6"/>
      <c r="SGE118" s="6"/>
      <c r="SGF118" s="6"/>
      <c r="SGG118" s="6"/>
      <c r="SGH118" s="6"/>
      <c r="SGI118" s="6"/>
      <c r="SGJ118" s="6"/>
      <c r="SGK118" s="6"/>
      <c r="SGL118" s="6"/>
      <c r="SGM118" s="6"/>
      <c r="SGN118" s="6"/>
      <c r="SGO118" s="6"/>
      <c r="SGP118" s="6"/>
      <c r="SGQ118" s="6"/>
      <c r="SGR118" s="6"/>
      <c r="SGS118" s="6"/>
      <c r="SGT118" s="6"/>
      <c r="SGU118" s="6"/>
      <c r="SGV118" s="6"/>
      <c r="SGW118" s="6"/>
      <c r="SGX118" s="6"/>
      <c r="SGY118" s="6"/>
      <c r="SGZ118" s="6"/>
      <c r="SHA118" s="6"/>
      <c r="SHB118" s="6"/>
      <c r="SHC118" s="6"/>
      <c r="SHD118" s="6"/>
      <c r="SHE118" s="6"/>
      <c r="SHF118" s="6"/>
      <c r="SHG118" s="6"/>
      <c r="SHH118" s="6"/>
      <c r="SHI118" s="6"/>
      <c r="SHJ118" s="6"/>
      <c r="SHK118" s="6"/>
      <c r="SHL118" s="6"/>
      <c r="SHM118" s="6"/>
      <c r="SHN118" s="6"/>
      <c r="SHO118" s="6"/>
      <c r="SHP118" s="6"/>
      <c r="SHQ118" s="6"/>
      <c r="SHR118" s="6"/>
      <c r="SHS118" s="6"/>
      <c r="SHT118" s="6"/>
      <c r="SHU118" s="6"/>
      <c r="SHV118" s="6"/>
      <c r="SHW118" s="6"/>
      <c r="SHX118" s="6"/>
      <c r="SHY118" s="6"/>
      <c r="SHZ118" s="6"/>
      <c r="SIA118" s="6"/>
      <c r="SIB118" s="6"/>
      <c r="SIC118" s="6"/>
      <c r="SID118" s="6"/>
      <c r="SIE118" s="6"/>
      <c r="SIF118" s="6"/>
      <c r="SIG118" s="6"/>
      <c r="SIH118" s="6"/>
      <c r="SII118" s="6"/>
      <c r="SIJ118" s="6"/>
      <c r="SIK118" s="6"/>
      <c r="SIL118" s="6"/>
      <c r="SIM118" s="6"/>
      <c r="SIN118" s="6"/>
      <c r="SIO118" s="6"/>
      <c r="SIP118" s="6"/>
      <c r="SIQ118" s="6"/>
      <c r="SIR118" s="6"/>
      <c r="SIS118" s="6"/>
      <c r="SIT118" s="6"/>
      <c r="SIU118" s="6"/>
      <c r="SIV118" s="6"/>
      <c r="SIW118" s="6"/>
      <c r="SIX118" s="6"/>
      <c r="SIY118" s="6"/>
      <c r="SIZ118" s="6"/>
      <c r="SJA118" s="6"/>
      <c r="SJB118" s="6"/>
      <c r="SJC118" s="6"/>
      <c r="SJD118" s="6"/>
      <c r="SJE118" s="6"/>
      <c r="SJF118" s="6"/>
      <c r="SJG118" s="6"/>
      <c r="SJH118" s="6"/>
      <c r="SJI118" s="6"/>
      <c r="SJJ118" s="6"/>
      <c r="SJK118" s="6"/>
      <c r="SJL118" s="6"/>
      <c r="SJM118" s="6"/>
      <c r="SJN118" s="6"/>
      <c r="SJO118" s="6"/>
      <c r="SJP118" s="6"/>
      <c r="SJQ118" s="6"/>
      <c r="SJR118" s="6"/>
      <c r="SJS118" s="6"/>
      <c r="SJT118" s="6"/>
      <c r="SJU118" s="6"/>
      <c r="SJV118" s="6"/>
      <c r="SJW118" s="6"/>
      <c r="SJX118" s="6"/>
      <c r="SJY118" s="6"/>
      <c r="SJZ118" s="6"/>
      <c r="SKA118" s="6"/>
      <c r="SKB118" s="6"/>
      <c r="SKC118" s="6"/>
      <c r="SKD118" s="6"/>
      <c r="SKE118" s="6"/>
      <c r="SKF118" s="6"/>
      <c r="SKG118" s="6"/>
      <c r="SKH118" s="6"/>
      <c r="SKI118" s="6"/>
      <c r="SKJ118" s="6"/>
      <c r="SKK118" s="6"/>
      <c r="SKL118" s="6"/>
      <c r="SKM118" s="6"/>
      <c r="SKN118" s="6"/>
      <c r="SKO118" s="6"/>
      <c r="SKP118" s="6"/>
      <c r="SKQ118" s="6"/>
      <c r="SKR118" s="6"/>
      <c r="SKS118" s="6"/>
      <c r="SKT118" s="6"/>
      <c r="SKU118" s="6"/>
      <c r="SKV118" s="6"/>
      <c r="SKW118" s="6"/>
      <c r="SKX118" s="6"/>
      <c r="SKY118" s="6"/>
      <c r="SKZ118" s="6"/>
      <c r="SLA118" s="6"/>
      <c r="SLB118" s="6"/>
      <c r="SLC118" s="6"/>
      <c r="SLD118" s="6"/>
      <c r="SLE118" s="6"/>
      <c r="SLF118" s="6"/>
      <c r="SLG118" s="6"/>
      <c r="SLH118" s="6"/>
      <c r="SLI118" s="6"/>
      <c r="SLJ118" s="6"/>
      <c r="SLK118" s="6"/>
      <c r="SLL118" s="6"/>
      <c r="SLM118" s="6"/>
      <c r="SLN118" s="6"/>
      <c r="SLO118" s="6"/>
      <c r="SLP118" s="6"/>
      <c r="SLQ118" s="6"/>
      <c r="SLR118" s="6"/>
      <c r="SLS118" s="6"/>
      <c r="SLT118" s="6"/>
      <c r="SLU118" s="6"/>
      <c r="SLV118" s="6"/>
      <c r="SLW118" s="6"/>
      <c r="SLX118" s="6"/>
      <c r="SLY118" s="6"/>
      <c r="SLZ118" s="6"/>
      <c r="SMA118" s="6"/>
      <c r="SMB118" s="6"/>
      <c r="SMC118" s="6"/>
      <c r="SMD118" s="6"/>
      <c r="SME118" s="6"/>
      <c r="SMF118" s="6"/>
      <c r="SMG118" s="6"/>
      <c r="SMH118" s="6"/>
      <c r="SMI118" s="6"/>
      <c r="SMJ118" s="6"/>
      <c r="SMK118" s="6"/>
      <c r="SML118" s="6"/>
      <c r="SMM118" s="6"/>
      <c r="SMN118" s="6"/>
      <c r="SMO118" s="6"/>
      <c r="SMP118" s="6"/>
      <c r="SMQ118" s="6"/>
      <c r="SMR118" s="6"/>
      <c r="SMS118" s="6"/>
      <c r="SMT118" s="6"/>
      <c r="SMU118" s="6"/>
      <c r="SMV118" s="6"/>
      <c r="SMW118" s="6"/>
      <c r="SMX118" s="6"/>
      <c r="SMY118" s="6"/>
      <c r="SMZ118" s="6"/>
      <c r="SNA118" s="6"/>
      <c r="SNB118" s="6"/>
      <c r="SNC118" s="6"/>
      <c r="SND118" s="6"/>
      <c r="SNE118" s="6"/>
      <c r="SNF118" s="6"/>
      <c r="SNG118" s="6"/>
      <c r="SNH118" s="6"/>
      <c r="SNI118" s="6"/>
      <c r="SNJ118" s="6"/>
      <c r="SNK118" s="6"/>
      <c r="SNL118" s="6"/>
      <c r="SNM118" s="6"/>
      <c r="SNN118" s="6"/>
      <c r="SNO118" s="6"/>
      <c r="SNP118" s="6"/>
      <c r="SNQ118" s="6"/>
      <c r="SNR118" s="6"/>
      <c r="SNS118" s="6"/>
      <c r="SNT118" s="6"/>
      <c r="SNU118" s="6"/>
      <c r="SNV118" s="6"/>
      <c r="SNW118" s="6"/>
      <c r="SNX118" s="6"/>
      <c r="SNY118" s="6"/>
      <c r="SNZ118" s="6"/>
      <c r="SOA118" s="6"/>
      <c r="SOB118" s="6"/>
      <c r="SOC118" s="6"/>
      <c r="SOD118" s="6"/>
      <c r="SOE118" s="6"/>
      <c r="SOF118" s="6"/>
      <c r="SOG118" s="6"/>
      <c r="SOH118" s="6"/>
      <c r="SOI118" s="6"/>
      <c r="SOJ118" s="6"/>
      <c r="SOK118" s="6"/>
      <c r="SOL118" s="6"/>
      <c r="SOM118" s="6"/>
      <c r="SON118" s="6"/>
      <c r="SOO118" s="6"/>
      <c r="SOP118" s="6"/>
      <c r="SOQ118" s="6"/>
      <c r="SOR118" s="6"/>
      <c r="SOS118" s="6"/>
      <c r="SOT118" s="6"/>
      <c r="SOU118" s="6"/>
      <c r="SOV118" s="6"/>
      <c r="SOW118" s="6"/>
      <c r="SOX118" s="6"/>
      <c r="SOY118" s="6"/>
      <c r="SOZ118" s="6"/>
      <c r="SPA118" s="6"/>
      <c r="SPB118" s="6"/>
      <c r="SPC118" s="6"/>
      <c r="SPD118" s="6"/>
      <c r="SPE118" s="6"/>
      <c r="SPF118" s="6"/>
      <c r="SPG118" s="6"/>
      <c r="SPH118" s="6"/>
      <c r="SPI118" s="6"/>
      <c r="SPJ118" s="6"/>
      <c r="SPK118" s="6"/>
      <c r="SPL118" s="6"/>
      <c r="SPM118" s="6"/>
      <c r="SPN118" s="6"/>
      <c r="SPO118" s="6"/>
      <c r="SPP118" s="6"/>
      <c r="SPQ118" s="6"/>
      <c r="SPR118" s="6"/>
      <c r="SPS118" s="6"/>
      <c r="SPT118" s="6"/>
      <c r="SPU118" s="6"/>
      <c r="SPV118" s="6"/>
      <c r="SPW118" s="6"/>
      <c r="SPX118" s="6"/>
      <c r="SPY118" s="6"/>
      <c r="SPZ118" s="6"/>
      <c r="SQA118" s="6"/>
      <c r="SQB118" s="6"/>
      <c r="SQC118" s="6"/>
      <c r="SQD118" s="6"/>
      <c r="SQE118" s="6"/>
      <c r="SQF118" s="6"/>
      <c r="SQG118" s="6"/>
      <c r="SQH118" s="6"/>
      <c r="SQI118" s="6"/>
      <c r="SQJ118" s="6"/>
      <c r="SQK118" s="6"/>
      <c r="SQL118" s="6"/>
      <c r="SQM118" s="6"/>
      <c r="SQN118" s="6"/>
      <c r="SQO118" s="6"/>
      <c r="SQP118" s="6"/>
      <c r="SQQ118" s="6"/>
      <c r="SQR118" s="6"/>
      <c r="SQS118" s="6"/>
      <c r="SQT118" s="6"/>
      <c r="SQU118" s="6"/>
      <c r="SQV118" s="6"/>
      <c r="SQW118" s="6"/>
      <c r="SQX118" s="6"/>
      <c r="SQY118" s="6"/>
      <c r="SQZ118" s="6"/>
      <c r="SRA118" s="6"/>
      <c r="SRB118" s="6"/>
      <c r="SRC118" s="6"/>
      <c r="SRD118" s="6"/>
      <c r="SRE118" s="6"/>
      <c r="SRF118" s="6"/>
      <c r="SRG118" s="6"/>
      <c r="SRH118" s="6"/>
      <c r="SRI118" s="6"/>
      <c r="SRJ118" s="6"/>
      <c r="SRK118" s="6"/>
      <c r="SRL118" s="6"/>
      <c r="SRM118" s="6"/>
      <c r="SRN118" s="6"/>
      <c r="SRO118" s="6"/>
      <c r="SRP118" s="6"/>
      <c r="SRQ118" s="6"/>
      <c r="SRR118" s="6"/>
      <c r="SRS118" s="6"/>
      <c r="SRT118" s="6"/>
      <c r="SRU118" s="6"/>
      <c r="SRV118" s="6"/>
      <c r="SRW118" s="6"/>
      <c r="SRX118" s="6"/>
      <c r="SRY118" s="6"/>
      <c r="SRZ118" s="6"/>
      <c r="SSA118" s="6"/>
      <c r="SSB118" s="6"/>
      <c r="SSC118" s="6"/>
      <c r="SSD118" s="6"/>
      <c r="SSE118" s="6"/>
      <c r="SSF118" s="6"/>
      <c r="SSG118" s="6"/>
      <c r="SSH118" s="6"/>
      <c r="SSI118" s="6"/>
      <c r="SSJ118" s="6"/>
      <c r="SSK118" s="6"/>
      <c r="SSL118" s="6"/>
      <c r="SSM118" s="6"/>
      <c r="SSN118" s="6"/>
      <c r="SSO118" s="6"/>
      <c r="SSP118" s="6"/>
      <c r="SSQ118" s="6"/>
      <c r="SSR118" s="6"/>
      <c r="SSS118" s="6"/>
      <c r="SST118" s="6"/>
      <c r="SSU118" s="6"/>
      <c r="SSV118" s="6"/>
      <c r="SSW118" s="6"/>
      <c r="SSX118" s="6"/>
      <c r="SSY118" s="6"/>
      <c r="SSZ118" s="6"/>
      <c r="STA118" s="6"/>
      <c r="STB118" s="6"/>
      <c r="STC118" s="6"/>
      <c r="STD118" s="6"/>
      <c r="STE118" s="6"/>
      <c r="STF118" s="6"/>
      <c r="STG118" s="6"/>
      <c r="STH118" s="6"/>
      <c r="STI118" s="6"/>
      <c r="STJ118" s="6"/>
      <c r="STK118" s="6"/>
      <c r="STL118" s="6"/>
      <c r="STM118" s="6"/>
      <c r="STN118" s="6"/>
      <c r="STO118" s="6"/>
      <c r="STP118" s="6"/>
      <c r="STQ118" s="6"/>
      <c r="STR118" s="6"/>
      <c r="STS118" s="6"/>
      <c r="STT118" s="6"/>
      <c r="STU118" s="6"/>
      <c r="STV118" s="6"/>
      <c r="STW118" s="6"/>
      <c r="STX118" s="6"/>
      <c r="STY118" s="6"/>
      <c r="STZ118" s="6"/>
      <c r="SUA118" s="6"/>
      <c r="SUB118" s="6"/>
      <c r="SUC118" s="6"/>
      <c r="SUD118" s="6"/>
      <c r="SUE118" s="6"/>
      <c r="SUF118" s="6"/>
      <c r="SUG118" s="6"/>
      <c r="SUH118" s="6"/>
      <c r="SUI118" s="6"/>
      <c r="SUJ118" s="6"/>
      <c r="SUK118" s="6"/>
      <c r="SUL118" s="6"/>
      <c r="SUM118" s="6"/>
      <c r="SUN118" s="6"/>
      <c r="SUO118" s="6"/>
      <c r="SUP118" s="6"/>
      <c r="SUQ118" s="6"/>
      <c r="SUR118" s="6"/>
      <c r="SUS118" s="6"/>
      <c r="SUT118" s="6"/>
      <c r="SUU118" s="6"/>
      <c r="SUV118" s="6"/>
      <c r="SUW118" s="6"/>
      <c r="SUX118" s="6"/>
      <c r="SUY118" s="6"/>
      <c r="SUZ118" s="6"/>
      <c r="SVA118" s="6"/>
      <c r="SVB118" s="6"/>
      <c r="SVC118" s="6"/>
      <c r="SVD118" s="6"/>
      <c r="SVE118" s="6"/>
      <c r="SVF118" s="6"/>
      <c r="SVG118" s="6"/>
      <c r="SVH118" s="6"/>
      <c r="SVI118" s="6"/>
      <c r="SVJ118" s="6"/>
      <c r="SVK118" s="6"/>
      <c r="SVL118" s="6"/>
      <c r="SVM118" s="6"/>
      <c r="SVN118" s="6"/>
      <c r="SVO118" s="6"/>
      <c r="SVP118" s="6"/>
      <c r="SVQ118" s="6"/>
      <c r="SVR118" s="6"/>
      <c r="SVS118" s="6"/>
      <c r="SVT118" s="6"/>
      <c r="SVU118" s="6"/>
      <c r="SVV118" s="6"/>
      <c r="SVW118" s="6"/>
      <c r="SVX118" s="6"/>
      <c r="SVY118" s="6"/>
      <c r="SVZ118" s="6"/>
      <c r="SWA118" s="6"/>
      <c r="SWB118" s="6"/>
      <c r="SWC118" s="6"/>
      <c r="SWD118" s="6"/>
      <c r="SWE118" s="6"/>
      <c r="SWF118" s="6"/>
      <c r="SWG118" s="6"/>
      <c r="SWH118" s="6"/>
      <c r="SWI118" s="6"/>
      <c r="SWJ118" s="6"/>
      <c r="SWK118" s="6"/>
      <c r="SWL118" s="6"/>
      <c r="SWM118" s="6"/>
      <c r="SWN118" s="6"/>
      <c r="SWO118" s="6"/>
      <c r="SWP118" s="6"/>
      <c r="SWQ118" s="6"/>
      <c r="SWR118" s="6"/>
      <c r="SWS118" s="6"/>
      <c r="SWT118" s="6"/>
      <c r="SWU118" s="6"/>
      <c r="SWV118" s="6"/>
      <c r="SWW118" s="6"/>
      <c r="SWX118" s="6"/>
      <c r="SWY118" s="6"/>
      <c r="SWZ118" s="6"/>
      <c r="SXA118" s="6"/>
      <c r="SXB118" s="6"/>
      <c r="SXC118" s="6"/>
      <c r="SXD118" s="6"/>
      <c r="SXE118" s="6"/>
      <c r="SXF118" s="6"/>
      <c r="SXG118" s="6"/>
      <c r="SXH118" s="6"/>
      <c r="SXI118" s="6"/>
      <c r="SXJ118" s="6"/>
      <c r="SXK118" s="6"/>
      <c r="SXL118" s="6"/>
      <c r="SXM118" s="6"/>
      <c r="SXN118" s="6"/>
      <c r="SXO118" s="6"/>
      <c r="SXP118" s="6"/>
      <c r="SXQ118" s="6"/>
      <c r="SXR118" s="6"/>
      <c r="SXS118" s="6"/>
      <c r="SXT118" s="6"/>
      <c r="SXU118" s="6"/>
      <c r="SXV118" s="6"/>
      <c r="SXW118" s="6"/>
      <c r="SXX118" s="6"/>
      <c r="SXY118" s="6"/>
      <c r="SXZ118" s="6"/>
      <c r="SYA118" s="6"/>
      <c r="SYB118" s="6"/>
      <c r="SYC118" s="6"/>
      <c r="SYD118" s="6"/>
      <c r="SYE118" s="6"/>
      <c r="SYF118" s="6"/>
      <c r="SYG118" s="6"/>
      <c r="SYH118" s="6"/>
      <c r="SYI118" s="6"/>
      <c r="SYJ118" s="6"/>
      <c r="SYK118" s="6"/>
      <c r="SYL118" s="6"/>
      <c r="SYM118" s="6"/>
      <c r="SYN118" s="6"/>
      <c r="SYO118" s="6"/>
      <c r="SYP118" s="6"/>
      <c r="SYQ118" s="6"/>
      <c r="SYR118" s="6"/>
      <c r="SYS118" s="6"/>
      <c r="SYT118" s="6"/>
      <c r="SYU118" s="6"/>
      <c r="SYV118" s="6"/>
      <c r="SYW118" s="6"/>
      <c r="SYX118" s="6"/>
      <c r="SYY118" s="6"/>
      <c r="SYZ118" s="6"/>
      <c r="SZA118" s="6"/>
      <c r="SZB118" s="6"/>
      <c r="SZC118" s="6"/>
      <c r="SZD118" s="6"/>
      <c r="SZE118" s="6"/>
      <c r="SZF118" s="6"/>
      <c r="SZG118" s="6"/>
      <c r="SZH118" s="6"/>
      <c r="SZI118" s="6"/>
      <c r="SZJ118" s="6"/>
      <c r="SZK118" s="6"/>
      <c r="SZL118" s="6"/>
      <c r="SZM118" s="6"/>
      <c r="SZN118" s="6"/>
      <c r="SZO118" s="6"/>
      <c r="SZP118" s="6"/>
      <c r="SZQ118" s="6"/>
      <c r="SZR118" s="6"/>
      <c r="SZS118" s="6"/>
      <c r="SZT118" s="6"/>
      <c r="SZU118" s="6"/>
      <c r="SZV118" s="6"/>
      <c r="SZW118" s="6"/>
      <c r="SZX118" s="6"/>
      <c r="SZY118" s="6"/>
      <c r="SZZ118" s="6"/>
      <c r="TAA118" s="6"/>
      <c r="TAB118" s="6"/>
      <c r="TAC118" s="6"/>
      <c r="TAD118" s="6"/>
      <c r="TAE118" s="6"/>
      <c r="TAF118" s="6"/>
      <c r="TAG118" s="6"/>
      <c r="TAH118" s="6"/>
      <c r="TAI118" s="6"/>
      <c r="TAJ118" s="6"/>
      <c r="TAK118" s="6"/>
      <c r="TAL118" s="6"/>
      <c r="TAM118" s="6"/>
      <c r="TAN118" s="6"/>
      <c r="TAO118" s="6"/>
      <c r="TAP118" s="6"/>
      <c r="TAQ118" s="6"/>
      <c r="TAR118" s="6"/>
      <c r="TAS118" s="6"/>
      <c r="TAT118" s="6"/>
      <c r="TAU118" s="6"/>
      <c r="TAV118" s="6"/>
      <c r="TAW118" s="6"/>
      <c r="TAX118" s="6"/>
      <c r="TAY118" s="6"/>
      <c r="TAZ118" s="6"/>
      <c r="TBA118" s="6"/>
      <c r="TBB118" s="6"/>
      <c r="TBC118" s="6"/>
      <c r="TBD118" s="6"/>
      <c r="TBE118" s="6"/>
      <c r="TBF118" s="6"/>
      <c r="TBG118" s="6"/>
      <c r="TBH118" s="6"/>
      <c r="TBI118" s="6"/>
      <c r="TBJ118" s="6"/>
      <c r="TBK118" s="6"/>
      <c r="TBL118" s="6"/>
      <c r="TBM118" s="6"/>
      <c r="TBN118" s="6"/>
      <c r="TBO118" s="6"/>
      <c r="TBP118" s="6"/>
      <c r="TBQ118" s="6"/>
      <c r="TBR118" s="6"/>
      <c r="TBS118" s="6"/>
      <c r="TBT118" s="6"/>
      <c r="TBU118" s="6"/>
      <c r="TBV118" s="6"/>
      <c r="TBW118" s="6"/>
      <c r="TBX118" s="6"/>
      <c r="TBY118" s="6"/>
      <c r="TBZ118" s="6"/>
      <c r="TCA118" s="6"/>
      <c r="TCB118" s="6"/>
      <c r="TCC118" s="6"/>
      <c r="TCD118" s="6"/>
      <c r="TCE118" s="6"/>
      <c r="TCF118" s="6"/>
      <c r="TCG118" s="6"/>
      <c r="TCH118" s="6"/>
      <c r="TCI118" s="6"/>
      <c r="TCJ118" s="6"/>
      <c r="TCK118" s="6"/>
      <c r="TCL118" s="6"/>
      <c r="TCM118" s="6"/>
      <c r="TCN118" s="6"/>
      <c r="TCO118" s="6"/>
      <c r="TCP118" s="6"/>
      <c r="TCQ118" s="6"/>
      <c r="TCR118" s="6"/>
      <c r="TCS118" s="6"/>
      <c r="TCT118" s="6"/>
      <c r="TCU118" s="6"/>
      <c r="TCV118" s="6"/>
      <c r="TCW118" s="6"/>
      <c r="TCX118" s="6"/>
      <c r="TCY118" s="6"/>
      <c r="TCZ118" s="6"/>
      <c r="TDA118" s="6"/>
      <c r="TDB118" s="6"/>
      <c r="TDC118" s="6"/>
      <c r="TDD118" s="6"/>
      <c r="TDE118" s="6"/>
      <c r="TDF118" s="6"/>
      <c r="TDG118" s="6"/>
      <c r="TDH118" s="6"/>
      <c r="TDI118" s="6"/>
      <c r="TDJ118" s="6"/>
      <c r="TDK118" s="6"/>
      <c r="TDL118" s="6"/>
      <c r="TDM118" s="6"/>
      <c r="TDN118" s="6"/>
      <c r="TDO118" s="6"/>
      <c r="TDP118" s="6"/>
      <c r="TDQ118" s="6"/>
      <c r="TDR118" s="6"/>
      <c r="TDS118" s="6"/>
      <c r="TDT118" s="6"/>
      <c r="TDU118" s="6"/>
      <c r="TDV118" s="6"/>
      <c r="TDW118" s="6"/>
      <c r="TDX118" s="6"/>
      <c r="TDY118" s="6"/>
      <c r="TDZ118" s="6"/>
      <c r="TEA118" s="6"/>
      <c r="TEB118" s="6"/>
      <c r="TEC118" s="6"/>
      <c r="TED118" s="6"/>
      <c r="TEE118" s="6"/>
      <c r="TEF118" s="6"/>
      <c r="TEG118" s="6"/>
      <c r="TEH118" s="6"/>
      <c r="TEI118" s="6"/>
      <c r="TEJ118" s="6"/>
      <c r="TEK118" s="6"/>
      <c r="TEL118" s="6"/>
      <c r="TEM118" s="6"/>
      <c r="TEN118" s="6"/>
      <c r="TEO118" s="6"/>
      <c r="TEP118" s="6"/>
      <c r="TEQ118" s="6"/>
      <c r="TER118" s="6"/>
      <c r="TES118" s="6"/>
      <c r="TET118" s="6"/>
      <c r="TEU118" s="6"/>
      <c r="TEV118" s="6"/>
      <c r="TEW118" s="6"/>
      <c r="TEX118" s="6"/>
      <c r="TEY118" s="6"/>
      <c r="TEZ118" s="6"/>
      <c r="TFA118" s="6"/>
      <c r="TFB118" s="6"/>
      <c r="TFC118" s="6"/>
      <c r="TFD118" s="6"/>
      <c r="TFE118" s="6"/>
      <c r="TFF118" s="6"/>
      <c r="TFG118" s="6"/>
      <c r="TFH118" s="6"/>
      <c r="TFI118" s="6"/>
      <c r="TFJ118" s="6"/>
      <c r="TFK118" s="6"/>
      <c r="TFL118" s="6"/>
      <c r="TFM118" s="6"/>
      <c r="TFN118" s="6"/>
      <c r="TFO118" s="6"/>
      <c r="TFP118" s="6"/>
      <c r="TFQ118" s="6"/>
      <c r="TFR118" s="6"/>
      <c r="TFS118" s="6"/>
      <c r="TFT118" s="6"/>
      <c r="TFU118" s="6"/>
      <c r="TFV118" s="6"/>
      <c r="TFW118" s="6"/>
      <c r="TFX118" s="6"/>
      <c r="TFY118" s="6"/>
      <c r="TFZ118" s="6"/>
      <c r="TGA118" s="6"/>
      <c r="TGB118" s="6"/>
      <c r="TGC118" s="6"/>
      <c r="TGD118" s="6"/>
      <c r="TGE118" s="6"/>
      <c r="TGF118" s="6"/>
      <c r="TGG118" s="6"/>
      <c r="TGH118" s="6"/>
      <c r="TGI118" s="6"/>
      <c r="TGJ118" s="6"/>
      <c r="TGK118" s="6"/>
      <c r="TGL118" s="6"/>
      <c r="TGM118" s="6"/>
      <c r="TGN118" s="6"/>
      <c r="TGO118" s="6"/>
      <c r="TGP118" s="6"/>
      <c r="TGQ118" s="6"/>
      <c r="TGR118" s="6"/>
      <c r="TGS118" s="6"/>
      <c r="TGT118" s="6"/>
      <c r="TGU118" s="6"/>
      <c r="TGV118" s="6"/>
      <c r="TGW118" s="6"/>
      <c r="TGX118" s="6"/>
      <c r="TGY118" s="6"/>
      <c r="TGZ118" s="6"/>
      <c r="THA118" s="6"/>
      <c r="THB118" s="6"/>
      <c r="THC118" s="6"/>
      <c r="THD118" s="6"/>
      <c r="THE118" s="6"/>
      <c r="THF118" s="6"/>
      <c r="THG118" s="6"/>
      <c r="THH118" s="6"/>
      <c r="THI118" s="6"/>
      <c r="THJ118" s="6"/>
      <c r="THK118" s="6"/>
      <c r="THL118" s="6"/>
      <c r="THM118" s="6"/>
      <c r="THN118" s="6"/>
      <c r="THO118" s="6"/>
      <c r="THP118" s="6"/>
      <c r="THQ118" s="6"/>
      <c r="THR118" s="6"/>
      <c r="THS118" s="6"/>
      <c r="THT118" s="6"/>
      <c r="THU118" s="6"/>
      <c r="THV118" s="6"/>
      <c r="THW118" s="6"/>
      <c r="THX118" s="6"/>
      <c r="THY118" s="6"/>
      <c r="THZ118" s="6"/>
      <c r="TIA118" s="6"/>
      <c r="TIB118" s="6"/>
      <c r="TIC118" s="6"/>
      <c r="TID118" s="6"/>
      <c r="TIE118" s="6"/>
      <c r="TIF118" s="6"/>
      <c r="TIG118" s="6"/>
      <c r="TIH118" s="6"/>
      <c r="TII118" s="6"/>
      <c r="TIJ118" s="6"/>
      <c r="TIK118" s="6"/>
      <c r="TIL118" s="6"/>
      <c r="TIM118" s="6"/>
      <c r="TIN118" s="6"/>
      <c r="TIO118" s="6"/>
      <c r="TIP118" s="6"/>
      <c r="TIQ118" s="6"/>
      <c r="TIR118" s="6"/>
      <c r="TIS118" s="6"/>
      <c r="TIT118" s="6"/>
      <c r="TIU118" s="6"/>
      <c r="TIV118" s="6"/>
      <c r="TIW118" s="6"/>
      <c r="TIX118" s="6"/>
      <c r="TIY118" s="6"/>
      <c r="TIZ118" s="6"/>
      <c r="TJA118" s="6"/>
      <c r="TJB118" s="6"/>
      <c r="TJC118" s="6"/>
      <c r="TJD118" s="6"/>
      <c r="TJE118" s="6"/>
      <c r="TJF118" s="6"/>
      <c r="TJG118" s="6"/>
      <c r="TJH118" s="6"/>
      <c r="TJI118" s="6"/>
      <c r="TJJ118" s="6"/>
      <c r="TJK118" s="6"/>
      <c r="TJL118" s="6"/>
      <c r="TJM118" s="6"/>
      <c r="TJN118" s="6"/>
      <c r="TJO118" s="6"/>
      <c r="TJP118" s="6"/>
      <c r="TJQ118" s="6"/>
      <c r="TJR118" s="6"/>
      <c r="TJS118" s="6"/>
      <c r="TJT118" s="6"/>
      <c r="TJU118" s="6"/>
      <c r="TJV118" s="6"/>
      <c r="TJW118" s="6"/>
      <c r="TJX118" s="6"/>
      <c r="TJY118" s="6"/>
      <c r="TJZ118" s="6"/>
      <c r="TKA118" s="6"/>
      <c r="TKB118" s="6"/>
      <c r="TKC118" s="6"/>
      <c r="TKD118" s="6"/>
      <c r="TKE118" s="6"/>
      <c r="TKF118" s="6"/>
      <c r="TKG118" s="6"/>
      <c r="TKH118" s="6"/>
      <c r="TKI118" s="6"/>
      <c r="TKJ118" s="6"/>
      <c r="TKK118" s="6"/>
      <c r="TKL118" s="6"/>
      <c r="TKM118" s="6"/>
      <c r="TKN118" s="6"/>
      <c r="TKO118" s="6"/>
      <c r="TKP118" s="6"/>
      <c r="TKQ118" s="6"/>
      <c r="TKR118" s="6"/>
      <c r="TKS118" s="6"/>
      <c r="TKT118" s="6"/>
      <c r="TKU118" s="6"/>
      <c r="TKV118" s="6"/>
      <c r="TKW118" s="6"/>
      <c r="TKX118" s="6"/>
      <c r="TKY118" s="6"/>
      <c r="TKZ118" s="6"/>
      <c r="TLA118" s="6"/>
      <c r="TLB118" s="6"/>
      <c r="TLC118" s="6"/>
      <c r="TLD118" s="6"/>
      <c r="TLE118" s="6"/>
      <c r="TLF118" s="6"/>
      <c r="TLG118" s="6"/>
      <c r="TLH118" s="6"/>
      <c r="TLI118" s="6"/>
      <c r="TLJ118" s="6"/>
      <c r="TLK118" s="6"/>
      <c r="TLL118" s="6"/>
      <c r="TLM118" s="6"/>
      <c r="TLN118" s="6"/>
      <c r="TLO118" s="6"/>
      <c r="TLP118" s="6"/>
      <c r="TLQ118" s="6"/>
      <c r="TLR118" s="6"/>
      <c r="TLS118" s="6"/>
      <c r="TLT118" s="6"/>
      <c r="TLU118" s="6"/>
      <c r="TLV118" s="6"/>
      <c r="TLW118" s="6"/>
      <c r="TLX118" s="6"/>
      <c r="TLY118" s="6"/>
      <c r="TLZ118" s="6"/>
      <c r="TMA118" s="6"/>
      <c r="TMB118" s="6"/>
      <c r="TMC118" s="6"/>
      <c r="TMD118" s="6"/>
      <c r="TME118" s="6"/>
      <c r="TMF118" s="6"/>
      <c r="TMG118" s="6"/>
      <c r="TMH118" s="6"/>
      <c r="TMI118" s="6"/>
      <c r="TMJ118" s="6"/>
      <c r="TMK118" s="6"/>
      <c r="TML118" s="6"/>
      <c r="TMM118" s="6"/>
      <c r="TMN118" s="6"/>
      <c r="TMO118" s="6"/>
      <c r="TMP118" s="6"/>
      <c r="TMQ118" s="6"/>
      <c r="TMR118" s="6"/>
      <c r="TMS118" s="6"/>
      <c r="TMT118" s="6"/>
      <c r="TMU118" s="6"/>
      <c r="TMV118" s="6"/>
      <c r="TMW118" s="6"/>
      <c r="TMX118" s="6"/>
      <c r="TMY118" s="6"/>
      <c r="TMZ118" s="6"/>
      <c r="TNA118" s="6"/>
      <c r="TNB118" s="6"/>
      <c r="TNC118" s="6"/>
      <c r="TND118" s="6"/>
      <c r="TNE118" s="6"/>
      <c r="TNF118" s="6"/>
      <c r="TNG118" s="6"/>
      <c r="TNH118" s="6"/>
      <c r="TNI118" s="6"/>
      <c r="TNJ118" s="6"/>
      <c r="TNK118" s="6"/>
      <c r="TNL118" s="6"/>
      <c r="TNM118" s="6"/>
      <c r="TNN118" s="6"/>
      <c r="TNO118" s="6"/>
      <c r="TNP118" s="6"/>
      <c r="TNQ118" s="6"/>
      <c r="TNR118" s="6"/>
      <c r="TNS118" s="6"/>
      <c r="TNT118" s="6"/>
      <c r="TNU118" s="6"/>
      <c r="TNV118" s="6"/>
      <c r="TNW118" s="6"/>
      <c r="TNX118" s="6"/>
      <c r="TNY118" s="6"/>
      <c r="TNZ118" s="6"/>
      <c r="TOA118" s="6"/>
      <c r="TOB118" s="6"/>
      <c r="TOC118" s="6"/>
      <c r="TOD118" s="6"/>
      <c r="TOE118" s="6"/>
      <c r="TOF118" s="6"/>
      <c r="TOG118" s="6"/>
      <c r="TOH118" s="6"/>
      <c r="TOI118" s="6"/>
      <c r="TOJ118" s="6"/>
      <c r="TOK118" s="6"/>
      <c r="TOL118" s="6"/>
      <c r="TOM118" s="6"/>
      <c r="TON118" s="6"/>
      <c r="TOO118" s="6"/>
      <c r="TOP118" s="6"/>
      <c r="TOQ118" s="6"/>
      <c r="TOR118" s="6"/>
      <c r="TOS118" s="6"/>
      <c r="TOT118" s="6"/>
      <c r="TOU118" s="6"/>
      <c r="TOV118" s="6"/>
      <c r="TOW118" s="6"/>
      <c r="TOX118" s="6"/>
      <c r="TOY118" s="6"/>
      <c r="TOZ118" s="6"/>
      <c r="TPA118" s="6"/>
      <c r="TPB118" s="6"/>
      <c r="TPC118" s="6"/>
      <c r="TPD118" s="6"/>
      <c r="TPE118" s="6"/>
      <c r="TPF118" s="6"/>
      <c r="TPG118" s="6"/>
      <c r="TPH118" s="6"/>
      <c r="TPI118" s="6"/>
      <c r="TPJ118" s="6"/>
      <c r="TPK118" s="6"/>
      <c r="TPL118" s="6"/>
      <c r="TPM118" s="6"/>
      <c r="TPN118" s="6"/>
      <c r="TPO118" s="6"/>
      <c r="TPP118" s="6"/>
      <c r="TPQ118" s="6"/>
      <c r="TPR118" s="6"/>
      <c r="TPS118" s="6"/>
      <c r="TPT118" s="6"/>
      <c r="TPU118" s="6"/>
      <c r="TPV118" s="6"/>
      <c r="TPW118" s="6"/>
      <c r="TPX118" s="6"/>
      <c r="TPY118" s="6"/>
      <c r="TPZ118" s="6"/>
      <c r="TQA118" s="6"/>
      <c r="TQB118" s="6"/>
      <c r="TQC118" s="6"/>
      <c r="TQD118" s="6"/>
      <c r="TQE118" s="6"/>
      <c r="TQF118" s="6"/>
      <c r="TQG118" s="6"/>
      <c r="TQH118" s="6"/>
      <c r="TQI118" s="6"/>
      <c r="TQJ118" s="6"/>
      <c r="TQK118" s="6"/>
      <c r="TQL118" s="6"/>
      <c r="TQM118" s="6"/>
      <c r="TQN118" s="6"/>
      <c r="TQO118" s="6"/>
      <c r="TQP118" s="6"/>
      <c r="TQQ118" s="6"/>
      <c r="TQR118" s="6"/>
      <c r="TQS118" s="6"/>
      <c r="TQT118" s="6"/>
      <c r="TQU118" s="6"/>
      <c r="TQV118" s="6"/>
      <c r="TQW118" s="6"/>
      <c r="TQX118" s="6"/>
      <c r="TQY118" s="6"/>
      <c r="TQZ118" s="6"/>
      <c r="TRA118" s="6"/>
      <c r="TRB118" s="6"/>
      <c r="TRC118" s="6"/>
      <c r="TRD118" s="6"/>
      <c r="TRE118" s="6"/>
      <c r="TRF118" s="6"/>
      <c r="TRG118" s="6"/>
      <c r="TRH118" s="6"/>
      <c r="TRI118" s="6"/>
      <c r="TRJ118" s="6"/>
      <c r="TRK118" s="6"/>
      <c r="TRL118" s="6"/>
      <c r="TRM118" s="6"/>
      <c r="TRN118" s="6"/>
      <c r="TRO118" s="6"/>
      <c r="TRP118" s="6"/>
      <c r="TRQ118" s="6"/>
      <c r="TRR118" s="6"/>
      <c r="TRS118" s="6"/>
      <c r="TRT118" s="6"/>
      <c r="TRU118" s="6"/>
      <c r="TRV118" s="6"/>
      <c r="TRW118" s="6"/>
      <c r="TRX118" s="6"/>
      <c r="TRY118" s="6"/>
      <c r="TRZ118" s="6"/>
      <c r="TSA118" s="6"/>
      <c r="TSB118" s="6"/>
      <c r="TSC118" s="6"/>
      <c r="TSD118" s="6"/>
      <c r="TSE118" s="6"/>
      <c r="TSF118" s="6"/>
      <c r="TSG118" s="6"/>
      <c r="TSH118" s="6"/>
      <c r="TSI118" s="6"/>
      <c r="TSJ118" s="6"/>
      <c r="TSK118" s="6"/>
      <c r="TSL118" s="6"/>
      <c r="TSM118" s="6"/>
      <c r="TSN118" s="6"/>
      <c r="TSO118" s="6"/>
      <c r="TSP118" s="6"/>
      <c r="TSQ118" s="6"/>
      <c r="TSR118" s="6"/>
      <c r="TSS118" s="6"/>
      <c r="TST118" s="6"/>
      <c r="TSU118" s="6"/>
      <c r="TSV118" s="6"/>
      <c r="TSW118" s="6"/>
      <c r="TSX118" s="6"/>
      <c r="TSY118" s="6"/>
      <c r="TSZ118" s="6"/>
      <c r="TTA118" s="6"/>
      <c r="TTB118" s="6"/>
      <c r="TTC118" s="6"/>
      <c r="TTD118" s="6"/>
      <c r="TTE118" s="6"/>
      <c r="TTF118" s="6"/>
      <c r="TTG118" s="6"/>
      <c r="TTH118" s="6"/>
      <c r="TTI118" s="6"/>
      <c r="TTJ118" s="6"/>
      <c r="TTK118" s="6"/>
      <c r="TTL118" s="6"/>
      <c r="TTM118" s="6"/>
      <c r="TTN118" s="6"/>
      <c r="TTO118" s="6"/>
      <c r="TTP118" s="6"/>
      <c r="TTQ118" s="6"/>
      <c r="TTR118" s="6"/>
      <c r="TTS118" s="6"/>
      <c r="TTT118" s="6"/>
      <c r="TTU118" s="6"/>
      <c r="TTV118" s="6"/>
      <c r="TTW118" s="6"/>
      <c r="TTX118" s="6"/>
      <c r="TTY118" s="6"/>
      <c r="TTZ118" s="6"/>
      <c r="TUA118" s="6"/>
      <c r="TUB118" s="6"/>
      <c r="TUC118" s="6"/>
      <c r="TUD118" s="6"/>
      <c r="TUE118" s="6"/>
      <c r="TUF118" s="6"/>
      <c r="TUG118" s="6"/>
      <c r="TUH118" s="6"/>
      <c r="TUI118" s="6"/>
      <c r="TUJ118" s="6"/>
      <c r="TUK118" s="6"/>
      <c r="TUL118" s="6"/>
      <c r="TUM118" s="6"/>
      <c r="TUN118" s="6"/>
      <c r="TUO118" s="6"/>
      <c r="TUP118" s="6"/>
      <c r="TUQ118" s="6"/>
      <c r="TUR118" s="6"/>
      <c r="TUS118" s="6"/>
      <c r="TUT118" s="6"/>
      <c r="TUU118" s="6"/>
      <c r="TUV118" s="6"/>
      <c r="TUW118" s="6"/>
      <c r="TUX118" s="6"/>
      <c r="TUY118" s="6"/>
      <c r="TUZ118" s="6"/>
      <c r="TVA118" s="6"/>
      <c r="TVB118" s="6"/>
      <c r="TVC118" s="6"/>
      <c r="TVD118" s="6"/>
      <c r="TVE118" s="6"/>
      <c r="TVF118" s="6"/>
      <c r="TVG118" s="6"/>
      <c r="TVH118" s="6"/>
      <c r="TVI118" s="6"/>
      <c r="TVJ118" s="6"/>
      <c r="TVK118" s="6"/>
      <c r="TVL118" s="6"/>
      <c r="TVM118" s="6"/>
      <c r="TVN118" s="6"/>
      <c r="TVO118" s="6"/>
      <c r="TVP118" s="6"/>
      <c r="TVQ118" s="6"/>
      <c r="TVR118" s="6"/>
      <c r="TVS118" s="6"/>
      <c r="TVT118" s="6"/>
      <c r="TVU118" s="6"/>
      <c r="TVV118" s="6"/>
      <c r="TVW118" s="6"/>
      <c r="TVX118" s="6"/>
      <c r="TVY118" s="6"/>
      <c r="TVZ118" s="6"/>
      <c r="TWA118" s="6"/>
      <c r="TWB118" s="6"/>
      <c r="TWC118" s="6"/>
      <c r="TWD118" s="6"/>
      <c r="TWE118" s="6"/>
      <c r="TWF118" s="6"/>
      <c r="TWG118" s="6"/>
      <c r="TWH118" s="6"/>
      <c r="TWI118" s="6"/>
      <c r="TWJ118" s="6"/>
      <c r="TWK118" s="6"/>
      <c r="TWL118" s="6"/>
      <c r="TWM118" s="6"/>
      <c r="TWN118" s="6"/>
      <c r="TWO118" s="6"/>
      <c r="TWP118" s="6"/>
      <c r="TWQ118" s="6"/>
      <c r="TWR118" s="6"/>
      <c r="TWS118" s="6"/>
      <c r="TWT118" s="6"/>
      <c r="TWU118" s="6"/>
      <c r="TWV118" s="6"/>
      <c r="TWW118" s="6"/>
      <c r="TWX118" s="6"/>
      <c r="TWY118" s="6"/>
      <c r="TWZ118" s="6"/>
      <c r="TXA118" s="6"/>
      <c r="TXB118" s="6"/>
      <c r="TXC118" s="6"/>
      <c r="TXD118" s="6"/>
      <c r="TXE118" s="6"/>
      <c r="TXF118" s="6"/>
      <c r="TXG118" s="6"/>
      <c r="TXH118" s="6"/>
      <c r="TXI118" s="6"/>
      <c r="TXJ118" s="6"/>
      <c r="TXK118" s="6"/>
      <c r="TXL118" s="6"/>
      <c r="TXM118" s="6"/>
      <c r="TXN118" s="6"/>
      <c r="TXO118" s="6"/>
      <c r="TXP118" s="6"/>
      <c r="TXQ118" s="6"/>
      <c r="TXR118" s="6"/>
      <c r="TXS118" s="6"/>
      <c r="TXT118" s="6"/>
      <c r="TXU118" s="6"/>
      <c r="TXV118" s="6"/>
      <c r="TXW118" s="6"/>
      <c r="TXX118" s="6"/>
      <c r="TXY118" s="6"/>
      <c r="TXZ118" s="6"/>
      <c r="TYA118" s="6"/>
      <c r="TYB118" s="6"/>
      <c r="TYC118" s="6"/>
      <c r="TYD118" s="6"/>
      <c r="TYE118" s="6"/>
      <c r="TYF118" s="6"/>
      <c r="TYG118" s="6"/>
      <c r="TYH118" s="6"/>
      <c r="TYI118" s="6"/>
      <c r="TYJ118" s="6"/>
      <c r="TYK118" s="6"/>
      <c r="TYL118" s="6"/>
      <c r="TYM118" s="6"/>
      <c r="TYN118" s="6"/>
      <c r="TYO118" s="6"/>
      <c r="TYP118" s="6"/>
      <c r="TYQ118" s="6"/>
      <c r="TYR118" s="6"/>
      <c r="TYS118" s="6"/>
      <c r="TYT118" s="6"/>
      <c r="TYU118" s="6"/>
      <c r="TYV118" s="6"/>
      <c r="TYW118" s="6"/>
      <c r="TYX118" s="6"/>
      <c r="TYY118" s="6"/>
      <c r="TYZ118" s="6"/>
      <c r="TZA118" s="6"/>
      <c r="TZB118" s="6"/>
      <c r="TZC118" s="6"/>
      <c r="TZD118" s="6"/>
      <c r="TZE118" s="6"/>
      <c r="TZF118" s="6"/>
      <c r="TZG118" s="6"/>
      <c r="TZH118" s="6"/>
      <c r="TZI118" s="6"/>
      <c r="TZJ118" s="6"/>
      <c r="TZK118" s="6"/>
      <c r="TZL118" s="6"/>
      <c r="TZM118" s="6"/>
      <c r="TZN118" s="6"/>
      <c r="TZO118" s="6"/>
      <c r="TZP118" s="6"/>
      <c r="TZQ118" s="6"/>
      <c r="TZR118" s="6"/>
      <c r="TZS118" s="6"/>
      <c r="TZT118" s="6"/>
      <c r="TZU118" s="6"/>
      <c r="TZV118" s="6"/>
      <c r="TZW118" s="6"/>
      <c r="TZX118" s="6"/>
      <c r="TZY118" s="6"/>
      <c r="TZZ118" s="6"/>
      <c r="UAA118" s="6"/>
      <c r="UAB118" s="6"/>
      <c r="UAC118" s="6"/>
      <c r="UAD118" s="6"/>
      <c r="UAE118" s="6"/>
      <c r="UAF118" s="6"/>
      <c r="UAG118" s="6"/>
      <c r="UAH118" s="6"/>
      <c r="UAI118" s="6"/>
      <c r="UAJ118" s="6"/>
      <c r="UAK118" s="6"/>
      <c r="UAL118" s="6"/>
      <c r="UAM118" s="6"/>
      <c r="UAN118" s="6"/>
      <c r="UAO118" s="6"/>
      <c r="UAP118" s="6"/>
      <c r="UAQ118" s="6"/>
      <c r="UAR118" s="6"/>
      <c r="UAS118" s="6"/>
      <c r="UAT118" s="6"/>
      <c r="UAU118" s="6"/>
      <c r="UAV118" s="6"/>
      <c r="UAW118" s="6"/>
      <c r="UAX118" s="6"/>
      <c r="UAY118" s="6"/>
      <c r="UAZ118" s="6"/>
      <c r="UBA118" s="6"/>
      <c r="UBB118" s="6"/>
      <c r="UBC118" s="6"/>
      <c r="UBD118" s="6"/>
      <c r="UBE118" s="6"/>
      <c r="UBF118" s="6"/>
      <c r="UBG118" s="6"/>
      <c r="UBH118" s="6"/>
      <c r="UBI118" s="6"/>
      <c r="UBJ118" s="6"/>
      <c r="UBK118" s="6"/>
      <c r="UBL118" s="6"/>
      <c r="UBM118" s="6"/>
      <c r="UBN118" s="6"/>
      <c r="UBO118" s="6"/>
      <c r="UBP118" s="6"/>
      <c r="UBQ118" s="6"/>
      <c r="UBR118" s="6"/>
      <c r="UBS118" s="6"/>
      <c r="UBT118" s="6"/>
      <c r="UBU118" s="6"/>
      <c r="UBV118" s="6"/>
      <c r="UBW118" s="6"/>
      <c r="UBX118" s="6"/>
      <c r="UBY118" s="6"/>
      <c r="UBZ118" s="6"/>
      <c r="UCA118" s="6"/>
      <c r="UCB118" s="6"/>
      <c r="UCC118" s="6"/>
      <c r="UCD118" s="6"/>
      <c r="UCE118" s="6"/>
      <c r="UCF118" s="6"/>
      <c r="UCG118" s="6"/>
      <c r="UCH118" s="6"/>
      <c r="UCI118" s="6"/>
      <c r="UCJ118" s="6"/>
      <c r="UCK118" s="6"/>
      <c r="UCL118" s="6"/>
      <c r="UCM118" s="6"/>
      <c r="UCN118" s="6"/>
      <c r="UCO118" s="6"/>
      <c r="UCP118" s="6"/>
      <c r="UCQ118" s="6"/>
      <c r="UCR118" s="6"/>
      <c r="UCS118" s="6"/>
      <c r="UCT118" s="6"/>
      <c r="UCU118" s="6"/>
      <c r="UCV118" s="6"/>
      <c r="UCW118" s="6"/>
      <c r="UCX118" s="6"/>
      <c r="UCY118" s="6"/>
      <c r="UCZ118" s="6"/>
      <c r="UDA118" s="6"/>
      <c r="UDB118" s="6"/>
      <c r="UDC118" s="6"/>
      <c r="UDD118" s="6"/>
      <c r="UDE118" s="6"/>
      <c r="UDF118" s="6"/>
      <c r="UDG118" s="6"/>
      <c r="UDH118" s="6"/>
      <c r="UDI118" s="6"/>
      <c r="UDJ118" s="6"/>
      <c r="UDK118" s="6"/>
      <c r="UDL118" s="6"/>
      <c r="UDM118" s="6"/>
      <c r="UDN118" s="6"/>
      <c r="UDO118" s="6"/>
      <c r="UDP118" s="6"/>
      <c r="UDQ118" s="6"/>
      <c r="UDR118" s="6"/>
      <c r="UDS118" s="6"/>
      <c r="UDT118" s="6"/>
      <c r="UDU118" s="6"/>
      <c r="UDV118" s="6"/>
      <c r="UDW118" s="6"/>
      <c r="UDX118" s="6"/>
      <c r="UDY118" s="6"/>
      <c r="UDZ118" s="6"/>
      <c r="UEA118" s="6"/>
      <c r="UEB118" s="6"/>
      <c r="UEC118" s="6"/>
      <c r="UED118" s="6"/>
      <c r="UEE118" s="6"/>
      <c r="UEF118" s="6"/>
      <c r="UEG118" s="6"/>
      <c r="UEH118" s="6"/>
      <c r="UEI118" s="6"/>
      <c r="UEJ118" s="6"/>
      <c r="UEK118" s="6"/>
      <c r="UEL118" s="6"/>
      <c r="UEM118" s="6"/>
      <c r="UEN118" s="6"/>
      <c r="UEO118" s="6"/>
      <c r="UEP118" s="6"/>
      <c r="UEQ118" s="6"/>
      <c r="UER118" s="6"/>
      <c r="UES118" s="6"/>
      <c r="UET118" s="6"/>
      <c r="UEU118" s="6"/>
      <c r="UEV118" s="6"/>
      <c r="UEW118" s="6"/>
      <c r="UEX118" s="6"/>
      <c r="UEY118" s="6"/>
      <c r="UEZ118" s="6"/>
      <c r="UFA118" s="6"/>
      <c r="UFB118" s="6"/>
      <c r="UFC118" s="6"/>
      <c r="UFD118" s="6"/>
      <c r="UFE118" s="6"/>
      <c r="UFF118" s="6"/>
      <c r="UFG118" s="6"/>
      <c r="UFH118" s="6"/>
      <c r="UFI118" s="6"/>
      <c r="UFJ118" s="6"/>
      <c r="UFK118" s="6"/>
      <c r="UFL118" s="6"/>
      <c r="UFM118" s="6"/>
      <c r="UFN118" s="6"/>
      <c r="UFO118" s="6"/>
      <c r="UFP118" s="6"/>
      <c r="UFQ118" s="6"/>
      <c r="UFR118" s="6"/>
      <c r="UFS118" s="6"/>
      <c r="UFT118" s="6"/>
      <c r="UFU118" s="6"/>
      <c r="UFV118" s="6"/>
      <c r="UFW118" s="6"/>
      <c r="UFX118" s="6"/>
      <c r="UFY118" s="6"/>
      <c r="UFZ118" s="6"/>
      <c r="UGA118" s="6"/>
      <c r="UGB118" s="6"/>
      <c r="UGC118" s="6"/>
      <c r="UGD118" s="6"/>
      <c r="UGE118" s="6"/>
      <c r="UGF118" s="6"/>
      <c r="UGG118" s="6"/>
      <c r="UGH118" s="6"/>
      <c r="UGI118" s="6"/>
      <c r="UGJ118" s="6"/>
      <c r="UGK118" s="6"/>
      <c r="UGL118" s="6"/>
      <c r="UGM118" s="6"/>
      <c r="UGN118" s="6"/>
      <c r="UGO118" s="6"/>
      <c r="UGP118" s="6"/>
      <c r="UGQ118" s="6"/>
      <c r="UGR118" s="6"/>
      <c r="UGS118" s="6"/>
      <c r="UGT118" s="6"/>
      <c r="UGU118" s="6"/>
      <c r="UGV118" s="6"/>
      <c r="UGW118" s="6"/>
      <c r="UGX118" s="6"/>
      <c r="UGY118" s="6"/>
      <c r="UGZ118" s="6"/>
      <c r="UHA118" s="6"/>
      <c r="UHB118" s="6"/>
      <c r="UHC118" s="6"/>
      <c r="UHD118" s="6"/>
      <c r="UHE118" s="6"/>
      <c r="UHF118" s="6"/>
      <c r="UHG118" s="6"/>
      <c r="UHH118" s="6"/>
      <c r="UHI118" s="6"/>
      <c r="UHJ118" s="6"/>
      <c r="UHK118" s="6"/>
      <c r="UHL118" s="6"/>
      <c r="UHM118" s="6"/>
      <c r="UHN118" s="6"/>
      <c r="UHO118" s="6"/>
      <c r="UHP118" s="6"/>
      <c r="UHQ118" s="6"/>
      <c r="UHR118" s="6"/>
      <c r="UHS118" s="6"/>
      <c r="UHT118" s="6"/>
      <c r="UHU118" s="6"/>
      <c r="UHV118" s="6"/>
      <c r="UHW118" s="6"/>
      <c r="UHX118" s="6"/>
      <c r="UHY118" s="6"/>
      <c r="UHZ118" s="6"/>
      <c r="UIA118" s="6"/>
      <c r="UIB118" s="6"/>
      <c r="UIC118" s="6"/>
      <c r="UID118" s="6"/>
      <c r="UIE118" s="6"/>
      <c r="UIF118" s="6"/>
      <c r="UIG118" s="6"/>
      <c r="UIH118" s="6"/>
      <c r="UII118" s="6"/>
      <c r="UIJ118" s="6"/>
      <c r="UIK118" s="6"/>
      <c r="UIL118" s="6"/>
      <c r="UIM118" s="6"/>
      <c r="UIN118" s="6"/>
      <c r="UIO118" s="6"/>
      <c r="UIP118" s="6"/>
      <c r="UIQ118" s="6"/>
      <c r="UIR118" s="6"/>
      <c r="UIS118" s="6"/>
      <c r="UIT118" s="6"/>
      <c r="UIU118" s="6"/>
      <c r="UIV118" s="6"/>
      <c r="UIW118" s="6"/>
      <c r="UIX118" s="6"/>
      <c r="UIY118" s="6"/>
      <c r="UIZ118" s="6"/>
      <c r="UJA118" s="6"/>
      <c r="UJB118" s="6"/>
      <c r="UJC118" s="6"/>
      <c r="UJD118" s="6"/>
      <c r="UJE118" s="6"/>
      <c r="UJF118" s="6"/>
      <c r="UJG118" s="6"/>
      <c r="UJH118" s="6"/>
      <c r="UJI118" s="6"/>
      <c r="UJJ118" s="6"/>
      <c r="UJK118" s="6"/>
      <c r="UJL118" s="6"/>
      <c r="UJM118" s="6"/>
      <c r="UJN118" s="6"/>
      <c r="UJO118" s="6"/>
      <c r="UJP118" s="6"/>
      <c r="UJQ118" s="6"/>
      <c r="UJR118" s="6"/>
      <c r="UJS118" s="6"/>
      <c r="UJT118" s="6"/>
      <c r="UJU118" s="6"/>
      <c r="UJV118" s="6"/>
      <c r="UJW118" s="6"/>
      <c r="UJX118" s="6"/>
      <c r="UJY118" s="6"/>
      <c r="UJZ118" s="6"/>
      <c r="UKA118" s="6"/>
      <c r="UKB118" s="6"/>
      <c r="UKC118" s="6"/>
      <c r="UKD118" s="6"/>
      <c r="UKE118" s="6"/>
      <c r="UKF118" s="6"/>
      <c r="UKG118" s="6"/>
      <c r="UKH118" s="6"/>
      <c r="UKI118" s="6"/>
      <c r="UKJ118" s="6"/>
      <c r="UKK118" s="6"/>
      <c r="UKL118" s="6"/>
      <c r="UKM118" s="6"/>
      <c r="UKN118" s="6"/>
      <c r="UKO118" s="6"/>
      <c r="UKP118" s="6"/>
      <c r="UKQ118" s="6"/>
      <c r="UKR118" s="6"/>
      <c r="UKS118" s="6"/>
      <c r="UKT118" s="6"/>
      <c r="UKU118" s="6"/>
      <c r="UKV118" s="6"/>
      <c r="UKW118" s="6"/>
      <c r="UKX118" s="6"/>
      <c r="UKY118" s="6"/>
      <c r="UKZ118" s="6"/>
      <c r="ULA118" s="6"/>
      <c r="ULB118" s="6"/>
      <c r="ULC118" s="6"/>
      <c r="ULD118" s="6"/>
      <c r="ULE118" s="6"/>
      <c r="ULF118" s="6"/>
      <c r="ULG118" s="6"/>
      <c r="ULH118" s="6"/>
      <c r="ULI118" s="6"/>
      <c r="ULJ118" s="6"/>
      <c r="ULK118" s="6"/>
      <c r="ULL118" s="6"/>
      <c r="ULM118" s="6"/>
      <c r="ULN118" s="6"/>
      <c r="ULO118" s="6"/>
      <c r="ULP118" s="6"/>
      <c r="ULQ118" s="6"/>
      <c r="ULR118" s="6"/>
      <c r="ULS118" s="6"/>
      <c r="ULT118" s="6"/>
      <c r="ULU118" s="6"/>
      <c r="ULV118" s="6"/>
      <c r="ULW118" s="6"/>
      <c r="ULX118" s="6"/>
      <c r="ULY118" s="6"/>
      <c r="ULZ118" s="6"/>
      <c r="UMA118" s="6"/>
      <c r="UMB118" s="6"/>
      <c r="UMC118" s="6"/>
      <c r="UMD118" s="6"/>
      <c r="UME118" s="6"/>
      <c r="UMF118" s="6"/>
      <c r="UMG118" s="6"/>
      <c r="UMH118" s="6"/>
      <c r="UMI118" s="6"/>
      <c r="UMJ118" s="6"/>
      <c r="UMK118" s="6"/>
      <c r="UML118" s="6"/>
      <c r="UMM118" s="6"/>
      <c r="UMN118" s="6"/>
      <c r="UMO118" s="6"/>
      <c r="UMP118" s="6"/>
      <c r="UMQ118" s="6"/>
      <c r="UMR118" s="6"/>
      <c r="UMS118" s="6"/>
      <c r="UMT118" s="6"/>
      <c r="UMU118" s="6"/>
      <c r="UMV118" s="6"/>
      <c r="UMW118" s="6"/>
      <c r="UMX118" s="6"/>
      <c r="UMY118" s="6"/>
      <c r="UMZ118" s="6"/>
      <c r="UNA118" s="6"/>
      <c r="UNB118" s="6"/>
      <c r="UNC118" s="6"/>
      <c r="UND118" s="6"/>
      <c r="UNE118" s="6"/>
      <c r="UNF118" s="6"/>
      <c r="UNG118" s="6"/>
      <c r="UNH118" s="6"/>
      <c r="UNI118" s="6"/>
      <c r="UNJ118" s="6"/>
      <c r="UNK118" s="6"/>
      <c r="UNL118" s="6"/>
      <c r="UNM118" s="6"/>
      <c r="UNN118" s="6"/>
      <c r="UNO118" s="6"/>
      <c r="UNP118" s="6"/>
      <c r="UNQ118" s="6"/>
      <c r="UNR118" s="6"/>
      <c r="UNS118" s="6"/>
      <c r="UNT118" s="6"/>
      <c r="UNU118" s="6"/>
      <c r="UNV118" s="6"/>
      <c r="UNW118" s="6"/>
      <c r="UNX118" s="6"/>
      <c r="UNY118" s="6"/>
      <c r="UNZ118" s="6"/>
      <c r="UOA118" s="6"/>
      <c r="UOB118" s="6"/>
      <c r="UOC118" s="6"/>
      <c r="UOD118" s="6"/>
      <c r="UOE118" s="6"/>
      <c r="UOF118" s="6"/>
      <c r="UOG118" s="6"/>
      <c r="UOH118" s="6"/>
      <c r="UOI118" s="6"/>
      <c r="UOJ118" s="6"/>
      <c r="UOK118" s="6"/>
      <c r="UOL118" s="6"/>
      <c r="UOM118" s="6"/>
      <c r="UON118" s="6"/>
      <c r="UOO118" s="6"/>
      <c r="UOP118" s="6"/>
      <c r="UOQ118" s="6"/>
      <c r="UOR118" s="6"/>
      <c r="UOS118" s="6"/>
      <c r="UOT118" s="6"/>
      <c r="UOU118" s="6"/>
      <c r="UOV118" s="6"/>
      <c r="UOW118" s="6"/>
      <c r="UOX118" s="6"/>
      <c r="UOY118" s="6"/>
      <c r="UOZ118" s="6"/>
      <c r="UPA118" s="6"/>
      <c r="UPB118" s="6"/>
      <c r="UPC118" s="6"/>
      <c r="UPD118" s="6"/>
      <c r="UPE118" s="6"/>
      <c r="UPF118" s="6"/>
      <c r="UPG118" s="6"/>
      <c r="UPH118" s="6"/>
      <c r="UPI118" s="6"/>
      <c r="UPJ118" s="6"/>
      <c r="UPK118" s="6"/>
      <c r="UPL118" s="6"/>
      <c r="UPM118" s="6"/>
      <c r="UPN118" s="6"/>
      <c r="UPO118" s="6"/>
      <c r="UPP118" s="6"/>
      <c r="UPQ118" s="6"/>
      <c r="UPR118" s="6"/>
      <c r="UPS118" s="6"/>
      <c r="UPT118" s="6"/>
      <c r="UPU118" s="6"/>
      <c r="UPV118" s="6"/>
      <c r="UPW118" s="6"/>
      <c r="UPX118" s="6"/>
      <c r="UPY118" s="6"/>
      <c r="UPZ118" s="6"/>
      <c r="UQA118" s="6"/>
      <c r="UQB118" s="6"/>
      <c r="UQC118" s="6"/>
      <c r="UQD118" s="6"/>
      <c r="UQE118" s="6"/>
      <c r="UQF118" s="6"/>
      <c r="UQG118" s="6"/>
      <c r="UQH118" s="6"/>
      <c r="UQI118" s="6"/>
      <c r="UQJ118" s="6"/>
      <c r="UQK118" s="6"/>
      <c r="UQL118" s="6"/>
      <c r="UQM118" s="6"/>
      <c r="UQN118" s="6"/>
      <c r="UQO118" s="6"/>
      <c r="UQP118" s="6"/>
      <c r="UQQ118" s="6"/>
      <c r="UQR118" s="6"/>
      <c r="UQS118" s="6"/>
      <c r="UQT118" s="6"/>
      <c r="UQU118" s="6"/>
      <c r="UQV118" s="6"/>
      <c r="UQW118" s="6"/>
      <c r="UQX118" s="6"/>
      <c r="UQY118" s="6"/>
      <c r="UQZ118" s="6"/>
      <c r="URA118" s="6"/>
      <c r="URB118" s="6"/>
      <c r="URC118" s="6"/>
      <c r="URD118" s="6"/>
      <c r="URE118" s="6"/>
      <c r="URF118" s="6"/>
      <c r="URG118" s="6"/>
      <c r="URH118" s="6"/>
      <c r="URI118" s="6"/>
      <c r="URJ118" s="6"/>
      <c r="URK118" s="6"/>
      <c r="URL118" s="6"/>
      <c r="URM118" s="6"/>
      <c r="URN118" s="6"/>
      <c r="URO118" s="6"/>
      <c r="URP118" s="6"/>
      <c r="URQ118" s="6"/>
      <c r="URR118" s="6"/>
      <c r="URS118" s="6"/>
      <c r="URT118" s="6"/>
      <c r="URU118" s="6"/>
      <c r="URV118" s="6"/>
      <c r="URW118" s="6"/>
      <c r="URX118" s="6"/>
      <c r="URY118" s="6"/>
      <c r="URZ118" s="6"/>
      <c r="USA118" s="6"/>
      <c r="USB118" s="6"/>
      <c r="USC118" s="6"/>
      <c r="USD118" s="6"/>
      <c r="USE118" s="6"/>
      <c r="USF118" s="6"/>
      <c r="USG118" s="6"/>
      <c r="USH118" s="6"/>
      <c r="USI118" s="6"/>
      <c r="USJ118" s="6"/>
      <c r="USK118" s="6"/>
      <c r="USL118" s="6"/>
      <c r="USM118" s="6"/>
      <c r="USN118" s="6"/>
      <c r="USO118" s="6"/>
      <c r="USP118" s="6"/>
      <c r="USQ118" s="6"/>
      <c r="USR118" s="6"/>
      <c r="USS118" s="6"/>
      <c r="UST118" s="6"/>
      <c r="USU118" s="6"/>
      <c r="USV118" s="6"/>
      <c r="USW118" s="6"/>
      <c r="USX118" s="6"/>
      <c r="USY118" s="6"/>
      <c r="USZ118" s="6"/>
      <c r="UTA118" s="6"/>
      <c r="UTB118" s="6"/>
      <c r="UTC118" s="6"/>
      <c r="UTD118" s="6"/>
      <c r="UTE118" s="6"/>
      <c r="UTF118" s="6"/>
      <c r="UTG118" s="6"/>
      <c r="UTH118" s="6"/>
      <c r="UTI118" s="6"/>
      <c r="UTJ118" s="6"/>
      <c r="UTK118" s="6"/>
      <c r="UTL118" s="6"/>
      <c r="UTM118" s="6"/>
      <c r="UTN118" s="6"/>
      <c r="UTO118" s="6"/>
      <c r="UTP118" s="6"/>
      <c r="UTQ118" s="6"/>
      <c r="UTR118" s="6"/>
      <c r="UTS118" s="6"/>
      <c r="UTT118" s="6"/>
      <c r="UTU118" s="6"/>
      <c r="UTV118" s="6"/>
      <c r="UTW118" s="6"/>
      <c r="UTX118" s="6"/>
      <c r="UTY118" s="6"/>
      <c r="UTZ118" s="6"/>
      <c r="UUA118" s="6"/>
      <c r="UUB118" s="6"/>
      <c r="UUC118" s="6"/>
      <c r="UUD118" s="6"/>
      <c r="UUE118" s="6"/>
      <c r="UUF118" s="6"/>
      <c r="UUG118" s="6"/>
      <c r="UUH118" s="6"/>
      <c r="UUI118" s="6"/>
      <c r="UUJ118" s="6"/>
      <c r="UUK118" s="6"/>
      <c r="UUL118" s="6"/>
      <c r="UUM118" s="6"/>
      <c r="UUN118" s="6"/>
      <c r="UUO118" s="6"/>
      <c r="UUP118" s="6"/>
      <c r="UUQ118" s="6"/>
      <c r="UUR118" s="6"/>
      <c r="UUS118" s="6"/>
      <c r="UUT118" s="6"/>
      <c r="UUU118" s="6"/>
      <c r="UUV118" s="6"/>
      <c r="UUW118" s="6"/>
      <c r="UUX118" s="6"/>
      <c r="UUY118" s="6"/>
      <c r="UUZ118" s="6"/>
      <c r="UVA118" s="6"/>
      <c r="UVB118" s="6"/>
      <c r="UVC118" s="6"/>
      <c r="UVD118" s="6"/>
      <c r="UVE118" s="6"/>
      <c r="UVF118" s="6"/>
      <c r="UVG118" s="6"/>
      <c r="UVH118" s="6"/>
      <c r="UVI118" s="6"/>
      <c r="UVJ118" s="6"/>
      <c r="UVK118" s="6"/>
      <c r="UVL118" s="6"/>
      <c r="UVM118" s="6"/>
      <c r="UVN118" s="6"/>
      <c r="UVO118" s="6"/>
      <c r="UVP118" s="6"/>
      <c r="UVQ118" s="6"/>
      <c r="UVR118" s="6"/>
      <c r="UVS118" s="6"/>
      <c r="UVT118" s="6"/>
      <c r="UVU118" s="6"/>
      <c r="UVV118" s="6"/>
      <c r="UVW118" s="6"/>
      <c r="UVX118" s="6"/>
      <c r="UVY118" s="6"/>
      <c r="UVZ118" s="6"/>
      <c r="UWA118" s="6"/>
      <c r="UWB118" s="6"/>
      <c r="UWC118" s="6"/>
      <c r="UWD118" s="6"/>
      <c r="UWE118" s="6"/>
      <c r="UWF118" s="6"/>
      <c r="UWG118" s="6"/>
      <c r="UWH118" s="6"/>
      <c r="UWI118" s="6"/>
      <c r="UWJ118" s="6"/>
      <c r="UWK118" s="6"/>
      <c r="UWL118" s="6"/>
      <c r="UWM118" s="6"/>
      <c r="UWN118" s="6"/>
      <c r="UWO118" s="6"/>
      <c r="UWP118" s="6"/>
      <c r="UWQ118" s="6"/>
      <c r="UWR118" s="6"/>
      <c r="UWS118" s="6"/>
      <c r="UWT118" s="6"/>
      <c r="UWU118" s="6"/>
      <c r="UWV118" s="6"/>
      <c r="UWW118" s="6"/>
      <c r="UWX118" s="6"/>
      <c r="UWY118" s="6"/>
      <c r="UWZ118" s="6"/>
      <c r="UXA118" s="6"/>
      <c r="UXB118" s="6"/>
      <c r="UXC118" s="6"/>
      <c r="UXD118" s="6"/>
      <c r="UXE118" s="6"/>
      <c r="UXF118" s="6"/>
      <c r="UXG118" s="6"/>
      <c r="UXH118" s="6"/>
      <c r="UXI118" s="6"/>
      <c r="UXJ118" s="6"/>
      <c r="UXK118" s="6"/>
      <c r="UXL118" s="6"/>
      <c r="UXM118" s="6"/>
      <c r="UXN118" s="6"/>
      <c r="UXO118" s="6"/>
      <c r="UXP118" s="6"/>
      <c r="UXQ118" s="6"/>
      <c r="UXR118" s="6"/>
      <c r="UXS118" s="6"/>
      <c r="UXT118" s="6"/>
      <c r="UXU118" s="6"/>
      <c r="UXV118" s="6"/>
      <c r="UXW118" s="6"/>
      <c r="UXX118" s="6"/>
      <c r="UXY118" s="6"/>
      <c r="UXZ118" s="6"/>
      <c r="UYA118" s="6"/>
      <c r="UYB118" s="6"/>
      <c r="UYC118" s="6"/>
      <c r="UYD118" s="6"/>
      <c r="UYE118" s="6"/>
      <c r="UYF118" s="6"/>
      <c r="UYG118" s="6"/>
      <c r="UYH118" s="6"/>
      <c r="UYI118" s="6"/>
      <c r="UYJ118" s="6"/>
      <c r="UYK118" s="6"/>
      <c r="UYL118" s="6"/>
      <c r="UYM118" s="6"/>
      <c r="UYN118" s="6"/>
      <c r="UYO118" s="6"/>
      <c r="UYP118" s="6"/>
      <c r="UYQ118" s="6"/>
      <c r="UYR118" s="6"/>
      <c r="UYS118" s="6"/>
      <c r="UYT118" s="6"/>
      <c r="UYU118" s="6"/>
      <c r="UYV118" s="6"/>
      <c r="UYW118" s="6"/>
      <c r="UYX118" s="6"/>
      <c r="UYY118" s="6"/>
      <c r="UYZ118" s="6"/>
      <c r="UZA118" s="6"/>
      <c r="UZB118" s="6"/>
      <c r="UZC118" s="6"/>
      <c r="UZD118" s="6"/>
      <c r="UZE118" s="6"/>
      <c r="UZF118" s="6"/>
      <c r="UZG118" s="6"/>
      <c r="UZH118" s="6"/>
      <c r="UZI118" s="6"/>
      <c r="UZJ118" s="6"/>
      <c r="UZK118" s="6"/>
      <c r="UZL118" s="6"/>
      <c r="UZM118" s="6"/>
      <c r="UZN118" s="6"/>
      <c r="UZO118" s="6"/>
      <c r="UZP118" s="6"/>
      <c r="UZQ118" s="6"/>
      <c r="UZR118" s="6"/>
      <c r="UZS118" s="6"/>
      <c r="UZT118" s="6"/>
      <c r="UZU118" s="6"/>
      <c r="UZV118" s="6"/>
      <c r="UZW118" s="6"/>
      <c r="UZX118" s="6"/>
      <c r="UZY118" s="6"/>
      <c r="UZZ118" s="6"/>
      <c r="VAA118" s="6"/>
      <c r="VAB118" s="6"/>
      <c r="VAC118" s="6"/>
      <c r="VAD118" s="6"/>
      <c r="VAE118" s="6"/>
      <c r="VAF118" s="6"/>
      <c r="VAG118" s="6"/>
      <c r="VAH118" s="6"/>
      <c r="VAI118" s="6"/>
      <c r="VAJ118" s="6"/>
      <c r="VAK118" s="6"/>
      <c r="VAL118" s="6"/>
      <c r="VAM118" s="6"/>
      <c r="VAN118" s="6"/>
      <c r="VAO118" s="6"/>
      <c r="VAP118" s="6"/>
      <c r="VAQ118" s="6"/>
      <c r="VAR118" s="6"/>
      <c r="VAS118" s="6"/>
      <c r="VAT118" s="6"/>
      <c r="VAU118" s="6"/>
      <c r="VAV118" s="6"/>
      <c r="VAW118" s="6"/>
      <c r="VAX118" s="6"/>
      <c r="VAY118" s="6"/>
      <c r="VAZ118" s="6"/>
      <c r="VBA118" s="6"/>
      <c r="VBB118" s="6"/>
      <c r="VBC118" s="6"/>
      <c r="VBD118" s="6"/>
      <c r="VBE118" s="6"/>
      <c r="VBF118" s="6"/>
      <c r="VBG118" s="6"/>
      <c r="VBH118" s="6"/>
      <c r="VBI118" s="6"/>
      <c r="VBJ118" s="6"/>
      <c r="VBK118" s="6"/>
      <c r="VBL118" s="6"/>
      <c r="VBM118" s="6"/>
      <c r="VBN118" s="6"/>
      <c r="VBO118" s="6"/>
      <c r="VBP118" s="6"/>
      <c r="VBQ118" s="6"/>
      <c r="VBR118" s="6"/>
      <c r="VBS118" s="6"/>
      <c r="VBT118" s="6"/>
      <c r="VBU118" s="6"/>
      <c r="VBV118" s="6"/>
      <c r="VBW118" s="6"/>
      <c r="VBX118" s="6"/>
      <c r="VBY118" s="6"/>
      <c r="VBZ118" s="6"/>
      <c r="VCA118" s="6"/>
      <c r="VCB118" s="6"/>
      <c r="VCC118" s="6"/>
      <c r="VCD118" s="6"/>
      <c r="VCE118" s="6"/>
      <c r="VCF118" s="6"/>
      <c r="VCG118" s="6"/>
      <c r="VCH118" s="6"/>
      <c r="VCI118" s="6"/>
      <c r="VCJ118" s="6"/>
      <c r="VCK118" s="6"/>
      <c r="VCL118" s="6"/>
      <c r="VCM118" s="6"/>
      <c r="VCN118" s="6"/>
      <c r="VCO118" s="6"/>
      <c r="VCP118" s="6"/>
      <c r="VCQ118" s="6"/>
      <c r="VCR118" s="6"/>
      <c r="VCS118" s="6"/>
      <c r="VCT118" s="6"/>
      <c r="VCU118" s="6"/>
      <c r="VCV118" s="6"/>
      <c r="VCW118" s="6"/>
      <c r="VCX118" s="6"/>
      <c r="VCY118" s="6"/>
      <c r="VCZ118" s="6"/>
      <c r="VDA118" s="6"/>
      <c r="VDB118" s="6"/>
      <c r="VDC118" s="6"/>
      <c r="VDD118" s="6"/>
      <c r="VDE118" s="6"/>
      <c r="VDF118" s="6"/>
      <c r="VDG118" s="6"/>
      <c r="VDH118" s="6"/>
      <c r="VDI118" s="6"/>
      <c r="VDJ118" s="6"/>
      <c r="VDK118" s="6"/>
      <c r="VDL118" s="6"/>
      <c r="VDM118" s="6"/>
      <c r="VDN118" s="6"/>
      <c r="VDO118" s="6"/>
      <c r="VDP118" s="6"/>
      <c r="VDQ118" s="6"/>
      <c r="VDR118" s="6"/>
      <c r="VDS118" s="6"/>
      <c r="VDT118" s="6"/>
      <c r="VDU118" s="6"/>
      <c r="VDV118" s="6"/>
      <c r="VDW118" s="6"/>
      <c r="VDX118" s="6"/>
      <c r="VDY118" s="6"/>
      <c r="VDZ118" s="6"/>
      <c r="VEA118" s="6"/>
      <c r="VEB118" s="6"/>
      <c r="VEC118" s="6"/>
      <c r="VED118" s="6"/>
      <c r="VEE118" s="6"/>
      <c r="VEF118" s="6"/>
      <c r="VEG118" s="6"/>
      <c r="VEH118" s="6"/>
      <c r="VEI118" s="6"/>
      <c r="VEJ118" s="6"/>
      <c r="VEK118" s="6"/>
      <c r="VEL118" s="6"/>
      <c r="VEM118" s="6"/>
      <c r="VEN118" s="6"/>
      <c r="VEO118" s="6"/>
      <c r="VEP118" s="6"/>
      <c r="VEQ118" s="6"/>
      <c r="VER118" s="6"/>
      <c r="VES118" s="6"/>
      <c r="VET118" s="6"/>
      <c r="VEU118" s="6"/>
      <c r="VEV118" s="6"/>
      <c r="VEW118" s="6"/>
      <c r="VEX118" s="6"/>
      <c r="VEY118" s="6"/>
      <c r="VEZ118" s="6"/>
      <c r="VFA118" s="6"/>
      <c r="VFB118" s="6"/>
      <c r="VFC118" s="6"/>
      <c r="VFD118" s="6"/>
      <c r="VFE118" s="6"/>
      <c r="VFF118" s="6"/>
      <c r="VFG118" s="6"/>
      <c r="VFH118" s="6"/>
      <c r="VFI118" s="6"/>
      <c r="VFJ118" s="6"/>
      <c r="VFK118" s="6"/>
      <c r="VFL118" s="6"/>
      <c r="VFM118" s="6"/>
      <c r="VFN118" s="6"/>
      <c r="VFO118" s="6"/>
      <c r="VFP118" s="6"/>
      <c r="VFQ118" s="6"/>
      <c r="VFR118" s="6"/>
      <c r="VFS118" s="6"/>
      <c r="VFT118" s="6"/>
      <c r="VFU118" s="6"/>
      <c r="VFV118" s="6"/>
      <c r="VFW118" s="6"/>
      <c r="VFX118" s="6"/>
      <c r="VFY118" s="6"/>
      <c r="VFZ118" s="6"/>
      <c r="VGA118" s="6"/>
      <c r="VGB118" s="6"/>
      <c r="VGC118" s="6"/>
      <c r="VGD118" s="6"/>
      <c r="VGE118" s="6"/>
      <c r="VGF118" s="6"/>
      <c r="VGG118" s="6"/>
      <c r="VGH118" s="6"/>
      <c r="VGI118" s="6"/>
      <c r="VGJ118" s="6"/>
      <c r="VGK118" s="6"/>
      <c r="VGL118" s="6"/>
      <c r="VGM118" s="6"/>
      <c r="VGN118" s="6"/>
      <c r="VGO118" s="6"/>
      <c r="VGP118" s="6"/>
      <c r="VGQ118" s="6"/>
      <c r="VGR118" s="6"/>
      <c r="VGS118" s="6"/>
      <c r="VGT118" s="6"/>
      <c r="VGU118" s="6"/>
      <c r="VGV118" s="6"/>
      <c r="VGW118" s="6"/>
      <c r="VGX118" s="6"/>
      <c r="VGY118" s="6"/>
      <c r="VGZ118" s="6"/>
      <c r="VHA118" s="6"/>
      <c r="VHB118" s="6"/>
      <c r="VHC118" s="6"/>
      <c r="VHD118" s="6"/>
      <c r="VHE118" s="6"/>
      <c r="VHF118" s="6"/>
      <c r="VHG118" s="6"/>
      <c r="VHH118" s="6"/>
      <c r="VHI118" s="6"/>
      <c r="VHJ118" s="6"/>
      <c r="VHK118" s="6"/>
      <c r="VHL118" s="6"/>
      <c r="VHM118" s="6"/>
      <c r="VHN118" s="6"/>
      <c r="VHO118" s="6"/>
      <c r="VHP118" s="6"/>
      <c r="VHQ118" s="6"/>
      <c r="VHR118" s="6"/>
      <c r="VHS118" s="6"/>
      <c r="VHT118" s="6"/>
      <c r="VHU118" s="6"/>
      <c r="VHV118" s="6"/>
      <c r="VHW118" s="6"/>
      <c r="VHX118" s="6"/>
      <c r="VHY118" s="6"/>
      <c r="VHZ118" s="6"/>
      <c r="VIA118" s="6"/>
      <c r="VIB118" s="6"/>
      <c r="VIC118" s="6"/>
      <c r="VID118" s="6"/>
      <c r="VIE118" s="6"/>
      <c r="VIF118" s="6"/>
      <c r="VIG118" s="6"/>
      <c r="VIH118" s="6"/>
      <c r="VII118" s="6"/>
      <c r="VIJ118" s="6"/>
      <c r="VIK118" s="6"/>
      <c r="VIL118" s="6"/>
      <c r="VIM118" s="6"/>
      <c r="VIN118" s="6"/>
      <c r="VIO118" s="6"/>
      <c r="VIP118" s="6"/>
      <c r="VIQ118" s="6"/>
      <c r="VIR118" s="6"/>
      <c r="VIS118" s="6"/>
      <c r="VIT118" s="6"/>
      <c r="VIU118" s="6"/>
      <c r="VIV118" s="6"/>
      <c r="VIW118" s="6"/>
      <c r="VIX118" s="6"/>
      <c r="VIY118" s="6"/>
      <c r="VIZ118" s="6"/>
      <c r="VJA118" s="6"/>
      <c r="VJB118" s="6"/>
      <c r="VJC118" s="6"/>
      <c r="VJD118" s="6"/>
      <c r="VJE118" s="6"/>
      <c r="VJF118" s="6"/>
      <c r="VJG118" s="6"/>
      <c r="VJH118" s="6"/>
      <c r="VJI118" s="6"/>
      <c r="VJJ118" s="6"/>
      <c r="VJK118" s="6"/>
      <c r="VJL118" s="6"/>
      <c r="VJM118" s="6"/>
      <c r="VJN118" s="6"/>
      <c r="VJO118" s="6"/>
      <c r="VJP118" s="6"/>
      <c r="VJQ118" s="6"/>
      <c r="VJR118" s="6"/>
      <c r="VJS118" s="6"/>
      <c r="VJT118" s="6"/>
      <c r="VJU118" s="6"/>
      <c r="VJV118" s="6"/>
      <c r="VJW118" s="6"/>
      <c r="VJX118" s="6"/>
      <c r="VJY118" s="6"/>
      <c r="VJZ118" s="6"/>
      <c r="VKA118" s="6"/>
      <c r="VKB118" s="6"/>
      <c r="VKC118" s="6"/>
      <c r="VKD118" s="6"/>
      <c r="VKE118" s="6"/>
      <c r="VKF118" s="6"/>
      <c r="VKG118" s="6"/>
      <c r="VKH118" s="6"/>
      <c r="VKI118" s="6"/>
      <c r="VKJ118" s="6"/>
      <c r="VKK118" s="6"/>
      <c r="VKL118" s="6"/>
      <c r="VKM118" s="6"/>
      <c r="VKN118" s="6"/>
      <c r="VKO118" s="6"/>
      <c r="VKP118" s="6"/>
      <c r="VKQ118" s="6"/>
      <c r="VKR118" s="6"/>
      <c r="VKS118" s="6"/>
      <c r="VKT118" s="6"/>
      <c r="VKU118" s="6"/>
      <c r="VKV118" s="6"/>
      <c r="VKW118" s="6"/>
      <c r="VKX118" s="6"/>
      <c r="VKY118" s="6"/>
      <c r="VKZ118" s="6"/>
      <c r="VLA118" s="6"/>
      <c r="VLB118" s="6"/>
      <c r="VLC118" s="6"/>
      <c r="VLD118" s="6"/>
      <c r="VLE118" s="6"/>
      <c r="VLF118" s="6"/>
      <c r="VLG118" s="6"/>
      <c r="VLH118" s="6"/>
      <c r="VLI118" s="6"/>
      <c r="VLJ118" s="6"/>
      <c r="VLK118" s="6"/>
      <c r="VLL118" s="6"/>
      <c r="VLM118" s="6"/>
      <c r="VLN118" s="6"/>
      <c r="VLO118" s="6"/>
      <c r="VLP118" s="6"/>
      <c r="VLQ118" s="6"/>
      <c r="VLR118" s="6"/>
      <c r="VLS118" s="6"/>
      <c r="VLT118" s="6"/>
      <c r="VLU118" s="6"/>
      <c r="VLV118" s="6"/>
      <c r="VLW118" s="6"/>
      <c r="VLX118" s="6"/>
      <c r="VLY118" s="6"/>
      <c r="VLZ118" s="6"/>
      <c r="VMA118" s="6"/>
      <c r="VMB118" s="6"/>
      <c r="VMC118" s="6"/>
      <c r="VMD118" s="6"/>
      <c r="VME118" s="6"/>
      <c r="VMF118" s="6"/>
      <c r="VMG118" s="6"/>
      <c r="VMH118" s="6"/>
      <c r="VMI118" s="6"/>
      <c r="VMJ118" s="6"/>
      <c r="VMK118" s="6"/>
      <c r="VML118" s="6"/>
      <c r="VMM118" s="6"/>
      <c r="VMN118" s="6"/>
      <c r="VMO118" s="6"/>
      <c r="VMP118" s="6"/>
      <c r="VMQ118" s="6"/>
      <c r="VMR118" s="6"/>
      <c r="VMS118" s="6"/>
      <c r="VMT118" s="6"/>
      <c r="VMU118" s="6"/>
      <c r="VMV118" s="6"/>
      <c r="VMW118" s="6"/>
      <c r="VMX118" s="6"/>
      <c r="VMY118" s="6"/>
      <c r="VMZ118" s="6"/>
      <c r="VNA118" s="6"/>
      <c r="VNB118" s="6"/>
      <c r="VNC118" s="6"/>
      <c r="VND118" s="6"/>
      <c r="VNE118" s="6"/>
      <c r="VNF118" s="6"/>
      <c r="VNG118" s="6"/>
      <c r="VNH118" s="6"/>
      <c r="VNI118" s="6"/>
      <c r="VNJ118" s="6"/>
      <c r="VNK118" s="6"/>
      <c r="VNL118" s="6"/>
      <c r="VNM118" s="6"/>
      <c r="VNN118" s="6"/>
      <c r="VNO118" s="6"/>
      <c r="VNP118" s="6"/>
      <c r="VNQ118" s="6"/>
      <c r="VNR118" s="6"/>
      <c r="VNS118" s="6"/>
      <c r="VNT118" s="6"/>
      <c r="VNU118" s="6"/>
      <c r="VNV118" s="6"/>
      <c r="VNW118" s="6"/>
      <c r="VNX118" s="6"/>
      <c r="VNY118" s="6"/>
      <c r="VNZ118" s="6"/>
      <c r="VOA118" s="6"/>
      <c r="VOB118" s="6"/>
      <c r="VOC118" s="6"/>
      <c r="VOD118" s="6"/>
      <c r="VOE118" s="6"/>
      <c r="VOF118" s="6"/>
      <c r="VOG118" s="6"/>
      <c r="VOH118" s="6"/>
      <c r="VOI118" s="6"/>
      <c r="VOJ118" s="6"/>
      <c r="VOK118" s="6"/>
      <c r="VOL118" s="6"/>
      <c r="VOM118" s="6"/>
      <c r="VON118" s="6"/>
      <c r="VOO118" s="6"/>
      <c r="VOP118" s="6"/>
      <c r="VOQ118" s="6"/>
      <c r="VOR118" s="6"/>
      <c r="VOS118" s="6"/>
      <c r="VOT118" s="6"/>
      <c r="VOU118" s="6"/>
      <c r="VOV118" s="6"/>
      <c r="VOW118" s="6"/>
      <c r="VOX118" s="6"/>
      <c r="VOY118" s="6"/>
      <c r="VOZ118" s="6"/>
      <c r="VPA118" s="6"/>
      <c r="VPB118" s="6"/>
      <c r="VPC118" s="6"/>
      <c r="VPD118" s="6"/>
      <c r="VPE118" s="6"/>
      <c r="VPF118" s="6"/>
      <c r="VPG118" s="6"/>
      <c r="VPH118" s="6"/>
      <c r="VPI118" s="6"/>
      <c r="VPJ118" s="6"/>
      <c r="VPK118" s="6"/>
      <c r="VPL118" s="6"/>
      <c r="VPM118" s="6"/>
      <c r="VPN118" s="6"/>
      <c r="VPO118" s="6"/>
      <c r="VPP118" s="6"/>
      <c r="VPQ118" s="6"/>
      <c r="VPR118" s="6"/>
      <c r="VPS118" s="6"/>
      <c r="VPT118" s="6"/>
      <c r="VPU118" s="6"/>
      <c r="VPV118" s="6"/>
      <c r="VPW118" s="6"/>
      <c r="VPX118" s="6"/>
      <c r="VPY118" s="6"/>
      <c r="VPZ118" s="6"/>
      <c r="VQA118" s="6"/>
      <c r="VQB118" s="6"/>
      <c r="VQC118" s="6"/>
      <c r="VQD118" s="6"/>
      <c r="VQE118" s="6"/>
      <c r="VQF118" s="6"/>
      <c r="VQG118" s="6"/>
      <c r="VQH118" s="6"/>
      <c r="VQI118" s="6"/>
      <c r="VQJ118" s="6"/>
      <c r="VQK118" s="6"/>
      <c r="VQL118" s="6"/>
      <c r="VQM118" s="6"/>
      <c r="VQN118" s="6"/>
      <c r="VQO118" s="6"/>
      <c r="VQP118" s="6"/>
      <c r="VQQ118" s="6"/>
      <c r="VQR118" s="6"/>
      <c r="VQS118" s="6"/>
      <c r="VQT118" s="6"/>
      <c r="VQU118" s="6"/>
      <c r="VQV118" s="6"/>
      <c r="VQW118" s="6"/>
      <c r="VQX118" s="6"/>
      <c r="VQY118" s="6"/>
      <c r="VQZ118" s="6"/>
      <c r="VRA118" s="6"/>
      <c r="VRB118" s="6"/>
      <c r="VRC118" s="6"/>
      <c r="VRD118" s="6"/>
      <c r="VRE118" s="6"/>
      <c r="VRF118" s="6"/>
      <c r="VRG118" s="6"/>
      <c r="VRH118" s="6"/>
      <c r="VRI118" s="6"/>
      <c r="VRJ118" s="6"/>
      <c r="VRK118" s="6"/>
      <c r="VRL118" s="6"/>
      <c r="VRM118" s="6"/>
      <c r="VRN118" s="6"/>
      <c r="VRO118" s="6"/>
      <c r="VRP118" s="6"/>
      <c r="VRQ118" s="6"/>
      <c r="VRR118" s="6"/>
      <c r="VRS118" s="6"/>
      <c r="VRT118" s="6"/>
      <c r="VRU118" s="6"/>
      <c r="VRV118" s="6"/>
      <c r="VRW118" s="6"/>
      <c r="VRX118" s="6"/>
      <c r="VRY118" s="6"/>
      <c r="VRZ118" s="6"/>
      <c r="VSA118" s="6"/>
      <c r="VSB118" s="6"/>
      <c r="VSC118" s="6"/>
      <c r="VSD118" s="6"/>
      <c r="VSE118" s="6"/>
      <c r="VSF118" s="6"/>
      <c r="VSG118" s="6"/>
      <c r="VSH118" s="6"/>
      <c r="VSI118" s="6"/>
      <c r="VSJ118" s="6"/>
      <c r="VSK118" s="6"/>
      <c r="VSL118" s="6"/>
      <c r="VSM118" s="6"/>
      <c r="VSN118" s="6"/>
      <c r="VSO118" s="6"/>
      <c r="VSP118" s="6"/>
      <c r="VSQ118" s="6"/>
      <c r="VSR118" s="6"/>
      <c r="VSS118" s="6"/>
      <c r="VST118" s="6"/>
      <c r="VSU118" s="6"/>
      <c r="VSV118" s="6"/>
      <c r="VSW118" s="6"/>
      <c r="VSX118" s="6"/>
      <c r="VSY118" s="6"/>
      <c r="VSZ118" s="6"/>
      <c r="VTA118" s="6"/>
      <c r="VTB118" s="6"/>
      <c r="VTC118" s="6"/>
      <c r="VTD118" s="6"/>
      <c r="VTE118" s="6"/>
      <c r="VTF118" s="6"/>
      <c r="VTG118" s="6"/>
      <c r="VTH118" s="6"/>
      <c r="VTI118" s="6"/>
      <c r="VTJ118" s="6"/>
      <c r="VTK118" s="6"/>
      <c r="VTL118" s="6"/>
      <c r="VTM118" s="6"/>
      <c r="VTN118" s="6"/>
      <c r="VTO118" s="6"/>
      <c r="VTP118" s="6"/>
      <c r="VTQ118" s="6"/>
      <c r="VTR118" s="6"/>
      <c r="VTS118" s="6"/>
      <c r="VTT118" s="6"/>
      <c r="VTU118" s="6"/>
      <c r="VTV118" s="6"/>
      <c r="VTW118" s="6"/>
      <c r="VTX118" s="6"/>
      <c r="VTY118" s="6"/>
      <c r="VTZ118" s="6"/>
      <c r="VUA118" s="6"/>
      <c r="VUB118" s="6"/>
      <c r="VUC118" s="6"/>
      <c r="VUD118" s="6"/>
      <c r="VUE118" s="6"/>
      <c r="VUF118" s="6"/>
      <c r="VUG118" s="6"/>
      <c r="VUH118" s="6"/>
      <c r="VUI118" s="6"/>
      <c r="VUJ118" s="6"/>
      <c r="VUK118" s="6"/>
      <c r="VUL118" s="6"/>
      <c r="VUM118" s="6"/>
      <c r="VUN118" s="6"/>
      <c r="VUO118" s="6"/>
      <c r="VUP118" s="6"/>
      <c r="VUQ118" s="6"/>
      <c r="VUR118" s="6"/>
      <c r="VUS118" s="6"/>
      <c r="VUT118" s="6"/>
      <c r="VUU118" s="6"/>
      <c r="VUV118" s="6"/>
      <c r="VUW118" s="6"/>
      <c r="VUX118" s="6"/>
      <c r="VUY118" s="6"/>
      <c r="VUZ118" s="6"/>
      <c r="VVA118" s="6"/>
      <c r="VVB118" s="6"/>
      <c r="VVC118" s="6"/>
      <c r="VVD118" s="6"/>
      <c r="VVE118" s="6"/>
      <c r="VVF118" s="6"/>
      <c r="VVG118" s="6"/>
      <c r="VVH118" s="6"/>
      <c r="VVI118" s="6"/>
      <c r="VVJ118" s="6"/>
      <c r="VVK118" s="6"/>
      <c r="VVL118" s="6"/>
      <c r="VVM118" s="6"/>
      <c r="VVN118" s="6"/>
      <c r="VVO118" s="6"/>
      <c r="VVP118" s="6"/>
      <c r="VVQ118" s="6"/>
      <c r="VVR118" s="6"/>
      <c r="VVS118" s="6"/>
      <c r="VVT118" s="6"/>
      <c r="VVU118" s="6"/>
      <c r="VVV118" s="6"/>
      <c r="VVW118" s="6"/>
      <c r="VVX118" s="6"/>
      <c r="VVY118" s="6"/>
      <c r="VVZ118" s="6"/>
      <c r="VWA118" s="6"/>
      <c r="VWB118" s="6"/>
      <c r="VWC118" s="6"/>
      <c r="VWD118" s="6"/>
      <c r="VWE118" s="6"/>
      <c r="VWF118" s="6"/>
      <c r="VWG118" s="6"/>
      <c r="VWH118" s="6"/>
      <c r="VWI118" s="6"/>
      <c r="VWJ118" s="6"/>
      <c r="VWK118" s="6"/>
      <c r="VWL118" s="6"/>
      <c r="VWM118" s="6"/>
      <c r="VWN118" s="6"/>
      <c r="VWO118" s="6"/>
      <c r="VWP118" s="6"/>
      <c r="VWQ118" s="6"/>
      <c r="VWR118" s="6"/>
      <c r="VWS118" s="6"/>
      <c r="VWT118" s="6"/>
      <c r="VWU118" s="6"/>
      <c r="VWV118" s="6"/>
      <c r="VWW118" s="6"/>
      <c r="VWX118" s="6"/>
      <c r="VWY118" s="6"/>
      <c r="VWZ118" s="6"/>
      <c r="VXA118" s="6"/>
      <c r="VXB118" s="6"/>
      <c r="VXC118" s="6"/>
      <c r="VXD118" s="6"/>
      <c r="VXE118" s="6"/>
      <c r="VXF118" s="6"/>
      <c r="VXG118" s="6"/>
      <c r="VXH118" s="6"/>
      <c r="VXI118" s="6"/>
      <c r="VXJ118" s="6"/>
      <c r="VXK118" s="6"/>
      <c r="VXL118" s="6"/>
      <c r="VXM118" s="6"/>
      <c r="VXN118" s="6"/>
      <c r="VXO118" s="6"/>
      <c r="VXP118" s="6"/>
      <c r="VXQ118" s="6"/>
      <c r="VXR118" s="6"/>
      <c r="VXS118" s="6"/>
      <c r="VXT118" s="6"/>
      <c r="VXU118" s="6"/>
      <c r="VXV118" s="6"/>
      <c r="VXW118" s="6"/>
      <c r="VXX118" s="6"/>
      <c r="VXY118" s="6"/>
      <c r="VXZ118" s="6"/>
      <c r="VYA118" s="6"/>
      <c r="VYB118" s="6"/>
      <c r="VYC118" s="6"/>
      <c r="VYD118" s="6"/>
      <c r="VYE118" s="6"/>
      <c r="VYF118" s="6"/>
      <c r="VYG118" s="6"/>
      <c r="VYH118" s="6"/>
      <c r="VYI118" s="6"/>
      <c r="VYJ118" s="6"/>
      <c r="VYK118" s="6"/>
      <c r="VYL118" s="6"/>
      <c r="VYM118" s="6"/>
      <c r="VYN118" s="6"/>
      <c r="VYO118" s="6"/>
      <c r="VYP118" s="6"/>
      <c r="VYQ118" s="6"/>
      <c r="VYR118" s="6"/>
      <c r="VYS118" s="6"/>
      <c r="VYT118" s="6"/>
      <c r="VYU118" s="6"/>
      <c r="VYV118" s="6"/>
      <c r="VYW118" s="6"/>
      <c r="VYX118" s="6"/>
      <c r="VYY118" s="6"/>
      <c r="VYZ118" s="6"/>
      <c r="VZA118" s="6"/>
      <c r="VZB118" s="6"/>
      <c r="VZC118" s="6"/>
      <c r="VZD118" s="6"/>
      <c r="VZE118" s="6"/>
      <c r="VZF118" s="6"/>
      <c r="VZG118" s="6"/>
      <c r="VZH118" s="6"/>
      <c r="VZI118" s="6"/>
      <c r="VZJ118" s="6"/>
      <c r="VZK118" s="6"/>
      <c r="VZL118" s="6"/>
      <c r="VZM118" s="6"/>
      <c r="VZN118" s="6"/>
      <c r="VZO118" s="6"/>
      <c r="VZP118" s="6"/>
      <c r="VZQ118" s="6"/>
      <c r="VZR118" s="6"/>
      <c r="VZS118" s="6"/>
      <c r="VZT118" s="6"/>
      <c r="VZU118" s="6"/>
      <c r="VZV118" s="6"/>
      <c r="VZW118" s="6"/>
      <c r="VZX118" s="6"/>
      <c r="VZY118" s="6"/>
      <c r="VZZ118" s="6"/>
      <c r="WAA118" s="6"/>
      <c r="WAB118" s="6"/>
      <c r="WAC118" s="6"/>
      <c r="WAD118" s="6"/>
      <c r="WAE118" s="6"/>
      <c r="WAF118" s="6"/>
      <c r="WAG118" s="6"/>
      <c r="WAH118" s="6"/>
      <c r="WAI118" s="6"/>
      <c r="WAJ118" s="6"/>
      <c r="WAK118" s="6"/>
      <c r="WAL118" s="6"/>
      <c r="WAM118" s="6"/>
      <c r="WAN118" s="6"/>
      <c r="WAO118" s="6"/>
      <c r="WAP118" s="6"/>
      <c r="WAQ118" s="6"/>
      <c r="WAR118" s="6"/>
      <c r="WAS118" s="6"/>
      <c r="WAT118" s="6"/>
      <c r="WAU118" s="6"/>
      <c r="WAV118" s="6"/>
      <c r="WAW118" s="6"/>
      <c r="WAX118" s="6"/>
      <c r="WAY118" s="6"/>
      <c r="WAZ118" s="6"/>
      <c r="WBA118" s="6"/>
      <c r="WBB118" s="6"/>
      <c r="WBC118" s="6"/>
      <c r="WBD118" s="6"/>
      <c r="WBE118" s="6"/>
      <c r="WBF118" s="6"/>
      <c r="WBG118" s="6"/>
      <c r="WBH118" s="6"/>
      <c r="WBI118" s="6"/>
      <c r="WBJ118" s="6"/>
      <c r="WBK118" s="6"/>
      <c r="WBL118" s="6"/>
      <c r="WBM118" s="6"/>
      <c r="WBN118" s="6"/>
      <c r="WBO118" s="6"/>
      <c r="WBP118" s="6"/>
      <c r="WBQ118" s="6"/>
      <c r="WBR118" s="6"/>
      <c r="WBS118" s="6"/>
      <c r="WBT118" s="6"/>
      <c r="WBU118" s="6"/>
      <c r="WBV118" s="6"/>
      <c r="WBW118" s="6"/>
      <c r="WBX118" s="6"/>
      <c r="WBY118" s="6"/>
      <c r="WBZ118" s="6"/>
      <c r="WCA118" s="6"/>
      <c r="WCB118" s="6"/>
      <c r="WCC118" s="6"/>
      <c r="WCD118" s="6"/>
      <c r="WCE118" s="6"/>
      <c r="WCF118" s="6"/>
      <c r="WCG118" s="6"/>
      <c r="WCH118" s="6"/>
      <c r="WCI118" s="6"/>
      <c r="WCJ118" s="6"/>
      <c r="WCK118" s="6"/>
      <c r="WCL118" s="6"/>
      <c r="WCM118" s="6"/>
      <c r="WCN118" s="6"/>
      <c r="WCO118" s="6"/>
      <c r="WCP118" s="6"/>
      <c r="WCQ118" s="6"/>
      <c r="WCR118" s="6"/>
      <c r="WCS118" s="6"/>
      <c r="WCT118" s="6"/>
      <c r="WCU118" s="6"/>
      <c r="WCV118" s="6"/>
      <c r="WCW118" s="6"/>
      <c r="WCX118" s="6"/>
      <c r="WCY118" s="6"/>
      <c r="WCZ118" s="6"/>
      <c r="WDA118" s="6"/>
      <c r="WDB118" s="6"/>
      <c r="WDC118" s="6"/>
      <c r="WDD118" s="6"/>
      <c r="WDE118" s="6"/>
      <c r="WDF118" s="6"/>
      <c r="WDG118" s="6"/>
      <c r="WDH118" s="6"/>
      <c r="WDI118" s="6"/>
      <c r="WDJ118" s="6"/>
      <c r="WDK118" s="6"/>
      <c r="WDL118" s="6"/>
      <c r="WDM118" s="6"/>
      <c r="WDN118" s="6"/>
      <c r="WDO118" s="6"/>
      <c r="WDP118" s="6"/>
      <c r="WDQ118" s="6"/>
      <c r="WDR118" s="6"/>
      <c r="WDS118" s="6"/>
      <c r="WDT118" s="6"/>
      <c r="WDU118" s="6"/>
      <c r="WDV118" s="6"/>
      <c r="WDW118" s="6"/>
      <c r="WDX118" s="6"/>
      <c r="WDY118" s="6"/>
      <c r="WDZ118" s="6"/>
      <c r="WEA118" s="6"/>
      <c r="WEB118" s="6"/>
      <c r="WEC118" s="6"/>
      <c r="WED118" s="6"/>
      <c r="WEE118" s="6"/>
      <c r="WEF118" s="6"/>
      <c r="WEG118" s="6"/>
      <c r="WEH118" s="6"/>
      <c r="WEI118" s="6"/>
      <c r="WEJ118" s="6"/>
      <c r="WEK118" s="6"/>
      <c r="WEL118" s="6"/>
      <c r="WEM118" s="6"/>
      <c r="WEN118" s="6"/>
      <c r="WEO118" s="6"/>
      <c r="WEP118" s="6"/>
      <c r="WEQ118" s="6"/>
      <c r="WER118" s="6"/>
      <c r="WES118" s="6"/>
      <c r="WET118" s="6"/>
      <c r="WEU118" s="6"/>
      <c r="WEV118" s="6"/>
      <c r="WEW118" s="6"/>
      <c r="WEX118" s="6"/>
      <c r="WEY118" s="6"/>
      <c r="WEZ118" s="6"/>
      <c r="WFA118" s="6"/>
      <c r="WFB118" s="6"/>
      <c r="WFC118" s="6"/>
      <c r="WFD118" s="6"/>
      <c r="WFE118" s="6"/>
      <c r="WFF118" s="6"/>
      <c r="WFG118" s="6"/>
      <c r="WFH118" s="6"/>
      <c r="WFI118" s="6"/>
      <c r="WFJ118" s="6"/>
      <c r="WFK118" s="6"/>
      <c r="WFL118" s="6"/>
      <c r="WFM118" s="6"/>
      <c r="WFN118" s="6"/>
      <c r="WFO118" s="6"/>
      <c r="WFP118" s="6"/>
      <c r="WFQ118" s="6"/>
      <c r="WFR118" s="6"/>
      <c r="WFS118" s="6"/>
      <c r="WFT118" s="6"/>
      <c r="WFU118" s="6"/>
      <c r="WFV118" s="6"/>
      <c r="WFW118" s="6"/>
      <c r="WFX118" s="6"/>
      <c r="WFY118" s="6"/>
      <c r="WFZ118" s="6"/>
      <c r="WGA118" s="6"/>
      <c r="WGB118" s="6"/>
      <c r="WGC118" s="6"/>
      <c r="WGD118" s="6"/>
      <c r="WGE118" s="6"/>
      <c r="WGF118" s="6"/>
      <c r="WGG118" s="6"/>
      <c r="WGH118" s="6"/>
      <c r="WGI118" s="6"/>
      <c r="WGJ118" s="6"/>
      <c r="WGK118" s="6"/>
      <c r="WGL118" s="6"/>
      <c r="WGM118" s="6"/>
      <c r="WGN118" s="6"/>
      <c r="WGO118" s="6"/>
      <c r="WGP118" s="6"/>
      <c r="WGQ118" s="6"/>
      <c r="WGR118" s="6"/>
      <c r="WGS118" s="6"/>
      <c r="WGT118" s="6"/>
      <c r="WGU118" s="6"/>
      <c r="WGV118" s="6"/>
      <c r="WGW118" s="6"/>
      <c r="WGX118" s="6"/>
      <c r="WGY118" s="6"/>
      <c r="WGZ118" s="6"/>
      <c r="WHA118" s="6"/>
      <c r="WHB118" s="6"/>
      <c r="WHC118" s="6"/>
      <c r="WHD118" s="6"/>
      <c r="WHE118" s="6"/>
      <c r="WHF118" s="6"/>
      <c r="WHG118" s="6"/>
      <c r="WHH118" s="6"/>
      <c r="WHI118" s="6"/>
      <c r="WHJ118" s="6"/>
      <c r="WHK118" s="6"/>
      <c r="WHL118" s="6"/>
      <c r="WHM118" s="6"/>
      <c r="WHN118" s="6"/>
      <c r="WHO118" s="6"/>
      <c r="WHP118" s="6"/>
      <c r="WHQ118" s="6"/>
      <c r="WHR118" s="6"/>
      <c r="WHS118" s="6"/>
      <c r="WHT118" s="6"/>
      <c r="WHU118" s="6"/>
      <c r="WHV118" s="6"/>
      <c r="WHW118" s="6"/>
      <c r="WHX118" s="6"/>
      <c r="WHY118" s="6"/>
      <c r="WHZ118" s="6"/>
      <c r="WIA118" s="6"/>
      <c r="WIB118" s="6"/>
      <c r="WIC118" s="6"/>
      <c r="WID118" s="6"/>
      <c r="WIE118" s="6"/>
      <c r="WIF118" s="6"/>
      <c r="WIG118" s="6"/>
      <c r="WIH118" s="6"/>
      <c r="WII118" s="6"/>
      <c r="WIJ118" s="6"/>
      <c r="WIK118" s="6"/>
      <c r="WIL118" s="6"/>
      <c r="WIM118" s="6"/>
      <c r="WIN118" s="6"/>
      <c r="WIO118" s="6"/>
      <c r="WIP118" s="6"/>
      <c r="WIQ118" s="6"/>
      <c r="WIR118" s="6"/>
      <c r="WIS118" s="6"/>
      <c r="WIT118" s="6"/>
      <c r="WIU118" s="6"/>
      <c r="WIV118" s="6"/>
      <c r="WIW118" s="6"/>
      <c r="WIX118" s="6"/>
      <c r="WIY118" s="6"/>
      <c r="WIZ118" s="6"/>
      <c r="WJA118" s="6"/>
      <c r="WJB118" s="6"/>
      <c r="WJC118" s="6"/>
      <c r="WJD118" s="6"/>
      <c r="WJE118" s="6"/>
      <c r="WJF118" s="6"/>
      <c r="WJG118" s="6"/>
      <c r="WJH118" s="6"/>
      <c r="WJI118" s="6"/>
      <c r="WJJ118" s="6"/>
      <c r="WJK118" s="6"/>
      <c r="WJL118" s="6"/>
      <c r="WJM118" s="6"/>
      <c r="WJN118" s="6"/>
      <c r="WJO118" s="6"/>
      <c r="WJP118" s="6"/>
      <c r="WJQ118" s="6"/>
      <c r="WJR118" s="6"/>
      <c r="WJS118" s="6"/>
      <c r="WJT118" s="6"/>
      <c r="WJU118" s="6"/>
      <c r="WJV118" s="6"/>
      <c r="WJW118" s="6"/>
      <c r="WJX118" s="6"/>
      <c r="WJY118" s="6"/>
      <c r="WJZ118" s="6"/>
      <c r="WKA118" s="6"/>
      <c r="WKB118" s="6"/>
      <c r="WKC118" s="6"/>
      <c r="WKD118" s="6"/>
      <c r="WKE118" s="6"/>
      <c r="WKF118" s="6"/>
      <c r="WKG118" s="6"/>
      <c r="WKH118" s="6"/>
      <c r="WKI118" s="6"/>
      <c r="WKJ118" s="6"/>
      <c r="WKK118" s="6"/>
      <c r="WKL118" s="6"/>
      <c r="WKM118" s="6"/>
      <c r="WKN118" s="6"/>
      <c r="WKO118" s="6"/>
      <c r="WKP118" s="6"/>
      <c r="WKQ118" s="6"/>
      <c r="WKR118" s="6"/>
      <c r="WKS118" s="6"/>
      <c r="WKT118" s="6"/>
      <c r="WKU118" s="6"/>
      <c r="WKV118" s="6"/>
      <c r="WKW118" s="6"/>
      <c r="WKX118" s="6"/>
      <c r="WKY118" s="6"/>
      <c r="WKZ118" s="6"/>
      <c r="WLA118" s="6"/>
      <c r="WLB118" s="6"/>
      <c r="WLC118" s="6"/>
      <c r="WLD118" s="6"/>
      <c r="WLE118" s="6"/>
      <c r="WLF118" s="6"/>
      <c r="WLG118" s="6"/>
      <c r="WLH118" s="6"/>
      <c r="WLI118" s="6"/>
      <c r="WLJ118" s="6"/>
      <c r="WLK118" s="6"/>
      <c r="WLL118" s="6"/>
      <c r="WLM118" s="6"/>
      <c r="WLN118" s="6"/>
      <c r="WLO118" s="6"/>
      <c r="WLP118" s="6"/>
      <c r="WLQ118" s="6"/>
      <c r="WLR118" s="6"/>
      <c r="WLS118" s="6"/>
      <c r="WLT118" s="6"/>
      <c r="WLU118" s="6"/>
      <c r="WLV118" s="6"/>
      <c r="WLW118" s="6"/>
      <c r="WLX118" s="6"/>
      <c r="WLY118" s="6"/>
      <c r="WLZ118" s="6"/>
      <c r="WMA118" s="6"/>
      <c r="WMB118" s="6"/>
      <c r="WMC118" s="6"/>
      <c r="WMD118" s="6"/>
      <c r="WME118" s="6"/>
      <c r="WMF118" s="6"/>
      <c r="WMG118" s="6"/>
      <c r="WMH118" s="6"/>
      <c r="WMI118" s="6"/>
      <c r="WMJ118" s="6"/>
      <c r="WMK118" s="6"/>
      <c r="WML118" s="6"/>
      <c r="WMM118" s="6"/>
      <c r="WMN118" s="6"/>
      <c r="WMO118" s="6"/>
      <c r="WMP118" s="6"/>
      <c r="WMQ118" s="6"/>
      <c r="WMR118" s="6"/>
      <c r="WMS118" s="6"/>
      <c r="WMT118" s="6"/>
      <c r="WMU118" s="6"/>
      <c r="WMV118" s="6"/>
      <c r="WMW118" s="6"/>
      <c r="WMX118" s="6"/>
      <c r="WMY118" s="6"/>
      <c r="WMZ118" s="6"/>
      <c r="WNA118" s="6"/>
      <c r="WNB118" s="6"/>
      <c r="WNC118" s="6"/>
      <c r="WND118" s="6"/>
      <c r="WNE118" s="6"/>
      <c r="WNF118" s="6"/>
      <c r="WNG118" s="6"/>
      <c r="WNH118" s="6"/>
      <c r="WNI118" s="6"/>
      <c r="WNJ118" s="6"/>
      <c r="WNK118" s="6"/>
      <c r="WNL118" s="6"/>
      <c r="WNM118" s="6"/>
      <c r="WNN118" s="6"/>
      <c r="WNO118" s="6"/>
      <c r="WNP118" s="6"/>
      <c r="WNQ118" s="6"/>
      <c r="WNR118" s="6"/>
      <c r="WNS118" s="6"/>
      <c r="WNT118" s="6"/>
      <c r="WNU118" s="6"/>
      <c r="WNV118" s="6"/>
      <c r="WNW118" s="6"/>
      <c r="WNX118" s="6"/>
      <c r="WNY118" s="6"/>
      <c r="WNZ118" s="6"/>
      <c r="WOA118" s="6"/>
      <c r="WOB118" s="6"/>
      <c r="WOC118" s="6"/>
      <c r="WOD118" s="6"/>
      <c r="WOE118" s="6"/>
      <c r="WOF118" s="6"/>
      <c r="WOG118" s="6"/>
      <c r="WOH118" s="6"/>
      <c r="WOI118" s="6"/>
      <c r="WOJ118" s="6"/>
      <c r="WOK118" s="6"/>
      <c r="WOL118" s="6"/>
      <c r="WOM118" s="6"/>
      <c r="WON118" s="6"/>
      <c r="WOO118" s="6"/>
      <c r="WOP118" s="6"/>
      <c r="WOQ118" s="6"/>
      <c r="WOR118" s="6"/>
      <c r="WOS118" s="6"/>
      <c r="WOT118" s="6"/>
      <c r="WOU118" s="6"/>
      <c r="WOV118" s="6"/>
      <c r="WOW118" s="6"/>
      <c r="WOX118" s="6"/>
      <c r="WOY118" s="6"/>
      <c r="WOZ118" s="6"/>
      <c r="WPA118" s="6"/>
      <c r="WPB118" s="6"/>
      <c r="WPC118" s="6"/>
      <c r="WPD118" s="6"/>
      <c r="WPE118" s="6"/>
      <c r="WPF118" s="6"/>
      <c r="WPG118" s="6"/>
      <c r="WPH118" s="6"/>
      <c r="WPI118" s="6"/>
      <c r="WPJ118" s="6"/>
      <c r="WPK118" s="6"/>
      <c r="WPL118" s="6"/>
      <c r="WPM118" s="6"/>
      <c r="WPN118" s="6"/>
      <c r="WPO118" s="6"/>
      <c r="WPP118" s="6"/>
      <c r="WPQ118" s="6"/>
      <c r="WPR118" s="6"/>
      <c r="WPS118" s="6"/>
      <c r="WPT118" s="6"/>
      <c r="WPU118" s="6"/>
      <c r="WPV118" s="6"/>
      <c r="WPW118" s="6"/>
      <c r="WPX118" s="6"/>
      <c r="WPY118" s="6"/>
      <c r="WPZ118" s="6"/>
      <c r="WQA118" s="6"/>
      <c r="WQB118" s="6"/>
      <c r="WQC118" s="6"/>
      <c r="WQD118" s="6"/>
      <c r="WQE118" s="6"/>
      <c r="WQF118" s="6"/>
      <c r="WQG118" s="6"/>
      <c r="WQH118" s="6"/>
      <c r="WQI118" s="6"/>
      <c r="WQJ118" s="6"/>
      <c r="WQK118" s="6"/>
      <c r="WQL118" s="6"/>
      <c r="WQM118" s="6"/>
      <c r="WQN118" s="6"/>
      <c r="WQO118" s="6"/>
      <c r="WQP118" s="6"/>
      <c r="WQQ118" s="6"/>
      <c r="WQR118" s="6"/>
      <c r="WQS118" s="6"/>
      <c r="WQT118" s="6"/>
      <c r="WQU118" s="6"/>
      <c r="WQV118" s="6"/>
      <c r="WQW118" s="6"/>
      <c r="WQX118" s="6"/>
      <c r="WQY118" s="6"/>
      <c r="WQZ118" s="6"/>
      <c r="WRA118" s="6"/>
      <c r="WRB118" s="6"/>
      <c r="WRC118" s="6"/>
      <c r="WRD118" s="6"/>
      <c r="WRE118" s="6"/>
      <c r="WRF118" s="6"/>
      <c r="WRG118" s="6"/>
      <c r="WRH118" s="6"/>
      <c r="WRI118" s="6"/>
      <c r="WRJ118" s="6"/>
      <c r="WRK118" s="6"/>
      <c r="WRL118" s="6"/>
      <c r="WRM118" s="6"/>
      <c r="WRN118" s="6"/>
      <c r="WRO118" s="6"/>
      <c r="WRP118" s="6"/>
      <c r="WRQ118" s="6"/>
      <c r="WRR118" s="6"/>
      <c r="WRS118" s="6"/>
      <c r="WRT118" s="6"/>
      <c r="WRU118" s="6"/>
      <c r="WRV118" s="6"/>
      <c r="WRW118" s="6"/>
      <c r="WRX118" s="6"/>
      <c r="WRY118" s="6"/>
      <c r="WRZ118" s="6"/>
      <c r="WSA118" s="6"/>
      <c r="WSB118" s="6"/>
      <c r="WSC118" s="6"/>
      <c r="WSD118" s="6"/>
      <c r="WSE118" s="6"/>
      <c r="WSF118" s="6"/>
      <c r="WSG118" s="6"/>
      <c r="WSH118" s="6"/>
      <c r="WSI118" s="6"/>
      <c r="WSJ118" s="6"/>
      <c r="WSK118" s="6"/>
      <c r="WSL118" s="6"/>
      <c r="WSM118" s="6"/>
      <c r="WSN118" s="6"/>
      <c r="WSO118" s="6"/>
      <c r="WSP118" s="6"/>
      <c r="WSQ118" s="6"/>
      <c r="WSR118" s="6"/>
      <c r="WSS118" s="6"/>
      <c r="WST118" s="6"/>
      <c r="WSU118" s="6"/>
      <c r="WSV118" s="6"/>
      <c r="WSW118" s="6"/>
      <c r="WSX118" s="6"/>
      <c r="WSY118" s="6"/>
      <c r="WSZ118" s="6"/>
      <c r="WTA118" s="6"/>
      <c r="WTB118" s="6"/>
      <c r="WTC118" s="6"/>
      <c r="WTD118" s="6"/>
      <c r="WTE118" s="6"/>
      <c r="WTF118" s="6"/>
      <c r="WTG118" s="6"/>
      <c r="WTH118" s="6"/>
      <c r="WTI118" s="6"/>
      <c r="WTJ118" s="6"/>
      <c r="WTK118" s="6"/>
      <c r="WTL118" s="6"/>
      <c r="WTM118" s="6"/>
      <c r="WTN118" s="6"/>
      <c r="WTO118" s="6"/>
      <c r="WTP118" s="6"/>
      <c r="WTQ118" s="6"/>
      <c r="WTR118" s="6"/>
      <c r="WTS118" s="6"/>
      <c r="WTT118" s="6"/>
      <c r="WTU118" s="6"/>
      <c r="WTV118" s="6"/>
      <c r="WTW118" s="6"/>
      <c r="WTX118" s="6"/>
      <c r="WTY118" s="6"/>
      <c r="WTZ118" s="6"/>
      <c r="WUA118" s="6"/>
      <c r="WUB118" s="6"/>
      <c r="WUC118" s="6"/>
      <c r="WUD118" s="6"/>
      <c r="WUE118" s="6"/>
      <c r="WUF118" s="6"/>
      <c r="WUG118" s="6"/>
      <c r="WUH118" s="6"/>
      <c r="WUI118" s="6"/>
      <c r="WUJ118" s="6"/>
      <c r="WUK118" s="6"/>
      <c r="WUL118" s="6"/>
      <c r="WUM118" s="6"/>
      <c r="WUN118" s="6"/>
      <c r="WUO118" s="6"/>
      <c r="WUP118" s="6"/>
      <c r="WUQ118" s="6"/>
      <c r="WUR118" s="6"/>
      <c r="WUS118" s="6"/>
      <c r="WUT118" s="6"/>
      <c r="WUU118" s="6"/>
      <c r="WUV118" s="6"/>
      <c r="WUW118" s="6"/>
      <c r="WUX118" s="6"/>
      <c r="WUY118" s="6"/>
      <c r="WUZ118" s="6"/>
      <c r="WVA118" s="6"/>
      <c r="WVB118" s="6"/>
      <c r="WVC118" s="6"/>
      <c r="WVD118" s="6"/>
      <c r="WVE118" s="6"/>
      <c r="WVF118" s="6"/>
      <c r="WVG118" s="6"/>
      <c r="WVH118" s="6"/>
      <c r="WVI118" s="6"/>
      <c r="WVJ118" s="6"/>
      <c r="WVK118" s="6"/>
      <c r="WVL118" s="6"/>
      <c r="WVM118" s="6"/>
      <c r="WVN118" s="6"/>
      <c r="WVO118" s="6"/>
      <c r="WVP118" s="6"/>
      <c r="WVQ118" s="6"/>
      <c r="WVR118" s="6"/>
      <c r="WVS118" s="6"/>
      <c r="WVT118" s="6"/>
      <c r="WVU118" s="6"/>
      <c r="WVV118" s="6"/>
      <c r="WVW118" s="6"/>
      <c r="WVX118" s="6"/>
      <c r="WVY118" s="6"/>
      <c r="WVZ118" s="6"/>
      <c r="WWA118" s="6"/>
      <c r="WWB118" s="6"/>
      <c r="WWC118" s="6"/>
      <c r="WWD118" s="6"/>
      <c r="WWE118" s="6"/>
      <c r="WWF118" s="6"/>
      <c r="WWG118" s="6"/>
      <c r="WWH118" s="6"/>
      <c r="WWI118" s="6"/>
      <c r="WWJ118" s="6"/>
      <c r="WWK118" s="6"/>
      <c r="WWL118" s="6"/>
      <c r="WWM118" s="6"/>
      <c r="WWN118" s="6"/>
      <c r="WWO118" s="6"/>
      <c r="WWP118" s="6"/>
      <c r="WWQ118" s="6"/>
      <c r="WWR118" s="6"/>
      <c r="WWS118" s="6"/>
      <c r="WWT118" s="6"/>
      <c r="WWU118" s="6"/>
      <c r="WWV118" s="6"/>
      <c r="WWW118" s="6"/>
      <c r="WWX118" s="6"/>
      <c r="WWY118" s="6"/>
      <c r="WWZ118" s="6"/>
      <c r="WXA118" s="6"/>
      <c r="WXB118" s="6"/>
      <c r="WXC118" s="6"/>
      <c r="WXD118" s="6"/>
      <c r="WXE118" s="6"/>
      <c r="WXF118" s="6"/>
      <c r="WXG118" s="6"/>
      <c r="WXH118" s="6"/>
      <c r="WXI118" s="6"/>
      <c r="WXJ118" s="6"/>
      <c r="WXK118" s="6"/>
      <c r="WXL118" s="6"/>
      <c r="WXM118" s="6"/>
      <c r="WXN118" s="6"/>
      <c r="WXO118" s="6"/>
      <c r="WXP118" s="6"/>
      <c r="WXQ118" s="6"/>
      <c r="WXR118" s="6"/>
      <c r="WXS118" s="6"/>
      <c r="WXT118" s="6"/>
      <c r="WXU118" s="6"/>
      <c r="WXV118" s="6"/>
      <c r="WXW118" s="6"/>
      <c r="WXX118" s="6"/>
      <c r="WXY118" s="6"/>
      <c r="WXZ118" s="6"/>
      <c r="WYA118" s="6"/>
      <c r="WYB118" s="6"/>
      <c r="WYC118" s="6"/>
      <c r="WYD118" s="6"/>
      <c r="WYE118" s="6"/>
      <c r="WYF118" s="6"/>
      <c r="WYG118" s="6"/>
      <c r="WYH118" s="6"/>
      <c r="WYI118" s="6"/>
      <c r="WYJ118" s="6"/>
      <c r="WYK118" s="6"/>
      <c r="WYL118" s="6"/>
      <c r="WYM118" s="6"/>
      <c r="WYN118" s="6"/>
      <c r="WYO118" s="6"/>
      <c r="WYP118" s="6"/>
      <c r="WYQ118" s="6"/>
      <c r="WYR118" s="6"/>
      <c r="WYS118" s="6"/>
      <c r="WYT118" s="6"/>
      <c r="WYU118" s="6"/>
      <c r="WYV118" s="6"/>
      <c r="WYW118" s="6"/>
      <c r="WYX118" s="6"/>
      <c r="WYY118" s="6"/>
      <c r="WYZ118" s="6"/>
      <c r="WZA118" s="6"/>
      <c r="WZB118" s="6"/>
      <c r="WZC118" s="6"/>
      <c r="WZD118" s="6"/>
      <c r="WZE118" s="6"/>
      <c r="WZF118" s="6"/>
      <c r="WZG118" s="6"/>
      <c r="WZH118" s="6"/>
      <c r="WZI118" s="6"/>
      <c r="WZJ118" s="6"/>
      <c r="WZK118" s="6"/>
      <c r="WZL118" s="6"/>
      <c r="WZM118" s="6"/>
      <c r="WZN118" s="6"/>
      <c r="WZO118" s="6"/>
      <c r="WZP118" s="6"/>
      <c r="WZQ118" s="6"/>
      <c r="WZR118" s="6"/>
      <c r="WZS118" s="6"/>
      <c r="WZT118" s="6"/>
      <c r="WZU118" s="6"/>
      <c r="WZV118" s="6"/>
      <c r="WZW118" s="6"/>
      <c r="WZX118" s="6"/>
      <c r="WZY118" s="6"/>
      <c r="WZZ118" s="6"/>
      <c r="XAA118" s="6"/>
      <c r="XAB118" s="6"/>
      <c r="XAC118" s="6"/>
      <c r="XAD118" s="6"/>
      <c r="XAE118" s="6"/>
      <c r="XAF118" s="6"/>
      <c r="XAG118" s="6"/>
      <c r="XAH118" s="6"/>
      <c r="XAI118" s="6"/>
      <c r="XAJ118" s="6"/>
      <c r="XAK118" s="6"/>
      <c r="XAL118" s="6"/>
      <c r="XAM118" s="6"/>
      <c r="XAN118" s="6"/>
      <c r="XAO118" s="6"/>
      <c r="XAP118" s="6"/>
      <c r="XAQ118" s="6"/>
      <c r="XAR118" s="6"/>
      <c r="XAS118" s="6"/>
      <c r="XAT118" s="6"/>
      <c r="XAU118" s="6"/>
      <c r="XAV118" s="6"/>
      <c r="XAW118" s="6"/>
      <c r="XAX118" s="6"/>
      <c r="XAY118" s="6"/>
      <c r="XAZ118" s="6"/>
      <c r="XBA118" s="6"/>
      <c r="XBB118" s="6"/>
      <c r="XBC118" s="6"/>
      <c r="XBD118" s="6"/>
      <c r="XBE118" s="6"/>
      <c r="XBF118" s="6"/>
      <c r="XBG118" s="6"/>
      <c r="XBH118" s="6"/>
      <c r="XBI118" s="6"/>
      <c r="XBJ118" s="6"/>
      <c r="XBK118" s="6"/>
      <c r="XBL118" s="6"/>
      <c r="XBM118" s="6"/>
      <c r="XBN118" s="6"/>
      <c r="XBO118" s="6"/>
      <c r="XBP118" s="6"/>
      <c r="XBQ118" s="6"/>
      <c r="XBR118" s="6"/>
      <c r="XBS118" s="6"/>
      <c r="XBT118" s="6"/>
      <c r="XBU118" s="6"/>
      <c r="XBV118" s="6"/>
      <c r="XBW118" s="6"/>
      <c r="XBX118" s="6"/>
      <c r="XBY118" s="6"/>
      <c r="XBZ118" s="6"/>
      <c r="XCA118" s="6"/>
      <c r="XCB118" s="6"/>
      <c r="XCC118" s="6"/>
      <c r="XCD118" s="6"/>
      <c r="XCE118" s="6"/>
      <c r="XCF118" s="6"/>
      <c r="XCG118" s="6"/>
      <c r="XCH118" s="6"/>
      <c r="XCI118" s="6"/>
      <c r="XCJ118" s="6"/>
      <c r="XCK118" s="6"/>
      <c r="XCL118" s="6"/>
      <c r="XCM118" s="6"/>
      <c r="XCN118" s="6"/>
      <c r="XCO118" s="6"/>
      <c r="XCP118" s="6"/>
      <c r="XCQ118" s="6"/>
      <c r="XCR118" s="6"/>
      <c r="XCS118" s="6"/>
      <c r="XCT118" s="6"/>
      <c r="XCU118" s="6"/>
      <c r="XCV118" s="6"/>
      <c r="XCW118" s="6"/>
      <c r="XCX118" s="6"/>
      <c r="XCY118" s="6"/>
      <c r="XCZ118" s="6"/>
      <c r="XDA118" s="6"/>
      <c r="XDB118" s="6"/>
      <c r="XDC118" s="6"/>
      <c r="XDD118" s="6"/>
      <c r="XDE118" s="6"/>
      <c r="XDF118" s="6"/>
      <c r="XDG118" s="6"/>
      <c r="XDH118" s="6"/>
      <c r="XDI118" s="6"/>
      <c r="XDJ118" s="6"/>
      <c r="XDK118" s="6"/>
      <c r="XDL118" s="6"/>
      <c r="XDM118" s="6"/>
      <c r="XDN118" s="6"/>
      <c r="XDO118" s="6"/>
      <c r="XDP118" s="6"/>
      <c r="XDQ118" s="6"/>
      <c r="XDR118" s="6"/>
      <c r="XDS118" s="6"/>
      <c r="XDT118" s="6"/>
      <c r="XDU118" s="6"/>
      <c r="XDV118" s="6"/>
      <c r="XDW118" s="6"/>
      <c r="XDX118" s="6"/>
      <c r="XDY118" s="6"/>
      <c r="XDZ118" s="6"/>
      <c r="XEA118" s="6"/>
      <c r="XEB118" s="6"/>
      <c r="XEC118" s="6"/>
      <c r="XED118" s="6"/>
      <c r="XEE118" s="6"/>
      <c r="XEF118" s="6"/>
      <c r="XEG118" s="6"/>
      <c r="XEH118" s="6"/>
      <c r="XEI118" s="6"/>
      <c r="XEJ118" s="6"/>
      <c r="XEK118" s="6"/>
      <c r="XEL118" s="6"/>
      <c r="XEM118" s="6"/>
      <c r="XEN118" s="6"/>
      <c r="XEO118" s="6"/>
      <c r="XEP118" s="6"/>
      <c r="XEQ118" s="6"/>
      <c r="XER118" s="6"/>
      <c r="XES118" s="6"/>
      <c r="XET118" s="6"/>
      <c r="XEU118" s="6"/>
      <c r="XEV118" s="6"/>
      <c r="XEW118" s="6"/>
      <c r="XEX118" s="6"/>
      <c r="XEY118" s="6"/>
    </row>
    <row r="119" spans="8:16379" hidden="1"/>
    <row r="120" spans="8:16379" hidden="1"/>
    <row r="123" spans="8:16379">
      <c r="H123" s="6"/>
      <c r="I123" s="6"/>
    </row>
    <row r="124" spans="8:16379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  <c r="AAK124" s="6"/>
      <c r="AAL124" s="6"/>
      <c r="AAM124" s="6"/>
      <c r="AAN124" s="6"/>
      <c r="AAO124" s="6"/>
      <c r="AAP124" s="6"/>
      <c r="AAQ124" s="6"/>
      <c r="AAR124" s="6"/>
      <c r="AAS124" s="6"/>
      <c r="AAT124" s="6"/>
      <c r="AAU124" s="6"/>
      <c r="AAV124" s="6"/>
      <c r="AAW124" s="6"/>
      <c r="AAX124" s="6"/>
      <c r="AAY124" s="6"/>
      <c r="AAZ124" s="6"/>
      <c r="ABA124" s="6"/>
      <c r="ABB124" s="6"/>
      <c r="ABC124" s="6"/>
      <c r="ABD124" s="6"/>
      <c r="ABE124" s="6"/>
      <c r="ABF124" s="6"/>
      <c r="ABG124" s="6"/>
      <c r="ABH124" s="6"/>
      <c r="ABI124" s="6"/>
      <c r="ABJ124" s="6"/>
      <c r="ABK124" s="6"/>
      <c r="ABL124" s="6"/>
      <c r="ABM124" s="6"/>
      <c r="ABN124" s="6"/>
      <c r="ABO124" s="6"/>
      <c r="ABP124" s="6"/>
      <c r="ABQ124" s="6"/>
      <c r="ABR124" s="6"/>
      <c r="ABS124" s="6"/>
      <c r="ABT124" s="6"/>
      <c r="ABU124" s="6"/>
      <c r="ABV124" s="6"/>
      <c r="ABW124" s="6"/>
      <c r="ABX124" s="6"/>
      <c r="ABY124" s="6"/>
      <c r="ABZ124" s="6"/>
      <c r="ACA124" s="6"/>
      <c r="ACB124" s="6"/>
      <c r="ACC124" s="6"/>
      <c r="ACD124" s="6"/>
      <c r="ACE124" s="6"/>
      <c r="ACF124" s="6"/>
      <c r="ACG124" s="6"/>
      <c r="ACH124" s="6"/>
      <c r="ACI124" s="6"/>
      <c r="ACJ124" s="6"/>
      <c r="ACK124" s="6"/>
      <c r="ACL124" s="6"/>
      <c r="ACM124" s="6"/>
      <c r="ACN124" s="6"/>
      <c r="ACO124" s="6"/>
      <c r="ACP124" s="6"/>
      <c r="ACQ124" s="6"/>
      <c r="ACR124" s="6"/>
      <c r="ACS124" s="6"/>
      <c r="ACT124" s="6"/>
      <c r="ACU124" s="6"/>
      <c r="ACV124" s="6"/>
      <c r="ACW124" s="6"/>
      <c r="ACX124" s="6"/>
      <c r="ACY124" s="6"/>
      <c r="ACZ124" s="6"/>
      <c r="ADA124" s="6"/>
      <c r="ADB124" s="6"/>
      <c r="ADC124" s="6"/>
      <c r="ADD124" s="6"/>
      <c r="ADE124" s="6"/>
      <c r="ADF124" s="6"/>
      <c r="ADG124" s="6"/>
      <c r="ADH124" s="6"/>
      <c r="ADI124" s="6"/>
      <c r="ADJ124" s="6"/>
      <c r="ADK124" s="6"/>
      <c r="ADL124" s="6"/>
      <c r="ADM124" s="6"/>
      <c r="ADN124" s="6"/>
      <c r="ADO124" s="6"/>
      <c r="ADP124" s="6"/>
      <c r="ADQ124" s="6"/>
      <c r="ADR124" s="6"/>
      <c r="ADS124" s="6"/>
      <c r="ADT124" s="6"/>
      <c r="ADU124" s="6"/>
      <c r="ADV124" s="6"/>
      <c r="ADW124" s="6"/>
      <c r="ADX124" s="6"/>
      <c r="ADY124" s="6"/>
      <c r="ADZ124" s="6"/>
      <c r="AEA124" s="6"/>
      <c r="AEB124" s="6"/>
      <c r="AEC124" s="6"/>
      <c r="AED124" s="6"/>
      <c r="AEE124" s="6"/>
      <c r="AEF124" s="6"/>
      <c r="AEG124" s="6"/>
      <c r="AEH124" s="6"/>
      <c r="AEI124" s="6"/>
      <c r="AEJ124" s="6"/>
      <c r="AEK124" s="6"/>
      <c r="AEL124" s="6"/>
      <c r="AEM124" s="6"/>
      <c r="AEN124" s="6"/>
      <c r="AEO124" s="6"/>
      <c r="AEP124" s="6"/>
      <c r="AEQ124" s="6"/>
      <c r="AER124" s="6"/>
      <c r="AES124" s="6"/>
      <c r="AET124" s="6"/>
      <c r="AEU124" s="6"/>
      <c r="AEV124" s="6"/>
      <c r="AEW124" s="6"/>
      <c r="AEX124" s="6"/>
      <c r="AEY124" s="6"/>
      <c r="AEZ124" s="6"/>
      <c r="AFA124" s="6"/>
      <c r="AFB124" s="6"/>
      <c r="AFC124" s="6"/>
      <c r="AFD124" s="6"/>
      <c r="AFE124" s="6"/>
      <c r="AFF124" s="6"/>
      <c r="AFG124" s="6"/>
      <c r="AFH124" s="6"/>
      <c r="AFI124" s="6"/>
      <c r="AFJ124" s="6"/>
      <c r="AFK124" s="6"/>
      <c r="AFL124" s="6"/>
      <c r="AFM124" s="6"/>
      <c r="AFN124" s="6"/>
      <c r="AFO124" s="6"/>
      <c r="AFP124" s="6"/>
      <c r="AFQ124" s="6"/>
      <c r="AFR124" s="6"/>
      <c r="AFS124" s="6"/>
      <c r="AFT124" s="6"/>
      <c r="AFU124" s="6"/>
      <c r="AFV124" s="6"/>
      <c r="AFW124" s="6"/>
      <c r="AFX124" s="6"/>
      <c r="AFY124" s="6"/>
      <c r="AFZ124" s="6"/>
      <c r="AGA124" s="6"/>
      <c r="AGB124" s="6"/>
      <c r="AGC124" s="6"/>
      <c r="AGD124" s="6"/>
      <c r="AGE124" s="6"/>
      <c r="AGF124" s="6"/>
      <c r="AGG124" s="6"/>
      <c r="AGH124" s="6"/>
      <c r="AGI124" s="6"/>
      <c r="AGJ124" s="6"/>
      <c r="AGK124" s="6"/>
      <c r="AGL124" s="6"/>
      <c r="AGM124" s="6"/>
      <c r="AGN124" s="6"/>
      <c r="AGO124" s="6"/>
      <c r="AGP124" s="6"/>
      <c r="AGQ124" s="6"/>
      <c r="AGR124" s="6"/>
      <c r="AGS124" s="6"/>
      <c r="AGT124" s="6"/>
      <c r="AGU124" s="6"/>
      <c r="AGV124" s="6"/>
      <c r="AGW124" s="6"/>
      <c r="AGX124" s="6"/>
      <c r="AGY124" s="6"/>
      <c r="AGZ124" s="6"/>
      <c r="AHA124" s="6"/>
      <c r="AHB124" s="6"/>
      <c r="AHC124" s="6"/>
      <c r="AHD124" s="6"/>
      <c r="AHE124" s="6"/>
      <c r="AHF124" s="6"/>
      <c r="AHG124" s="6"/>
      <c r="AHH124" s="6"/>
      <c r="AHI124" s="6"/>
      <c r="AHJ124" s="6"/>
      <c r="AHK124" s="6"/>
      <c r="AHL124" s="6"/>
      <c r="AHM124" s="6"/>
      <c r="AHN124" s="6"/>
      <c r="AHO124" s="6"/>
      <c r="AHP124" s="6"/>
      <c r="AHQ124" s="6"/>
      <c r="AHR124" s="6"/>
      <c r="AHS124" s="6"/>
      <c r="AHT124" s="6"/>
      <c r="AHU124" s="6"/>
      <c r="AHV124" s="6"/>
      <c r="AHW124" s="6"/>
      <c r="AHX124" s="6"/>
      <c r="AHY124" s="6"/>
      <c r="AHZ124" s="6"/>
      <c r="AIA124" s="6"/>
      <c r="AIB124" s="6"/>
      <c r="AIC124" s="6"/>
      <c r="AID124" s="6"/>
      <c r="AIE124" s="6"/>
      <c r="AIF124" s="6"/>
      <c r="AIG124" s="6"/>
      <c r="AIH124" s="6"/>
      <c r="AII124" s="6"/>
      <c r="AIJ124" s="6"/>
      <c r="AIK124" s="6"/>
      <c r="AIL124" s="6"/>
      <c r="AIM124" s="6"/>
      <c r="AIN124" s="6"/>
      <c r="AIO124" s="6"/>
      <c r="AIP124" s="6"/>
      <c r="AIQ124" s="6"/>
      <c r="AIR124" s="6"/>
      <c r="AIS124" s="6"/>
      <c r="AIT124" s="6"/>
      <c r="AIU124" s="6"/>
      <c r="AIV124" s="6"/>
      <c r="AIW124" s="6"/>
      <c r="AIX124" s="6"/>
      <c r="AIY124" s="6"/>
      <c r="AIZ124" s="6"/>
      <c r="AJA124" s="6"/>
      <c r="AJB124" s="6"/>
      <c r="AJC124" s="6"/>
      <c r="AJD124" s="6"/>
      <c r="AJE124" s="6"/>
      <c r="AJF124" s="6"/>
      <c r="AJG124" s="6"/>
      <c r="AJH124" s="6"/>
      <c r="AJI124" s="6"/>
      <c r="AJJ124" s="6"/>
      <c r="AJK124" s="6"/>
      <c r="AJL124" s="6"/>
      <c r="AJM124" s="6"/>
      <c r="AJN124" s="6"/>
      <c r="AJO124" s="6"/>
      <c r="AJP124" s="6"/>
      <c r="AJQ124" s="6"/>
      <c r="AJR124" s="6"/>
      <c r="AJS124" s="6"/>
      <c r="AJT124" s="6"/>
      <c r="AJU124" s="6"/>
      <c r="AJV124" s="6"/>
      <c r="AJW124" s="6"/>
      <c r="AJX124" s="6"/>
      <c r="AJY124" s="6"/>
      <c r="AJZ124" s="6"/>
      <c r="AKA124" s="6"/>
      <c r="AKB124" s="6"/>
      <c r="AKC124" s="6"/>
      <c r="AKD124" s="6"/>
      <c r="AKE124" s="6"/>
      <c r="AKF124" s="6"/>
      <c r="AKG124" s="6"/>
      <c r="AKH124" s="6"/>
      <c r="AKI124" s="6"/>
      <c r="AKJ124" s="6"/>
      <c r="AKK124" s="6"/>
      <c r="AKL124" s="6"/>
      <c r="AKM124" s="6"/>
      <c r="AKN124" s="6"/>
      <c r="AKO124" s="6"/>
      <c r="AKP124" s="6"/>
      <c r="AKQ124" s="6"/>
      <c r="AKR124" s="6"/>
      <c r="AKS124" s="6"/>
      <c r="AKT124" s="6"/>
      <c r="AKU124" s="6"/>
      <c r="AKV124" s="6"/>
      <c r="AKW124" s="6"/>
      <c r="AKX124" s="6"/>
      <c r="AKY124" s="6"/>
      <c r="AKZ124" s="6"/>
      <c r="ALA124" s="6"/>
      <c r="ALB124" s="6"/>
      <c r="ALC124" s="6"/>
      <c r="ALD124" s="6"/>
      <c r="ALE124" s="6"/>
      <c r="ALF124" s="6"/>
      <c r="ALG124" s="6"/>
      <c r="ALH124" s="6"/>
      <c r="ALI124" s="6"/>
      <c r="ALJ124" s="6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  <c r="AMF124" s="6"/>
      <c r="AMG124" s="6"/>
      <c r="AMH124" s="6"/>
      <c r="AMI124" s="6"/>
      <c r="AMJ124" s="6"/>
      <c r="AMK124" s="6"/>
      <c r="AML124" s="6"/>
      <c r="AMM124" s="6"/>
      <c r="AMN124" s="6"/>
      <c r="AMO124" s="6"/>
      <c r="AMP124" s="6"/>
      <c r="AMQ124" s="6"/>
      <c r="AMR124" s="6"/>
      <c r="AMS124" s="6"/>
      <c r="AMT124" s="6"/>
      <c r="AMU124" s="6"/>
      <c r="AMV124" s="6"/>
      <c r="AMW124" s="6"/>
      <c r="AMX124" s="6"/>
      <c r="AMY124" s="6"/>
      <c r="AMZ124" s="6"/>
      <c r="ANA124" s="6"/>
      <c r="ANB124" s="6"/>
      <c r="ANC124" s="6"/>
      <c r="AND124" s="6"/>
      <c r="ANE124" s="6"/>
      <c r="ANF124" s="6"/>
      <c r="ANG124" s="6"/>
      <c r="ANH124" s="6"/>
      <c r="ANI124" s="6"/>
      <c r="ANJ124" s="6"/>
      <c r="ANK124" s="6"/>
      <c r="ANL124" s="6"/>
      <c r="ANM124" s="6"/>
      <c r="ANN124" s="6"/>
      <c r="ANO124" s="6"/>
      <c r="ANP124" s="6"/>
      <c r="ANQ124" s="6"/>
      <c r="ANR124" s="6"/>
      <c r="ANS124" s="6"/>
      <c r="ANT124" s="6"/>
      <c r="ANU124" s="6"/>
      <c r="ANV124" s="6"/>
      <c r="ANW124" s="6"/>
      <c r="ANX124" s="6"/>
      <c r="ANY124" s="6"/>
      <c r="ANZ124" s="6"/>
      <c r="AOA124" s="6"/>
      <c r="AOB124" s="6"/>
      <c r="AOC124" s="6"/>
      <c r="AOD124" s="6"/>
      <c r="AOE124" s="6"/>
      <c r="AOF124" s="6"/>
      <c r="AOG124" s="6"/>
      <c r="AOH124" s="6"/>
      <c r="AOI124" s="6"/>
      <c r="AOJ124" s="6"/>
      <c r="AOK124" s="6"/>
      <c r="AOL124" s="6"/>
      <c r="AOM124" s="6"/>
      <c r="AON124" s="6"/>
      <c r="AOO124" s="6"/>
      <c r="AOP124" s="6"/>
      <c r="AOQ124" s="6"/>
      <c r="AOR124" s="6"/>
      <c r="AOS124" s="6"/>
      <c r="AOT124" s="6"/>
      <c r="AOU124" s="6"/>
      <c r="AOV124" s="6"/>
      <c r="AOW124" s="6"/>
      <c r="AOX124" s="6"/>
      <c r="AOY124" s="6"/>
      <c r="AOZ124" s="6"/>
      <c r="APA124" s="6"/>
      <c r="APB124" s="6"/>
      <c r="APC124" s="6"/>
      <c r="APD124" s="6"/>
      <c r="APE124" s="6"/>
      <c r="APF124" s="6"/>
      <c r="APG124" s="6"/>
      <c r="APH124" s="6"/>
      <c r="API124" s="6"/>
      <c r="APJ124" s="6"/>
      <c r="APK124" s="6"/>
      <c r="APL124" s="6"/>
      <c r="APM124" s="6"/>
      <c r="APN124" s="6"/>
      <c r="APO124" s="6"/>
      <c r="APP124" s="6"/>
      <c r="APQ124" s="6"/>
      <c r="APR124" s="6"/>
      <c r="APS124" s="6"/>
      <c r="APT124" s="6"/>
      <c r="APU124" s="6"/>
      <c r="APV124" s="6"/>
      <c r="APW124" s="6"/>
      <c r="APX124" s="6"/>
      <c r="APY124" s="6"/>
      <c r="APZ124" s="6"/>
      <c r="AQA124" s="6"/>
      <c r="AQB124" s="6"/>
      <c r="AQC124" s="6"/>
      <c r="AQD124" s="6"/>
      <c r="AQE124" s="6"/>
      <c r="AQF124" s="6"/>
      <c r="AQG124" s="6"/>
      <c r="AQH124" s="6"/>
      <c r="AQI124" s="6"/>
      <c r="AQJ124" s="6"/>
      <c r="AQK124" s="6"/>
      <c r="AQL124" s="6"/>
      <c r="AQM124" s="6"/>
      <c r="AQN124" s="6"/>
      <c r="AQO124" s="6"/>
      <c r="AQP124" s="6"/>
      <c r="AQQ124" s="6"/>
      <c r="AQR124" s="6"/>
      <c r="AQS124" s="6"/>
      <c r="AQT124" s="6"/>
      <c r="AQU124" s="6"/>
      <c r="AQV124" s="6"/>
      <c r="AQW124" s="6"/>
      <c r="AQX124" s="6"/>
      <c r="AQY124" s="6"/>
      <c r="AQZ124" s="6"/>
      <c r="ARA124" s="6"/>
      <c r="ARB124" s="6"/>
      <c r="ARC124" s="6"/>
      <c r="ARD124" s="6"/>
      <c r="ARE124" s="6"/>
      <c r="ARF124" s="6"/>
      <c r="ARG124" s="6"/>
      <c r="ARH124" s="6"/>
      <c r="ARI124" s="6"/>
      <c r="ARJ124" s="6"/>
      <c r="ARK124" s="6"/>
      <c r="ARL124" s="6"/>
      <c r="ARM124" s="6"/>
      <c r="ARN124" s="6"/>
      <c r="ARO124" s="6"/>
      <c r="ARP124" s="6"/>
      <c r="ARQ124" s="6"/>
      <c r="ARR124" s="6"/>
      <c r="ARS124" s="6"/>
      <c r="ART124" s="6"/>
      <c r="ARU124" s="6"/>
      <c r="ARV124" s="6"/>
      <c r="ARW124" s="6"/>
      <c r="ARX124" s="6"/>
      <c r="ARY124" s="6"/>
      <c r="ARZ124" s="6"/>
      <c r="ASA124" s="6"/>
      <c r="ASB124" s="6"/>
      <c r="ASC124" s="6"/>
      <c r="ASD124" s="6"/>
      <c r="ASE124" s="6"/>
      <c r="ASF124" s="6"/>
      <c r="ASG124" s="6"/>
      <c r="ASH124" s="6"/>
      <c r="ASI124" s="6"/>
      <c r="ASJ124" s="6"/>
      <c r="ASK124" s="6"/>
      <c r="ASL124" s="6"/>
      <c r="ASM124" s="6"/>
      <c r="ASN124" s="6"/>
      <c r="ASO124" s="6"/>
      <c r="ASP124" s="6"/>
      <c r="ASQ124" s="6"/>
      <c r="ASR124" s="6"/>
      <c r="ASS124" s="6"/>
      <c r="AST124" s="6"/>
      <c r="ASU124" s="6"/>
      <c r="ASV124" s="6"/>
      <c r="ASW124" s="6"/>
      <c r="ASX124" s="6"/>
      <c r="ASY124" s="6"/>
      <c r="ASZ124" s="6"/>
      <c r="ATA124" s="6"/>
      <c r="ATB124" s="6"/>
      <c r="ATC124" s="6"/>
      <c r="ATD124" s="6"/>
      <c r="ATE124" s="6"/>
      <c r="ATF124" s="6"/>
      <c r="ATG124" s="6"/>
      <c r="ATH124" s="6"/>
      <c r="ATI124" s="6"/>
      <c r="ATJ124" s="6"/>
      <c r="ATK124" s="6"/>
      <c r="ATL124" s="6"/>
      <c r="ATM124" s="6"/>
      <c r="ATN124" s="6"/>
      <c r="ATO124" s="6"/>
      <c r="ATP124" s="6"/>
      <c r="ATQ124" s="6"/>
      <c r="ATR124" s="6"/>
      <c r="ATS124" s="6"/>
      <c r="ATT124" s="6"/>
      <c r="ATU124" s="6"/>
      <c r="ATV124" s="6"/>
      <c r="ATW124" s="6"/>
      <c r="ATX124" s="6"/>
      <c r="ATY124" s="6"/>
      <c r="ATZ124" s="6"/>
      <c r="AUA124" s="6"/>
      <c r="AUB124" s="6"/>
      <c r="AUC124" s="6"/>
      <c r="AUD124" s="6"/>
      <c r="AUE124" s="6"/>
      <c r="AUF124" s="6"/>
      <c r="AUG124" s="6"/>
      <c r="AUH124" s="6"/>
      <c r="AUI124" s="6"/>
      <c r="AUJ124" s="6"/>
      <c r="AUK124" s="6"/>
      <c r="AUL124" s="6"/>
      <c r="AUM124" s="6"/>
      <c r="AUN124" s="6"/>
      <c r="AUO124" s="6"/>
      <c r="AUP124" s="6"/>
      <c r="AUQ124" s="6"/>
      <c r="AUR124" s="6"/>
      <c r="AUS124" s="6"/>
      <c r="AUT124" s="6"/>
      <c r="AUU124" s="6"/>
      <c r="AUV124" s="6"/>
      <c r="AUW124" s="6"/>
      <c r="AUX124" s="6"/>
      <c r="AUY124" s="6"/>
      <c r="AUZ124" s="6"/>
      <c r="AVA124" s="6"/>
      <c r="AVB124" s="6"/>
      <c r="AVC124" s="6"/>
      <c r="AVD124" s="6"/>
      <c r="AVE124" s="6"/>
      <c r="AVF124" s="6"/>
      <c r="AVG124" s="6"/>
      <c r="AVH124" s="6"/>
      <c r="AVI124" s="6"/>
      <c r="AVJ124" s="6"/>
      <c r="AVK124" s="6"/>
      <c r="AVL124" s="6"/>
      <c r="AVM124" s="6"/>
      <c r="AVN124" s="6"/>
      <c r="AVO124" s="6"/>
      <c r="AVP124" s="6"/>
      <c r="AVQ124" s="6"/>
      <c r="AVR124" s="6"/>
      <c r="AVS124" s="6"/>
      <c r="AVT124" s="6"/>
      <c r="AVU124" s="6"/>
      <c r="AVV124" s="6"/>
      <c r="AVW124" s="6"/>
      <c r="AVX124" s="6"/>
      <c r="AVY124" s="6"/>
      <c r="AVZ124" s="6"/>
      <c r="AWA124" s="6"/>
      <c r="AWB124" s="6"/>
      <c r="AWC124" s="6"/>
      <c r="AWD124" s="6"/>
      <c r="AWE124" s="6"/>
      <c r="AWF124" s="6"/>
      <c r="AWG124" s="6"/>
      <c r="AWH124" s="6"/>
      <c r="AWI124" s="6"/>
      <c r="AWJ124" s="6"/>
      <c r="AWK124" s="6"/>
      <c r="AWL124" s="6"/>
      <c r="AWM124" s="6"/>
      <c r="AWN124" s="6"/>
      <c r="AWO124" s="6"/>
      <c r="AWP124" s="6"/>
      <c r="AWQ124" s="6"/>
      <c r="AWR124" s="6"/>
      <c r="AWS124" s="6"/>
      <c r="AWT124" s="6"/>
      <c r="AWU124" s="6"/>
      <c r="AWV124" s="6"/>
      <c r="AWW124" s="6"/>
      <c r="AWX124" s="6"/>
      <c r="AWY124" s="6"/>
      <c r="AWZ124" s="6"/>
      <c r="AXA124" s="6"/>
      <c r="AXB124" s="6"/>
      <c r="AXC124" s="6"/>
      <c r="AXD124" s="6"/>
      <c r="AXE124" s="6"/>
      <c r="AXF124" s="6"/>
      <c r="AXG124" s="6"/>
      <c r="AXH124" s="6"/>
      <c r="AXI124" s="6"/>
      <c r="AXJ124" s="6"/>
      <c r="AXK124" s="6"/>
      <c r="AXL124" s="6"/>
      <c r="AXM124" s="6"/>
      <c r="AXN124" s="6"/>
      <c r="AXO124" s="6"/>
      <c r="AXP124" s="6"/>
      <c r="AXQ124" s="6"/>
      <c r="AXR124" s="6"/>
      <c r="AXS124" s="6"/>
      <c r="AXT124" s="6"/>
      <c r="AXU124" s="6"/>
      <c r="AXV124" s="6"/>
      <c r="AXW124" s="6"/>
      <c r="AXX124" s="6"/>
      <c r="AXY124" s="6"/>
      <c r="AXZ124" s="6"/>
      <c r="AYA124" s="6"/>
      <c r="AYB124" s="6"/>
      <c r="AYC124" s="6"/>
      <c r="AYD124" s="6"/>
      <c r="AYE124" s="6"/>
      <c r="AYF124" s="6"/>
      <c r="AYG124" s="6"/>
      <c r="AYH124" s="6"/>
      <c r="AYI124" s="6"/>
      <c r="AYJ124" s="6"/>
      <c r="AYK124" s="6"/>
      <c r="AYL124" s="6"/>
      <c r="AYM124" s="6"/>
      <c r="AYN124" s="6"/>
      <c r="AYO124" s="6"/>
      <c r="AYP124" s="6"/>
      <c r="AYQ124" s="6"/>
      <c r="AYR124" s="6"/>
      <c r="AYS124" s="6"/>
      <c r="AYT124" s="6"/>
      <c r="AYU124" s="6"/>
      <c r="AYV124" s="6"/>
      <c r="AYW124" s="6"/>
      <c r="AYX124" s="6"/>
      <c r="AYY124" s="6"/>
      <c r="AYZ124" s="6"/>
      <c r="AZA124" s="6"/>
      <c r="AZB124" s="6"/>
      <c r="AZC124" s="6"/>
      <c r="AZD124" s="6"/>
      <c r="AZE124" s="6"/>
      <c r="AZF124" s="6"/>
      <c r="AZG124" s="6"/>
      <c r="AZH124" s="6"/>
      <c r="AZI124" s="6"/>
      <c r="AZJ124" s="6"/>
      <c r="AZK124" s="6"/>
      <c r="AZL124" s="6"/>
      <c r="AZM124" s="6"/>
      <c r="AZN124" s="6"/>
      <c r="AZO124" s="6"/>
      <c r="AZP124" s="6"/>
      <c r="AZQ124" s="6"/>
      <c r="AZR124" s="6"/>
      <c r="AZS124" s="6"/>
      <c r="AZT124" s="6"/>
      <c r="AZU124" s="6"/>
      <c r="AZV124" s="6"/>
      <c r="AZW124" s="6"/>
      <c r="AZX124" s="6"/>
      <c r="AZY124" s="6"/>
      <c r="AZZ124" s="6"/>
      <c r="BAA124" s="6"/>
      <c r="BAB124" s="6"/>
      <c r="BAC124" s="6"/>
      <c r="BAD124" s="6"/>
      <c r="BAE124" s="6"/>
      <c r="BAF124" s="6"/>
      <c r="BAG124" s="6"/>
      <c r="BAH124" s="6"/>
      <c r="BAI124" s="6"/>
      <c r="BAJ124" s="6"/>
      <c r="BAK124" s="6"/>
      <c r="BAL124" s="6"/>
      <c r="BAM124" s="6"/>
      <c r="BAN124" s="6"/>
      <c r="BAO124" s="6"/>
      <c r="BAP124" s="6"/>
      <c r="BAQ124" s="6"/>
      <c r="BAR124" s="6"/>
      <c r="BAS124" s="6"/>
      <c r="BAT124" s="6"/>
      <c r="BAU124" s="6"/>
      <c r="BAV124" s="6"/>
      <c r="BAW124" s="6"/>
      <c r="BAX124" s="6"/>
      <c r="BAY124" s="6"/>
      <c r="BAZ124" s="6"/>
      <c r="BBA124" s="6"/>
      <c r="BBB124" s="6"/>
      <c r="BBC124" s="6"/>
      <c r="BBD124" s="6"/>
      <c r="BBE124" s="6"/>
      <c r="BBF124" s="6"/>
      <c r="BBG124" s="6"/>
      <c r="BBH124" s="6"/>
      <c r="BBI124" s="6"/>
      <c r="BBJ124" s="6"/>
      <c r="BBK124" s="6"/>
      <c r="BBL124" s="6"/>
      <c r="BBM124" s="6"/>
      <c r="BBN124" s="6"/>
      <c r="BBO124" s="6"/>
      <c r="BBP124" s="6"/>
      <c r="BBQ124" s="6"/>
      <c r="BBR124" s="6"/>
      <c r="BBS124" s="6"/>
      <c r="BBT124" s="6"/>
      <c r="BBU124" s="6"/>
      <c r="BBV124" s="6"/>
      <c r="BBW124" s="6"/>
      <c r="BBX124" s="6"/>
      <c r="BBY124" s="6"/>
      <c r="BBZ124" s="6"/>
      <c r="BCA124" s="6"/>
      <c r="BCB124" s="6"/>
      <c r="BCC124" s="6"/>
      <c r="BCD124" s="6"/>
      <c r="BCE124" s="6"/>
      <c r="BCF124" s="6"/>
      <c r="BCG124" s="6"/>
      <c r="BCH124" s="6"/>
      <c r="BCI124" s="6"/>
      <c r="BCJ124" s="6"/>
      <c r="BCK124" s="6"/>
      <c r="BCL124" s="6"/>
      <c r="BCM124" s="6"/>
      <c r="BCN124" s="6"/>
      <c r="BCO124" s="6"/>
      <c r="BCP124" s="6"/>
      <c r="BCQ124" s="6"/>
      <c r="BCR124" s="6"/>
      <c r="BCS124" s="6"/>
      <c r="BCT124" s="6"/>
      <c r="BCU124" s="6"/>
      <c r="BCV124" s="6"/>
      <c r="BCW124" s="6"/>
      <c r="BCX124" s="6"/>
      <c r="BCY124" s="6"/>
      <c r="BCZ124" s="6"/>
      <c r="BDA124" s="6"/>
      <c r="BDB124" s="6"/>
      <c r="BDC124" s="6"/>
      <c r="BDD124" s="6"/>
      <c r="BDE124" s="6"/>
      <c r="BDF124" s="6"/>
      <c r="BDG124" s="6"/>
      <c r="BDH124" s="6"/>
      <c r="BDI124" s="6"/>
      <c r="BDJ124" s="6"/>
      <c r="BDK124" s="6"/>
      <c r="BDL124" s="6"/>
      <c r="BDM124" s="6"/>
      <c r="BDN124" s="6"/>
      <c r="BDO124" s="6"/>
      <c r="BDP124" s="6"/>
      <c r="BDQ124" s="6"/>
      <c r="BDR124" s="6"/>
      <c r="BDS124" s="6"/>
      <c r="BDT124" s="6"/>
      <c r="BDU124" s="6"/>
      <c r="BDV124" s="6"/>
      <c r="BDW124" s="6"/>
      <c r="BDX124" s="6"/>
      <c r="BDY124" s="6"/>
      <c r="BDZ124" s="6"/>
      <c r="BEA124" s="6"/>
      <c r="BEB124" s="6"/>
      <c r="BEC124" s="6"/>
      <c r="BED124" s="6"/>
      <c r="BEE124" s="6"/>
      <c r="BEF124" s="6"/>
      <c r="BEG124" s="6"/>
      <c r="BEH124" s="6"/>
      <c r="BEI124" s="6"/>
      <c r="BEJ124" s="6"/>
      <c r="BEK124" s="6"/>
      <c r="BEL124" s="6"/>
      <c r="BEM124" s="6"/>
      <c r="BEN124" s="6"/>
      <c r="BEO124" s="6"/>
      <c r="BEP124" s="6"/>
      <c r="BEQ124" s="6"/>
      <c r="BER124" s="6"/>
      <c r="BES124" s="6"/>
      <c r="BET124" s="6"/>
      <c r="BEU124" s="6"/>
      <c r="BEV124" s="6"/>
      <c r="BEW124" s="6"/>
      <c r="BEX124" s="6"/>
      <c r="BEY124" s="6"/>
      <c r="BEZ124" s="6"/>
      <c r="BFA124" s="6"/>
      <c r="BFB124" s="6"/>
      <c r="BFC124" s="6"/>
      <c r="BFD124" s="6"/>
      <c r="BFE124" s="6"/>
      <c r="BFF124" s="6"/>
      <c r="BFG124" s="6"/>
      <c r="BFH124" s="6"/>
      <c r="BFI124" s="6"/>
      <c r="BFJ124" s="6"/>
      <c r="BFK124" s="6"/>
      <c r="BFL124" s="6"/>
      <c r="BFM124" s="6"/>
      <c r="BFN124" s="6"/>
      <c r="BFO124" s="6"/>
      <c r="BFP124" s="6"/>
      <c r="BFQ124" s="6"/>
      <c r="BFR124" s="6"/>
      <c r="BFS124" s="6"/>
      <c r="BFT124" s="6"/>
      <c r="BFU124" s="6"/>
      <c r="BFV124" s="6"/>
      <c r="BFW124" s="6"/>
      <c r="BFX124" s="6"/>
      <c r="BFY124" s="6"/>
      <c r="BFZ124" s="6"/>
      <c r="BGA124" s="6"/>
      <c r="BGB124" s="6"/>
      <c r="BGC124" s="6"/>
      <c r="BGD124" s="6"/>
      <c r="BGE124" s="6"/>
      <c r="BGF124" s="6"/>
      <c r="BGG124" s="6"/>
      <c r="BGH124" s="6"/>
      <c r="BGI124" s="6"/>
      <c r="BGJ124" s="6"/>
      <c r="BGK124" s="6"/>
      <c r="BGL124" s="6"/>
      <c r="BGM124" s="6"/>
      <c r="BGN124" s="6"/>
      <c r="BGO124" s="6"/>
      <c r="BGP124" s="6"/>
      <c r="BGQ124" s="6"/>
      <c r="BGR124" s="6"/>
      <c r="BGS124" s="6"/>
      <c r="BGT124" s="6"/>
      <c r="BGU124" s="6"/>
      <c r="BGV124" s="6"/>
      <c r="BGW124" s="6"/>
      <c r="BGX124" s="6"/>
      <c r="BGY124" s="6"/>
      <c r="BGZ124" s="6"/>
      <c r="BHA124" s="6"/>
      <c r="BHB124" s="6"/>
      <c r="BHC124" s="6"/>
      <c r="BHD124" s="6"/>
      <c r="BHE124" s="6"/>
      <c r="BHF124" s="6"/>
      <c r="BHG124" s="6"/>
      <c r="BHH124" s="6"/>
      <c r="BHI124" s="6"/>
      <c r="BHJ124" s="6"/>
      <c r="BHK124" s="6"/>
      <c r="BHL124" s="6"/>
      <c r="BHM124" s="6"/>
      <c r="BHN124" s="6"/>
      <c r="BHO124" s="6"/>
      <c r="BHP124" s="6"/>
      <c r="BHQ124" s="6"/>
      <c r="BHR124" s="6"/>
      <c r="BHS124" s="6"/>
      <c r="BHT124" s="6"/>
      <c r="BHU124" s="6"/>
      <c r="BHV124" s="6"/>
      <c r="BHW124" s="6"/>
      <c r="BHX124" s="6"/>
      <c r="BHY124" s="6"/>
      <c r="BHZ124" s="6"/>
      <c r="BIA124" s="6"/>
      <c r="BIB124" s="6"/>
      <c r="BIC124" s="6"/>
      <c r="BID124" s="6"/>
      <c r="BIE124" s="6"/>
      <c r="BIF124" s="6"/>
      <c r="BIG124" s="6"/>
      <c r="BIH124" s="6"/>
      <c r="BII124" s="6"/>
      <c r="BIJ124" s="6"/>
      <c r="BIK124" s="6"/>
      <c r="BIL124" s="6"/>
      <c r="BIM124" s="6"/>
      <c r="BIN124" s="6"/>
      <c r="BIO124" s="6"/>
      <c r="BIP124" s="6"/>
      <c r="BIQ124" s="6"/>
      <c r="BIR124" s="6"/>
      <c r="BIS124" s="6"/>
      <c r="BIT124" s="6"/>
      <c r="BIU124" s="6"/>
      <c r="BIV124" s="6"/>
      <c r="BIW124" s="6"/>
      <c r="BIX124" s="6"/>
      <c r="BIY124" s="6"/>
      <c r="BIZ124" s="6"/>
      <c r="BJA124" s="6"/>
      <c r="BJB124" s="6"/>
      <c r="BJC124" s="6"/>
      <c r="BJD124" s="6"/>
      <c r="BJE124" s="6"/>
      <c r="BJF124" s="6"/>
      <c r="BJG124" s="6"/>
      <c r="BJH124" s="6"/>
      <c r="BJI124" s="6"/>
      <c r="BJJ124" s="6"/>
      <c r="BJK124" s="6"/>
      <c r="BJL124" s="6"/>
      <c r="BJM124" s="6"/>
      <c r="BJN124" s="6"/>
      <c r="BJO124" s="6"/>
      <c r="BJP124" s="6"/>
      <c r="BJQ124" s="6"/>
      <c r="BJR124" s="6"/>
      <c r="BJS124" s="6"/>
      <c r="BJT124" s="6"/>
      <c r="BJU124" s="6"/>
      <c r="BJV124" s="6"/>
      <c r="BJW124" s="6"/>
      <c r="BJX124" s="6"/>
      <c r="BJY124" s="6"/>
      <c r="BJZ124" s="6"/>
      <c r="BKA124" s="6"/>
      <c r="BKB124" s="6"/>
      <c r="BKC124" s="6"/>
      <c r="BKD124" s="6"/>
      <c r="BKE124" s="6"/>
      <c r="BKF124" s="6"/>
      <c r="BKG124" s="6"/>
      <c r="BKH124" s="6"/>
      <c r="BKI124" s="6"/>
      <c r="BKJ124" s="6"/>
      <c r="BKK124" s="6"/>
      <c r="BKL124" s="6"/>
      <c r="BKM124" s="6"/>
      <c r="BKN124" s="6"/>
      <c r="BKO124" s="6"/>
      <c r="BKP124" s="6"/>
      <c r="BKQ124" s="6"/>
      <c r="BKR124" s="6"/>
      <c r="BKS124" s="6"/>
      <c r="BKT124" s="6"/>
      <c r="BKU124" s="6"/>
      <c r="BKV124" s="6"/>
      <c r="BKW124" s="6"/>
      <c r="BKX124" s="6"/>
      <c r="BKY124" s="6"/>
      <c r="BKZ124" s="6"/>
      <c r="BLA124" s="6"/>
      <c r="BLB124" s="6"/>
      <c r="BLC124" s="6"/>
      <c r="BLD124" s="6"/>
      <c r="BLE124" s="6"/>
      <c r="BLF124" s="6"/>
      <c r="BLG124" s="6"/>
      <c r="BLH124" s="6"/>
      <c r="BLI124" s="6"/>
      <c r="BLJ124" s="6"/>
      <c r="BLK124" s="6"/>
      <c r="BLL124" s="6"/>
      <c r="BLM124" s="6"/>
      <c r="BLN124" s="6"/>
      <c r="BLO124" s="6"/>
      <c r="BLP124" s="6"/>
      <c r="BLQ124" s="6"/>
      <c r="BLR124" s="6"/>
      <c r="BLS124" s="6"/>
      <c r="BLT124" s="6"/>
      <c r="BLU124" s="6"/>
      <c r="BLV124" s="6"/>
      <c r="BLW124" s="6"/>
      <c r="BLX124" s="6"/>
      <c r="BLY124" s="6"/>
      <c r="BLZ124" s="6"/>
      <c r="BMA124" s="6"/>
      <c r="BMB124" s="6"/>
      <c r="BMC124" s="6"/>
      <c r="BMD124" s="6"/>
      <c r="BME124" s="6"/>
      <c r="BMF124" s="6"/>
      <c r="BMG124" s="6"/>
      <c r="BMH124" s="6"/>
      <c r="BMI124" s="6"/>
      <c r="BMJ124" s="6"/>
      <c r="BMK124" s="6"/>
      <c r="BML124" s="6"/>
      <c r="BMM124" s="6"/>
      <c r="BMN124" s="6"/>
      <c r="BMO124" s="6"/>
      <c r="BMP124" s="6"/>
      <c r="BMQ124" s="6"/>
      <c r="BMR124" s="6"/>
      <c r="BMS124" s="6"/>
      <c r="BMT124" s="6"/>
      <c r="BMU124" s="6"/>
      <c r="BMV124" s="6"/>
      <c r="BMW124" s="6"/>
      <c r="BMX124" s="6"/>
      <c r="BMY124" s="6"/>
      <c r="BMZ124" s="6"/>
      <c r="BNA124" s="6"/>
      <c r="BNB124" s="6"/>
      <c r="BNC124" s="6"/>
      <c r="BND124" s="6"/>
      <c r="BNE124" s="6"/>
      <c r="BNF124" s="6"/>
      <c r="BNG124" s="6"/>
      <c r="BNH124" s="6"/>
      <c r="BNI124" s="6"/>
      <c r="BNJ124" s="6"/>
      <c r="BNK124" s="6"/>
      <c r="BNL124" s="6"/>
      <c r="BNM124" s="6"/>
      <c r="BNN124" s="6"/>
      <c r="BNO124" s="6"/>
      <c r="BNP124" s="6"/>
      <c r="BNQ124" s="6"/>
      <c r="BNR124" s="6"/>
      <c r="BNS124" s="6"/>
      <c r="BNT124" s="6"/>
      <c r="BNU124" s="6"/>
      <c r="BNV124" s="6"/>
      <c r="BNW124" s="6"/>
      <c r="BNX124" s="6"/>
      <c r="BNY124" s="6"/>
      <c r="BNZ124" s="6"/>
      <c r="BOA124" s="6"/>
      <c r="BOB124" s="6"/>
      <c r="BOC124" s="6"/>
      <c r="BOD124" s="6"/>
      <c r="BOE124" s="6"/>
      <c r="BOF124" s="6"/>
      <c r="BOG124" s="6"/>
      <c r="BOH124" s="6"/>
      <c r="BOI124" s="6"/>
      <c r="BOJ124" s="6"/>
      <c r="BOK124" s="6"/>
      <c r="BOL124" s="6"/>
      <c r="BOM124" s="6"/>
      <c r="BON124" s="6"/>
      <c r="BOO124" s="6"/>
      <c r="BOP124" s="6"/>
      <c r="BOQ124" s="6"/>
      <c r="BOR124" s="6"/>
      <c r="BOS124" s="6"/>
      <c r="BOT124" s="6"/>
      <c r="BOU124" s="6"/>
      <c r="BOV124" s="6"/>
      <c r="BOW124" s="6"/>
      <c r="BOX124" s="6"/>
      <c r="BOY124" s="6"/>
      <c r="BOZ124" s="6"/>
      <c r="BPA124" s="6"/>
      <c r="BPB124" s="6"/>
      <c r="BPC124" s="6"/>
      <c r="BPD124" s="6"/>
      <c r="BPE124" s="6"/>
      <c r="BPF124" s="6"/>
      <c r="BPG124" s="6"/>
      <c r="BPH124" s="6"/>
      <c r="BPI124" s="6"/>
      <c r="BPJ124" s="6"/>
      <c r="BPK124" s="6"/>
      <c r="BPL124" s="6"/>
      <c r="BPM124" s="6"/>
      <c r="BPN124" s="6"/>
      <c r="BPO124" s="6"/>
      <c r="BPP124" s="6"/>
      <c r="BPQ124" s="6"/>
      <c r="BPR124" s="6"/>
      <c r="BPS124" s="6"/>
      <c r="BPT124" s="6"/>
      <c r="BPU124" s="6"/>
      <c r="BPV124" s="6"/>
      <c r="BPW124" s="6"/>
      <c r="BPX124" s="6"/>
      <c r="BPY124" s="6"/>
      <c r="BPZ124" s="6"/>
      <c r="BQA124" s="6"/>
      <c r="BQB124" s="6"/>
      <c r="BQC124" s="6"/>
      <c r="BQD124" s="6"/>
      <c r="BQE124" s="6"/>
      <c r="BQF124" s="6"/>
      <c r="BQG124" s="6"/>
      <c r="BQH124" s="6"/>
      <c r="BQI124" s="6"/>
      <c r="BQJ124" s="6"/>
      <c r="BQK124" s="6"/>
      <c r="BQL124" s="6"/>
      <c r="BQM124" s="6"/>
      <c r="BQN124" s="6"/>
      <c r="BQO124" s="6"/>
      <c r="BQP124" s="6"/>
      <c r="BQQ124" s="6"/>
      <c r="BQR124" s="6"/>
      <c r="BQS124" s="6"/>
      <c r="BQT124" s="6"/>
      <c r="BQU124" s="6"/>
      <c r="BQV124" s="6"/>
      <c r="BQW124" s="6"/>
      <c r="BQX124" s="6"/>
      <c r="BQY124" s="6"/>
      <c r="BQZ124" s="6"/>
      <c r="BRA124" s="6"/>
      <c r="BRB124" s="6"/>
      <c r="BRC124" s="6"/>
      <c r="BRD124" s="6"/>
      <c r="BRE124" s="6"/>
      <c r="BRF124" s="6"/>
      <c r="BRG124" s="6"/>
      <c r="BRH124" s="6"/>
      <c r="BRI124" s="6"/>
      <c r="BRJ124" s="6"/>
      <c r="BRK124" s="6"/>
      <c r="BRL124" s="6"/>
      <c r="BRM124" s="6"/>
      <c r="BRN124" s="6"/>
      <c r="BRO124" s="6"/>
      <c r="BRP124" s="6"/>
      <c r="BRQ124" s="6"/>
      <c r="BRR124" s="6"/>
      <c r="BRS124" s="6"/>
      <c r="BRT124" s="6"/>
      <c r="BRU124" s="6"/>
      <c r="BRV124" s="6"/>
      <c r="BRW124" s="6"/>
      <c r="BRX124" s="6"/>
      <c r="BRY124" s="6"/>
      <c r="BRZ124" s="6"/>
      <c r="BSA124" s="6"/>
      <c r="BSB124" s="6"/>
      <c r="BSC124" s="6"/>
      <c r="BSD124" s="6"/>
      <c r="BSE124" s="6"/>
      <c r="BSF124" s="6"/>
      <c r="BSG124" s="6"/>
      <c r="BSH124" s="6"/>
      <c r="BSI124" s="6"/>
      <c r="BSJ124" s="6"/>
      <c r="BSK124" s="6"/>
      <c r="BSL124" s="6"/>
      <c r="BSM124" s="6"/>
      <c r="BSN124" s="6"/>
      <c r="BSO124" s="6"/>
      <c r="BSP124" s="6"/>
      <c r="BSQ124" s="6"/>
      <c r="BSR124" s="6"/>
      <c r="BSS124" s="6"/>
      <c r="BST124" s="6"/>
      <c r="BSU124" s="6"/>
      <c r="BSV124" s="6"/>
      <c r="BSW124" s="6"/>
      <c r="BSX124" s="6"/>
      <c r="BSY124" s="6"/>
      <c r="BSZ124" s="6"/>
      <c r="BTA124" s="6"/>
      <c r="BTB124" s="6"/>
      <c r="BTC124" s="6"/>
      <c r="BTD124" s="6"/>
      <c r="BTE124" s="6"/>
      <c r="BTF124" s="6"/>
      <c r="BTG124" s="6"/>
      <c r="BTH124" s="6"/>
      <c r="BTI124" s="6"/>
      <c r="BTJ124" s="6"/>
      <c r="BTK124" s="6"/>
      <c r="BTL124" s="6"/>
      <c r="BTM124" s="6"/>
      <c r="BTN124" s="6"/>
      <c r="BTO124" s="6"/>
      <c r="BTP124" s="6"/>
      <c r="BTQ124" s="6"/>
      <c r="BTR124" s="6"/>
      <c r="BTS124" s="6"/>
      <c r="BTT124" s="6"/>
      <c r="BTU124" s="6"/>
      <c r="BTV124" s="6"/>
      <c r="BTW124" s="6"/>
      <c r="BTX124" s="6"/>
      <c r="BTY124" s="6"/>
      <c r="BTZ124" s="6"/>
      <c r="BUA124" s="6"/>
      <c r="BUB124" s="6"/>
      <c r="BUC124" s="6"/>
      <c r="BUD124" s="6"/>
      <c r="BUE124" s="6"/>
      <c r="BUF124" s="6"/>
      <c r="BUG124" s="6"/>
      <c r="BUH124" s="6"/>
      <c r="BUI124" s="6"/>
      <c r="BUJ124" s="6"/>
      <c r="BUK124" s="6"/>
      <c r="BUL124" s="6"/>
      <c r="BUM124" s="6"/>
      <c r="BUN124" s="6"/>
      <c r="BUO124" s="6"/>
      <c r="BUP124" s="6"/>
      <c r="BUQ124" s="6"/>
      <c r="BUR124" s="6"/>
      <c r="BUS124" s="6"/>
      <c r="BUT124" s="6"/>
      <c r="BUU124" s="6"/>
      <c r="BUV124" s="6"/>
      <c r="BUW124" s="6"/>
      <c r="BUX124" s="6"/>
      <c r="BUY124" s="6"/>
      <c r="BUZ124" s="6"/>
      <c r="BVA124" s="6"/>
      <c r="BVB124" s="6"/>
      <c r="BVC124" s="6"/>
      <c r="BVD124" s="6"/>
      <c r="BVE124" s="6"/>
      <c r="BVF124" s="6"/>
      <c r="BVG124" s="6"/>
      <c r="BVH124" s="6"/>
      <c r="BVI124" s="6"/>
      <c r="BVJ124" s="6"/>
      <c r="BVK124" s="6"/>
      <c r="BVL124" s="6"/>
      <c r="BVM124" s="6"/>
      <c r="BVN124" s="6"/>
      <c r="BVO124" s="6"/>
      <c r="BVP124" s="6"/>
      <c r="BVQ124" s="6"/>
      <c r="BVR124" s="6"/>
      <c r="BVS124" s="6"/>
      <c r="BVT124" s="6"/>
      <c r="BVU124" s="6"/>
      <c r="BVV124" s="6"/>
      <c r="BVW124" s="6"/>
      <c r="BVX124" s="6"/>
      <c r="BVY124" s="6"/>
      <c r="BVZ124" s="6"/>
      <c r="BWA124" s="6"/>
      <c r="BWB124" s="6"/>
      <c r="BWC124" s="6"/>
      <c r="BWD124" s="6"/>
      <c r="BWE124" s="6"/>
      <c r="BWF124" s="6"/>
      <c r="BWG124" s="6"/>
      <c r="BWH124" s="6"/>
      <c r="BWI124" s="6"/>
      <c r="BWJ124" s="6"/>
      <c r="BWK124" s="6"/>
      <c r="BWL124" s="6"/>
      <c r="BWM124" s="6"/>
      <c r="BWN124" s="6"/>
      <c r="BWO124" s="6"/>
      <c r="BWP124" s="6"/>
      <c r="BWQ124" s="6"/>
      <c r="BWR124" s="6"/>
      <c r="BWS124" s="6"/>
      <c r="BWT124" s="6"/>
      <c r="BWU124" s="6"/>
      <c r="BWV124" s="6"/>
      <c r="BWW124" s="6"/>
      <c r="BWX124" s="6"/>
      <c r="BWY124" s="6"/>
      <c r="BWZ124" s="6"/>
      <c r="BXA124" s="6"/>
      <c r="BXB124" s="6"/>
      <c r="BXC124" s="6"/>
      <c r="BXD124" s="6"/>
      <c r="BXE124" s="6"/>
      <c r="BXF124" s="6"/>
      <c r="BXG124" s="6"/>
      <c r="BXH124" s="6"/>
      <c r="BXI124" s="6"/>
      <c r="BXJ124" s="6"/>
      <c r="BXK124" s="6"/>
      <c r="BXL124" s="6"/>
      <c r="BXM124" s="6"/>
      <c r="BXN124" s="6"/>
      <c r="BXO124" s="6"/>
      <c r="BXP124" s="6"/>
      <c r="BXQ124" s="6"/>
      <c r="BXR124" s="6"/>
      <c r="BXS124" s="6"/>
      <c r="BXT124" s="6"/>
      <c r="BXU124" s="6"/>
      <c r="BXV124" s="6"/>
      <c r="BXW124" s="6"/>
      <c r="BXX124" s="6"/>
      <c r="BXY124" s="6"/>
      <c r="BXZ124" s="6"/>
      <c r="BYA124" s="6"/>
      <c r="BYB124" s="6"/>
      <c r="BYC124" s="6"/>
      <c r="BYD124" s="6"/>
      <c r="BYE124" s="6"/>
      <c r="BYF124" s="6"/>
      <c r="BYG124" s="6"/>
      <c r="BYH124" s="6"/>
      <c r="BYI124" s="6"/>
      <c r="BYJ124" s="6"/>
      <c r="BYK124" s="6"/>
      <c r="BYL124" s="6"/>
      <c r="BYM124" s="6"/>
      <c r="BYN124" s="6"/>
      <c r="BYO124" s="6"/>
      <c r="BYP124" s="6"/>
      <c r="BYQ124" s="6"/>
      <c r="BYR124" s="6"/>
      <c r="BYS124" s="6"/>
      <c r="BYT124" s="6"/>
      <c r="BYU124" s="6"/>
      <c r="BYV124" s="6"/>
      <c r="BYW124" s="6"/>
      <c r="BYX124" s="6"/>
      <c r="BYY124" s="6"/>
      <c r="BYZ124" s="6"/>
      <c r="BZA124" s="6"/>
      <c r="BZB124" s="6"/>
      <c r="BZC124" s="6"/>
      <c r="BZD124" s="6"/>
      <c r="BZE124" s="6"/>
      <c r="BZF124" s="6"/>
      <c r="BZG124" s="6"/>
      <c r="BZH124" s="6"/>
      <c r="BZI124" s="6"/>
      <c r="BZJ124" s="6"/>
      <c r="BZK124" s="6"/>
      <c r="BZL124" s="6"/>
      <c r="BZM124" s="6"/>
      <c r="BZN124" s="6"/>
      <c r="BZO124" s="6"/>
      <c r="BZP124" s="6"/>
      <c r="BZQ124" s="6"/>
      <c r="BZR124" s="6"/>
      <c r="BZS124" s="6"/>
      <c r="BZT124" s="6"/>
      <c r="BZU124" s="6"/>
      <c r="BZV124" s="6"/>
      <c r="BZW124" s="6"/>
      <c r="BZX124" s="6"/>
      <c r="BZY124" s="6"/>
      <c r="BZZ124" s="6"/>
      <c r="CAA124" s="6"/>
      <c r="CAB124" s="6"/>
      <c r="CAC124" s="6"/>
      <c r="CAD124" s="6"/>
      <c r="CAE124" s="6"/>
      <c r="CAF124" s="6"/>
      <c r="CAG124" s="6"/>
      <c r="CAH124" s="6"/>
      <c r="CAI124" s="6"/>
      <c r="CAJ124" s="6"/>
      <c r="CAK124" s="6"/>
      <c r="CAL124" s="6"/>
      <c r="CAM124" s="6"/>
      <c r="CAN124" s="6"/>
      <c r="CAO124" s="6"/>
      <c r="CAP124" s="6"/>
      <c r="CAQ124" s="6"/>
      <c r="CAR124" s="6"/>
      <c r="CAS124" s="6"/>
      <c r="CAT124" s="6"/>
      <c r="CAU124" s="6"/>
      <c r="CAV124" s="6"/>
      <c r="CAW124" s="6"/>
      <c r="CAX124" s="6"/>
      <c r="CAY124" s="6"/>
      <c r="CAZ124" s="6"/>
      <c r="CBA124" s="6"/>
      <c r="CBB124" s="6"/>
      <c r="CBC124" s="6"/>
      <c r="CBD124" s="6"/>
      <c r="CBE124" s="6"/>
      <c r="CBF124" s="6"/>
      <c r="CBG124" s="6"/>
      <c r="CBH124" s="6"/>
      <c r="CBI124" s="6"/>
      <c r="CBJ124" s="6"/>
      <c r="CBK124" s="6"/>
      <c r="CBL124" s="6"/>
      <c r="CBM124" s="6"/>
      <c r="CBN124" s="6"/>
      <c r="CBO124" s="6"/>
      <c r="CBP124" s="6"/>
      <c r="CBQ124" s="6"/>
      <c r="CBR124" s="6"/>
      <c r="CBS124" s="6"/>
      <c r="CBT124" s="6"/>
      <c r="CBU124" s="6"/>
      <c r="CBV124" s="6"/>
      <c r="CBW124" s="6"/>
      <c r="CBX124" s="6"/>
      <c r="CBY124" s="6"/>
      <c r="CBZ124" s="6"/>
      <c r="CCA124" s="6"/>
      <c r="CCB124" s="6"/>
      <c r="CCC124" s="6"/>
      <c r="CCD124" s="6"/>
      <c r="CCE124" s="6"/>
      <c r="CCF124" s="6"/>
      <c r="CCG124" s="6"/>
      <c r="CCH124" s="6"/>
      <c r="CCI124" s="6"/>
      <c r="CCJ124" s="6"/>
      <c r="CCK124" s="6"/>
      <c r="CCL124" s="6"/>
      <c r="CCM124" s="6"/>
      <c r="CCN124" s="6"/>
      <c r="CCO124" s="6"/>
      <c r="CCP124" s="6"/>
      <c r="CCQ124" s="6"/>
      <c r="CCR124" s="6"/>
      <c r="CCS124" s="6"/>
      <c r="CCT124" s="6"/>
      <c r="CCU124" s="6"/>
      <c r="CCV124" s="6"/>
      <c r="CCW124" s="6"/>
      <c r="CCX124" s="6"/>
      <c r="CCY124" s="6"/>
      <c r="CCZ124" s="6"/>
      <c r="CDA124" s="6"/>
      <c r="CDB124" s="6"/>
      <c r="CDC124" s="6"/>
      <c r="CDD124" s="6"/>
      <c r="CDE124" s="6"/>
      <c r="CDF124" s="6"/>
      <c r="CDG124" s="6"/>
      <c r="CDH124" s="6"/>
      <c r="CDI124" s="6"/>
      <c r="CDJ124" s="6"/>
      <c r="CDK124" s="6"/>
      <c r="CDL124" s="6"/>
      <c r="CDM124" s="6"/>
      <c r="CDN124" s="6"/>
      <c r="CDO124" s="6"/>
      <c r="CDP124" s="6"/>
      <c r="CDQ124" s="6"/>
      <c r="CDR124" s="6"/>
      <c r="CDS124" s="6"/>
      <c r="CDT124" s="6"/>
      <c r="CDU124" s="6"/>
      <c r="CDV124" s="6"/>
      <c r="CDW124" s="6"/>
      <c r="CDX124" s="6"/>
      <c r="CDY124" s="6"/>
      <c r="CDZ124" s="6"/>
      <c r="CEA124" s="6"/>
      <c r="CEB124" s="6"/>
      <c r="CEC124" s="6"/>
      <c r="CED124" s="6"/>
      <c r="CEE124" s="6"/>
      <c r="CEF124" s="6"/>
      <c r="CEG124" s="6"/>
      <c r="CEH124" s="6"/>
      <c r="CEI124" s="6"/>
      <c r="CEJ124" s="6"/>
      <c r="CEK124" s="6"/>
      <c r="CEL124" s="6"/>
      <c r="CEM124" s="6"/>
      <c r="CEN124" s="6"/>
      <c r="CEO124" s="6"/>
      <c r="CEP124" s="6"/>
      <c r="CEQ124" s="6"/>
      <c r="CER124" s="6"/>
      <c r="CES124" s="6"/>
      <c r="CET124" s="6"/>
      <c r="CEU124" s="6"/>
      <c r="CEV124" s="6"/>
      <c r="CEW124" s="6"/>
      <c r="CEX124" s="6"/>
      <c r="CEY124" s="6"/>
      <c r="CEZ124" s="6"/>
      <c r="CFA124" s="6"/>
      <c r="CFB124" s="6"/>
      <c r="CFC124" s="6"/>
      <c r="CFD124" s="6"/>
      <c r="CFE124" s="6"/>
      <c r="CFF124" s="6"/>
      <c r="CFG124" s="6"/>
      <c r="CFH124" s="6"/>
      <c r="CFI124" s="6"/>
      <c r="CFJ124" s="6"/>
      <c r="CFK124" s="6"/>
      <c r="CFL124" s="6"/>
      <c r="CFM124" s="6"/>
      <c r="CFN124" s="6"/>
      <c r="CFO124" s="6"/>
      <c r="CFP124" s="6"/>
      <c r="CFQ124" s="6"/>
      <c r="CFR124" s="6"/>
      <c r="CFS124" s="6"/>
      <c r="CFT124" s="6"/>
      <c r="CFU124" s="6"/>
      <c r="CFV124" s="6"/>
      <c r="CFW124" s="6"/>
      <c r="CFX124" s="6"/>
      <c r="CFY124" s="6"/>
      <c r="CFZ124" s="6"/>
      <c r="CGA124" s="6"/>
      <c r="CGB124" s="6"/>
      <c r="CGC124" s="6"/>
      <c r="CGD124" s="6"/>
      <c r="CGE124" s="6"/>
      <c r="CGF124" s="6"/>
      <c r="CGG124" s="6"/>
      <c r="CGH124" s="6"/>
      <c r="CGI124" s="6"/>
      <c r="CGJ124" s="6"/>
      <c r="CGK124" s="6"/>
      <c r="CGL124" s="6"/>
      <c r="CGM124" s="6"/>
      <c r="CGN124" s="6"/>
      <c r="CGO124" s="6"/>
      <c r="CGP124" s="6"/>
      <c r="CGQ124" s="6"/>
      <c r="CGR124" s="6"/>
      <c r="CGS124" s="6"/>
      <c r="CGT124" s="6"/>
      <c r="CGU124" s="6"/>
      <c r="CGV124" s="6"/>
      <c r="CGW124" s="6"/>
      <c r="CGX124" s="6"/>
      <c r="CGY124" s="6"/>
      <c r="CGZ124" s="6"/>
      <c r="CHA124" s="6"/>
      <c r="CHB124" s="6"/>
      <c r="CHC124" s="6"/>
      <c r="CHD124" s="6"/>
      <c r="CHE124" s="6"/>
      <c r="CHF124" s="6"/>
      <c r="CHG124" s="6"/>
      <c r="CHH124" s="6"/>
      <c r="CHI124" s="6"/>
      <c r="CHJ124" s="6"/>
      <c r="CHK124" s="6"/>
      <c r="CHL124" s="6"/>
      <c r="CHM124" s="6"/>
      <c r="CHN124" s="6"/>
      <c r="CHO124" s="6"/>
      <c r="CHP124" s="6"/>
      <c r="CHQ124" s="6"/>
      <c r="CHR124" s="6"/>
      <c r="CHS124" s="6"/>
      <c r="CHT124" s="6"/>
      <c r="CHU124" s="6"/>
      <c r="CHV124" s="6"/>
      <c r="CHW124" s="6"/>
      <c r="CHX124" s="6"/>
      <c r="CHY124" s="6"/>
      <c r="CHZ124" s="6"/>
      <c r="CIA124" s="6"/>
      <c r="CIB124" s="6"/>
      <c r="CIC124" s="6"/>
      <c r="CID124" s="6"/>
      <c r="CIE124" s="6"/>
      <c r="CIF124" s="6"/>
      <c r="CIG124" s="6"/>
      <c r="CIH124" s="6"/>
      <c r="CII124" s="6"/>
      <c r="CIJ124" s="6"/>
      <c r="CIK124" s="6"/>
      <c r="CIL124" s="6"/>
      <c r="CIM124" s="6"/>
      <c r="CIN124" s="6"/>
      <c r="CIO124" s="6"/>
      <c r="CIP124" s="6"/>
      <c r="CIQ124" s="6"/>
      <c r="CIR124" s="6"/>
      <c r="CIS124" s="6"/>
      <c r="CIT124" s="6"/>
      <c r="CIU124" s="6"/>
      <c r="CIV124" s="6"/>
      <c r="CIW124" s="6"/>
      <c r="CIX124" s="6"/>
      <c r="CIY124" s="6"/>
      <c r="CIZ124" s="6"/>
      <c r="CJA124" s="6"/>
      <c r="CJB124" s="6"/>
      <c r="CJC124" s="6"/>
      <c r="CJD124" s="6"/>
      <c r="CJE124" s="6"/>
      <c r="CJF124" s="6"/>
      <c r="CJG124" s="6"/>
      <c r="CJH124" s="6"/>
      <c r="CJI124" s="6"/>
      <c r="CJJ124" s="6"/>
      <c r="CJK124" s="6"/>
      <c r="CJL124" s="6"/>
      <c r="CJM124" s="6"/>
      <c r="CJN124" s="6"/>
      <c r="CJO124" s="6"/>
      <c r="CJP124" s="6"/>
      <c r="CJQ124" s="6"/>
      <c r="CJR124" s="6"/>
      <c r="CJS124" s="6"/>
      <c r="CJT124" s="6"/>
      <c r="CJU124" s="6"/>
      <c r="CJV124" s="6"/>
      <c r="CJW124" s="6"/>
      <c r="CJX124" s="6"/>
      <c r="CJY124" s="6"/>
      <c r="CJZ124" s="6"/>
      <c r="CKA124" s="6"/>
      <c r="CKB124" s="6"/>
      <c r="CKC124" s="6"/>
      <c r="CKD124" s="6"/>
      <c r="CKE124" s="6"/>
      <c r="CKF124" s="6"/>
      <c r="CKG124" s="6"/>
      <c r="CKH124" s="6"/>
      <c r="CKI124" s="6"/>
      <c r="CKJ124" s="6"/>
      <c r="CKK124" s="6"/>
      <c r="CKL124" s="6"/>
      <c r="CKM124" s="6"/>
      <c r="CKN124" s="6"/>
      <c r="CKO124" s="6"/>
      <c r="CKP124" s="6"/>
      <c r="CKQ124" s="6"/>
      <c r="CKR124" s="6"/>
      <c r="CKS124" s="6"/>
      <c r="CKT124" s="6"/>
      <c r="CKU124" s="6"/>
      <c r="CKV124" s="6"/>
      <c r="CKW124" s="6"/>
      <c r="CKX124" s="6"/>
      <c r="CKY124" s="6"/>
      <c r="CKZ124" s="6"/>
      <c r="CLA124" s="6"/>
      <c r="CLB124" s="6"/>
      <c r="CLC124" s="6"/>
      <c r="CLD124" s="6"/>
      <c r="CLE124" s="6"/>
      <c r="CLF124" s="6"/>
      <c r="CLG124" s="6"/>
      <c r="CLH124" s="6"/>
      <c r="CLI124" s="6"/>
      <c r="CLJ124" s="6"/>
      <c r="CLK124" s="6"/>
      <c r="CLL124" s="6"/>
      <c r="CLM124" s="6"/>
      <c r="CLN124" s="6"/>
      <c r="CLO124" s="6"/>
      <c r="CLP124" s="6"/>
      <c r="CLQ124" s="6"/>
      <c r="CLR124" s="6"/>
      <c r="CLS124" s="6"/>
      <c r="CLT124" s="6"/>
      <c r="CLU124" s="6"/>
      <c r="CLV124" s="6"/>
      <c r="CLW124" s="6"/>
      <c r="CLX124" s="6"/>
      <c r="CLY124" s="6"/>
      <c r="CLZ124" s="6"/>
      <c r="CMA124" s="6"/>
      <c r="CMB124" s="6"/>
      <c r="CMC124" s="6"/>
      <c r="CMD124" s="6"/>
      <c r="CME124" s="6"/>
      <c r="CMF124" s="6"/>
      <c r="CMG124" s="6"/>
      <c r="CMH124" s="6"/>
      <c r="CMI124" s="6"/>
      <c r="CMJ124" s="6"/>
      <c r="CMK124" s="6"/>
      <c r="CML124" s="6"/>
      <c r="CMM124" s="6"/>
      <c r="CMN124" s="6"/>
      <c r="CMO124" s="6"/>
      <c r="CMP124" s="6"/>
      <c r="CMQ124" s="6"/>
      <c r="CMR124" s="6"/>
      <c r="CMS124" s="6"/>
      <c r="CMT124" s="6"/>
      <c r="CMU124" s="6"/>
      <c r="CMV124" s="6"/>
      <c r="CMW124" s="6"/>
      <c r="CMX124" s="6"/>
      <c r="CMY124" s="6"/>
      <c r="CMZ124" s="6"/>
      <c r="CNA124" s="6"/>
      <c r="CNB124" s="6"/>
      <c r="CNC124" s="6"/>
      <c r="CND124" s="6"/>
      <c r="CNE124" s="6"/>
      <c r="CNF124" s="6"/>
      <c r="CNG124" s="6"/>
      <c r="CNH124" s="6"/>
      <c r="CNI124" s="6"/>
      <c r="CNJ124" s="6"/>
      <c r="CNK124" s="6"/>
      <c r="CNL124" s="6"/>
      <c r="CNM124" s="6"/>
      <c r="CNN124" s="6"/>
      <c r="CNO124" s="6"/>
      <c r="CNP124" s="6"/>
      <c r="CNQ124" s="6"/>
      <c r="CNR124" s="6"/>
      <c r="CNS124" s="6"/>
      <c r="CNT124" s="6"/>
      <c r="CNU124" s="6"/>
      <c r="CNV124" s="6"/>
      <c r="CNW124" s="6"/>
      <c r="CNX124" s="6"/>
      <c r="CNY124" s="6"/>
      <c r="CNZ124" s="6"/>
      <c r="COA124" s="6"/>
      <c r="COB124" s="6"/>
      <c r="COC124" s="6"/>
      <c r="COD124" s="6"/>
      <c r="COE124" s="6"/>
      <c r="COF124" s="6"/>
      <c r="COG124" s="6"/>
      <c r="COH124" s="6"/>
      <c r="COI124" s="6"/>
      <c r="COJ124" s="6"/>
      <c r="COK124" s="6"/>
      <c r="COL124" s="6"/>
      <c r="COM124" s="6"/>
      <c r="CON124" s="6"/>
      <c r="COO124" s="6"/>
      <c r="COP124" s="6"/>
      <c r="COQ124" s="6"/>
      <c r="COR124" s="6"/>
      <c r="COS124" s="6"/>
      <c r="COT124" s="6"/>
      <c r="COU124" s="6"/>
      <c r="COV124" s="6"/>
      <c r="COW124" s="6"/>
      <c r="COX124" s="6"/>
      <c r="COY124" s="6"/>
      <c r="COZ124" s="6"/>
      <c r="CPA124" s="6"/>
      <c r="CPB124" s="6"/>
      <c r="CPC124" s="6"/>
      <c r="CPD124" s="6"/>
      <c r="CPE124" s="6"/>
      <c r="CPF124" s="6"/>
      <c r="CPG124" s="6"/>
      <c r="CPH124" s="6"/>
      <c r="CPI124" s="6"/>
      <c r="CPJ124" s="6"/>
      <c r="CPK124" s="6"/>
      <c r="CPL124" s="6"/>
      <c r="CPM124" s="6"/>
      <c r="CPN124" s="6"/>
      <c r="CPO124" s="6"/>
      <c r="CPP124" s="6"/>
      <c r="CPQ124" s="6"/>
      <c r="CPR124" s="6"/>
      <c r="CPS124" s="6"/>
      <c r="CPT124" s="6"/>
      <c r="CPU124" s="6"/>
      <c r="CPV124" s="6"/>
      <c r="CPW124" s="6"/>
      <c r="CPX124" s="6"/>
      <c r="CPY124" s="6"/>
      <c r="CPZ124" s="6"/>
      <c r="CQA124" s="6"/>
      <c r="CQB124" s="6"/>
      <c r="CQC124" s="6"/>
      <c r="CQD124" s="6"/>
      <c r="CQE124" s="6"/>
      <c r="CQF124" s="6"/>
      <c r="CQG124" s="6"/>
      <c r="CQH124" s="6"/>
      <c r="CQI124" s="6"/>
      <c r="CQJ124" s="6"/>
      <c r="CQK124" s="6"/>
      <c r="CQL124" s="6"/>
      <c r="CQM124" s="6"/>
      <c r="CQN124" s="6"/>
      <c r="CQO124" s="6"/>
      <c r="CQP124" s="6"/>
      <c r="CQQ124" s="6"/>
      <c r="CQR124" s="6"/>
      <c r="CQS124" s="6"/>
      <c r="CQT124" s="6"/>
      <c r="CQU124" s="6"/>
      <c r="CQV124" s="6"/>
      <c r="CQW124" s="6"/>
      <c r="CQX124" s="6"/>
      <c r="CQY124" s="6"/>
      <c r="CQZ124" s="6"/>
      <c r="CRA124" s="6"/>
      <c r="CRB124" s="6"/>
      <c r="CRC124" s="6"/>
      <c r="CRD124" s="6"/>
      <c r="CRE124" s="6"/>
      <c r="CRF124" s="6"/>
      <c r="CRG124" s="6"/>
      <c r="CRH124" s="6"/>
      <c r="CRI124" s="6"/>
      <c r="CRJ124" s="6"/>
      <c r="CRK124" s="6"/>
      <c r="CRL124" s="6"/>
      <c r="CRM124" s="6"/>
      <c r="CRN124" s="6"/>
      <c r="CRO124" s="6"/>
      <c r="CRP124" s="6"/>
      <c r="CRQ124" s="6"/>
      <c r="CRR124" s="6"/>
      <c r="CRS124" s="6"/>
      <c r="CRT124" s="6"/>
      <c r="CRU124" s="6"/>
      <c r="CRV124" s="6"/>
      <c r="CRW124" s="6"/>
      <c r="CRX124" s="6"/>
      <c r="CRY124" s="6"/>
      <c r="CRZ124" s="6"/>
      <c r="CSA124" s="6"/>
      <c r="CSB124" s="6"/>
      <c r="CSC124" s="6"/>
      <c r="CSD124" s="6"/>
      <c r="CSE124" s="6"/>
      <c r="CSF124" s="6"/>
      <c r="CSG124" s="6"/>
      <c r="CSH124" s="6"/>
      <c r="CSI124" s="6"/>
      <c r="CSJ124" s="6"/>
      <c r="CSK124" s="6"/>
      <c r="CSL124" s="6"/>
      <c r="CSM124" s="6"/>
      <c r="CSN124" s="6"/>
      <c r="CSO124" s="6"/>
      <c r="CSP124" s="6"/>
      <c r="CSQ124" s="6"/>
      <c r="CSR124" s="6"/>
      <c r="CSS124" s="6"/>
      <c r="CST124" s="6"/>
      <c r="CSU124" s="6"/>
      <c r="CSV124" s="6"/>
      <c r="CSW124" s="6"/>
      <c r="CSX124" s="6"/>
      <c r="CSY124" s="6"/>
      <c r="CSZ124" s="6"/>
      <c r="CTA124" s="6"/>
      <c r="CTB124" s="6"/>
      <c r="CTC124" s="6"/>
      <c r="CTD124" s="6"/>
      <c r="CTE124" s="6"/>
      <c r="CTF124" s="6"/>
      <c r="CTG124" s="6"/>
      <c r="CTH124" s="6"/>
      <c r="CTI124" s="6"/>
      <c r="CTJ124" s="6"/>
      <c r="CTK124" s="6"/>
      <c r="CTL124" s="6"/>
      <c r="CTM124" s="6"/>
      <c r="CTN124" s="6"/>
      <c r="CTO124" s="6"/>
      <c r="CTP124" s="6"/>
      <c r="CTQ124" s="6"/>
      <c r="CTR124" s="6"/>
      <c r="CTS124" s="6"/>
      <c r="CTT124" s="6"/>
      <c r="CTU124" s="6"/>
      <c r="CTV124" s="6"/>
      <c r="CTW124" s="6"/>
      <c r="CTX124" s="6"/>
      <c r="CTY124" s="6"/>
      <c r="CTZ124" s="6"/>
      <c r="CUA124" s="6"/>
      <c r="CUB124" s="6"/>
      <c r="CUC124" s="6"/>
      <c r="CUD124" s="6"/>
      <c r="CUE124" s="6"/>
      <c r="CUF124" s="6"/>
      <c r="CUG124" s="6"/>
      <c r="CUH124" s="6"/>
      <c r="CUI124" s="6"/>
      <c r="CUJ124" s="6"/>
      <c r="CUK124" s="6"/>
      <c r="CUL124" s="6"/>
      <c r="CUM124" s="6"/>
      <c r="CUN124" s="6"/>
      <c r="CUO124" s="6"/>
      <c r="CUP124" s="6"/>
      <c r="CUQ124" s="6"/>
      <c r="CUR124" s="6"/>
      <c r="CUS124" s="6"/>
      <c r="CUT124" s="6"/>
      <c r="CUU124" s="6"/>
      <c r="CUV124" s="6"/>
      <c r="CUW124" s="6"/>
      <c r="CUX124" s="6"/>
      <c r="CUY124" s="6"/>
      <c r="CUZ124" s="6"/>
      <c r="CVA124" s="6"/>
      <c r="CVB124" s="6"/>
      <c r="CVC124" s="6"/>
      <c r="CVD124" s="6"/>
      <c r="CVE124" s="6"/>
      <c r="CVF124" s="6"/>
      <c r="CVG124" s="6"/>
      <c r="CVH124" s="6"/>
      <c r="CVI124" s="6"/>
      <c r="CVJ124" s="6"/>
      <c r="CVK124" s="6"/>
      <c r="CVL124" s="6"/>
      <c r="CVM124" s="6"/>
      <c r="CVN124" s="6"/>
      <c r="CVO124" s="6"/>
      <c r="CVP124" s="6"/>
      <c r="CVQ124" s="6"/>
      <c r="CVR124" s="6"/>
      <c r="CVS124" s="6"/>
      <c r="CVT124" s="6"/>
      <c r="CVU124" s="6"/>
      <c r="CVV124" s="6"/>
      <c r="CVW124" s="6"/>
      <c r="CVX124" s="6"/>
      <c r="CVY124" s="6"/>
      <c r="CVZ124" s="6"/>
      <c r="CWA124" s="6"/>
      <c r="CWB124" s="6"/>
      <c r="CWC124" s="6"/>
      <c r="CWD124" s="6"/>
      <c r="CWE124" s="6"/>
      <c r="CWF124" s="6"/>
      <c r="CWG124" s="6"/>
      <c r="CWH124" s="6"/>
      <c r="CWI124" s="6"/>
      <c r="CWJ124" s="6"/>
      <c r="CWK124" s="6"/>
      <c r="CWL124" s="6"/>
      <c r="CWM124" s="6"/>
      <c r="CWN124" s="6"/>
      <c r="CWO124" s="6"/>
      <c r="CWP124" s="6"/>
      <c r="CWQ124" s="6"/>
      <c r="CWR124" s="6"/>
      <c r="CWS124" s="6"/>
      <c r="CWT124" s="6"/>
      <c r="CWU124" s="6"/>
      <c r="CWV124" s="6"/>
      <c r="CWW124" s="6"/>
      <c r="CWX124" s="6"/>
      <c r="CWY124" s="6"/>
      <c r="CWZ124" s="6"/>
      <c r="CXA124" s="6"/>
      <c r="CXB124" s="6"/>
      <c r="CXC124" s="6"/>
      <c r="CXD124" s="6"/>
      <c r="CXE124" s="6"/>
      <c r="CXF124" s="6"/>
      <c r="CXG124" s="6"/>
      <c r="CXH124" s="6"/>
      <c r="CXI124" s="6"/>
      <c r="CXJ124" s="6"/>
      <c r="CXK124" s="6"/>
      <c r="CXL124" s="6"/>
      <c r="CXM124" s="6"/>
      <c r="CXN124" s="6"/>
      <c r="CXO124" s="6"/>
      <c r="CXP124" s="6"/>
      <c r="CXQ124" s="6"/>
      <c r="CXR124" s="6"/>
      <c r="CXS124" s="6"/>
      <c r="CXT124" s="6"/>
      <c r="CXU124" s="6"/>
      <c r="CXV124" s="6"/>
      <c r="CXW124" s="6"/>
      <c r="CXX124" s="6"/>
      <c r="CXY124" s="6"/>
      <c r="CXZ124" s="6"/>
      <c r="CYA124" s="6"/>
      <c r="CYB124" s="6"/>
      <c r="CYC124" s="6"/>
      <c r="CYD124" s="6"/>
      <c r="CYE124" s="6"/>
      <c r="CYF124" s="6"/>
      <c r="CYG124" s="6"/>
      <c r="CYH124" s="6"/>
      <c r="CYI124" s="6"/>
      <c r="CYJ124" s="6"/>
      <c r="CYK124" s="6"/>
      <c r="CYL124" s="6"/>
      <c r="CYM124" s="6"/>
      <c r="CYN124" s="6"/>
      <c r="CYO124" s="6"/>
      <c r="CYP124" s="6"/>
      <c r="CYQ124" s="6"/>
      <c r="CYR124" s="6"/>
      <c r="CYS124" s="6"/>
      <c r="CYT124" s="6"/>
      <c r="CYU124" s="6"/>
      <c r="CYV124" s="6"/>
      <c r="CYW124" s="6"/>
      <c r="CYX124" s="6"/>
      <c r="CYY124" s="6"/>
      <c r="CYZ124" s="6"/>
      <c r="CZA124" s="6"/>
      <c r="CZB124" s="6"/>
      <c r="CZC124" s="6"/>
      <c r="CZD124" s="6"/>
      <c r="CZE124" s="6"/>
      <c r="CZF124" s="6"/>
      <c r="CZG124" s="6"/>
      <c r="CZH124" s="6"/>
      <c r="CZI124" s="6"/>
      <c r="CZJ124" s="6"/>
      <c r="CZK124" s="6"/>
      <c r="CZL124" s="6"/>
      <c r="CZM124" s="6"/>
      <c r="CZN124" s="6"/>
      <c r="CZO124" s="6"/>
      <c r="CZP124" s="6"/>
      <c r="CZQ124" s="6"/>
      <c r="CZR124" s="6"/>
      <c r="CZS124" s="6"/>
      <c r="CZT124" s="6"/>
      <c r="CZU124" s="6"/>
      <c r="CZV124" s="6"/>
      <c r="CZW124" s="6"/>
      <c r="CZX124" s="6"/>
      <c r="CZY124" s="6"/>
      <c r="CZZ124" s="6"/>
      <c r="DAA124" s="6"/>
      <c r="DAB124" s="6"/>
      <c r="DAC124" s="6"/>
      <c r="DAD124" s="6"/>
      <c r="DAE124" s="6"/>
      <c r="DAF124" s="6"/>
      <c r="DAG124" s="6"/>
      <c r="DAH124" s="6"/>
      <c r="DAI124" s="6"/>
      <c r="DAJ124" s="6"/>
      <c r="DAK124" s="6"/>
      <c r="DAL124" s="6"/>
      <c r="DAM124" s="6"/>
      <c r="DAN124" s="6"/>
      <c r="DAO124" s="6"/>
      <c r="DAP124" s="6"/>
      <c r="DAQ124" s="6"/>
      <c r="DAR124" s="6"/>
      <c r="DAS124" s="6"/>
      <c r="DAT124" s="6"/>
      <c r="DAU124" s="6"/>
      <c r="DAV124" s="6"/>
      <c r="DAW124" s="6"/>
      <c r="DAX124" s="6"/>
      <c r="DAY124" s="6"/>
      <c r="DAZ124" s="6"/>
      <c r="DBA124" s="6"/>
      <c r="DBB124" s="6"/>
      <c r="DBC124" s="6"/>
      <c r="DBD124" s="6"/>
      <c r="DBE124" s="6"/>
      <c r="DBF124" s="6"/>
      <c r="DBG124" s="6"/>
      <c r="DBH124" s="6"/>
      <c r="DBI124" s="6"/>
      <c r="DBJ124" s="6"/>
      <c r="DBK124" s="6"/>
      <c r="DBL124" s="6"/>
      <c r="DBM124" s="6"/>
      <c r="DBN124" s="6"/>
      <c r="DBO124" s="6"/>
      <c r="DBP124" s="6"/>
      <c r="DBQ124" s="6"/>
      <c r="DBR124" s="6"/>
      <c r="DBS124" s="6"/>
      <c r="DBT124" s="6"/>
      <c r="DBU124" s="6"/>
      <c r="DBV124" s="6"/>
      <c r="DBW124" s="6"/>
      <c r="DBX124" s="6"/>
      <c r="DBY124" s="6"/>
      <c r="DBZ124" s="6"/>
      <c r="DCA124" s="6"/>
      <c r="DCB124" s="6"/>
      <c r="DCC124" s="6"/>
      <c r="DCD124" s="6"/>
      <c r="DCE124" s="6"/>
      <c r="DCF124" s="6"/>
      <c r="DCG124" s="6"/>
      <c r="DCH124" s="6"/>
      <c r="DCI124" s="6"/>
      <c r="DCJ124" s="6"/>
      <c r="DCK124" s="6"/>
      <c r="DCL124" s="6"/>
      <c r="DCM124" s="6"/>
      <c r="DCN124" s="6"/>
      <c r="DCO124" s="6"/>
      <c r="DCP124" s="6"/>
      <c r="DCQ124" s="6"/>
      <c r="DCR124" s="6"/>
      <c r="DCS124" s="6"/>
      <c r="DCT124" s="6"/>
      <c r="DCU124" s="6"/>
      <c r="DCV124" s="6"/>
      <c r="DCW124" s="6"/>
      <c r="DCX124" s="6"/>
      <c r="DCY124" s="6"/>
      <c r="DCZ124" s="6"/>
      <c r="DDA124" s="6"/>
      <c r="DDB124" s="6"/>
      <c r="DDC124" s="6"/>
      <c r="DDD124" s="6"/>
      <c r="DDE124" s="6"/>
      <c r="DDF124" s="6"/>
      <c r="DDG124" s="6"/>
      <c r="DDH124" s="6"/>
      <c r="DDI124" s="6"/>
      <c r="DDJ124" s="6"/>
      <c r="DDK124" s="6"/>
      <c r="DDL124" s="6"/>
      <c r="DDM124" s="6"/>
      <c r="DDN124" s="6"/>
      <c r="DDO124" s="6"/>
      <c r="DDP124" s="6"/>
      <c r="DDQ124" s="6"/>
      <c r="DDR124" s="6"/>
      <c r="DDS124" s="6"/>
      <c r="DDT124" s="6"/>
      <c r="DDU124" s="6"/>
      <c r="DDV124" s="6"/>
      <c r="DDW124" s="6"/>
      <c r="DDX124" s="6"/>
      <c r="DDY124" s="6"/>
      <c r="DDZ124" s="6"/>
      <c r="DEA124" s="6"/>
      <c r="DEB124" s="6"/>
      <c r="DEC124" s="6"/>
      <c r="DED124" s="6"/>
      <c r="DEE124" s="6"/>
      <c r="DEF124" s="6"/>
      <c r="DEG124" s="6"/>
      <c r="DEH124" s="6"/>
      <c r="DEI124" s="6"/>
      <c r="DEJ124" s="6"/>
      <c r="DEK124" s="6"/>
      <c r="DEL124" s="6"/>
      <c r="DEM124" s="6"/>
      <c r="DEN124" s="6"/>
      <c r="DEO124" s="6"/>
      <c r="DEP124" s="6"/>
      <c r="DEQ124" s="6"/>
      <c r="DER124" s="6"/>
      <c r="DES124" s="6"/>
      <c r="DET124" s="6"/>
      <c r="DEU124" s="6"/>
      <c r="DEV124" s="6"/>
      <c r="DEW124" s="6"/>
      <c r="DEX124" s="6"/>
      <c r="DEY124" s="6"/>
      <c r="DEZ124" s="6"/>
      <c r="DFA124" s="6"/>
      <c r="DFB124" s="6"/>
      <c r="DFC124" s="6"/>
      <c r="DFD124" s="6"/>
      <c r="DFE124" s="6"/>
      <c r="DFF124" s="6"/>
      <c r="DFG124" s="6"/>
      <c r="DFH124" s="6"/>
      <c r="DFI124" s="6"/>
      <c r="DFJ124" s="6"/>
      <c r="DFK124" s="6"/>
      <c r="DFL124" s="6"/>
      <c r="DFM124" s="6"/>
      <c r="DFN124" s="6"/>
      <c r="DFO124" s="6"/>
      <c r="DFP124" s="6"/>
      <c r="DFQ124" s="6"/>
      <c r="DFR124" s="6"/>
      <c r="DFS124" s="6"/>
      <c r="DFT124" s="6"/>
      <c r="DFU124" s="6"/>
      <c r="DFV124" s="6"/>
      <c r="DFW124" s="6"/>
      <c r="DFX124" s="6"/>
      <c r="DFY124" s="6"/>
      <c r="DFZ124" s="6"/>
      <c r="DGA124" s="6"/>
      <c r="DGB124" s="6"/>
      <c r="DGC124" s="6"/>
      <c r="DGD124" s="6"/>
      <c r="DGE124" s="6"/>
      <c r="DGF124" s="6"/>
      <c r="DGG124" s="6"/>
      <c r="DGH124" s="6"/>
      <c r="DGI124" s="6"/>
      <c r="DGJ124" s="6"/>
      <c r="DGK124" s="6"/>
      <c r="DGL124" s="6"/>
      <c r="DGM124" s="6"/>
      <c r="DGN124" s="6"/>
      <c r="DGO124" s="6"/>
      <c r="DGP124" s="6"/>
      <c r="DGQ124" s="6"/>
      <c r="DGR124" s="6"/>
      <c r="DGS124" s="6"/>
      <c r="DGT124" s="6"/>
      <c r="DGU124" s="6"/>
      <c r="DGV124" s="6"/>
      <c r="DGW124" s="6"/>
      <c r="DGX124" s="6"/>
      <c r="DGY124" s="6"/>
      <c r="DGZ124" s="6"/>
      <c r="DHA124" s="6"/>
      <c r="DHB124" s="6"/>
      <c r="DHC124" s="6"/>
      <c r="DHD124" s="6"/>
      <c r="DHE124" s="6"/>
      <c r="DHF124" s="6"/>
      <c r="DHG124" s="6"/>
      <c r="DHH124" s="6"/>
      <c r="DHI124" s="6"/>
      <c r="DHJ124" s="6"/>
      <c r="DHK124" s="6"/>
      <c r="DHL124" s="6"/>
      <c r="DHM124" s="6"/>
      <c r="DHN124" s="6"/>
      <c r="DHO124" s="6"/>
      <c r="DHP124" s="6"/>
      <c r="DHQ124" s="6"/>
      <c r="DHR124" s="6"/>
      <c r="DHS124" s="6"/>
      <c r="DHT124" s="6"/>
      <c r="DHU124" s="6"/>
      <c r="DHV124" s="6"/>
      <c r="DHW124" s="6"/>
      <c r="DHX124" s="6"/>
      <c r="DHY124" s="6"/>
      <c r="DHZ124" s="6"/>
      <c r="DIA124" s="6"/>
      <c r="DIB124" s="6"/>
      <c r="DIC124" s="6"/>
      <c r="DID124" s="6"/>
      <c r="DIE124" s="6"/>
      <c r="DIF124" s="6"/>
      <c r="DIG124" s="6"/>
      <c r="DIH124" s="6"/>
      <c r="DII124" s="6"/>
      <c r="DIJ124" s="6"/>
      <c r="DIK124" s="6"/>
      <c r="DIL124" s="6"/>
      <c r="DIM124" s="6"/>
      <c r="DIN124" s="6"/>
      <c r="DIO124" s="6"/>
      <c r="DIP124" s="6"/>
      <c r="DIQ124" s="6"/>
      <c r="DIR124" s="6"/>
      <c r="DIS124" s="6"/>
      <c r="DIT124" s="6"/>
      <c r="DIU124" s="6"/>
      <c r="DIV124" s="6"/>
      <c r="DIW124" s="6"/>
      <c r="DIX124" s="6"/>
      <c r="DIY124" s="6"/>
      <c r="DIZ124" s="6"/>
      <c r="DJA124" s="6"/>
      <c r="DJB124" s="6"/>
      <c r="DJC124" s="6"/>
      <c r="DJD124" s="6"/>
      <c r="DJE124" s="6"/>
      <c r="DJF124" s="6"/>
      <c r="DJG124" s="6"/>
      <c r="DJH124" s="6"/>
      <c r="DJI124" s="6"/>
      <c r="DJJ124" s="6"/>
      <c r="DJK124" s="6"/>
      <c r="DJL124" s="6"/>
      <c r="DJM124" s="6"/>
      <c r="DJN124" s="6"/>
      <c r="DJO124" s="6"/>
      <c r="DJP124" s="6"/>
      <c r="DJQ124" s="6"/>
      <c r="DJR124" s="6"/>
      <c r="DJS124" s="6"/>
      <c r="DJT124" s="6"/>
      <c r="DJU124" s="6"/>
      <c r="DJV124" s="6"/>
      <c r="DJW124" s="6"/>
      <c r="DJX124" s="6"/>
      <c r="DJY124" s="6"/>
      <c r="DJZ124" s="6"/>
      <c r="DKA124" s="6"/>
      <c r="DKB124" s="6"/>
      <c r="DKC124" s="6"/>
      <c r="DKD124" s="6"/>
      <c r="DKE124" s="6"/>
      <c r="DKF124" s="6"/>
      <c r="DKG124" s="6"/>
      <c r="DKH124" s="6"/>
      <c r="DKI124" s="6"/>
      <c r="DKJ124" s="6"/>
      <c r="DKK124" s="6"/>
      <c r="DKL124" s="6"/>
      <c r="DKM124" s="6"/>
      <c r="DKN124" s="6"/>
      <c r="DKO124" s="6"/>
      <c r="DKP124" s="6"/>
      <c r="DKQ124" s="6"/>
      <c r="DKR124" s="6"/>
      <c r="DKS124" s="6"/>
      <c r="DKT124" s="6"/>
      <c r="DKU124" s="6"/>
      <c r="DKV124" s="6"/>
      <c r="DKW124" s="6"/>
      <c r="DKX124" s="6"/>
      <c r="DKY124" s="6"/>
      <c r="DKZ124" s="6"/>
      <c r="DLA124" s="6"/>
      <c r="DLB124" s="6"/>
      <c r="DLC124" s="6"/>
      <c r="DLD124" s="6"/>
      <c r="DLE124" s="6"/>
      <c r="DLF124" s="6"/>
      <c r="DLG124" s="6"/>
      <c r="DLH124" s="6"/>
      <c r="DLI124" s="6"/>
      <c r="DLJ124" s="6"/>
      <c r="DLK124" s="6"/>
      <c r="DLL124" s="6"/>
      <c r="DLM124" s="6"/>
      <c r="DLN124" s="6"/>
      <c r="DLO124" s="6"/>
      <c r="DLP124" s="6"/>
      <c r="DLQ124" s="6"/>
      <c r="DLR124" s="6"/>
      <c r="DLS124" s="6"/>
      <c r="DLT124" s="6"/>
      <c r="DLU124" s="6"/>
      <c r="DLV124" s="6"/>
      <c r="DLW124" s="6"/>
      <c r="DLX124" s="6"/>
      <c r="DLY124" s="6"/>
      <c r="DLZ124" s="6"/>
      <c r="DMA124" s="6"/>
      <c r="DMB124" s="6"/>
      <c r="DMC124" s="6"/>
      <c r="DMD124" s="6"/>
      <c r="DME124" s="6"/>
      <c r="DMF124" s="6"/>
      <c r="DMG124" s="6"/>
      <c r="DMH124" s="6"/>
      <c r="DMI124" s="6"/>
      <c r="DMJ124" s="6"/>
      <c r="DMK124" s="6"/>
      <c r="DML124" s="6"/>
      <c r="DMM124" s="6"/>
      <c r="DMN124" s="6"/>
      <c r="DMO124" s="6"/>
      <c r="DMP124" s="6"/>
      <c r="DMQ124" s="6"/>
      <c r="DMR124" s="6"/>
      <c r="DMS124" s="6"/>
      <c r="DMT124" s="6"/>
      <c r="DMU124" s="6"/>
      <c r="DMV124" s="6"/>
      <c r="DMW124" s="6"/>
      <c r="DMX124" s="6"/>
      <c r="DMY124" s="6"/>
      <c r="DMZ124" s="6"/>
      <c r="DNA124" s="6"/>
      <c r="DNB124" s="6"/>
      <c r="DNC124" s="6"/>
      <c r="DND124" s="6"/>
      <c r="DNE124" s="6"/>
      <c r="DNF124" s="6"/>
      <c r="DNG124" s="6"/>
      <c r="DNH124" s="6"/>
      <c r="DNI124" s="6"/>
      <c r="DNJ124" s="6"/>
      <c r="DNK124" s="6"/>
      <c r="DNL124" s="6"/>
      <c r="DNM124" s="6"/>
      <c r="DNN124" s="6"/>
      <c r="DNO124" s="6"/>
      <c r="DNP124" s="6"/>
      <c r="DNQ124" s="6"/>
      <c r="DNR124" s="6"/>
      <c r="DNS124" s="6"/>
      <c r="DNT124" s="6"/>
      <c r="DNU124" s="6"/>
      <c r="DNV124" s="6"/>
      <c r="DNW124" s="6"/>
      <c r="DNX124" s="6"/>
      <c r="DNY124" s="6"/>
      <c r="DNZ124" s="6"/>
      <c r="DOA124" s="6"/>
      <c r="DOB124" s="6"/>
      <c r="DOC124" s="6"/>
      <c r="DOD124" s="6"/>
      <c r="DOE124" s="6"/>
      <c r="DOF124" s="6"/>
      <c r="DOG124" s="6"/>
      <c r="DOH124" s="6"/>
      <c r="DOI124" s="6"/>
      <c r="DOJ124" s="6"/>
      <c r="DOK124" s="6"/>
      <c r="DOL124" s="6"/>
      <c r="DOM124" s="6"/>
      <c r="DON124" s="6"/>
      <c r="DOO124" s="6"/>
      <c r="DOP124" s="6"/>
      <c r="DOQ124" s="6"/>
      <c r="DOR124" s="6"/>
      <c r="DOS124" s="6"/>
      <c r="DOT124" s="6"/>
      <c r="DOU124" s="6"/>
      <c r="DOV124" s="6"/>
      <c r="DOW124" s="6"/>
      <c r="DOX124" s="6"/>
      <c r="DOY124" s="6"/>
      <c r="DOZ124" s="6"/>
      <c r="DPA124" s="6"/>
      <c r="DPB124" s="6"/>
      <c r="DPC124" s="6"/>
      <c r="DPD124" s="6"/>
      <c r="DPE124" s="6"/>
      <c r="DPF124" s="6"/>
      <c r="DPG124" s="6"/>
      <c r="DPH124" s="6"/>
      <c r="DPI124" s="6"/>
      <c r="DPJ124" s="6"/>
      <c r="DPK124" s="6"/>
      <c r="DPL124" s="6"/>
      <c r="DPM124" s="6"/>
      <c r="DPN124" s="6"/>
      <c r="DPO124" s="6"/>
      <c r="DPP124" s="6"/>
      <c r="DPQ124" s="6"/>
      <c r="DPR124" s="6"/>
      <c r="DPS124" s="6"/>
      <c r="DPT124" s="6"/>
      <c r="DPU124" s="6"/>
      <c r="DPV124" s="6"/>
      <c r="DPW124" s="6"/>
      <c r="DPX124" s="6"/>
      <c r="DPY124" s="6"/>
      <c r="DPZ124" s="6"/>
      <c r="DQA124" s="6"/>
      <c r="DQB124" s="6"/>
      <c r="DQC124" s="6"/>
      <c r="DQD124" s="6"/>
      <c r="DQE124" s="6"/>
      <c r="DQF124" s="6"/>
      <c r="DQG124" s="6"/>
      <c r="DQH124" s="6"/>
      <c r="DQI124" s="6"/>
      <c r="DQJ124" s="6"/>
      <c r="DQK124" s="6"/>
      <c r="DQL124" s="6"/>
      <c r="DQM124" s="6"/>
      <c r="DQN124" s="6"/>
      <c r="DQO124" s="6"/>
      <c r="DQP124" s="6"/>
      <c r="DQQ124" s="6"/>
      <c r="DQR124" s="6"/>
      <c r="DQS124" s="6"/>
      <c r="DQT124" s="6"/>
      <c r="DQU124" s="6"/>
      <c r="DQV124" s="6"/>
      <c r="DQW124" s="6"/>
      <c r="DQX124" s="6"/>
      <c r="DQY124" s="6"/>
      <c r="DQZ124" s="6"/>
      <c r="DRA124" s="6"/>
      <c r="DRB124" s="6"/>
      <c r="DRC124" s="6"/>
      <c r="DRD124" s="6"/>
      <c r="DRE124" s="6"/>
      <c r="DRF124" s="6"/>
      <c r="DRG124" s="6"/>
      <c r="DRH124" s="6"/>
      <c r="DRI124" s="6"/>
      <c r="DRJ124" s="6"/>
      <c r="DRK124" s="6"/>
      <c r="DRL124" s="6"/>
      <c r="DRM124" s="6"/>
      <c r="DRN124" s="6"/>
      <c r="DRO124" s="6"/>
      <c r="DRP124" s="6"/>
      <c r="DRQ124" s="6"/>
      <c r="DRR124" s="6"/>
      <c r="DRS124" s="6"/>
      <c r="DRT124" s="6"/>
      <c r="DRU124" s="6"/>
      <c r="DRV124" s="6"/>
      <c r="DRW124" s="6"/>
      <c r="DRX124" s="6"/>
      <c r="DRY124" s="6"/>
      <c r="DRZ124" s="6"/>
      <c r="DSA124" s="6"/>
      <c r="DSB124" s="6"/>
      <c r="DSC124" s="6"/>
      <c r="DSD124" s="6"/>
      <c r="DSE124" s="6"/>
      <c r="DSF124" s="6"/>
      <c r="DSG124" s="6"/>
      <c r="DSH124" s="6"/>
      <c r="DSI124" s="6"/>
      <c r="DSJ124" s="6"/>
      <c r="DSK124" s="6"/>
      <c r="DSL124" s="6"/>
      <c r="DSM124" s="6"/>
      <c r="DSN124" s="6"/>
      <c r="DSO124" s="6"/>
      <c r="DSP124" s="6"/>
      <c r="DSQ124" s="6"/>
      <c r="DSR124" s="6"/>
      <c r="DSS124" s="6"/>
      <c r="DST124" s="6"/>
      <c r="DSU124" s="6"/>
      <c r="DSV124" s="6"/>
      <c r="DSW124" s="6"/>
      <c r="DSX124" s="6"/>
      <c r="DSY124" s="6"/>
      <c r="DSZ124" s="6"/>
      <c r="DTA124" s="6"/>
      <c r="DTB124" s="6"/>
      <c r="DTC124" s="6"/>
      <c r="DTD124" s="6"/>
      <c r="DTE124" s="6"/>
      <c r="DTF124" s="6"/>
      <c r="DTG124" s="6"/>
      <c r="DTH124" s="6"/>
      <c r="DTI124" s="6"/>
      <c r="DTJ124" s="6"/>
      <c r="DTK124" s="6"/>
      <c r="DTL124" s="6"/>
      <c r="DTM124" s="6"/>
      <c r="DTN124" s="6"/>
      <c r="DTO124" s="6"/>
      <c r="DTP124" s="6"/>
      <c r="DTQ124" s="6"/>
      <c r="DTR124" s="6"/>
      <c r="DTS124" s="6"/>
      <c r="DTT124" s="6"/>
      <c r="DTU124" s="6"/>
      <c r="DTV124" s="6"/>
      <c r="DTW124" s="6"/>
      <c r="DTX124" s="6"/>
      <c r="DTY124" s="6"/>
      <c r="DTZ124" s="6"/>
      <c r="DUA124" s="6"/>
      <c r="DUB124" s="6"/>
      <c r="DUC124" s="6"/>
      <c r="DUD124" s="6"/>
      <c r="DUE124" s="6"/>
      <c r="DUF124" s="6"/>
      <c r="DUG124" s="6"/>
      <c r="DUH124" s="6"/>
      <c r="DUI124" s="6"/>
      <c r="DUJ124" s="6"/>
      <c r="DUK124" s="6"/>
      <c r="DUL124" s="6"/>
      <c r="DUM124" s="6"/>
      <c r="DUN124" s="6"/>
      <c r="DUO124" s="6"/>
      <c r="DUP124" s="6"/>
      <c r="DUQ124" s="6"/>
      <c r="DUR124" s="6"/>
      <c r="DUS124" s="6"/>
      <c r="DUT124" s="6"/>
      <c r="DUU124" s="6"/>
      <c r="DUV124" s="6"/>
      <c r="DUW124" s="6"/>
      <c r="DUX124" s="6"/>
      <c r="DUY124" s="6"/>
      <c r="DUZ124" s="6"/>
      <c r="DVA124" s="6"/>
      <c r="DVB124" s="6"/>
      <c r="DVC124" s="6"/>
      <c r="DVD124" s="6"/>
      <c r="DVE124" s="6"/>
      <c r="DVF124" s="6"/>
      <c r="DVG124" s="6"/>
      <c r="DVH124" s="6"/>
      <c r="DVI124" s="6"/>
      <c r="DVJ124" s="6"/>
      <c r="DVK124" s="6"/>
      <c r="DVL124" s="6"/>
      <c r="DVM124" s="6"/>
      <c r="DVN124" s="6"/>
      <c r="DVO124" s="6"/>
      <c r="DVP124" s="6"/>
      <c r="DVQ124" s="6"/>
      <c r="DVR124" s="6"/>
      <c r="DVS124" s="6"/>
      <c r="DVT124" s="6"/>
      <c r="DVU124" s="6"/>
      <c r="DVV124" s="6"/>
      <c r="DVW124" s="6"/>
      <c r="DVX124" s="6"/>
      <c r="DVY124" s="6"/>
      <c r="DVZ124" s="6"/>
      <c r="DWA124" s="6"/>
      <c r="DWB124" s="6"/>
      <c r="DWC124" s="6"/>
      <c r="DWD124" s="6"/>
      <c r="DWE124" s="6"/>
      <c r="DWF124" s="6"/>
      <c r="DWG124" s="6"/>
      <c r="DWH124" s="6"/>
      <c r="DWI124" s="6"/>
      <c r="DWJ124" s="6"/>
      <c r="DWK124" s="6"/>
      <c r="DWL124" s="6"/>
      <c r="DWM124" s="6"/>
      <c r="DWN124" s="6"/>
      <c r="DWO124" s="6"/>
      <c r="DWP124" s="6"/>
      <c r="DWQ124" s="6"/>
      <c r="DWR124" s="6"/>
      <c r="DWS124" s="6"/>
      <c r="DWT124" s="6"/>
      <c r="DWU124" s="6"/>
      <c r="DWV124" s="6"/>
      <c r="DWW124" s="6"/>
      <c r="DWX124" s="6"/>
      <c r="DWY124" s="6"/>
      <c r="DWZ124" s="6"/>
      <c r="DXA124" s="6"/>
      <c r="DXB124" s="6"/>
      <c r="DXC124" s="6"/>
      <c r="DXD124" s="6"/>
      <c r="DXE124" s="6"/>
      <c r="DXF124" s="6"/>
      <c r="DXG124" s="6"/>
      <c r="DXH124" s="6"/>
      <c r="DXI124" s="6"/>
      <c r="DXJ124" s="6"/>
      <c r="DXK124" s="6"/>
      <c r="DXL124" s="6"/>
      <c r="DXM124" s="6"/>
      <c r="DXN124" s="6"/>
      <c r="DXO124" s="6"/>
      <c r="DXP124" s="6"/>
      <c r="DXQ124" s="6"/>
      <c r="DXR124" s="6"/>
      <c r="DXS124" s="6"/>
      <c r="DXT124" s="6"/>
      <c r="DXU124" s="6"/>
      <c r="DXV124" s="6"/>
      <c r="DXW124" s="6"/>
      <c r="DXX124" s="6"/>
      <c r="DXY124" s="6"/>
      <c r="DXZ124" s="6"/>
      <c r="DYA124" s="6"/>
      <c r="DYB124" s="6"/>
      <c r="DYC124" s="6"/>
      <c r="DYD124" s="6"/>
      <c r="DYE124" s="6"/>
      <c r="DYF124" s="6"/>
      <c r="DYG124" s="6"/>
      <c r="DYH124" s="6"/>
      <c r="DYI124" s="6"/>
      <c r="DYJ124" s="6"/>
      <c r="DYK124" s="6"/>
      <c r="DYL124" s="6"/>
      <c r="DYM124" s="6"/>
      <c r="DYN124" s="6"/>
      <c r="DYO124" s="6"/>
      <c r="DYP124" s="6"/>
      <c r="DYQ124" s="6"/>
      <c r="DYR124" s="6"/>
      <c r="DYS124" s="6"/>
      <c r="DYT124" s="6"/>
      <c r="DYU124" s="6"/>
      <c r="DYV124" s="6"/>
      <c r="DYW124" s="6"/>
      <c r="DYX124" s="6"/>
      <c r="DYY124" s="6"/>
      <c r="DYZ124" s="6"/>
      <c r="DZA124" s="6"/>
      <c r="DZB124" s="6"/>
      <c r="DZC124" s="6"/>
      <c r="DZD124" s="6"/>
      <c r="DZE124" s="6"/>
      <c r="DZF124" s="6"/>
      <c r="DZG124" s="6"/>
      <c r="DZH124" s="6"/>
      <c r="DZI124" s="6"/>
      <c r="DZJ124" s="6"/>
      <c r="DZK124" s="6"/>
      <c r="DZL124" s="6"/>
      <c r="DZM124" s="6"/>
      <c r="DZN124" s="6"/>
      <c r="DZO124" s="6"/>
      <c r="DZP124" s="6"/>
      <c r="DZQ124" s="6"/>
      <c r="DZR124" s="6"/>
      <c r="DZS124" s="6"/>
      <c r="DZT124" s="6"/>
      <c r="DZU124" s="6"/>
      <c r="DZV124" s="6"/>
      <c r="DZW124" s="6"/>
      <c r="DZX124" s="6"/>
      <c r="DZY124" s="6"/>
      <c r="DZZ124" s="6"/>
      <c r="EAA124" s="6"/>
      <c r="EAB124" s="6"/>
      <c r="EAC124" s="6"/>
      <c r="EAD124" s="6"/>
      <c r="EAE124" s="6"/>
      <c r="EAF124" s="6"/>
      <c r="EAG124" s="6"/>
      <c r="EAH124" s="6"/>
      <c r="EAI124" s="6"/>
      <c r="EAJ124" s="6"/>
      <c r="EAK124" s="6"/>
      <c r="EAL124" s="6"/>
      <c r="EAM124" s="6"/>
      <c r="EAN124" s="6"/>
      <c r="EAO124" s="6"/>
      <c r="EAP124" s="6"/>
      <c r="EAQ124" s="6"/>
      <c r="EAR124" s="6"/>
      <c r="EAS124" s="6"/>
      <c r="EAT124" s="6"/>
      <c r="EAU124" s="6"/>
      <c r="EAV124" s="6"/>
      <c r="EAW124" s="6"/>
      <c r="EAX124" s="6"/>
      <c r="EAY124" s="6"/>
      <c r="EAZ124" s="6"/>
      <c r="EBA124" s="6"/>
      <c r="EBB124" s="6"/>
      <c r="EBC124" s="6"/>
      <c r="EBD124" s="6"/>
      <c r="EBE124" s="6"/>
      <c r="EBF124" s="6"/>
      <c r="EBG124" s="6"/>
      <c r="EBH124" s="6"/>
      <c r="EBI124" s="6"/>
      <c r="EBJ124" s="6"/>
      <c r="EBK124" s="6"/>
      <c r="EBL124" s="6"/>
      <c r="EBM124" s="6"/>
      <c r="EBN124" s="6"/>
      <c r="EBO124" s="6"/>
      <c r="EBP124" s="6"/>
      <c r="EBQ124" s="6"/>
      <c r="EBR124" s="6"/>
      <c r="EBS124" s="6"/>
      <c r="EBT124" s="6"/>
      <c r="EBU124" s="6"/>
      <c r="EBV124" s="6"/>
      <c r="EBW124" s="6"/>
      <c r="EBX124" s="6"/>
      <c r="EBY124" s="6"/>
      <c r="EBZ124" s="6"/>
      <c r="ECA124" s="6"/>
      <c r="ECB124" s="6"/>
      <c r="ECC124" s="6"/>
      <c r="ECD124" s="6"/>
      <c r="ECE124" s="6"/>
      <c r="ECF124" s="6"/>
      <c r="ECG124" s="6"/>
      <c r="ECH124" s="6"/>
      <c r="ECI124" s="6"/>
      <c r="ECJ124" s="6"/>
      <c r="ECK124" s="6"/>
      <c r="ECL124" s="6"/>
      <c r="ECM124" s="6"/>
      <c r="ECN124" s="6"/>
      <c r="ECO124" s="6"/>
      <c r="ECP124" s="6"/>
      <c r="ECQ124" s="6"/>
      <c r="ECR124" s="6"/>
      <c r="ECS124" s="6"/>
      <c r="ECT124" s="6"/>
      <c r="ECU124" s="6"/>
      <c r="ECV124" s="6"/>
      <c r="ECW124" s="6"/>
      <c r="ECX124" s="6"/>
      <c r="ECY124" s="6"/>
      <c r="ECZ124" s="6"/>
      <c r="EDA124" s="6"/>
      <c r="EDB124" s="6"/>
      <c r="EDC124" s="6"/>
      <c r="EDD124" s="6"/>
      <c r="EDE124" s="6"/>
      <c r="EDF124" s="6"/>
      <c r="EDG124" s="6"/>
      <c r="EDH124" s="6"/>
      <c r="EDI124" s="6"/>
      <c r="EDJ124" s="6"/>
      <c r="EDK124" s="6"/>
      <c r="EDL124" s="6"/>
      <c r="EDM124" s="6"/>
      <c r="EDN124" s="6"/>
      <c r="EDO124" s="6"/>
      <c r="EDP124" s="6"/>
      <c r="EDQ124" s="6"/>
      <c r="EDR124" s="6"/>
      <c r="EDS124" s="6"/>
      <c r="EDT124" s="6"/>
      <c r="EDU124" s="6"/>
      <c r="EDV124" s="6"/>
      <c r="EDW124" s="6"/>
      <c r="EDX124" s="6"/>
      <c r="EDY124" s="6"/>
      <c r="EDZ124" s="6"/>
      <c r="EEA124" s="6"/>
      <c r="EEB124" s="6"/>
      <c r="EEC124" s="6"/>
      <c r="EED124" s="6"/>
      <c r="EEE124" s="6"/>
      <c r="EEF124" s="6"/>
      <c r="EEG124" s="6"/>
      <c r="EEH124" s="6"/>
      <c r="EEI124" s="6"/>
      <c r="EEJ124" s="6"/>
      <c r="EEK124" s="6"/>
      <c r="EEL124" s="6"/>
      <c r="EEM124" s="6"/>
      <c r="EEN124" s="6"/>
      <c r="EEO124" s="6"/>
      <c r="EEP124" s="6"/>
      <c r="EEQ124" s="6"/>
      <c r="EER124" s="6"/>
      <c r="EES124" s="6"/>
      <c r="EET124" s="6"/>
      <c r="EEU124" s="6"/>
      <c r="EEV124" s="6"/>
      <c r="EEW124" s="6"/>
      <c r="EEX124" s="6"/>
      <c r="EEY124" s="6"/>
      <c r="EEZ124" s="6"/>
      <c r="EFA124" s="6"/>
      <c r="EFB124" s="6"/>
      <c r="EFC124" s="6"/>
      <c r="EFD124" s="6"/>
      <c r="EFE124" s="6"/>
      <c r="EFF124" s="6"/>
      <c r="EFG124" s="6"/>
      <c r="EFH124" s="6"/>
      <c r="EFI124" s="6"/>
      <c r="EFJ124" s="6"/>
      <c r="EFK124" s="6"/>
      <c r="EFL124" s="6"/>
      <c r="EFM124" s="6"/>
      <c r="EFN124" s="6"/>
      <c r="EFO124" s="6"/>
      <c r="EFP124" s="6"/>
      <c r="EFQ124" s="6"/>
      <c r="EFR124" s="6"/>
      <c r="EFS124" s="6"/>
      <c r="EFT124" s="6"/>
      <c r="EFU124" s="6"/>
      <c r="EFV124" s="6"/>
      <c r="EFW124" s="6"/>
      <c r="EFX124" s="6"/>
      <c r="EFY124" s="6"/>
      <c r="EFZ124" s="6"/>
      <c r="EGA124" s="6"/>
      <c r="EGB124" s="6"/>
      <c r="EGC124" s="6"/>
      <c r="EGD124" s="6"/>
      <c r="EGE124" s="6"/>
      <c r="EGF124" s="6"/>
      <c r="EGG124" s="6"/>
      <c r="EGH124" s="6"/>
      <c r="EGI124" s="6"/>
      <c r="EGJ124" s="6"/>
      <c r="EGK124" s="6"/>
      <c r="EGL124" s="6"/>
      <c r="EGM124" s="6"/>
      <c r="EGN124" s="6"/>
      <c r="EGO124" s="6"/>
      <c r="EGP124" s="6"/>
      <c r="EGQ124" s="6"/>
      <c r="EGR124" s="6"/>
      <c r="EGS124" s="6"/>
      <c r="EGT124" s="6"/>
      <c r="EGU124" s="6"/>
      <c r="EGV124" s="6"/>
      <c r="EGW124" s="6"/>
      <c r="EGX124" s="6"/>
      <c r="EGY124" s="6"/>
      <c r="EGZ124" s="6"/>
      <c r="EHA124" s="6"/>
      <c r="EHB124" s="6"/>
      <c r="EHC124" s="6"/>
      <c r="EHD124" s="6"/>
      <c r="EHE124" s="6"/>
      <c r="EHF124" s="6"/>
      <c r="EHG124" s="6"/>
      <c r="EHH124" s="6"/>
      <c r="EHI124" s="6"/>
      <c r="EHJ124" s="6"/>
      <c r="EHK124" s="6"/>
      <c r="EHL124" s="6"/>
      <c r="EHM124" s="6"/>
      <c r="EHN124" s="6"/>
      <c r="EHO124" s="6"/>
      <c r="EHP124" s="6"/>
      <c r="EHQ124" s="6"/>
      <c r="EHR124" s="6"/>
      <c r="EHS124" s="6"/>
      <c r="EHT124" s="6"/>
      <c r="EHU124" s="6"/>
      <c r="EHV124" s="6"/>
      <c r="EHW124" s="6"/>
      <c r="EHX124" s="6"/>
      <c r="EHY124" s="6"/>
      <c r="EHZ124" s="6"/>
      <c r="EIA124" s="6"/>
      <c r="EIB124" s="6"/>
      <c r="EIC124" s="6"/>
      <c r="EID124" s="6"/>
      <c r="EIE124" s="6"/>
      <c r="EIF124" s="6"/>
      <c r="EIG124" s="6"/>
      <c r="EIH124" s="6"/>
      <c r="EII124" s="6"/>
      <c r="EIJ124" s="6"/>
      <c r="EIK124" s="6"/>
      <c r="EIL124" s="6"/>
      <c r="EIM124" s="6"/>
      <c r="EIN124" s="6"/>
      <c r="EIO124" s="6"/>
      <c r="EIP124" s="6"/>
      <c r="EIQ124" s="6"/>
      <c r="EIR124" s="6"/>
      <c r="EIS124" s="6"/>
      <c r="EIT124" s="6"/>
      <c r="EIU124" s="6"/>
      <c r="EIV124" s="6"/>
      <c r="EIW124" s="6"/>
      <c r="EIX124" s="6"/>
      <c r="EIY124" s="6"/>
      <c r="EIZ124" s="6"/>
      <c r="EJA124" s="6"/>
      <c r="EJB124" s="6"/>
      <c r="EJC124" s="6"/>
      <c r="EJD124" s="6"/>
      <c r="EJE124" s="6"/>
      <c r="EJF124" s="6"/>
      <c r="EJG124" s="6"/>
      <c r="EJH124" s="6"/>
      <c r="EJI124" s="6"/>
      <c r="EJJ124" s="6"/>
      <c r="EJK124" s="6"/>
      <c r="EJL124" s="6"/>
      <c r="EJM124" s="6"/>
      <c r="EJN124" s="6"/>
      <c r="EJO124" s="6"/>
      <c r="EJP124" s="6"/>
      <c r="EJQ124" s="6"/>
      <c r="EJR124" s="6"/>
      <c r="EJS124" s="6"/>
      <c r="EJT124" s="6"/>
      <c r="EJU124" s="6"/>
      <c r="EJV124" s="6"/>
      <c r="EJW124" s="6"/>
      <c r="EJX124" s="6"/>
      <c r="EJY124" s="6"/>
      <c r="EJZ124" s="6"/>
      <c r="EKA124" s="6"/>
      <c r="EKB124" s="6"/>
      <c r="EKC124" s="6"/>
      <c r="EKD124" s="6"/>
      <c r="EKE124" s="6"/>
      <c r="EKF124" s="6"/>
      <c r="EKG124" s="6"/>
      <c r="EKH124" s="6"/>
      <c r="EKI124" s="6"/>
      <c r="EKJ124" s="6"/>
      <c r="EKK124" s="6"/>
      <c r="EKL124" s="6"/>
      <c r="EKM124" s="6"/>
      <c r="EKN124" s="6"/>
      <c r="EKO124" s="6"/>
      <c r="EKP124" s="6"/>
      <c r="EKQ124" s="6"/>
      <c r="EKR124" s="6"/>
      <c r="EKS124" s="6"/>
      <c r="EKT124" s="6"/>
      <c r="EKU124" s="6"/>
      <c r="EKV124" s="6"/>
      <c r="EKW124" s="6"/>
      <c r="EKX124" s="6"/>
      <c r="EKY124" s="6"/>
      <c r="EKZ124" s="6"/>
      <c r="ELA124" s="6"/>
      <c r="ELB124" s="6"/>
      <c r="ELC124" s="6"/>
      <c r="ELD124" s="6"/>
      <c r="ELE124" s="6"/>
      <c r="ELF124" s="6"/>
      <c r="ELG124" s="6"/>
      <c r="ELH124" s="6"/>
      <c r="ELI124" s="6"/>
      <c r="ELJ124" s="6"/>
      <c r="ELK124" s="6"/>
      <c r="ELL124" s="6"/>
      <c r="ELM124" s="6"/>
      <c r="ELN124" s="6"/>
      <c r="ELO124" s="6"/>
      <c r="ELP124" s="6"/>
      <c r="ELQ124" s="6"/>
      <c r="ELR124" s="6"/>
      <c r="ELS124" s="6"/>
      <c r="ELT124" s="6"/>
      <c r="ELU124" s="6"/>
      <c r="ELV124" s="6"/>
      <c r="ELW124" s="6"/>
      <c r="ELX124" s="6"/>
      <c r="ELY124" s="6"/>
      <c r="ELZ124" s="6"/>
      <c r="EMA124" s="6"/>
      <c r="EMB124" s="6"/>
      <c r="EMC124" s="6"/>
      <c r="EMD124" s="6"/>
      <c r="EME124" s="6"/>
      <c r="EMF124" s="6"/>
      <c r="EMG124" s="6"/>
      <c r="EMH124" s="6"/>
      <c r="EMI124" s="6"/>
      <c r="EMJ124" s="6"/>
      <c r="EMK124" s="6"/>
      <c r="EML124" s="6"/>
      <c r="EMM124" s="6"/>
      <c r="EMN124" s="6"/>
      <c r="EMO124" s="6"/>
      <c r="EMP124" s="6"/>
      <c r="EMQ124" s="6"/>
      <c r="EMR124" s="6"/>
      <c r="EMS124" s="6"/>
      <c r="EMT124" s="6"/>
      <c r="EMU124" s="6"/>
      <c r="EMV124" s="6"/>
      <c r="EMW124" s="6"/>
      <c r="EMX124" s="6"/>
      <c r="EMY124" s="6"/>
      <c r="EMZ124" s="6"/>
      <c r="ENA124" s="6"/>
      <c r="ENB124" s="6"/>
      <c r="ENC124" s="6"/>
      <c r="END124" s="6"/>
      <c r="ENE124" s="6"/>
      <c r="ENF124" s="6"/>
      <c r="ENG124" s="6"/>
      <c r="ENH124" s="6"/>
      <c r="ENI124" s="6"/>
      <c r="ENJ124" s="6"/>
      <c r="ENK124" s="6"/>
      <c r="ENL124" s="6"/>
      <c r="ENM124" s="6"/>
      <c r="ENN124" s="6"/>
      <c r="ENO124" s="6"/>
      <c r="ENP124" s="6"/>
      <c r="ENQ124" s="6"/>
      <c r="ENR124" s="6"/>
      <c r="ENS124" s="6"/>
      <c r="ENT124" s="6"/>
      <c r="ENU124" s="6"/>
      <c r="ENV124" s="6"/>
      <c r="ENW124" s="6"/>
      <c r="ENX124" s="6"/>
      <c r="ENY124" s="6"/>
      <c r="ENZ124" s="6"/>
      <c r="EOA124" s="6"/>
      <c r="EOB124" s="6"/>
      <c r="EOC124" s="6"/>
      <c r="EOD124" s="6"/>
      <c r="EOE124" s="6"/>
      <c r="EOF124" s="6"/>
      <c r="EOG124" s="6"/>
      <c r="EOH124" s="6"/>
      <c r="EOI124" s="6"/>
      <c r="EOJ124" s="6"/>
      <c r="EOK124" s="6"/>
      <c r="EOL124" s="6"/>
      <c r="EOM124" s="6"/>
      <c r="EON124" s="6"/>
      <c r="EOO124" s="6"/>
      <c r="EOP124" s="6"/>
      <c r="EOQ124" s="6"/>
      <c r="EOR124" s="6"/>
      <c r="EOS124" s="6"/>
      <c r="EOT124" s="6"/>
      <c r="EOU124" s="6"/>
      <c r="EOV124" s="6"/>
      <c r="EOW124" s="6"/>
      <c r="EOX124" s="6"/>
      <c r="EOY124" s="6"/>
      <c r="EOZ124" s="6"/>
      <c r="EPA124" s="6"/>
      <c r="EPB124" s="6"/>
      <c r="EPC124" s="6"/>
      <c r="EPD124" s="6"/>
      <c r="EPE124" s="6"/>
      <c r="EPF124" s="6"/>
      <c r="EPG124" s="6"/>
      <c r="EPH124" s="6"/>
      <c r="EPI124" s="6"/>
      <c r="EPJ124" s="6"/>
      <c r="EPK124" s="6"/>
      <c r="EPL124" s="6"/>
      <c r="EPM124" s="6"/>
      <c r="EPN124" s="6"/>
      <c r="EPO124" s="6"/>
      <c r="EPP124" s="6"/>
      <c r="EPQ124" s="6"/>
      <c r="EPR124" s="6"/>
      <c r="EPS124" s="6"/>
      <c r="EPT124" s="6"/>
      <c r="EPU124" s="6"/>
      <c r="EPV124" s="6"/>
      <c r="EPW124" s="6"/>
      <c r="EPX124" s="6"/>
      <c r="EPY124" s="6"/>
      <c r="EPZ124" s="6"/>
      <c r="EQA124" s="6"/>
      <c r="EQB124" s="6"/>
      <c r="EQC124" s="6"/>
      <c r="EQD124" s="6"/>
      <c r="EQE124" s="6"/>
      <c r="EQF124" s="6"/>
      <c r="EQG124" s="6"/>
      <c r="EQH124" s="6"/>
      <c r="EQI124" s="6"/>
      <c r="EQJ124" s="6"/>
      <c r="EQK124" s="6"/>
      <c r="EQL124" s="6"/>
      <c r="EQM124" s="6"/>
      <c r="EQN124" s="6"/>
      <c r="EQO124" s="6"/>
      <c r="EQP124" s="6"/>
      <c r="EQQ124" s="6"/>
      <c r="EQR124" s="6"/>
      <c r="EQS124" s="6"/>
      <c r="EQT124" s="6"/>
      <c r="EQU124" s="6"/>
      <c r="EQV124" s="6"/>
      <c r="EQW124" s="6"/>
      <c r="EQX124" s="6"/>
      <c r="EQY124" s="6"/>
      <c r="EQZ124" s="6"/>
      <c r="ERA124" s="6"/>
      <c r="ERB124" s="6"/>
      <c r="ERC124" s="6"/>
      <c r="ERD124" s="6"/>
      <c r="ERE124" s="6"/>
      <c r="ERF124" s="6"/>
      <c r="ERG124" s="6"/>
      <c r="ERH124" s="6"/>
      <c r="ERI124" s="6"/>
      <c r="ERJ124" s="6"/>
      <c r="ERK124" s="6"/>
      <c r="ERL124" s="6"/>
      <c r="ERM124" s="6"/>
      <c r="ERN124" s="6"/>
      <c r="ERO124" s="6"/>
      <c r="ERP124" s="6"/>
      <c r="ERQ124" s="6"/>
      <c r="ERR124" s="6"/>
      <c r="ERS124" s="6"/>
      <c r="ERT124" s="6"/>
      <c r="ERU124" s="6"/>
      <c r="ERV124" s="6"/>
      <c r="ERW124" s="6"/>
      <c r="ERX124" s="6"/>
      <c r="ERY124" s="6"/>
      <c r="ERZ124" s="6"/>
      <c r="ESA124" s="6"/>
      <c r="ESB124" s="6"/>
      <c r="ESC124" s="6"/>
      <c r="ESD124" s="6"/>
      <c r="ESE124" s="6"/>
      <c r="ESF124" s="6"/>
      <c r="ESG124" s="6"/>
      <c r="ESH124" s="6"/>
      <c r="ESI124" s="6"/>
      <c r="ESJ124" s="6"/>
      <c r="ESK124" s="6"/>
      <c r="ESL124" s="6"/>
      <c r="ESM124" s="6"/>
      <c r="ESN124" s="6"/>
      <c r="ESO124" s="6"/>
      <c r="ESP124" s="6"/>
      <c r="ESQ124" s="6"/>
      <c r="ESR124" s="6"/>
      <c r="ESS124" s="6"/>
      <c r="EST124" s="6"/>
      <c r="ESU124" s="6"/>
      <c r="ESV124" s="6"/>
      <c r="ESW124" s="6"/>
      <c r="ESX124" s="6"/>
      <c r="ESY124" s="6"/>
      <c r="ESZ124" s="6"/>
      <c r="ETA124" s="6"/>
      <c r="ETB124" s="6"/>
      <c r="ETC124" s="6"/>
      <c r="ETD124" s="6"/>
      <c r="ETE124" s="6"/>
      <c r="ETF124" s="6"/>
      <c r="ETG124" s="6"/>
      <c r="ETH124" s="6"/>
      <c r="ETI124" s="6"/>
      <c r="ETJ124" s="6"/>
      <c r="ETK124" s="6"/>
      <c r="ETL124" s="6"/>
      <c r="ETM124" s="6"/>
      <c r="ETN124" s="6"/>
      <c r="ETO124" s="6"/>
      <c r="ETP124" s="6"/>
      <c r="ETQ124" s="6"/>
      <c r="ETR124" s="6"/>
      <c r="ETS124" s="6"/>
      <c r="ETT124" s="6"/>
      <c r="ETU124" s="6"/>
      <c r="ETV124" s="6"/>
      <c r="ETW124" s="6"/>
      <c r="ETX124" s="6"/>
      <c r="ETY124" s="6"/>
      <c r="ETZ124" s="6"/>
      <c r="EUA124" s="6"/>
      <c r="EUB124" s="6"/>
      <c r="EUC124" s="6"/>
      <c r="EUD124" s="6"/>
      <c r="EUE124" s="6"/>
      <c r="EUF124" s="6"/>
      <c r="EUG124" s="6"/>
      <c r="EUH124" s="6"/>
      <c r="EUI124" s="6"/>
      <c r="EUJ124" s="6"/>
      <c r="EUK124" s="6"/>
      <c r="EUL124" s="6"/>
      <c r="EUM124" s="6"/>
      <c r="EUN124" s="6"/>
      <c r="EUO124" s="6"/>
      <c r="EUP124" s="6"/>
      <c r="EUQ124" s="6"/>
      <c r="EUR124" s="6"/>
      <c r="EUS124" s="6"/>
      <c r="EUT124" s="6"/>
      <c r="EUU124" s="6"/>
      <c r="EUV124" s="6"/>
      <c r="EUW124" s="6"/>
      <c r="EUX124" s="6"/>
      <c r="EUY124" s="6"/>
      <c r="EUZ124" s="6"/>
      <c r="EVA124" s="6"/>
      <c r="EVB124" s="6"/>
      <c r="EVC124" s="6"/>
      <c r="EVD124" s="6"/>
      <c r="EVE124" s="6"/>
      <c r="EVF124" s="6"/>
      <c r="EVG124" s="6"/>
      <c r="EVH124" s="6"/>
      <c r="EVI124" s="6"/>
      <c r="EVJ124" s="6"/>
      <c r="EVK124" s="6"/>
      <c r="EVL124" s="6"/>
      <c r="EVM124" s="6"/>
      <c r="EVN124" s="6"/>
      <c r="EVO124" s="6"/>
      <c r="EVP124" s="6"/>
      <c r="EVQ124" s="6"/>
      <c r="EVR124" s="6"/>
      <c r="EVS124" s="6"/>
      <c r="EVT124" s="6"/>
      <c r="EVU124" s="6"/>
      <c r="EVV124" s="6"/>
      <c r="EVW124" s="6"/>
      <c r="EVX124" s="6"/>
      <c r="EVY124" s="6"/>
      <c r="EVZ124" s="6"/>
      <c r="EWA124" s="6"/>
      <c r="EWB124" s="6"/>
      <c r="EWC124" s="6"/>
      <c r="EWD124" s="6"/>
      <c r="EWE124" s="6"/>
      <c r="EWF124" s="6"/>
      <c r="EWG124" s="6"/>
      <c r="EWH124" s="6"/>
      <c r="EWI124" s="6"/>
      <c r="EWJ124" s="6"/>
      <c r="EWK124" s="6"/>
      <c r="EWL124" s="6"/>
      <c r="EWM124" s="6"/>
      <c r="EWN124" s="6"/>
      <c r="EWO124" s="6"/>
      <c r="EWP124" s="6"/>
      <c r="EWQ124" s="6"/>
      <c r="EWR124" s="6"/>
      <c r="EWS124" s="6"/>
      <c r="EWT124" s="6"/>
      <c r="EWU124" s="6"/>
      <c r="EWV124" s="6"/>
      <c r="EWW124" s="6"/>
      <c r="EWX124" s="6"/>
      <c r="EWY124" s="6"/>
      <c r="EWZ124" s="6"/>
      <c r="EXA124" s="6"/>
      <c r="EXB124" s="6"/>
      <c r="EXC124" s="6"/>
      <c r="EXD124" s="6"/>
      <c r="EXE124" s="6"/>
      <c r="EXF124" s="6"/>
      <c r="EXG124" s="6"/>
      <c r="EXH124" s="6"/>
      <c r="EXI124" s="6"/>
      <c r="EXJ124" s="6"/>
      <c r="EXK124" s="6"/>
      <c r="EXL124" s="6"/>
      <c r="EXM124" s="6"/>
      <c r="EXN124" s="6"/>
      <c r="EXO124" s="6"/>
      <c r="EXP124" s="6"/>
      <c r="EXQ124" s="6"/>
      <c r="EXR124" s="6"/>
      <c r="EXS124" s="6"/>
      <c r="EXT124" s="6"/>
      <c r="EXU124" s="6"/>
      <c r="EXV124" s="6"/>
      <c r="EXW124" s="6"/>
      <c r="EXX124" s="6"/>
      <c r="EXY124" s="6"/>
      <c r="EXZ124" s="6"/>
      <c r="EYA124" s="6"/>
      <c r="EYB124" s="6"/>
      <c r="EYC124" s="6"/>
      <c r="EYD124" s="6"/>
      <c r="EYE124" s="6"/>
      <c r="EYF124" s="6"/>
      <c r="EYG124" s="6"/>
      <c r="EYH124" s="6"/>
      <c r="EYI124" s="6"/>
      <c r="EYJ124" s="6"/>
      <c r="EYK124" s="6"/>
      <c r="EYL124" s="6"/>
      <c r="EYM124" s="6"/>
      <c r="EYN124" s="6"/>
      <c r="EYO124" s="6"/>
      <c r="EYP124" s="6"/>
      <c r="EYQ124" s="6"/>
      <c r="EYR124" s="6"/>
      <c r="EYS124" s="6"/>
      <c r="EYT124" s="6"/>
      <c r="EYU124" s="6"/>
      <c r="EYV124" s="6"/>
      <c r="EYW124" s="6"/>
      <c r="EYX124" s="6"/>
      <c r="EYY124" s="6"/>
      <c r="EYZ124" s="6"/>
      <c r="EZA124" s="6"/>
      <c r="EZB124" s="6"/>
      <c r="EZC124" s="6"/>
      <c r="EZD124" s="6"/>
      <c r="EZE124" s="6"/>
      <c r="EZF124" s="6"/>
      <c r="EZG124" s="6"/>
      <c r="EZH124" s="6"/>
      <c r="EZI124" s="6"/>
      <c r="EZJ124" s="6"/>
      <c r="EZK124" s="6"/>
      <c r="EZL124" s="6"/>
      <c r="EZM124" s="6"/>
      <c r="EZN124" s="6"/>
      <c r="EZO124" s="6"/>
      <c r="EZP124" s="6"/>
      <c r="EZQ124" s="6"/>
      <c r="EZR124" s="6"/>
      <c r="EZS124" s="6"/>
      <c r="EZT124" s="6"/>
      <c r="EZU124" s="6"/>
      <c r="EZV124" s="6"/>
      <c r="EZW124" s="6"/>
      <c r="EZX124" s="6"/>
      <c r="EZY124" s="6"/>
      <c r="EZZ124" s="6"/>
      <c r="FAA124" s="6"/>
      <c r="FAB124" s="6"/>
      <c r="FAC124" s="6"/>
      <c r="FAD124" s="6"/>
      <c r="FAE124" s="6"/>
      <c r="FAF124" s="6"/>
      <c r="FAG124" s="6"/>
      <c r="FAH124" s="6"/>
      <c r="FAI124" s="6"/>
      <c r="FAJ124" s="6"/>
      <c r="FAK124" s="6"/>
      <c r="FAL124" s="6"/>
      <c r="FAM124" s="6"/>
      <c r="FAN124" s="6"/>
      <c r="FAO124" s="6"/>
      <c r="FAP124" s="6"/>
      <c r="FAQ124" s="6"/>
      <c r="FAR124" s="6"/>
      <c r="FAS124" s="6"/>
      <c r="FAT124" s="6"/>
      <c r="FAU124" s="6"/>
      <c r="FAV124" s="6"/>
      <c r="FAW124" s="6"/>
      <c r="FAX124" s="6"/>
      <c r="FAY124" s="6"/>
      <c r="FAZ124" s="6"/>
      <c r="FBA124" s="6"/>
      <c r="FBB124" s="6"/>
      <c r="FBC124" s="6"/>
      <c r="FBD124" s="6"/>
      <c r="FBE124" s="6"/>
      <c r="FBF124" s="6"/>
      <c r="FBG124" s="6"/>
      <c r="FBH124" s="6"/>
      <c r="FBI124" s="6"/>
      <c r="FBJ124" s="6"/>
      <c r="FBK124" s="6"/>
      <c r="FBL124" s="6"/>
      <c r="FBM124" s="6"/>
      <c r="FBN124" s="6"/>
      <c r="FBO124" s="6"/>
      <c r="FBP124" s="6"/>
      <c r="FBQ124" s="6"/>
      <c r="FBR124" s="6"/>
      <c r="FBS124" s="6"/>
      <c r="FBT124" s="6"/>
      <c r="FBU124" s="6"/>
      <c r="FBV124" s="6"/>
      <c r="FBW124" s="6"/>
      <c r="FBX124" s="6"/>
      <c r="FBY124" s="6"/>
      <c r="FBZ124" s="6"/>
      <c r="FCA124" s="6"/>
      <c r="FCB124" s="6"/>
      <c r="FCC124" s="6"/>
      <c r="FCD124" s="6"/>
      <c r="FCE124" s="6"/>
      <c r="FCF124" s="6"/>
      <c r="FCG124" s="6"/>
      <c r="FCH124" s="6"/>
      <c r="FCI124" s="6"/>
      <c r="FCJ124" s="6"/>
      <c r="FCK124" s="6"/>
      <c r="FCL124" s="6"/>
      <c r="FCM124" s="6"/>
      <c r="FCN124" s="6"/>
      <c r="FCO124" s="6"/>
      <c r="FCP124" s="6"/>
      <c r="FCQ124" s="6"/>
      <c r="FCR124" s="6"/>
      <c r="FCS124" s="6"/>
      <c r="FCT124" s="6"/>
      <c r="FCU124" s="6"/>
      <c r="FCV124" s="6"/>
      <c r="FCW124" s="6"/>
      <c r="FCX124" s="6"/>
      <c r="FCY124" s="6"/>
      <c r="FCZ124" s="6"/>
      <c r="FDA124" s="6"/>
      <c r="FDB124" s="6"/>
      <c r="FDC124" s="6"/>
      <c r="FDD124" s="6"/>
      <c r="FDE124" s="6"/>
      <c r="FDF124" s="6"/>
      <c r="FDG124" s="6"/>
      <c r="FDH124" s="6"/>
      <c r="FDI124" s="6"/>
      <c r="FDJ124" s="6"/>
      <c r="FDK124" s="6"/>
      <c r="FDL124" s="6"/>
      <c r="FDM124" s="6"/>
      <c r="FDN124" s="6"/>
      <c r="FDO124" s="6"/>
      <c r="FDP124" s="6"/>
      <c r="FDQ124" s="6"/>
      <c r="FDR124" s="6"/>
      <c r="FDS124" s="6"/>
      <c r="FDT124" s="6"/>
      <c r="FDU124" s="6"/>
      <c r="FDV124" s="6"/>
      <c r="FDW124" s="6"/>
      <c r="FDX124" s="6"/>
      <c r="FDY124" s="6"/>
      <c r="FDZ124" s="6"/>
      <c r="FEA124" s="6"/>
      <c r="FEB124" s="6"/>
      <c r="FEC124" s="6"/>
      <c r="FED124" s="6"/>
      <c r="FEE124" s="6"/>
      <c r="FEF124" s="6"/>
      <c r="FEG124" s="6"/>
      <c r="FEH124" s="6"/>
      <c r="FEI124" s="6"/>
      <c r="FEJ124" s="6"/>
      <c r="FEK124" s="6"/>
      <c r="FEL124" s="6"/>
      <c r="FEM124" s="6"/>
      <c r="FEN124" s="6"/>
      <c r="FEO124" s="6"/>
      <c r="FEP124" s="6"/>
      <c r="FEQ124" s="6"/>
      <c r="FER124" s="6"/>
      <c r="FES124" s="6"/>
      <c r="FET124" s="6"/>
      <c r="FEU124" s="6"/>
      <c r="FEV124" s="6"/>
      <c r="FEW124" s="6"/>
      <c r="FEX124" s="6"/>
      <c r="FEY124" s="6"/>
      <c r="FEZ124" s="6"/>
      <c r="FFA124" s="6"/>
      <c r="FFB124" s="6"/>
      <c r="FFC124" s="6"/>
      <c r="FFD124" s="6"/>
      <c r="FFE124" s="6"/>
      <c r="FFF124" s="6"/>
      <c r="FFG124" s="6"/>
      <c r="FFH124" s="6"/>
      <c r="FFI124" s="6"/>
      <c r="FFJ124" s="6"/>
      <c r="FFK124" s="6"/>
      <c r="FFL124" s="6"/>
      <c r="FFM124" s="6"/>
      <c r="FFN124" s="6"/>
      <c r="FFO124" s="6"/>
      <c r="FFP124" s="6"/>
      <c r="FFQ124" s="6"/>
      <c r="FFR124" s="6"/>
      <c r="FFS124" s="6"/>
      <c r="FFT124" s="6"/>
      <c r="FFU124" s="6"/>
      <c r="FFV124" s="6"/>
      <c r="FFW124" s="6"/>
      <c r="FFX124" s="6"/>
      <c r="FFY124" s="6"/>
      <c r="FFZ124" s="6"/>
      <c r="FGA124" s="6"/>
      <c r="FGB124" s="6"/>
      <c r="FGC124" s="6"/>
      <c r="FGD124" s="6"/>
      <c r="FGE124" s="6"/>
      <c r="FGF124" s="6"/>
      <c r="FGG124" s="6"/>
      <c r="FGH124" s="6"/>
      <c r="FGI124" s="6"/>
      <c r="FGJ124" s="6"/>
      <c r="FGK124" s="6"/>
      <c r="FGL124" s="6"/>
      <c r="FGM124" s="6"/>
      <c r="FGN124" s="6"/>
      <c r="FGO124" s="6"/>
      <c r="FGP124" s="6"/>
      <c r="FGQ124" s="6"/>
      <c r="FGR124" s="6"/>
      <c r="FGS124" s="6"/>
      <c r="FGT124" s="6"/>
      <c r="FGU124" s="6"/>
      <c r="FGV124" s="6"/>
      <c r="FGW124" s="6"/>
      <c r="FGX124" s="6"/>
      <c r="FGY124" s="6"/>
      <c r="FGZ124" s="6"/>
      <c r="FHA124" s="6"/>
      <c r="FHB124" s="6"/>
      <c r="FHC124" s="6"/>
      <c r="FHD124" s="6"/>
      <c r="FHE124" s="6"/>
      <c r="FHF124" s="6"/>
      <c r="FHG124" s="6"/>
      <c r="FHH124" s="6"/>
      <c r="FHI124" s="6"/>
      <c r="FHJ124" s="6"/>
      <c r="FHK124" s="6"/>
      <c r="FHL124" s="6"/>
      <c r="FHM124" s="6"/>
      <c r="FHN124" s="6"/>
      <c r="FHO124" s="6"/>
      <c r="FHP124" s="6"/>
      <c r="FHQ124" s="6"/>
      <c r="FHR124" s="6"/>
      <c r="FHS124" s="6"/>
      <c r="FHT124" s="6"/>
      <c r="FHU124" s="6"/>
      <c r="FHV124" s="6"/>
      <c r="FHW124" s="6"/>
      <c r="FHX124" s="6"/>
      <c r="FHY124" s="6"/>
      <c r="FHZ124" s="6"/>
      <c r="FIA124" s="6"/>
      <c r="FIB124" s="6"/>
      <c r="FIC124" s="6"/>
      <c r="FID124" s="6"/>
      <c r="FIE124" s="6"/>
      <c r="FIF124" s="6"/>
      <c r="FIG124" s="6"/>
      <c r="FIH124" s="6"/>
      <c r="FII124" s="6"/>
      <c r="FIJ124" s="6"/>
      <c r="FIK124" s="6"/>
      <c r="FIL124" s="6"/>
      <c r="FIM124" s="6"/>
      <c r="FIN124" s="6"/>
      <c r="FIO124" s="6"/>
      <c r="FIP124" s="6"/>
      <c r="FIQ124" s="6"/>
      <c r="FIR124" s="6"/>
      <c r="FIS124" s="6"/>
      <c r="FIT124" s="6"/>
      <c r="FIU124" s="6"/>
      <c r="FIV124" s="6"/>
      <c r="FIW124" s="6"/>
      <c r="FIX124" s="6"/>
      <c r="FIY124" s="6"/>
      <c r="FIZ124" s="6"/>
      <c r="FJA124" s="6"/>
      <c r="FJB124" s="6"/>
      <c r="FJC124" s="6"/>
      <c r="FJD124" s="6"/>
      <c r="FJE124" s="6"/>
      <c r="FJF124" s="6"/>
      <c r="FJG124" s="6"/>
      <c r="FJH124" s="6"/>
      <c r="FJI124" s="6"/>
      <c r="FJJ124" s="6"/>
      <c r="FJK124" s="6"/>
      <c r="FJL124" s="6"/>
      <c r="FJM124" s="6"/>
      <c r="FJN124" s="6"/>
      <c r="FJO124" s="6"/>
      <c r="FJP124" s="6"/>
      <c r="FJQ124" s="6"/>
      <c r="FJR124" s="6"/>
      <c r="FJS124" s="6"/>
      <c r="FJT124" s="6"/>
      <c r="FJU124" s="6"/>
      <c r="FJV124" s="6"/>
      <c r="FJW124" s="6"/>
      <c r="FJX124" s="6"/>
      <c r="FJY124" s="6"/>
      <c r="FJZ124" s="6"/>
      <c r="FKA124" s="6"/>
      <c r="FKB124" s="6"/>
      <c r="FKC124" s="6"/>
      <c r="FKD124" s="6"/>
      <c r="FKE124" s="6"/>
      <c r="FKF124" s="6"/>
      <c r="FKG124" s="6"/>
      <c r="FKH124" s="6"/>
      <c r="FKI124" s="6"/>
      <c r="FKJ124" s="6"/>
      <c r="FKK124" s="6"/>
      <c r="FKL124" s="6"/>
      <c r="FKM124" s="6"/>
      <c r="FKN124" s="6"/>
      <c r="FKO124" s="6"/>
      <c r="FKP124" s="6"/>
      <c r="FKQ124" s="6"/>
      <c r="FKR124" s="6"/>
      <c r="FKS124" s="6"/>
      <c r="FKT124" s="6"/>
      <c r="FKU124" s="6"/>
      <c r="FKV124" s="6"/>
      <c r="FKW124" s="6"/>
      <c r="FKX124" s="6"/>
      <c r="FKY124" s="6"/>
      <c r="FKZ124" s="6"/>
      <c r="FLA124" s="6"/>
      <c r="FLB124" s="6"/>
      <c r="FLC124" s="6"/>
      <c r="FLD124" s="6"/>
      <c r="FLE124" s="6"/>
      <c r="FLF124" s="6"/>
      <c r="FLG124" s="6"/>
      <c r="FLH124" s="6"/>
      <c r="FLI124" s="6"/>
      <c r="FLJ124" s="6"/>
      <c r="FLK124" s="6"/>
      <c r="FLL124" s="6"/>
      <c r="FLM124" s="6"/>
      <c r="FLN124" s="6"/>
      <c r="FLO124" s="6"/>
      <c r="FLP124" s="6"/>
      <c r="FLQ124" s="6"/>
      <c r="FLR124" s="6"/>
      <c r="FLS124" s="6"/>
      <c r="FLT124" s="6"/>
      <c r="FLU124" s="6"/>
      <c r="FLV124" s="6"/>
      <c r="FLW124" s="6"/>
      <c r="FLX124" s="6"/>
      <c r="FLY124" s="6"/>
      <c r="FLZ124" s="6"/>
      <c r="FMA124" s="6"/>
      <c r="FMB124" s="6"/>
      <c r="FMC124" s="6"/>
      <c r="FMD124" s="6"/>
      <c r="FME124" s="6"/>
      <c r="FMF124" s="6"/>
      <c r="FMG124" s="6"/>
      <c r="FMH124" s="6"/>
      <c r="FMI124" s="6"/>
      <c r="FMJ124" s="6"/>
      <c r="FMK124" s="6"/>
      <c r="FML124" s="6"/>
      <c r="FMM124" s="6"/>
      <c r="FMN124" s="6"/>
      <c r="FMO124" s="6"/>
      <c r="FMP124" s="6"/>
      <c r="FMQ124" s="6"/>
      <c r="FMR124" s="6"/>
      <c r="FMS124" s="6"/>
      <c r="FMT124" s="6"/>
      <c r="FMU124" s="6"/>
      <c r="FMV124" s="6"/>
      <c r="FMW124" s="6"/>
      <c r="FMX124" s="6"/>
      <c r="FMY124" s="6"/>
      <c r="FMZ124" s="6"/>
      <c r="FNA124" s="6"/>
      <c r="FNB124" s="6"/>
      <c r="FNC124" s="6"/>
      <c r="FND124" s="6"/>
      <c r="FNE124" s="6"/>
      <c r="FNF124" s="6"/>
      <c r="FNG124" s="6"/>
      <c r="FNH124" s="6"/>
      <c r="FNI124" s="6"/>
      <c r="FNJ124" s="6"/>
      <c r="FNK124" s="6"/>
      <c r="FNL124" s="6"/>
      <c r="FNM124" s="6"/>
      <c r="FNN124" s="6"/>
      <c r="FNO124" s="6"/>
      <c r="FNP124" s="6"/>
      <c r="FNQ124" s="6"/>
      <c r="FNR124" s="6"/>
      <c r="FNS124" s="6"/>
      <c r="FNT124" s="6"/>
      <c r="FNU124" s="6"/>
      <c r="FNV124" s="6"/>
      <c r="FNW124" s="6"/>
      <c r="FNX124" s="6"/>
      <c r="FNY124" s="6"/>
      <c r="FNZ124" s="6"/>
      <c r="FOA124" s="6"/>
      <c r="FOB124" s="6"/>
      <c r="FOC124" s="6"/>
      <c r="FOD124" s="6"/>
      <c r="FOE124" s="6"/>
      <c r="FOF124" s="6"/>
      <c r="FOG124" s="6"/>
      <c r="FOH124" s="6"/>
      <c r="FOI124" s="6"/>
      <c r="FOJ124" s="6"/>
      <c r="FOK124" s="6"/>
      <c r="FOL124" s="6"/>
      <c r="FOM124" s="6"/>
      <c r="FON124" s="6"/>
      <c r="FOO124" s="6"/>
      <c r="FOP124" s="6"/>
      <c r="FOQ124" s="6"/>
      <c r="FOR124" s="6"/>
      <c r="FOS124" s="6"/>
      <c r="FOT124" s="6"/>
      <c r="FOU124" s="6"/>
      <c r="FOV124" s="6"/>
      <c r="FOW124" s="6"/>
      <c r="FOX124" s="6"/>
      <c r="FOY124" s="6"/>
      <c r="FOZ124" s="6"/>
      <c r="FPA124" s="6"/>
      <c r="FPB124" s="6"/>
      <c r="FPC124" s="6"/>
      <c r="FPD124" s="6"/>
      <c r="FPE124" s="6"/>
      <c r="FPF124" s="6"/>
      <c r="FPG124" s="6"/>
      <c r="FPH124" s="6"/>
      <c r="FPI124" s="6"/>
      <c r="FPJ124" s="6"/>
      <c r="FPK124" s="6"/>
      <c r="FPL124" s="6"/>
      <c r="FPM124" s="6"/>
      <c r="FPN124" s="6"/>
      <c r="FPO124" s="6"/>
      <c r="FPP124" s="6"/>
      <c r="FPQ124" s="6"/>
      <c r="FPR124" s="6"/>
      <c r="FPS124" s="6"/>
      <c r="FPT124" s="6"/>
      <c r="FPU124" s="6"/>
      <c r="FPV124" s="6"/>
      <c r="FPW124" s="6"/>
      <c r="FPX124" s="6"/>
      <c r="FPY124" s="6"/>
      <c r="FPZ124" s="6"/>
      <c r="FQA124" s="6"/>
      <c r="FQB124" s="6"/>
      <c r="FQC124" s="6"/>
      <c r="FQD124" s="6"/>
      <c r="FQE124" s="6"/>
      <c r="FQF124" s="6"/>
      <c r="FQG124" s="6"/>
      <c r="FQH124" s="6"/>
      <c r="FQI124" s="6"/>
      <c r="FQJ124" s="6"/>
      <c r="FQK124" s="6"/>
      <c r="FQL124" s="6"/>
      <c r="FQM124" s="6"/>
      <c r="FQN124" s="6"/>
      <c r="FQO124" s="6"/>
      <c r="FQP124" s="6"/>
      <c r="FQQ124" s="6"/>
      <c r="FQR124" s="6"/>
      <c r="FQS124" s="6"/>
      <c r="FQT124" s="6"/>
      <c r="FQU124" s="6"/>
      <c r="FQV124" s="6"/>
      <c r="FQW124" s="6"/>
      <c r="FQX124" s="6"/>
      <c r="FQY124" s="6"/>
      <c r="FQZ124" s="6"/>
      <c r="FRA124" s="6"/>
      <c r="FRB124" s="6"/>
      <c r="FRC124" s="6"/>
      <c r="FRD124" s="6"/>
      <c r="FRE124" s="6"/>
      <c r="FRF124" s="6"/>
      <c r="FRG124" s="6"/>
      <c r="FRH124" s="6"/>
      <c r="FRI124" s="6"/>
      <c r="FRJ124" s="6"/>
      <c r="FRK124" s="6"/>
      <c r="FRL124" s="6"/>
      <c r="FRM124" s="6"/>
      <c r="FRN124" s="6"/>
      <c r="FRO124" s="6"/>
      <c r="FRP124" s="6"/>
      <c r="FRQ124" s="6"/>
      <c r="FRR124" s="6"/>
      <c r="FRS124" s="6"/>
      <c r="FRT124" s="6"/>
      <c r="FRU124" s="6"/>
      <c r="FRV124" s="6"/>
      <c r="FRW124" s="6"/>
      <c r="FRX124" s="6"/>
      <c r="FRY124" s="6"/>
      <c r="FRZ124" s="6"/>
      <c r="FSA124" s="6"/>
      <c r="FSB124" s="6"/>
      <c r="FSC124" s="6"/>
      <c r="FSD124" s="6"/>
      <c r="FSE124" s="6"/>
      <c r="FSF124" s="6"/>
      <c r="FSG124" s="6"/>
      <c r="FSH124" s="6"/>
      <c r="FSI124" s="6"/>
      <c r="FSJ124" s="6"/>
      <c r="FSK124" s="6"/>
      <c r="FSL124" s="6"/>
      <c r="FSM124" s="6"/>
      <c r="FSN124" s="6"/>
      <c r="FSO124" s="6"/>
      <c r="FSP124" s="6"/>
      <c r="FSQ124" s="6"/>
      <c r="FSR124" s="6"/>
      <c r="FSS124" s="6"/>
      <c r="FST124" s="6"/>
      <c r="FSU124" s="6"/>
      <c r="FSV124" s="6"/>
      <c r="FSW124" s="6"/>
      <c r="FSX124" s="6"/>
      <c r="FSY124" s="6"/>
      <c r="FSZ124" s="6"/>
      <c r="FTA124" s="6"/>
      <c r="FTB124" s="6"/>
      <c r="FTC124" s="6"/>
      <c r="FTD124" s="6"/>
      <c r="FTE124" s="6"/>
      <c r="FTF124" s="6"/>
      <c r="FTG124" s="6"/>
      <c r="FTH124" s="6"/>
      <c r="FTI124" s="6"/>
      <c r="FTJ124" s="6"/>
      <c r="FTK124" s="6"/>
      <c r="FTL124" s="6"/>
      <c r="FTM124" s="6"/>
      <c r="FTN124" s="6"/>
      <c r="FTO124" s="6"/>
      <c r="FTP124" s="6"/>
      <c r="FTQ124" s="6"/>
      <c r="FTR124" s="6"/>
      <c r="FTS124" s="6"/>
      <c r="FTT124" s="6"/>
      <c r="FTU124" s="6"/>
      <c r="FTV124" s="6"/>
      <c r="FTW124" s="6"/>
      <c r="FTX124" s="6"/>
      <c r="FTY124" s="6"/>
      <c r="FTZ124" s="6"/>
      <c r="FUA124" s="6"/>
      <c r="FUB124" s="6"/>
      <c r="FUC124" s="6"/>
      <c r="FUD124" s="6"/>
      <c r="FUE124" s="6"/>
      <c r="FUF124" s="6"/>
      <c r="FUG124" s="6"/>
      <c r="FUH124" s="6"/>
      <c r="FUI124" s="6"/>
      <c r="FUJ124" s="6"/>
      <c r="FUK124" s="6"/>
      <c r="FUL124" s="6"/>
      <c r="FUM124" s="6"/>
      <c r="FUN124" s="6"/>
      <c r="FUO124" s="6"/>
      <c r="FUP124" s="6"/>
      <c r="FUQ124" s="6"/>
      <c r="FUR124" s="6"/>
      <c r="FUS124" s="6"/>
      <c r="FUT124" s="6"/>
      <c r="FUU124" s="6"/>
      <c r="FUV124" s="6"/>
      <c r="FUW124" s="6"/>
      <c r="FUX124" s="6"/>
      <c r="FUY124" s="6"/>
      <c r="FUZ124" s="6"/>
      <c r="FVA124" s="6"/>
      <c r="FVB124" s="6"/>
      <c r="FVC124" s="6"/>
      <c r="FVD124" s="6"/>
      <c r="FVE124" s="6"/>
      <c r="FVF124" s="6"/>
      <c r="FVG124" s="6"/>
      <c r="FVH124" s="6"/>
      <c r="FVI124" s="6"/>
      <c r="FVJ124" s="6"/>
      <c r="FVK124" s="6"/>
      <c r="FVL124" s="6"/>
      <c r="FVM124" s="6"/>
      <c r="FVN124" s="6"/>
      <c r="FVO124" s="6"/>
      <c r="FVP124" s="6"/>
      <c r="FVQ124" s="6"/>
      <c r="FVR124" s="6"/>
      <c r="FVS124" s="6"/>
      <c r="FVT124" s="6"/>
      <c r="FVU124" s="6"/>
      <c r="FVV124" s="6"/>
      <c r="FVW124" s="6"/>
      <c r="FVX124" s="6"/>
      <c r="FVY124" s="6"/>
      <c r="FVZ124" s="6"/>
      <c r="FWA124" s="6"/>
      <c r="FWB124" s="6"/>
      <c r="FWC124" s="6"/>
      <c r="FWD124" s="6"/>
      <c r="FWE124" s="6"/>
      <c r="FWF124" s="6"/>
      <c r="FWG124" s="6"/>
      <c r="FWH124" s="6"/>
      <c r="FWI124" s="6"/>
      <c r="FWJ124" s="6"/>
      <c r="FWK124" s="6"/>
      <c r="FWL124" s="6"/>
      <c r="FWM124" s="6"/>
      <c r="FWN124" s="6"/>
      <c r="FWO124" s="6"/>
      <c r="FWP124" s="6"/>
      <c r="FWQ124" s="6"/>
      <c r="FWR124" s="6"/>
      <c r="FWS124" s="6"/>
      <c r="FWT124" s="6"/>
      <c r="FWU124" s="6"/>
      <c r="FWV124" s="6"/>
      <c r="FWW124" s="6"/>
      <c r="FWX124" s="6"/>
      <c r="FWY124" s="6"/>
      <c r="FWZ124" s="6"/>
      <c r="FXA124" s="6"/>
      <c r="FXB124" s="6"/>
      <c r="FXC124" s="6"/>
      <c r="FXD124" s="6"/>
      <c r="FXE124" s="6"/>
      <c r="FXF124" s="6"/>
      <c r="FXG124" s="6"/>
      <c r="FXH124" s="6"/>
      <c r="FXI124" s="6"/>
      <c r="FXJ124" s="6"/>
      <c r="FXK124" s="6"/>
      <c r="FXL124" s="6"/>
      <c r="FXM124" s="6"/>
      <c r="FXN124" s="6"/>
      <c r="FXO124" s="6"/>
      <c r="FXP124" s="6"/>
      <c r="FXQ124" s="6"/>
      <c r="FXR124" s="6"/>
      <c r="FXS124" s="6"/>
      <c r="FXT124" s="6"/>
      <c r="FXU124" s="6"/>
      <c r="FXV124" s="6"/>
      <c r="FXW124" s="6"/>
      <c r="FXX124" s="6"/>
      <c r="FXY124" s="6"/>
      <c r="FXZ124" s="6"/>
      <c r="FYA124" s="6"/>
      <c r="FYB124" s="6"/>
      <c r="FYC124" s="6"/>
      <c r="FYD124" s="6"/>
      <c r="FYE124" s="6"/>
      <c r="FYF124" s="6"/>
      <c r="FYG124" s="6"/>
      <c r="FYH124" s="6"/>
      <c r="FYI124" s="6"/>
      <c r="FYJ124" s="6"/>
      <c r="FYK124" s="6"/>
      <c r="FYL124" s="6"/>
      <c r="FYM124" s="6"/>
      <c r="FYN124" s="6"/>
      <c r="FYO124" s="6"/>
      <c r="FYP124" s="6"/>
      <c r="FYQ124" s="6"/>
      <c r="FYR124" s="6"/>
      <c r="FYS124" s="6"/>
      <c r="FYT124" s="6"/>
      <c r="FYU124" s="6"/>
      <c r="FYV124" s="6"/>
      <c r="FYW124" s="6"/>
      <c r="FYX124" s="6"/>
      <c r="FYY124" s="6"/>
      <c r="FYZ124" s="6"/>
      <c r="FZA124" s="6"/>
      <c r="FZB124" s="6"/>
      <c r="FZC124" s="6"/>
      <c r="FZD124" s="6"/>
      <c r="FZE124" s="6"/>
      <c r="FZF124" s="6"/>
      <c r="FZG124" s="6"/>
      <c r="FZH124" s="6"/>
      <c r="FZI124" s="6"/>
      <c r="FZJ124" s="6"/>
      <c r="FZK124" s="6"/>
      <c r="FZL124" s="6"/>
      <c r="FZM124" s="6"/>
      <c r="FZN124" s="6"/>
      <c r="FZO124" s="6"/>
      <c r="FZP124" s="6"/>
      <c r="FZQ124" s="6"/>
      <c r="FZR124" s="6"/>
      <c r="FZS124" s="6"/>
      <c r="FZT124" s="6"/>
      <c r="FZU124" s="6"/>
      <c r="FZV124" s="6"/>
      <c r="FZW124" s="6"/>
      <c r="FZX124" s="6"/>
      <c r="FZY124" s="6"/>
      <c r="FZZ124" s="6"/>
      <c r="GAA124" s="6"/>
      <c r="GAB124" s="6"/>
      <c r="GAC124" s="6"/>
      <c r="GAD124" s="6"/>
      <c r="GAE124" s="6"/>
      <c r="GAF124" s="6"/>
      <c r="GAG124" s="6"/>
      <c r="GAH124" s="6"/>
      <c r="GAI124" s="6"/>
      <c r="GAJ124" s="6"/>
      <c r="GAK124" s="6"/>
      <c r="GAL124" s="6"/>
      <c r="GAM124" s="6"/>
      <c r="GAN124" s="6"/>
      <c r="GAO124" s="6"/>
      <c r="GAP124" s="6"/>
      <c r="GAQ124" s="6"/>
      <c r="GAR124" s="6"/>
      <c r="GAS124" s="6"/>
      <c r="GAT124" s="6"/>
      <c r="GAU124" s="6"/>
      <c r="GAV124" s="6"/>
      <c r="GAW124" s="6"/>
      <c r="GAX124" s="6"/>
      <c r="GAY124" s="6"/>
      <c r="GAZ124" s="6"/>
      <c r="GBA124" s="6"/>
      <c r="GBB124" s="6"/>
      <c r="GBC124" s="6"/>
      <c r="GBD124" s="6"/>
      <c r="GBE124" s="6"/>
      <c r="GBF124" s="6"/>
      <c r="GBG124" s="6"/>
      <c r="GBH124" s="6"/>
      <c r="GBI124" s="6"/>
      <c r="GBJ124" s="6"/>
      <c r="GBK124" s="6"/>
      <c r="GBL124" s="6"/>
      <c r="GBM124" s="6"/>
      <c r="GBN124" s="6"/>
      <c r="GBO124" s="6"/>
      <c r="GBP124" s="6"/>
      <c r="GBQ124" s="6"/>
      <c r="GBR124" s="6"/>
      <c r="GBS124" s="6"/>
      <c r="GBT124" s="6"/>
      <c r="GBU124" s="6"/>
      <c r="GBV124" s="6"/>
      <c r="GBW124" s="6"/>
      <c r="GBX124" s="6"/>
      <c r="GBY124" s="6"/>
      <c r="GBZ124" s="6"/>
      <c r="GCA124" s="6"/>
      <c r="GCB124" s="6"/>
      <c r="GCC124" s="6"/>
      <c r="GCD124" s="6"/>
      <c r="GCE124" s="6"/>
      <c r="GCF124" s="6"/>
      <c r="GCG124" s="6"/>
      <c r="GCH124" s="6"/>
      <c r="GCI124" s="6"/>
      <c r="GCJ124" s="6"/>
      <c r="GCK124" s="6"/>
      <c r="GCL124" s="6"/>
      <c r="GCM124" s="6"/>
      <c r="GCN124" s="6"/>
      <c r="GCO124" s="6"/>
      <c r="GCP124" s="6"/>
      <c r="GCQ124" s="6"/>
      <c r="GCR124" s="6"/>
      <c r="GCS124" s="6"/>
      <c r="GCT124" s="6"/>
      <c r="GCU124" s="6"/>
      <c r="GCV124" s="6"/>
      <c r="GCW124" s="6"/>
      <c r="GCX124" s="6"/>
      <c r="GCY124" s="6"/>
      <c r="GCZ124" s="6"/>
      <c r="GDA124" s="6"/>
      <c r="GDB124" s="6"/>
      <c r="GDC124" s="6"/>
      <c r="GDD124" s="6"/>
      <c r="GDE124" s="6"/>
      <c r="GDF124" s="6"/>
      <c r="GDG124" s="6"/>
      <c r="GDH124" s="6"/>
      <c r="GDI124" s="6"/>
      <c r="GDJ124" s="6"/>
      <c r="GDK124" s="6"/>
      <c r="GDL124" s="6"/>
      <c r="GDM124" s="6"/>
      <c r="GDN124" s="6"/>
      <c r="GDO124" s="6"/>
      <c r="GDP124" s="6"/>
      <c r="GDQ124" s="6"/>
      <c r="GDR124" s="6"/>
      <c r="GDS124" s="6"/>
      <c r="GDT124" s="6"/>
      <c r="GDU124" s="6"/>
      <c r="GDV124" s="6"/>
      <c r="GDW124" s="6"/>
      <c r="GDX124" s="6"/>
      <c r="GDY124" s="6"/>
      <c r="GDZ124" s="6"/>
      <c r="GEA124" s="6"/>
      <c r="GEB124" s="6"/>
      <c r="GEC124" s="6"/>
      <c r="GED124" s="6"/>
      <c r="GEE124" s="6"/>
      <c r="GEF124" s="6"/>
      <c r="GEG124" s="6"/>
      <c r="GEH124" s="6"/>
      <c r="GEI124" s="6"/>
      <c r="GEJ124" s="6"/>
      <c r="GEK124" s="6"/>
      <c r="GEL124" s="6"/>
      <c r="GEM124" s="6"/>
      <c r="GEN124" s="6"/>
      <c r="GEO124" s="6"/>
      <c r="GEP124" s="6"/>
      <c r="GEQ124" s="6"/>
      <c r="GER124" s="6"/>
      <c r="GES124" s="6"/>
      <c r="GET124" s="6"/>
      <c r="GEU124" s="6"/>
      <c r="GEV124" s="6"/>
      <c r="GEW124" s="6"/>
      <c r="GEX124" s="6"/>
      <c r="GEY124" s="6"/>
      <c r="GEZ124" s="6"/>
      <c r="GFA124" s="6"/>
      <c r="GFB124" s="6"/>
      <c r="GFC124" s="6"/>
      <c r="GFD124" s="6"/>
      <c r="GFE124" s="6"/>
      <c r="GFF124" s="6"/>
      <c r="GFG124" s="6"/>
      <c r="GFH124" s="6"/>
      <c r="GFI124" s="6"/>
      <c r="GFJ124" s="6"/>
      <c r="GFK124" s="6"/>
      <c r="GFL124" s="6"/>
      <c r="GFM124" s="6"/>
      <c r="GFN124" s="6"/>
      <c r="GFO124" s="6"/>
      <c r="GFP124" s="6"/>
      <c r="GFQ124" s="6"/>
      <c r="GFR124" s="6"/>
      <c r="GFS124" s="6"/>
      <c r="GFT124" s="6"/>
      <c r="GFU124" s="6"/>
      <c r="GFV124" s="6"/>
      <c r="GFW124" s="6"/>
      <c r="GFX124" s="6"/>
      <c r="GFY124" s="6"/>
      <c r="GFZ124" s="6"/>
      <c r="GGA124" s="6"/>
      <c r="GGB124" s="6"/>
      <c r="GGC124" s="6"/>
      <c r="GGD124" s="6"/>
      <c r="GGE124" s="6"/>
      <c r="GGF124" s="6"/>
      <c r="GGG124" s="6"/>
      <c r="GGH124" s="6"/>
      <c r="GGI124" s="6"/>
      <c r="GGJ124" s="6"/>
      <c r="GGK124" s="6"/>
      <c r="GGL124" s="6"/>
      <c r="GGM124" s="6"/>
      <c r="GGN124" s="6"/>
      <c r="GGO124" s="6"/>
      <c r="GGP124" s="6"/>
      <c r="GGQ124" s="6"/>
      <c r="GGR124" s="6"/>
      <c r="GGS124" s="6"/>
      <c r="GGT124" s="6"/>
      <c r="GGU124" s="6"/>
      <c r="GGV124" s="6"/>
      <c r="GGW124" s="6"/>
      <c r="GGX124" s="6"/>
      <c r="GGY124" s="6"/>
      <c r="GGZ124" s="6"/>
      <c r="GHA124" s="6"/>
      <c r="GHB124" s="6"/>
      <c r="GHC124" s="6"/>
      <c r="GHD124" s="6"/>
      <c r="GHE124" s="6"/>
      <c r="GHF124" s="6"/>
      <c r="GHG124" s="6"/>
      <c r="GHH124" s="6"/>
      <c r="GHI124" s="6"/>
      <c r="GHJ124" s="6"/>
      <c r="GHK124" s="6"/>
      <c r="GHL124" s="6"/>
      <c r="GHM124" s="6"/>
      <c r="GHN124" s="6"/>
      <c r="GHO124" s="6"/>
      <c r="GHP124" s="6"/>
      <c r="GHQ124" s="6"/>
      <c r="GHR124" s="6"/>
      <c r="GHS124" s="6"/>
      <c r="GHT124" s="6"/>
      <c r="GHU124" s="6"/>
      <c r="GHV124" s="6"/>
      <c r="GHW124" s="6"/>
      <c r="GHX124" s="6"/>
      <c r="GHY124" s="6"/>
      <c r="GHZ124" s="6"/>
      <c r="GIA124" s="6"/>
      <c r="GIB124" s="6"/>
      <c r="GIC124" s="6"/>
      <c r="GID124" s="6"/>
      <c r="GIE124" s="6"/>
      <c r="GIF124" s="6"/>
      <c r="GIG124" s="6"/>
      <c r="GIH124" s="6"/>
      <c r="GII124" s="6"/>
      <c r="GIJ124" s="6"/>
      <c r="GIK124" s="6"/>
      <c r="GIL124" s="6"/>
      <c r="GIM124" s="6"/>
      <c r="GIN124" s="6"/>
      <c r="GIO124" s="6"/>
      <c r="GIP124" s="6"/>
      <c r="GIQ124" s="6"/>
      <c r="GIR124" s="6"/>
      <c r="GIS124" s="6"/>
      <c r="GIT124" s="6"/>
      <c r="GIU124" s="6"/>
      <c r="GIV124" s="6"/>
      <c r="GIW124" s="6"/>
      <c r="GIX124" s="6"/>
      <c r="GIY124" s="6"/>
      <c r="GIZ124" s="6"/>
      <c r="GJA124" s="6"/>
      <c r="GJB124" s="6"/>
      <c r="GJC124" s="6"/>
      <c r="GJD124" s="6"/>
      <c r="GJE124" s="6"/>
      <c r="GJF124" s="6"/>
      <c r="GJG124" s="6"/>
      <c r="GJH124" s="6"/>
      <c r="GJI124" s="6"/>
      <c r="GJJ124" s="6"/>
      <c r="GJK124" s="6"/>
      <c r="GJL124" s="6"/>
      <c r="GJM124" s="6"/>
      <c r="GJN124" s="6"/>
      <c r="GJO124" s="6"/>
      <c r="GJP124" s="6"/>
      <c r="GJQ124" s="6"/>
      <c r="GJR124" s="6"/>
      <c r="GJS124" s="6"/>
      <c r="GJT124" s="6"/>
      <c r="GJU124" s="6"/>
      <c r="GJV124" s="6"/>
      <c r="GJW124" s="6"/>
      <c r="GJX124" s="6"/>
      <c r="GJY124" s="6"/>
      <c r="GJZ124" s="6"/>
      <c r="GKA124" s="6"/>
      <c r="GKB124" s="6"/>
      <c r="GKC124" s="6"/>
      <c r="GKD124" s="6"/>
      <c r="GKE124" s="6"/>
      <c r="GKF124" s="6"/>
      <c r="GKG124" s="6"/>
      <c r="GKH124" s="6"/>
      <c r="GKI124" s="6"/>
      <c r="GKJ124" s="6"/>
      <c r="GKK124" s="6"/>
      <c r="GKL124" s="6"/>
      <c r="GKM124" s="6"/>
      <c r="GKN124" s="6"/>
      <c r="GKO124" s="6"/>
      <c r="GKP124" s="6"/>
      <c r="GKQ124" s="6"/>
      <c r="GKR124" s="6"/>
      <c r="GKS124" s="6"/>
      <c r="GKT124" s="6"/>
      <c r="GKU124" s="6"/>
      <c r="GKV124" s="6"/>
      <c r="GKW124" s="6"/>
      <c r="GKX124" s="6"/>
      <c r="GKY124" s="6"/>
      <c r="GKZ124" s="6"/>
      <c r="GLA124" s="6"/>
      <c r="GLB124" s="6"/>
      <c r="GLC124" s="6"/>
      <c r="GLD124" s="6"/>
      <c r="GLE124" s="6"/>
      <c r="GLF124" s="6"/>
      <c r="GLG124" s="6"/>
      <c r="GLH124" s="6"/>
      <c r="GLI124" s="6"/>
      <c r="GLJ124" s="6"/>
      <c r="GLK124" s="6"/>
      <c r="GLL124" s="6"/>
      <c r="GLM124" s="6"/>
      <c r="GLN124" s="6"/>
      <c r="GLO124" s="6"/>
      <c r="GLP124" s="6"/>
      <c r="GLQ124" s="6"/>
      <c r="GLR124" s="6"/>
      <c r="GLS124" s="6"/>
      <c r="GLT124" s="6"/>
      <c r="GLU124" s="6"/>
      <c r="GLV124" s="6"/>
      <c r="GLW124" s="6"/>
      <c r="GLX124" s="6"/>
      <c r="GLY124" s="6"/>
      <c r="GLZ124" s="6"/>
      <c r="GMA124" s="6"/>
      <c r="GMB124" s="6"/>
      <c r="GMC124" s="6"/>
      <c r="GMD124" s="6"/>
      <c r="GME124" s="6"/>
      <c r="GMF124" s="6"/>
      <c r="GMG124" s="6"/>
      <c r="GMH124" s="6"/>
      <c r="GMI124" s="6"/>
      <c r="GMJ124" s="6"/>
      <c r="GMK124" s="6"/>
      <c r="GML124" s="6"/>
      <c r="GMM124" s="6"/>
      <c r="GMN124" s="6"/>
      <c r="GMO124" s="6"/>
      <c r="GMP124" s="6"/>
      <c r="GMQ124" s="6"/>
      <c r="GMR124" s="6"/>
      <c r="GMS124" s="6"/>
      <c r="GMT124" s="6"/>
      <c r="GMU124" s="6"/>
      <c r="GMV124" s="6"/>
      <c r="GMW124" s="6"/>
      <c r="GMX124" s="6"/>
      <c r="GMY124" s="6"/>
      <c r="GMZ124" s="6"/>
      <c r="GNA124" s="6"/>
      <c r="GNB124" s="6"/>
      <c r="GNC124" s="6"/>
      <c r="GND124" s="6"/>
      <c r="GNE124" s="6"/>
      <c r="GNF124" s="6"/>
      <c r="GNG124" s="6"/>
      <c r="GNH124" s="6"/>
      <c r="GNI124" s="6"/>
      <c r="GNJ124" s="6"/>
      <c r="GNK124" s="6"/>
      <c r="GNL124" s="6"/>
      <c r="GNM124" s="6"/>
      <c r="GNN124" s="6"/>
      <c r="GNO124" s="6"/>
      <c r="GNP124" s="6"/>
      <c r="GNQ124" s="6"/>
      <c r="GNR124" s="6"/>
      <c r="GNS124" s="6"/>
      <c r="GNT124" s="6"/>
      <c r="GNU124" s="6"/>
      <c r="GNV124" s="6"/>
      <c r="GNW124" s="6"/>
      <c r="GNX124" s="6"/>
      <c r="GNY124" s="6"/>
      <c r="GNZ124" s="6"/>
      <c r="GOA124" s="6"/>
      <c r="GOB124" s="6"/>
      <c r="GOC124" s="6"/>
      <c r="GOD124" s="6"/>
      <c r="GOE124" s="6"/>
      <c r="GOF124" s="6"/>
      <c r="GOG124" s="6"/>
      <c r="GOH124" s="6"/>
      <c r="GOI124" s="6"/>
      <c r="GOJ124" s="6"/>
      <c r="GOK124" s="6"/>
      <c r="GOL124" s="6"/>
      <c r="GOM124" s="6"/>
      <c r="GON124" s="6"/>
      <c r="GOO124" s="6"/>
      <c r="GOP124" s="6"/>
      <c r="GOQ124" s="6"/>
      <c r="GOR124" s="6"/>
      <c r="GOS124" s="6"/>
      <c r="GOT124" s="6"/>
      <c r="GOU124" s="6"/>
      <c r="GOV124" s="6"/>
      <c r="GOW124" s="6"/>
      <c r="GOX124" s="6"/>
      <c r="GOY124" s="6"/>
      <c r="GOZ124" s="6"/>
      <c r="GPA124" s="6"/>
      <c r="GPB124" s="6"/>
      <c r="GPC124" s="6"/>
      <c r="GPD124" s="6"/>
      <c r="GPE124" s="6"/>
      <c r="GPF124" s="6"/>
      <c r="GPG124" s="6"/>
      <c r="GPH124" s="6"/>
      <c r="GPI124" s="6"/>
      <c r="GPJ124" s="6"/>
      <c r="GPK124" s="6"/>
      <c r="GPL124" s="6"/>
      <c r="GPM124" s="6"/>
      <c r="GPN124" s="6"/>
      <c r="GPO124" s="6"/>
      <c r="GPP124" s="6"/>
      <c r="GPQ124" s="6"/>
      <c r="GPR124" s="6"/>
      <c r="GPS124" s="6"/>
      <c r="GPT124" s="6"/>
      <c r="GPU124" s="6"/>
      <c r="GPV124" s="6"/>
      <c r="GPW124" s="6"/>
      <c r="GPX124" s="6"/>
      <c r="GPY124" s="6"/>
      <c r="GPZ124" s="6"/>
      <c r="GQA124" s="6"/>
      <c r="GQB124" s="6"/>
      <c r="GQC124" s="6"/>
      <c r="GQD124" s="6"/>
      <c r="GQE124" s="6"/>
      <c r="GQF124" s="6"/>
      <c r="GQG124" s="6"/>
      <c r="GQH124" s="6"/>
      <c r="GQI124" s="6"/>
      <c r="GQJ124" s="6"/>
      <c r="GQK124" s="6"/>
      <c r="GQL124" s="6"/>
      <c r="GQM124" s="6"/>
      <c r="GQN124" s="6"/>
      <c r="GQO124" s="6"/>
      <c r="GQP124" s="6"/>
      <c r="GQQ124" s="6"/>
      <c r="GQR124" s="6"/>
      <c r="GQS124" s="6"/>
      <c r="GQT124" s="6"/>
      <c r="GQU124" s="6"/>
      <c r="GQV124" s="6"/>
      <c r="GQW124" s="6"/>
      <c r="GQX124" s="6"/>
      <c r="GQY124" s="6"/>
      <c r="GQZ124" s="6"/>
      <c r="GRA124" s="6"/>
      <c r="GRB124" s="6"/>
      <c r="GRC124" s="6"/>
      <c r="GRD124" s="6"/>
      <c r="GRE124" s="6"/>
      <c r="GRF124" s="6"/>
      <c r="GRG124" s="6"/>
      <c r="GRH124" s="6"/>
      <c r="GRI124" s="6"/>
      <c r="GRJ124" s="6"/>
      <c r="GRK124" s="6"/>
      <c r="GRL124" s="6"/>
      <c r="GRM124" s="6"/>
      <c r="GRN124" s="6"/>
      <c r="GRO124" s="6"/>
      <c r="GRP124" s="6"/>
      <c r="GRQ124" s="6"/>
      <c r="GRR124" s="6"/>
      <c r="GRS124" s="6"/>
      <c r="GRT124" s="6"/>
      <c r="GRU124" s="6"/>
      <c r="GRV124" s="6"/>
      <c r="GRW124" s="6"/>
      <c r="GRX124" s="6"/>
      <c r="GRY124" s="6"/>
      <c r="GRZ124" s="6"/>
      <c r="GSA124" s="6"/>
      <c r="GSB124" s="6"/>
      <c r="GSC124" s="6"/>
      <c r="GSD124" s="6"/>
      <c r="GSE124" s="6"/>
      <c r="GSF124" s="6"/>
      <c r="GSG124" s="6"/>
      <c r="GSH124" s="6"/>
      <c r="GSI124" s="6"/>
      <c r="GSJ124" s="6"/>
      <c r="GSK124" s="6"/>
      <c r="GSL124" s="6"/>
      <c r="GSM124" s="6"/>
      <c r="GSN124" s="6"/>
      <c r="GSO124" s="6"/>
      <c r="GSP124" s="6"/>
      <c r="GSQ124" s="6"/>
      <c r="GSR124" s="6"/>
      <c r="GSS124" s="6"/>
      <c r="GST124" s="6"/>
      <c r="GSU124" s="6"/>
      <c r="GSV124" s="6"/>
      <c r="GSW124" s="6"/>
      <c r="GSX124" s="6"/>
      <c r="GSY124" s="6"/>
      <c r="GSZ124" s="6"/>
      <c r="GTA124" s="6"/>
      <c r="GTB124" s="6"/>
      <c r="GTC124" s="6"/>
      <c r="GTD124" s="6"/>
      <c r="GTE124" s="6"/>
      <c r="GTF124" s="6"/>
      <c r="GTG124" s="6"/>
      <c r="GTH124" s="6"/>
      <c r="GTI124" s="6"/>
      <c r="GTJ124" s="6"/>
      <c r="GTK124" s="6"/>
      <c r="GTL124" s="6"/>
      <c r="GTM124" s="6"/>
      <c r="GTN124" s="6"/>
      <c r="GTO124" s="6"/>
      <c r="GTP124" s="6"/>
      <c r="GTQ124" s="6"/>
      <c r="GTR124" s="6"/>
      <c r="GTS124" s="6"/>
      <c r="GTT124" s="6"/>
      <c r="GTU124" s="6"/>
      <c r="GTV124" s="6"/>
      <c r="GTW124" s="6"/>
      <c r="GTX124" s="6"/>
      <c r="GTY124" s="6"/>
      <c r="GTZ124" s="6"/>
      <c r="GUA124" s="6"/>
      <c r="GUB124" s="6"/>
      <c r="GUC124" s="6"/>
      <c r="GUD124" s="6"/>
      <c r="GUE124" s="6"/>
      <c r="GUF124" s="6"/>
      <c r="GUG124" s="6"/>
      <c r="GUH124" s="6"/>
      <c r="GUI124" s="6"/>
      <c r="GUJ124" s="6"/>
      <c r="GUK124" s="6"/>
      <c r="GUL124" s="6"/>
      <c r="GUM124" s="6"/>
      <c r="GUN124" s="6"/>
      <c r="GUO124" s="6"/>
      <c r="GUP124" s="6"/>
      <c r="GUQ124" s="6"/>
      <c r="GUR124" s="6"/>
      <c r="GUS124" s="6"/>
      <c r="GUT124" s="6"/>
      <c r="GUU124" s="6"/>
      <c r="GUV124" s="6"/>
      <c r="GUW124" s="6"/>
      <c r="GUX124" s="6"/>
      <c r="GUY124" s="6"/>
      <c r="GUZ124" s="6"/>
      <c r="GVA124" s="6"/>
      <c r="GVB124" s="6"/>
      <c r="GVC124" s="6"/>
      <c r="GVD124" s="6"/>
      <c r="GVE124" s="6"/>
      <c r="GVF124" s="6"/>
      <c r="GVG124" s="6"/>
      <c r="GVH124" s="6"/>
      <c r="GVI124" s="6"/>
      <c r="GVJ124" s="6"/>
      <c r="GVK124" s="6"/>
      <c r="GVL124" s="6"/>
      <c r="GVM124" s="6"/>
      <c r="GVN124" s="6"/>
      <c r="GVO124" s="6"/>
      <c r="GVP124" s="6"/>
      <c r="GVQ124" s="6"/>
      <c r="GVR124" s="6"/>
      <c r="GVS124" s="6"/>
      <c r="GVT124" s="6"/>
      <c r="GVU124" s="6"/>
      <c r="GVV124" s="6"/>
      <c r="GVW124" s="6"/>
      <c r="GVX124" s="6"/>
      <c r="GVY124" s="6"/>
      <c r="GVZ124" s="6"/>
      <c r="GWA124" s="6"/>
      <c r="GWB124" s="6"/>
      <c r="GWC124" s="6"/>
      <c r="GWD124" s="6"/>
      <c r="GWE124" s="6"/>
      <c r="GWF124" s="6"/>
      <c r="GWG124" s="6"/>
      <c r="GWH124" s="6"/>
      <c r="GWI124" s="6"/>
      <c r="GWJ124" s="6"/>
      <c r="GWK124" s="6"/>
      <c r="GWL124" s="6"/>
      <c r="GWM124" s="6"/>
      <c r="GWN124" s="6"/>
      <c r="GWO124" s="6"/>
      <c r="GWP124" s="6"/>
      <c r="GWQ124" s="6"/>
      <c r="GWR124" s="6"/>
      <c r="GWS124" s="6"/>
      <c r="GWT124" s="6"/>
      <c r="GWU124" s="6"/>
      <c r="GWV124" s="6"/>
      <c r="GWW124" s="6"/>
      <c r="GWX124" s="6"/>
      <c r="GWY124" s="6"/>
      <c r="GWZ124" s="6"/>
      <c r="GXA124" s="6"/>
      <c r="GXB124" s="6"/>
      <c r="GXC124" s="6"/>
      <c r="GXD124" s="6"/>
      <c r="GXE124" s="6"/>
      <c r="GXF124" s="6"/>
      <c r="GXG124" s="6"/>
      <c r="GXH124" s="6"/>
      <c r="GXI124" s="6"/>
      <c r="GXJ124" s="6"/>
      <c r="GXK124" s="6"/>
      <c r="GXL124" s="6"/>
      <c r="GXM124" s="6"/>
      <c r="GXN124" s="6"/>
      <c r="GXO124" s="6"/>
      <c r="GXP124" s="6"/>
      <c r="GXQ124" s="6"/>
      <c r="GXR124" s="6"/>
      <c r="GXS124" s="6"/>
      <c r="GXT124" s="6"/>
      <c r="GXU124" s="6"/>
      <c r="GXV124" s="6"/>
      <c r="GXW124" s="6"/>
      <c r="GXX124" s="6"/>
      <c r="GXY124" s="6"/>
      <c r="GXZ124" s="6"/>
      <c r="GYA124" s="6"/>
      <c r="GYB124" s="6"/>
      <c r="GYC124" s="6"/>
      <c r="GYD124" s="6"/>
      <c r="GYE124" s="6"/>
      <c r="GYF124" s="6"/>
      <c r="GYG124" s="6"/>
      <c r="GYH124" s="6"/>
      <c r="GYI124" s="6"/>
      <c r="GYJ124" s="6"/>
      <c r="GYK124" s="6"/>
      <c r="GYL124" s="6"/>
      <c r="GYM124" s="6"/>
      <c r="GYN124" s="6"/>
      <c r="GYO124" s="6"/>
      <c r="GYP124" s="6"/>
      <c r="GYQ124" s="6"/>
      <c r="GYR124" s="6"/>
      <c r="GYS124" s="6"/>
      <c r="GYT124" s="6"/>
      <c r="GYU124" s="6"/>
      <c r="GYV124" s="6"/>
      <c r="GYW124" s="6"/>
      <c r="GYX124" s="6"/>
      <c r="GYY124" s="6"/>
      <c r="GYZ124" s="6"/>
      <c r="GZA124" s="6"/>
      <c r="GZB124" s="6"/>
      <c r="GZC124" s="6"/>
      <c r="GZD124" s="6"/>
      <c r="GZE124" s="6"/>
      <c r="GZF124" s="6"/>
      <c r="GZG124" s="6"/>
      <c r="GZH124" s="6"/>
      <c r="GZI124" s="6"/>
      <c r="GZJ124" s="6"/>
      <c r="GZK124" s="6"/>
      <c r="GZL124" s="6"/>
      <c r="GZM124" s="6"/>
      <c r="GZN124" s="6"/>
      <c r="GZO124" s="6"/>
      <c r="GZP124" s="6"/>
      <c r="GZQ124" s="6"/>
      <c r="GZR124" s="6"/>
      <c r="GZS124" s="6"/>
      <c r="GZT124" s="6"/>
      <c r="GZU124" s="6"/>
      <c r="GZV124" s="6"/>
      <c r="GZW124" s="6"/>
      <c r="GZX124" s="6"/>
      <c r="GZY124" s="6"/>
      <c r="GZZ124" s="6"/>
      <c r="HAA124" s="6"/>
      <c r="HAB124" s="6"/>
      <c r="HAC124" s="6"/>
      <c r="HAD124" s="6"/>
      <c r="HAE124" s="6"/>
      <c r="HAF124" s="6"/>
      <c r="HAG124" s="6"/>
      <c r="HAH124" s="6"/>
      <c r="HAI124" s="6"/>
      <c r="HAJ124" s="6"/>
      <c r="HAK124" s="6"/>
      <c r="HAL124" s="6"/>
      <c r="HAM124" s="6"/>
      <c r="HAN124" s="6"/>
      <c r="HAO124" s="6"/>
      <c r="HAP124" s="6"/>
      <c r="HAQ124" s="6"/>
      <c r="HAR124" s="6"/>
      <c r="HAS124" s="6"/>
      <c r="HAT124" s="6"/>
      <c r="HAU124" s="6"/>
      <c r="HAV124" s="6"/>
      <c r="HAW124" s="6"/>
      <c r="HAX124" s="6"/>
      <c r="HAY124" s="6"/>
      <c r="HAZ124" s="6"/>
      <c r="HBA124" s="6"/>
      <c r="HBB124" s="6"/>
      <c r="HBC124" s="6"/>
      <c r="HBD124" s="6"/>
      <c r="HBE124" s="6"/>
      <c r="HBF124" s="6"/>
      <c r="HBG124" s="6"/>
      <c r="HBH124" s="6"/>
      <c r="HBI124" s="6"/>
      <c r="HBJ124" s="6"/>
      <c r="HBK124" s="6"/>
      <c r="HBL124" s="6"/>
      <c r="HBM124" s="6"/>
      <c r="HBN124" s="6"/>
      <c r="HBO124" s="6"/>
      <c r="HBP124" s="6"/>
      <c r="HBQ124" s="6"/>
      <c r="HBR124" s="6"/>
      <c r="HBS124" s="6"/>
      <c r="HBT124" s="6"/>
      <c r="HBU124" s="6"/>
      <c r="HBV124" s="6"/>
      <c r="HBW124" s="6"/>
      <c r="HBX124" s="6"/>
      <c r="HBY124" s="6"/>
      <c r="HBZ124" s="6"/>
      <c r="HCA124" s="6"/>
      <c r="HCB124" s="6"/>
      <c r="HCC124" s="6"/>
      <c r="HCD124" s="6"/>
      <c r="HCE124" s="6"/>
      <c r="HCF124" s="6"/>
      <c r="HCG124" s="6"/>
      <c r="HCH124" s="6"/>
      <c r="HCI124" s="6"/>
      <c r="HCJ124" s="6"/>
      <c r="HCK124" s="6"/>
      <c r="HCL124" s="6"/>
      <c r="HCM124" s="6"/>
      <c r="HCN124" s="6"/>
      <c r="HCO124" s="6"/>
      <c r="HCP124" s="6"/>
      <c r="HCQ124" s="6"/>
      <c r="HCR124" s="6"/>
      <c r="HCS124" s="6"/>
      <c r="HCT124" s="6"/>
      <c r="HCU124" s="6"/>
      <c r="HCV124" s="6"/>
      <c r="HCW124" s="6"/>
      <c r="HCX124" s="6"/>
      <c r="HCY124" s="6"/>
      <c r="HCZ124" s="6"/>
      <c r="HDA124" s="6"/>
      <c r="HDB124" s="6"/>
      <c r="HDC124" s="6"/>
      <c r="HDD124" s="6"/>
      <c r="HDE124" s="6"/>
      <c r="HDF124" s="6"/>
      <c r="HDG124" s="6"/>
      <c r="HDH124" s="6"/>
      <c r="HDI124" s="6"/>
      <c r="HDJ124" s="6"/>
      <c r="HDK124" s="6"/>
      <c r="HDL124" s="6"/>
      <c r="HDM124" s="6"/>
      <c r="HDN124" s="6"/>
      <c r="HDO124" s="6"/>
      <c r="HDP124" s="6"/>
      <c r="HDQ124" s="6"/>
      <c r="HDR124" s="6"/>
      <c r="HDS124" s="6"/>
      <c r="HDT124" s="6"/>
      <c r="HDU124" s="6"/>
      <c r="HDV124" s="6"/>
      <c r="HDW124" s="6"/>
      <c r="HDX124" s="6"/>
      <c r="HDY124" s="6"/>
      <c r="HDZ124" s="6"/>
      <c r="HEA124" s="6"/>
      <c r="HEB124" s="6"/>
      <c r="HEC124" s="6"/>
      <c r="HED124" s="6"/>
      <c r="HEE124" s="6"/>
      <c r="HEF124" s="6"/>
      <c r="HEG124" s="6"/>
      <c r="HEH124" s="6"/>
      <c r="HEI124" s="6"/>
      <c r="HEJ124" s="6"/>
      <c r="HEK124" s="6"/>
      <c r="HEL124" s="6"/>
      <c r="HEM124" s="6"/>
      <c r="HEN124" s="6"/>
      <c r="HEO124" s="6"/>
      <c r="HEP124" s="6"/>
      <c r="HEQ124" s="6"/>
      <c r="HER124" s="6"/>
      <c r="HES124" s="6"/>
      <c r="HET124" s="6"/>
      <c r="HEU124" s="6"/>
      <c r="HEV124" s="6"/>
      <c r="HEW124" s="6"/>
      <c r="HEX124" s="6"/>
      <c r="HEY124" s="6"/>
      <c r="HEZ124" s="6"/>
      <c r="HFA124" s="6"/>
      <c r="HFB124" s="6"/>
      <c r="HFC124" s="6"/>
      <c r="HFD124" s="6"/>
      <c r="HFE124" s="6"/>
      <c r="HFF124" s="6"/>
      <c r="HFG124" s="6"/>
      <c r="HFH124" s="6"/>
      <c r="HFI124" s="6"/>
      <c r="HFJ124" s="6"/>
      <c r="HFK124" s="6"/>
      <c r="HFL124" s="6"/>
      <c r="HFM124" s="6"/>
      <c r="HFN124" s="6"/>
      <c r="HFO124" s="6"/>
      <c r="HFP124" s="6"/>
      <c r="HFQ124" s="6"/>
      <c r="HFR124" s="6"/>
      <c r="HFS124" s="6"/>
      <c r="HFT124" s="6"/>
      <c r="HFU124" s="6"/>
      <c r="HFV124" s="6"/>
      <c r="HFW124" s="6"/>
      <c r="HFX124" s="6"/>
      <c r="HFY124" s="6"/>
      <c r="HFZ124" s="6"/>
      <c r="HGA124" s="6"/>
      <c r="HGB124" s="6"/>
      <c r="HGC124" s="6"/>
      <c r="HGD124" s="6"/>
      <c r="HGE124" s="6"/>
      <c r="HGF124" s="6"/>
      <c r="HGG124" s="6"/>
      <c r="HGH124" s="6"/>
      <c r="HGI124" s="6"/>
      <c r="HGJ124" s="6"/>
      <c r="HGK124" s="6"/>
      <c r="HGL124" s="6"/>
      <c r="HGM124" s="6"/>
      <c r="HGN124" s="6"/>
      <c r="HGO124" s="6"/>
      <c r="HGP124" s="6"/>
      <c r="HGQ124" s="6"/>
      <c r="HGR124" s="6"/>
      <c r="HGS124" s="6"/>
      <c r="HGT124" s="6"/>
      <c r="HGU124" s="6"/>
      <c r="HGV124" s="6"/>
      <c r="HGW124" s="6"/>
      <c r="HGX124" s="6"/>
      <c r="HGY124" s="6"/>
      <c r="HGZ124" s="6"/>
      <c r="HHA124" s="6"/>
      <c r="HHB124" s="6"/>
      <c r="HHC124" s="6"/>
      <c r="HHD124" s="6"/>
      <c r="HHE124" s="6"/>
      <c r="HHF124" s="6"/>
      <c r="HHG124" s="6"/>
      <c r="HHH124" s="6"/>
      <c r="HHI124" s="6"/>
      <c r="HHJ124" s="6"/>
      <c r="HHK124" s="6"/>
      <c r="HHL124" s="6"/>
      <c r="HHM124" s="6"/>
      <c r="HHN124" s="6"/>
      <c r="HHO124" s="6"/>
      <c r="HHP124" s="6"/>
      <c r="HHQ124" s="6"/>
      <c r="HHR124" s="6"/>
      <c r="HHS124" s="6"/>
      <c r="HHT124" s="6"/>
      <c r="HHU124" s="6"/>
      <c r="HHV124" s="6"/>
      <c r="HHW124" s="6"/>
      <c r="HHX124" s="6"/>
      <c r="HHY124" s="6"/>
      <c r="HHZ124" s="6"/>
      <c r="HIA124" s="6"/>
      <c r="HIB124" s="6"/>
      <c r="HIC124" s="6"/>
      <c r="HID124" s="6"/>
      <c r="HIE124" s="6"/>
      <c r="HIF124" s="6"/>
      <c r="HIG124" s="6"/>
      <c r="HIH124" s="6"/>
      <c r="HII124" s="6"/>
      <c r="HIJ124" s="6"/>
      <c r="HIK124" s="6"/>
      <c r="HIL124" s="6"/>
      <c r="HIM124" s="6"/>
      <c r="HIN124" s="6"/>
      <c r="HIO124" s="6"/>
      <c r="HIP124" s="6"/>
      <c r="HIQ124" s="6"/>
      <c r="HIR124" s="6"/>
      <c r="HIS124" s="6"/>
      <c r="HIT124" s="6"/>
      <c r="HIU124" s="6"/>
      <c r="HIV124" s="6"/>
      <c r="HIW124" s="6"/>
      <c r="HIX124" s="6"/>
      <c r="HIY124" s="6"/>
      <c r="HIZ124" s="6"/>
      <c r="HJA124" s="6"/>
      <c r="HJB124" s="6"/>
      <c r="HJC124" s="6"/>
      <c r="HJD124" s="6"/>
      <c r="HJE124" s="6"/>
      <c r="HJF124" s="6"/>
      <c r="HJG124" s="6"/>
      <c r="HJH124" s="6"/>
      <c r="HJI124" s="6"/>
      <c r="HJJ124" s="6"/>
      <c r="HJK124" s="6"/>
      <c r="HJL124" s="6"/>
      <c r="HJM124" s="6"/>
      <c r="HJN124" s="6"/>
      <c r="HJO124" s="6"/>
      <c r="HJP124" s="6"/>
      <c r="HJQ124" s="6"/>
      <c r="HJR124" s="6"/>
      <c r="HJS124" s="6"/>
      <c r="HJT124" s="6"/>
      <c r="HJU124" s="6"/>
      <c r="HJV124" s="6"/>
      <c r="HJW124" s="6"/>
      <c r="HJX124" s="6"/>
      <c r="HJY124" s="6"/>
      <c r="HJZ124" s="6"/>
      <c r="HKA124" s="6"/>
      <c r="HKB124" s="6"/>
      <c r="HKC124" s="6"/>
      <c r="HKD124" s="6"/>
      <c r="HKE124" s="6"/>
      <c r="HKF124" s="6"/>
      <c r="HKG124" s="6"/>
      <c r="HKH124" s="6"/>
      <c r="HKI124" s="6"/>
      <c r="HKJ124" s="6"/>
      <c r="HKK124" s="6"/>
      <c r="HKL124" s="6"/>
      <c r="HKM124" s="6"/>
      <c r="HKN124" s="6"/>
      <c r="HKO124" s="6"/>
      <c r="HKP124" s="6"/>
      <c r="HKQ124" s="6"/>
      <c r="HKR124" s="6"/>
      <c r="HKS124" s="6"/>
      <c r="HKT124" s="6"/>
      <c r="HKU124" s="6"/>
      <c r="HKV124" s="6"/>
      <c r="HKW124" s="6"/>
      <c r="HKX124" s="6"/>
      <c r="HKY124" s="6"/>
      <c r="HKZ124" s="6"/>
      <c r="HLA124" s="6"/>
      <c r="HLB124" s="6"/>
      <c r="HLC124" s="6"/>
      <c r="HLD124" s="6"/>
      <c r="HLE124" s="6"/>
      <c r="HLF124" s="6"/>
      <c r="HLG124" s="6"/>
      <c r="HLH124" s="6"/>
      <c r="HLI124" s="6"/>
      <c r="HLJ124" s="6"/>
      <c r="HLK124" s="6"/>
      <c r="HLL124" s="6"/>
      <c r="HLM124" s="6"/>
      <c r="HLN124" s="6"/>
      <c r="HLO124" s="6"/>
      <c r="HLP124" s="6"/>
      <c r="HLQ124" s="6"/>
      <c r="HLR124" s="6"/>
      <c r="HLS124" s="6"/>
      <c r="HLT124" s="6"/>
      <c r="HLU124" s="6"/>
      <c r="HLV124" s="6"/>
      <c r="HLW124" s="6"/>
      <c r="HLX124" s="6"/>
      <c r="HLY124" s="6"/>
      <c r="HLZ124" s="6"/>
      <c r="HMA124" s="6"/>
      <c r="HMB124" s="6"/>
      <c r="HMC124" s="6"/>
      <c r="HMD124" s="6"/>
      <c r="HME124" s="6"/>
      <c r="HMF124" s="6"/>
      <c r="HMG124" s="6"/>
      <c r="HMH124" s="6"/>
      <c r="HMI124" s="6"/>
      <c r="HMJ124" s="6"/>
      <c r="HMK124" s="6"/>
      <c r="HML124" s="6"/>
      <c r="HMM124" s="6"/>
      <c r="HMN124" s="6"/>
      <c r="HMO124" s="6"/>
      <c r="HMP124" s="6"/>
      <c r="HMQ124" s="6"/>
      <c r="HMR124" s="6"/>
      <c r="HMS124" s="6"/>
      <c r="HMT124" s="6"/>
      <c r="HMU124" s="6"/>
      <c r="HMV124" s="6"/>
      <c r="HMW124" s="6"/>
      <c r="HMX124" s="6"/>
      <c r="HMY124" s="6"/>
      <c r="HMZ124" s="6"/>
      <c r="HNA124" s="6"/>
      <c r="HNB124" s="6"/>
      <c r="HNC124" s="6"/>
      <c r="HND124" s="6"/>
      <c r="HNE124" s="6"/>
      <c r="HNF124" s="6"/>
      <c r="HNG124" s="6"/>
      <c r="HNH124" s="6"/>
      <c r="HNI124" s="6"/>
      <c r="HNJ124" s="6"/>
      <c r="HNK124" s="6"/>
      <c r="HNL124" s="6"/>
      <c r="HNM124" s="6"/>
      <c r="HNN124" s="6"/>
      <c r="HNO124" s="6"/>
      <c r="HNP124" s="6"/>
      <c r="HNQ124" s="6"/>
      <c r="HNR124" s="6"/>
      <c r="HNS124" s="6"/>
      <c r="HNT124" s="6"/>
      <c r="HNU124" s="6"/>
      <c r="HNV124" s="6"/>
      <c r="HNW124" s="6"/>
      <c r="HNX124" s="6"/>
      <c r="HNY124" s="6"/>
      <c r="HNZ124" s="6"/>
      <c r="HOA124" s="6"/>
      <c r="HOB124" s="6"/>
      <c r="HOC124" s="6"/>
      <c r="HOD124" s="6"/>
      <c r="HOE124" s="6"/>
      <c r="HOF124" s="6"/>
      <c r="HOG124" s="6"/>
      <c r="HOH124" s="6"/>
      <c r="HOI124" s="6"/>
      <c r="HOJ124" s="6"/>
      <c r="HOK124" s="6"/>
      <c r="HOL124" s="6"/>
      <c r="HOM124" s="6"/>
      <c r="HON124" s="6"/>
      <c r="HOO124" s="6"/>
      <c r="HOP124" s="6"/>
      <c r="HOQ124" s="6"/>
      <c r="HOR124" s="6"/>
      <c r="HOS124" s="6"/>
      <c r="HOT124" s="6"/>
      <c r="HOU124" s="6"/>
      <c r="HOV124" s="6"/>
      <c r="HOW124" s="6"/>
      <c r="HOX124" s="6"/>
      <c r="HOY124" s="6"/>
      <c r="HOZ124" s="6"/>
      <c r="HPA124" s="6"/>
      <c r="HPB124" s="6"/>
      <c r="HPC124" s="6"/>
      <c r="HPD124" s="6"/>
      <c r="HPE124" s="6"/>
      <c r="HPF124" s="6"/>
      <c r="HPG124" s="6"/>
      <c r="HPH124" s="6"/>
      <c r="HPI124" s="6"/>
      <c r="HPJ124" s="6"/>
      <c r="HPK124" s="6"/>
      <c r="HPL124" s="6"/>
      <c r="HPM124" s="6"/>
      <c r="HPN124" s="6"/>
      <c r="HPO124" s="6"/>
      <c r="HPP124" s="6"/>
      <c r="HPQ124" s="6"/>
      <c r="HPR124" s="6"/>
      <c r="HPS124" s="6"/>
      <c r="HPT124" s="6"/>
      <c r="HPU124" s="6"/>
      <c r="HPV124" s="6"/>
      <c r="HPW124" s="6"/>
      <c r="HPX124" s="6"/>
      <c r="HPY124" s="6"/>
      <c r="HPZ124" s="6"/>
      <c r="HQA124" s="6"/>
      <c r="HQB124" s="6"/>
      <c r="HQC124" s="6"/>
      <c r="HQD124" s="6"/>
      <c r="HQE124" s="6"/>
      <c r="HQF124" s="6"/>
      <c r="HQG124" s="6"/>
      <c r="HQH124" s="6"/>
      <c r="HQI124" s="6"/>
      <c r="HQJ124" s="6"/>
      <c r="HQK124" s="6"/>
      <c r="HQL124" s="6"/>
      <c r="HQM124" s="6"/>
      <c r="HQN124" s="6"/>
      <c r="HQO124" s="6"/>
      <c r="HQP124" s="6"/>
      <c r="HQQ124" s="6"/>
      <c r="HQR124" s="6"/>
      <c r="HQS124" s="6"/>
      <c r="HQT124" s="6"/>
      <c r="HQU124" s="6"/>
      <c r="HQV124" s="6"/>
      <c r="HQW124" s="6"/>
      <c r="HQX124" s="6"/>
      <c r="HQY124" s="6"/>
      <c r="HQZ124" s="6"/>
      <c r="HRA124" s="6"/>
      <c r="HRB124" s="6"/>
      <c r="HRC124" s="6"/>
      <c r="HRD124" s="6"/>
      <c r="HRE124" s="6"/>
      <c r="HRF124" s="6"/>
      <c r="HRG124" s="6"/>
      <c r="HRH124" s="6"/>
      <c r="HRI124" s="6"/>
      <c r="HRJ124" s="6"/>
      <c r="HRK124" s="6"/>
      <c r="HRL124" s="6"/>
      <c r="HRM124" s="6"/>
      <c r="HRN124" s="6"/>
      <c r="HRO124" s="6"/>
      <c r="HRP124" s="6"/>
      <c r="HRQ124" s="6"/>
      <c r="HRR124" s="6"/>
      <c r="HRS124" s="6"/>
      <c r="HRT124" s="6"/>
      <c r="HRU124" s="6"/>
      <c r="HRV124" s="6"/>
      <c r="HRW124" s="6"/>
      <c r="HRX124" s="6"/>
      <c r="HRY124" s="6"/>
      <c r="HRZ124" s="6"/>
      <c r="HSA124" s="6"/>
      <c r="HSB124" s="6"/>
      <c r="HSC124" s="6"/>
      <c r="HSD124" s="6"/>
      <c r="HSE124" s="6"/>
      <c r="HSF124" s="6"/>
      <c r="HSG124" s="6"/>
      <c r="HSH124" s="6"/>
      <c r="HSI124" s="6"/>
      <c r="HSJ124" s="6"/>
      <c r="HSK124" s="6"/>
      <c r="HSL124" s="6"/>
      <c r="HSM124" s="6"/>
      <c r="HSN124" s="6"/>
      <c r="HSO124" s="6"/>
      <c r="HSP124" s="6"/>
      <c r="HSQ124" s="6"/>
      <c r="HSR124" s="6"/>
      <c r="HSS124" s="6"/>
      <c r="HST124" s="6"/>
      <c r="HSU124" s="6"/>
      <c r="HSV124" s="6"/>
      <c r="HSW124" s="6"/>
      <c r="HSX124" s="6"/>
      <c r="HSY124" s="6"/>
      <c r="HSZ124" s="6"/>
      <c r="HTA124" s="6"/>
      <c r="HTB124" s="6"/>
      <c r="HTC124" s="6"/>
      <c r="HTD124" s="6"/>
      <c r="HTE124" s="6"/>
      <c r="HTF124" s="6"/>
      <c r="HTG124" s="6"/>
      <c r="HTH124" s="6"/>
      <c r="HTI124" s="6"/>
      <c r="HTJ124" s="6"/>
      <c r="HTK124" s="6"/>
      <c r="HTL124" s="6"/>
      <c r="HTM124" s="6"/>
      <c r="HTN124" s="6"/>
      <c r="HTO124" s="6"/>
      <c r="HTP124" s="6"/>
      <c r="HTQ124" s="6"/>
      <c r="HTR124" s="6"/>
      <c r="HTS124" s="6"/>
      <c r="HTT124" s="6"/>
      <c r="HTU124" s="6"/>
      <c r="HTV124" s="6"/>
      <c r="HTW124" s="6"/>
      <c r="HTX124" s="6"/>
      <c r="HTY124" s="6"/>
      <c r="HTZ124" s="6"/>
      <c r="HUA124" s="6"/>
      <c r="HUB124" s="6"/>
      <c r="HUC124" s="6"/>
      <c r="HUD124" s="6"/>
      <c r="HUE124" s="6"/>
      <c r="HUF124" s="6"/>
      <c r="HUG124" s="6"/>
      <c r="HUH124" s="6"/>
      <c r="HUI124" s="6"/>
      <c r="HUJ124" s="6"/>
      <c r="HUK124" s="6"/>
      <c r="HUL124" s="6"/>
      <c r="HUM124" s="6"/>
      <c r="HUN124" s="6"/>
      <c r="HUO124" s="6"/>
      <c r="HUP124" s="6"/>
      <c r="HUQ124" s="6"/>
      <c r="HUR124" s="6"/>
      <c r="HUS124" s="6"/>
      <c r="HUT124" s="6"/>
      <c r="HUU124" s="6"/>
      <c r="HUV124" s="6"/>
      <c r="HUW124" s="6"/>
      <c r="HUX124" s="6"/>
      <c r="HUY124" s="6"/>
      <c r="HUZ124" s="6"/>
      <c r="HVA124" s="6"/>
      <c r="HVB124" s="6"/>
      <c r="HVC124" s="6"/>
      <c r="HVD124" s="6"/>
      <c r="HVE124" s="6"/>
      <c r="HVF124" s="6"/>
      <c r="HVG124" s="6"/>
      <c r="HVH124" s="6"/>
      <c r="HVI124" s="6"/>
      <c r="HVJ124" s="6"/>
      <c r="HVK124" s="6"/>
      <c r="HVL124" s="6"/>
      <c r="HVM124" s="6"/>
      <c r="HVN124" s="6"/>
      <c r="HVO124" s="6"/>
      <c r="HVP124" s="6"/>
      <c r="HVQ124" s="6"/>
      <c r="HVR124" s="6"/>
      <c r="HVS124" s="6"/>
      <c r="HVT124" s="6"/>
      <c r="HVU124" s="6"/>
      <c r="HVV124" s="6"/>
      <c r="HVW124" s="6"/>
      <c r="HVX124" s="6"/>
      <c r="HVY124" s="6"/>
      <c r="HVZ124" s="6"/>
      <c r="HWA124" s="6"/>
      <c r="HWB124" s="6"/>
      <c r="HWC124" s="6"/>
      <c r="HWD124" s="6"/>
      <c r="HWE124" s="6"/>
      <c r="HWF124" s="6"/>
      <c r="HWG124" s="6"/>
      <c r="HWH124" s="6"/>
      <c r="HWI124" s="6"/>
      <c r="HWJ124" s="6"/>
      <c r="HWK124" s="6"/>
      <c r="HWL124" s="6"/>
      <c r="HWM124" s="6"/>
      <c r="HWN124" s="6"/>
      <c r="HWO124" s="6"/>
      <c r="HWP124" s="6"/>
      <c r="HWQ124" s="6"/>
      <c r="HWR124" s="6"/>
      <c r="HWS124" s="6"/>
      <c r="HWT124" s="6"/>
      <c r="HWU124" s="6"/>
      <c r="HWV124" s="6"/>
      <c r="HWW124" s="6"/>
      <c r="HWX124" s="6"/>
      <c r="HWY124" s="6"/>
      <c r="HWZ124" s="6"/>
      <c r="HXA124" s="6"/>
      <c r="HXB124" s="6"/>
      <c r="HXC124" s="6"/>
      <c r="HXD124" s="6"/>
      <c r="HXE124" s="6"/>
      <c r="HXF124" s="6"/>
      <c r="HXG124" s="6"/>
      <c r="HXH124" s="6"/>
      <c r="HXI124" s="6"/>
      <c r="HXJ124" s="6"/>
      <c r="HXK124" s="6"/>
      <c r="HXL124" s="6"/>
      <c r="HXM124" s="6"/>
      <c r="HXN124" s="6"/>
      <c r="HXO124" s="6"/>
      <c r="HXP124" s="6"/>
      <c r="HXQ124" s="6"/>
      <c r="HXR124" s="6"/>
      <c r="HXS124" s="6"/>
      <c r="HXT124" s="6"/>
      <c r="HXU124" s="6"/>
      <c r="HXV124" s="6"/>
      <c r="HXW124" s="6"/>
      <c r="HXX124" s="6"/>
      <c r="HXY124" s="6"/>
      <c r="HXZ124" s="6"/>
      <c r="HYA124" s="6"/>
      <c r="HYB124" s="6"/>
      <c r="HYC124" s="6"/>
      <c r="HYD124" s="6"/>
      <c r="HYE124" s="6"/>
      <c r="HYF124" s="6"/>
      <c r="HYG124" s="6"/>
      <c r="HYH124" s="6"/>
      <c r="HYI124" s="6"/>
      <c r="HYJ124" s="6"/>
      <c r="HYK124" s="6"/>
      <c r="HYL124" s="6"/>
      <c r="HYM124" s="6"/>
      <c r="HYN124" s="6"/>
      <c r="HYO124" s="6"/>
      <c r="HYP124" s="6"/>
      <c r="HYQ124" s="6"/>
      <c r="HYR124" s="6"/>
      <c r="HYS124" s="6"/>
      <c r="HYT124" s="6"/>
      <c r="HYU124" s="6"/>
      <c r="HYV124" s="6"/>
      <c r="HYW124" s="6"/>
      <c r="HYX124" s="6"/>
      <c r="HYY124" s="6"/>
      <c r="HYZ124" s="6"/>
      <c r="HZA124" s="6"/>
      <c r="HZB124" s="6"/>
      <c r="HZC124" s="6"/>
      <c r="HZD124" s="6"/>
      <c r="HZE124" s="6"/>
      <c r="HZF124" s="6"/>
      <c r="HZG124" s="6"/>
      <c r="HZH124" s="6"/>
      <c r="HZI124" s="6"/>
      <c r="HZJ124" s="6"/>
      <c r="HZK124" s="6"/>
      <c r="HZL124" s="6"/>
      <c r="HZM124" s="6"/>
      <c r="HZN124" s="6"/>
      <c r="HZO124" s="6"/>
      <c r="HZP124" s="6"/>
      <c r="HZQ124" s="6"/>
      <c r="HZR124" s="6"/>
      <c r="HZS124" s="6"/>
      <c r="HZT124" s="6"/>
      <c r="HZU124" s="6"/>
      <c r="HZV124" s="6"/>
      <c r="HZW124" s="6"/>
      <c r="HZX124" s="6"/>
      <c r="HZY124" s="6"/>
      <c r="HZZ124" s="6"/>
      <c r="IAA124" s="6"/>
      <c r="IAB124" s="6"/>
      <c r="IAC124" s="6"/>
      <c r="IAD124" s="6"/>
      <c r="IAE124" s="6"/>
      <c r="IAF124" s="6"/>
      <c r="IAG124" s="6"/>
      <c r="IAH124" s="6"/>
      <c r="IAI124" s="6"/>
      <c r="IAJ124" s="6"/>
      <c r="IAK124" s="6"/>
      <c r="IAL124" s="6"/>
      <c r="IAM124" s="6"/>
      <c r="IAN124" s="6"/>
      <c r="IAO124" s="6"/>
      <c r="IAP124" s="6"/>
      <c r="IAQ124" s="6"/>
      <c r="IAR124" s="6"/>
      <c r="IAS124" s="6"/>
      <c r="IAT124" s="6"/>
      <c r="IAU124" s="6"/>
      <c r="IAV124" s="6"/>
      <c r="IAW124" s="6"/>
      <c r="IAX124" s="6"/>
      <c r="IAY124" s="6"/>
      <c r="IAZ124" s="6"/>
      <c r="IBA124" s="6"/>
      <c r="IBB124" s="6"/>
      <c r="IBC124" s="6"/>
      <c r="IBD124" s="6"/>
      <c r="IBE124" s="6"/>
      <c r="IBF124" s="6"/>
      <c r="IBG124" s="6"/>
      <c r="IBH124" s="6"/>
      <c r="IBI124" s="6"/>
      <c r="IBJ124" s="6"/>
      <c r="IBK124" s="6"/>
      <c r="IBL124" s="6"/>
      <c r="IBM124" s="6"/>
      <c r="IBN124" s="6"/>
      <c r="IBO124" s="6"/>
      <c r="IBP124" s="6"/>
      <c r="IBQ124" s="6"/>
      <c r="IBR124" s="6"/>
      <c r="IBS124" s="6"/>
      <c r="IBT124" s="6"/>
      <c r="IBU124" s="6"/>
      <c r="IBV124" s="6"/>
      <c r="IBW124" s="6"/>
      <c r="IBX124" s="6"/>
      <c r="IBY124" s="6"/>
      <c r="IBZ124" s="6"/>
      <c r="ICA124" s="6"/>
      <c r="ICB124" s="6"/>
      <c r="ICC124" s="6"/>
      <c r="ICD124" s="6"/>
      <c r="ICE124" s="6"/>
      <c r="ICF124" s="6"/>
      <c r="ICG124" s="6"/>
      <c r="ICH124" s="6"/>
      <c r="ICI124" s="6"/>
      <c r="ICJ124" s="6"/>
      <c r="ICK124" s="6"/>
      <c r="ICL124" s="6"/>
      <c r="ICM124" s="6"/>
      <c r="ICN124" s="6"/>
      <c r="ICO124" s="6"/>
      <c r="ICP124" s="6"/>
      <c r="ICQ124" s="6"/>
      <c r="ICR124" s="6"/>
      <c r="ICS124" s="6"/>
      <c r="ICT124" s="6"/>
      <c r="ICU124" s="6"/>
      <c r="ICV124" s="6"/>
      <c r="ICW124" s="6"/>
      <c r="ICX124" s="6"/>
      <c r="ICY124" s="6"/>
      <c r="ICZ124" s="6"/>
      <c r="IDA124" s="6"/>
      <c r="IDB124" s="6"/>
      <c r="IDC124" s="6"/>
      <c r="IDD124" s="6"/>
      <c r="IDE124" s="6"/>
      <c r="IDF124" s="6"/>
      <c r="IDG124" s="6"/>
      <c r="IDH124" s="6"/>
      <c r="IDI124" s="6"/>
      <c r="IDJ124" s="6"/>
      <c r="IDK124" s="6"/>
      <c r="IDL124" s="6"/>
      <c r="IDM124" s="6"/>
      <c r="IDN124" s="6"/>
      <c r="IDO124" s="6"/>
      <c r="IDP124" s="6"/>
      <c r="IDQ124" s="6"/>
      <c r="IDR124" s="6"/>
      <c r="IDS124" s="6"/>
      <c r="IDT124" s="6"/>
      <c r="IDU124" s="6"/>
      <c r="IDV124" s="6"/>
      <c r="IDW124" s="6"/>
      <c r="IDX124" s="6"/>
      <c r="IDY124" s="6"/>
      <c r="IDZ124" s="6"/>
      <c r="IEA124" s="6"/>
      <c r="IEB124" s="6"/>
      <c r="IEC124" s="6"/>
      <c r="IED124" s="6"/>
      <c r="IEE124" s="6"/>
      <c r="IEF124" s="6"/>
      <c r="IEG124" s="6"/>
      <c r="IEH124" s="6"/>
      <c r="IEI124" s="6"/>
      <c r="IEJ124" s="6"/>
      <c r="IEK124" s="6"/>
      <c r="IEL124" s="6"/>
      <c r="IEM124" s="6"/>
      <c r="IEN124" s="6"/>
      <c r="IEO124" s="6"/>
      <c r="IEP124" s="6"/>
      <c r="IEQ124" s="6"/>
      <c r="IER124" s="6"/>
      <c r="IES124" s="6"/>
      <c r="IET124" s="6"/>
      <c r="IEU124" s="6"/>
      <c r="IEV124" s="6"/>
      <c r="IEW124" s="6"/>
      <c r="IEX124" s="6"/>
      <c r="IEY124" s="6"/>
      <c r="IEZ124" s="6"/>
      <c r="IFA124" s="6"/>
      <c r="IFB124" s="6"/>
      <c r="IFC124" s="6"/>
      <c r="IFD124" s="6"/>
      <c r="IFE124" s="6"/>
      <c r="IFF124" s="6"/>
      <c r="IFG124" s="6"/>
      <c r="IFH124" s="6"/>
      <c r="IFI124" s="6"/>
      <c r="IFJ124" s="6"/>
      <c r="IFK124" s="6"/>
      <c r="IFL124" s="6"/>
      <c r="IFM124" s="6"/>
      <c r="IFN124" s="6"/>
      <c r="IFO124" s="6"/>
      <c r="IFP124" s="6"/>
      <c r="IFQ124" s="6"/>
      <c r="IFR124" s="6"/>
      <c r="IFS124" s="6"/>
      <c r="IFT124" s="6"/>
      <c r="IFU124" s="6"/>
      <c r="IFV124" s="6"/>
      <c r="IFW124" s="6"/>
      <c r="IFX124" s="6"/>
      <c r="IFY124" s="6"/>
      <c r="IFZ124" s="6"/>
      <c r="IGA124" s="6"/>
      <c r="IGB124" s="6"/>
      <c r="IGC124" s="6"/>
      <c r="IGD124" s="6"/>
      <c r="IGE124" s="6"/>
      <c r="IGF124" s="6"/>
      <c r="IGG124" s="6"/>
      <c r="IGH124" s="6"/>
      <c r="IGI124" s="6"/>
      <c r="IGJ124" s="6"/>
      <c r="IGK124" s="6"/>
      <c r="IGL124" s="6"/>
      <c r="IGM124" s="6"/>
      <c r="IGN124" s="6"/>
      <c r="IGO124" s="6"/>
      <c r="IGP124" s="6"/>
      <c r="IGQ124" s="6"/>
      <c r="IGR124" s="6"/>
      <c r="IGS124" s="6"/>
      <c r="IGT124" s="6"/>
      <c r="IGU124" s="6"/>
      <c r="IGV124" s="6"/>
      <c r="IGW124" s="6"/>
      <c r="IGX124" s="6"/>
      <c r="IGY124" s="6"/>
      <c r="IGZ124" s="6"/>
      <c r="IHA124" s="6"/>
      <c r="IHB124" s="6"/>
      <c r="IHC124" s="6"/>
      <c r="IHD124" s="6"/>
      <c r="IHE124" s="6"/>
      <c r="IHF124" s="6"/>
      <c r="IHG124" s="6"/>
      <c r="IHH124" s="6"/>
      <c r="IHI124" s="6"/>
      <c r="IHJ124" s="6"/>
      <c r="IHK124" s="6"/>
      <c r="IHL124" s="6"/>
      <c r="IHM124" s="6"/>
      <c r="IHN124" s="6"/>
      <c r="IHO124" s="6"/>
      <c r="IHP124" s="6"/>
      <c r="IHQ124" s="6"/>
      <c r="IHR124" s="6"/>
      <c r="IHS124" s="6"/>
      <c r="IHT124" s="6"/>
      <c r="IHU124" s="6"/>
      <c r="IHV124" s="6"/>
      <c r="IHW124" s="6"/>
      <c r="IHX124" s="6"/>
      <c r="IHY124" s="6"/>
      <c r="IHZ124" s="6"/>
      <c r="IIA124" s="6"/>
      <c r="IIB124" s="6"/>
      <c r="IIC124" s="6"/>
      <c r="IID124" s="6"/>
      <c r="IIE124" s="6"/>
      <c r="IIF124" s="6"/>
      <c r="IIG124" s="6"/>
      <c r="IIH124" s="6"/>
      <c r="III124" s="6"/>
      <c r="IIJ124" s="6"/>
      <c r="IIK124" s="6"/>
      <c r="IIL124" s="6"/>
      <c r="IIM124" s="6"/>
      <c r="IIN124" s="6"/>
      <c r="IIO124" s="6"/>
      <c r="IIP124" s="6"/>
      <c r="IIQ124" s="6"/>
      <c r="IIR124" s="6"/>
      <c r="IIS124" s="6"/>
      <c r="IIT124" s="6"/>
      <c r="IIU124" s="6"/>
      <c r="IIV124" s="6"/>
      <c r="IIW124" s="6"/>
      <c r="IIX124" s="6"/>
      <c r="IIY124" s="6"/>
      <c r="IIZ124" s="6"/>
      <c r="IJA124" s="6"/>
      <c r="IJB124" s="6"/>
      <c r="IJC124" s="6"/>
      <c r="IJD124" s="6"/>
      <c r="IJE124" s="6"/>
      <c r="IJF124" s="6"/>
      <c r="IJG124" s="6"/>
      <c r="IJH124" s="6"/>
      <c r="IJI124" s="6"/>
      <c r="IJJ124" s="6"/>
      <c r="IJK124" s="6"/>
      <c r="IJL124" s="6"/>
      <c r="IJM124" s="6"/>
      <c r="IJN124" s="6"/>
      <c r="IJO124" s="6"/>
      <c r="IJP124" s="6"/>
      <c r="IJQ124" s="6"/>
      <c r="IJR124" s="6"/>
      <c r="IJS124" s="6"/>
      <c r="IJT124" s="6"/>
      <c r="IJU124" s="6"/>
      <c r="IJV124" s="6"/>
      <c r="IJW124" s="6"/>
      <c r="IJX124" s="6"/>
      <c r="IJY124" s="6"/>
      <c r="IJZ124" s="6"/>
      <c r="IKA124" s="6"/>
      <c r="IKB124" s="6"/>
      <c r="IKC124" s="6"/>
      <c r="IKD124" s="6"/>
      <c r="IKE124" s="6"/>
      <c r="IKF124" s="6"/>
      <c r="IKG124" s="6"/>
      <c r="IKH124" s="6"/>
      <c r="IKI124" s="6"/>
      <c r="IKJ124" s="6"/>
      <c r="IKK124" s="6"/>
      <c r="IKL124" s="6"/>
      <c r="IKM124" s="6"/>
      <c r="IKN124" s="6"/>
      <c r="IKO124" s="6"/>
      <c r="IKP124" s="6"/>
      <c r="IKQ124" s="6"/>
      <c r="IKR124" s="6"/>
      <c r="IKS124" s="6"/>
      <c r="IKT124" s="6"/>
      <c r="IKU124" s="6"/>
      <c r="IKV124" s="6"/>
      <c r="IKW124" s="6"/>
      <c r="IKX124" s="6"/>
      <c r="IKY124" s="6"/>
      <c r="IKZ124" s="6"/>
      <c r="ILA124" s="6"/>
      <c r="ILB124" s="6"/>
      <c r="ILC124" s="6"/>
      <c r="ILD124" s="6"/>
      <c r="ILE124" s="6"/>
      <c r="ILF124" s="6"/>
      <c r="ILG124" s="6"/>
      <c r="ILH124" s="6"/>
      <c r="ILI124" s="6"/>
      <c r="ILJ124" s="6"/>
      <c r="ILK124" s="6"/>
      <c r="ILL124" s="6"/>
      <c r="ILM124" s="6"/>
      <c r="ILN124" s="6"/>
      <c r="ILO124" s="6"/>
      <c r="ILP124" s="6"/>
      <c r="ILQ124" s="6"/>
      <c r="ILR124" s="6"/>
      <c r="ILS124" s="6"/>
      <c r="ILT124" s="6"/>
      <c r="ILU124" s="6"/>
      <c r="ILV124" s="6"/>
      <c r="ILW124" s="6"/>
      <c r="ILX124" s="6"/>
      <c r="ILY124" s="6"/>
      <c r="ILZ124" s="6"/>
      <c r="IMA124" s="6"/>
      <c r="IMB124" s="6"/>
      <c r="IMC124" s="6"/>
      <c r="IMD124" s="6"/>
      <c r="IME124" s="6"/>
      <c r="IMF124" s="6"/>
      <c r="IMG124" s="6"/>
      <c r="IMH124" s="6"/>
      <c r="IMI124" s="6"/>
      <c r="IMJ124" s="6"/>
      <c r="IMK124" s="6"/>
      <c r="IML124" s="6"/>
      <c r="IMM124" s="6"/>
      <c r="IMN124" s="6"/>
      <c r="IMO124" s="6"/>
      <c r="IMP124" s="6"/>
      <c r="IMQ124" s="6"/>
      <c r="IMR124" s="6"/>
      <c r="IMS124" s="6"/>
      <c r="IMT124" s="6"/>
      <c r="IMU124" s="6"/>
      <c r="IMV124" s="6"/>
      <c r="IMW124" s="6"/>
      <c r="IMX124" s="6"/>
      <c r="IMY124" s="6"/>
      <c r="IMZ124" s="6"/>
      <c r="INA124" s="6"/>
      <c r="INB124" s="6"/>
      <c r="INC124" s="6"/>
      <c r="IND124" s="6"/>
      <c r="INE124" s="6"/>
      <c r="INF124" s="6"/>
      <c r="ING124" s="6"/>
      <c r="INH124" s="6"/>
      <c r="INI124" s="6"/>
      <c r="INJ124" s="6"/>
      <c r="INK124" s="6"/>
      <c r="INL124" s="6"/>
      <c r="INM124" s="6"/>
      <c r="INN124" s="6"/>
      <c r="INO124" s="6"/>
      <c r="INP124" s="6"/>
      <c r="INQ124" s="6"/>
      <c r="INR124" s="6"/>
      <c r="INS124" s="6"/>
      <c r="INT124" s="6"/>
      <c r="INU124" s="6"/>
      <c r="INV124" s="6"/>
      <c r="INW124" s="6"/>
      <c r="INX124" s="6"/>
      <c r="INY124" s="6"/>
      <c r="INZ124" s="6"/>
      <c r="IOA124" s="6"/>
      <c r="IOB124" s="6"/>
      <c r="IOC124" s="6"/>
      <c r="IOD124" s="6"/>
      <c r="IOE124" s="6"/>
      <c r="IOF124" s="6"/>
      <c r="IOG124" s="6"/>
      <c r="IOH124" s="6"/>
      <c r="IOI124" s="6"/>
      <c r="IOJ124" s="6"/>
      <c r="IOK124" s="6"/>
      <c r="IOL124" s="6"/>
      <c r="IOM124" s="6"/>
      <c r="ION124" s="6"/>
      <c r="IOO124" s="6"/>
      <c r="IOP124" s="6"/>
      <c r="IOQ124" s="6"/>
      <c r="IOR124" s="6"/>
      <c r="IOS124" s="6"/>
      <c r="IOT124" s="6"/>
      <c r="IOU124" s="6"/>
      <c r="IOV124" s="6"/>
      <c r="IOW124" s="6"/>
      <c r="IOX124" s="6"/>
      <c r="IOY124" s="6"/>
      <c r="IOZ124" s="6"/>
      <c r="IPA124" s="6"/>
      <c r="IPB124" s="6"/>
      <c r="IPC124" s="6"/>
      <c r="IPD124" s="6"/>
      <c r="IPE124" s="6"/>
      <c r="IPF124" s="6"/>
      <c r="IPG124" s="6"/>
      <c r="IPH124" s="6"/>
      <c r="IPI124" s="6"/>
      <c r="IPJ124" s="6"/>
      <c r="IPK124" s="6"/>
      <c r="IPL124" s="6"/>
      <c r="IPM124" s="6"/>
      <c r="IPN124" s="6"/>
      <c r="IPO124" s="6"/>
      <c r="IPP124" s="6"/>
      <c r="IPQ124" s="6"/>
      <c r="IPR124" s="6"/>
      <c r="IPS124" s="6"/>
      <c r="IPT124" s="6"/>
      <c r="IPU124" s="6"/>
      <c r="IPV124" s="6"/>
      <c r="IPW124" s="6"/>
      <c r="IPX124" s="6"/>
      <c r="IPY124" s="6"/>
      <c r="IPZ124" s="6"/>
      <c r="IQA124" s="6"/>
      <c r="IQB124" s="6"/>
      <c r="IQC124" s="6"/>
      <c r="IQD124" s="6"/>
      <c r="IQE124" s="6"/>
      <c r="IQF124" s="6"/>
      <c r="IQG124" s="6"/>
      <c r="IQH124" s="6"/>
      <c r="IQI124" s="6"/>
      <c r="IQJ124" s="6"/>
      <c r="IQK124" s="6"/>
      <c r="IQL124" s="6"/>
      <c r="IQM124" s="6"/>
      <c r="IQN124" s="6"/>
      <c r="IQO124" s="6"/>
      <c r="IQP124" s="6"/>
      <c r="IQQ124" s="6"/>
      <c r="IQR124" s="6"/>
      <c r="IQS124" s="6"/>
      <c r="IQT124" s="6"/>
      <c r="IQU124" s="6"/>
      <c r="IQV124" s="6"/>
      <c r="IQW124" s="6"/>
      <c r="IQX124" s="6"/>
      <c r="IQY124" s="6"/>
      <c r="IQZ124" s="6"/>
      <c r="IRA124" s="6"/>
      <c r="IRB124" s="6"/>
      <c r="IRC124" s="6"/>
      <c r="IRD124" s="6"/>
      <c r="IRE124" s="6"/>
      <c r="IRF124" s="6"/>
      <c r="IRG124" s="6"/>
      <c r="IRH124" s="6"/>
      <c r="IRI124" s="6"/>
      <c r="IRJ124" s="6"/>
      <c r="IRK124" s="6"/>
      <c r="IRL124" s="6"/>
      <c r="IRM124" s="6"/>
      <c r="IRN124" s="6"/>
      <c r="IRO124" s="6"/>
      <c r="IRP124" s="6"/>
      <c r="IRQ124" s="6"/>
      <c r="IRR124" s="6"/>
      <c r="IRS124" s="6"/>
      <c r="IRT124" s="6"/>
      <c r="IRU124" s="6"/>
      <c r="IRV124" s="6"/>
      <c r="IRW124" s="6"/>
      <c r="IRX124" s="6"/>
      <c r="IRY124" s="6"/>
      <c r="IRZ124" s="6"/>
      <c r="ISA124" s="6"/>
      <c r="ISB124" s="6"/>
      <c r="ISC124" s="6"/>
      <c r="ISD124" s="6"/>
      <c r="ISE124" s="6"/>
      <c r="ISF124" s="6"/>
      <c r="ISG124" s="6"/>
      <c r="ISH124" s="6"/>
      <c r="ISI124" s="6"/>
      <c r="ISJ124" s="6"/>
      <c r="ISK124" s="6"/>
      <c r="ISL124" s="6"/>
      <c r="ISM124" s="6"/>
      <c r="ISN124" s="6"/>
      <c r="ISO124" s="6"/>
      <c r="ISP124" s="6"/>
      <c r="ISQ124" s="6"/>
      <c r="ISR124" s="6"/>
      <c r="ISS124" s="6"/>
      <c r="IST124" s="6"/>
      <c r="ISU124" s="6"/>
      <c r="ISV124" s="6"/>
      <c r="ISW124" s="6"/>
      <c r="ISX124" s="6"/>
      <c r="ISY124" s="6"/>
      <c r="ISZ124" s="6"/>
      <c r="ITA124" s="6"/>
      <c r="ITB124" s="6"/>
      <c r="ITC124" s="6"/>
      <c r="ITD124" s="6"/>
      <c r="ITE124" s="6"/>
      <c r="ITF124" s="6"/>
      <c r="ITG124" s="6"/>
      <c r="ITH124" s="6"/>
      <c r="ITI124" s="6"/>
      <c r="ITJ124" s="6"/>
      <c r="ITK124" s="6"/>
      <c r="ITL124" s="6"/>
      <c r="ITM124" s="6"/>
      <c r="ITN124" s="6"/>
      <c r="ITO124" s="6"/>
      <c r="ITP124" s="6"/>
      <c r="ITQ124" s="6"/>
      <c r="ITR124" s="6"/>
      <c r="ITS124" s="6"/>
      <c r="ITT124" s="6"/>
      <c r="ITU124" s="6"/>
      <c r="ITV124" s="6"/>
      <c r="ITW124" s="6"/>
      <c r="ITX124" s="6"/>
      <c r="ITY124" s="6"/>
      <c r="ITZ124" s="6"/>
      <c r="IUA124" s="6"/>
      <c r="IUB124" s="6"/>
      <c r="IUC124" s="6"/>
      <c r="IUD124" s="6"/>
      <c r="IUE124" s="6"/>
      <c r="IUF124" s="6"/>
      <c r="IUG124" s="6"/>
      <c r="IUH124" s="6"/>
      <c r="IUI124" s="6"/>
      <c r="IUJ124" s="6"/>
      <c r="IUK124" s="6"/>
      <c r="IUL124" s="6"/>
      <c r="IUM124" s="6"/>
      <c r="IUN124" s="6"/>
      <c r="IUO124" s="6"/>
      <c r="IUP124" s="6"/>
      <c r="IUQ124" s="6"/>
      <c r="IUR124" s="6"/>
      <c r="IUS124" s="6"/>
      <c r="IUT124" s="6"/>
      <c r="IUU124" s="6"/>
      <c r="IUV124" s="6"/>
      <c r="IUW124" s="6"/>
      <c r="IUX124" s="6"/>
      <c r="IUY124" s="6"/>
      <c r="IUZ124" s="6"/>
      <c r="IVA124" s="6"/>
      <c r="IVB124" s="6"/>
      <c r="IVC124" s="6"/>
      <c r="IVD124" s="6"/>
      <c r="IVE124" s="6"/>
      <c r="IVF124" s="6"/>
      <c r="IVG124" s="6"/>
      <c r="IVH124" s="6"/>
      <c r="IVI124" s="6"/>
      <c r="IVJ124" s="6"/>
      <c r="IVK124" s="6"/>
      <c r="IVL124" s="6"/>
      <c r="IVM124" s="6"/>
      <c r="IVN124" s="6"/>
      <c r="IVO124" s="6"/>
      <c r="IVP124" s="6"/>
      <c r="IVQ124" s="6"/>
      <c r="IVR124" s="6"/>
      <c r="IVS124" s="6"/>
      <c r="IVT124" s="6"/>
      <c r="IVU124" s="6"/>
      <c r="IVV124" s="6"/>
      <c r="IVW124" s="6"/>
      <c r="IVX124" s="6"/>
      <c r="IVY124" s="6"/>
      <c r="IVZ124" s="6"/>
      <c r="IWA124" s="6"/>
      <c r="IWB124" s="6"/>
      <c r="IWC124" s="6"/>
      <c r="IWD124" s="6"/>
      <c r="IWE124" s="6"/>
      <c r="IWF124" s="6"/>
      <c r="IWG124" s="6"/>
      <c r="IWH124" s="6"/>
      <c r="IWI124" s="6"/>
      <c r="IWJ124" s="6"/>
      <c r="IWK124" s="6"/>
      <c r="IWL124" s="6"/>
      <c r="IWM124" s="6"/>
      <c r="IWN124" s="6"/>
      <c r="IWO124" s="6"/>
      <c r="IWP124" s="6"/>
      <c r="IWQ124" s="6"/>
      <c r="IWR124" s="6"/>
      <c r="IWS124" s="6"/>
      <c r="IWT124" s="6"/>
      <c r="IWU124" s="6"/>
      <c r="IWV124" s="6"/>
      <c r="IWW124" s="6"/>
      <c r="IWX124" s="6"/>
      <c r="IWY124" s="6"/>
      <c r="IWZ124" s="6"/>
      <c r="IXA124" s="6"/>
      <c r="IXB124" s="6"/>
      <c r="IXC124" s="6"/>
      <c r="IXD124" s="6"/>
      <c r="IXE124" s="6"/>
      <c r="IXF124" s="6"/>
      <c r="IXG124" s="6"/>
      <c r="IXH124" s="6"/>
      <c r="IXI124" s="6"/>
      <c r="IXJ124" s="6"/>
      <c r="IXK124" s="6"/>
      <c r="IXL124" s="6"/>
      <c r="IXM124" s="6"/>
      <c r="IXN124" s="6"/>
      <c r="IXO124" s="6"/>
      <c r="IXP124" s="6"/>
      <c r="IXQ124" s="6"/>
      <c r="IXR124" s="6"/>
      <c r="IXS124" s="6"/>
      <c r="IXT124" s="6"/>
      <c r="IXU124" s="6"/>
      <c r="IXV124" s="6"/>
      <c r="IXW124" s="6"/>
      <c r="IXX124" s="6"/>
      <c r="IXY124" s="6"/>
      <c r="IXZ124" s="6"/>
      <c r="IYA124" s="6"/>
      <c r="IYB124" s="6"/>
      <c r="IYC124" s="6"/>
      <c r="IYD124" s="6"/>
      <c r="IYE124" s="6"/>
      <c r="IYF124" s="6"/>
      <c r="IYG124" s="6"/>
      <c r="IYH124" s="6"/>
      <c r="IYI124" s="6"/>
      <c r="IYJ124" s="6"/>
      <c r="IYK124" s="6"/>
      <c r="IYL124" s="6"/>
      <c r="IYM124" s="6"/>
      <c r="IYN124" s="6"/>
      <c r="IYO124" s="6"/>
      <c r="IYP124" s="6"/>
      <c r="IYQ124" s="6"/>
      <c r="IYR124" s="6"/>
      <c r="IYS124" s="6"/>
      <c r="IYT124" s="6"/>
      <c r="IYU124" s="6"/>
      <c r="IYV124" s="6"/>
      <c r="IYW124" s="6"/>
      <c r="IYX124" s="6"/>
      <c r="IYY124" s="6"/>
      <c r="IYZ124" s="6"/>
      <c r="IZA124" s="6"/>
      <c r="IZB124" s="6"/>
      <c r="IZC124" s="6"/>
      <c r="IZD124" s="6"/>
      <c r="IZE124" s="6"/>
      <c r="IZF124" s="6"/>
      <c r="IZG124" s="6"/>
      <c r="IZH124" s="6"/>
      <c r="IZI124" s="6"/>
      <c r="IZJ124" s="6"/>
      <c r="IZK124" s="6"/>
      <c r="IZL124" s="6"/>
      <c r="IZM124" s="6"/>
      <c r="IZN124" s="6"/>
      <c r="IZO124" s="6"/>
      <c r="IZP124" s="6"/>
      <c r="IZQ124" s="6"/>
      <c r="IZR124" s="6"/>
      <c r="IZS124" s="6"/>
      <c r="IZT124" s="6"/>
      <c r="IZU124" s="6"/>
      <c r="IZV124" s="6"/>
      <c r="IZW124" s="6"/>
      <c r="IZX124" s="6"/>
      <c r="IZY124" s="6"/>
      <c r="IZZ124" s="6"/>
      <c r="JAA124" s="6"/>
      <c r="JAB124" s="6"/>
      <c r="JAC124" s="6"/>
      <c r="JAD124" s="6"/>
      <c r="JAE124" s="6"/>
      <c r="JAF124" s="6"/>
      <c r="JAG124" s="6"/>
      <c r="JAH124" s="6"/>
      <c r="JAI124" s="6"/>
      <c r="JAJ124" s="6"/>
      <c r="JAK124" s="6"/>
      <c r="JAL124" s="6"/>
      <c r="JAM124" s="6"/>
      <c r="JAN124" s="6"/>
      <c r="JAO124" s="6"/>
      <c r="JAP124" s="6"/>
      <c r="JAQ124" s="6"/>
      <c r="JAR124" s="6"/>
      <c r="JAS124" s="6"/>
      <c r="JAT124" s="6"/>
      <c r="JAU124" s="6"/>
      <c r="JAV124" s="6"/>
      <c r="JAW124" s="6"/>
      <c r="JAX124" s="6"/>
      <c r="JAY124" s="6"/>
      <c r="JAZ124" s="6"/>
      <c r="JBA124" s="6"/>
      <c r="JBB124" s="6"/>
      <c r="JBC124" s="6"/>
      <c r="JBD124" s="6"/>
      <c r="JBE124" s="6"/>
      <c r="JBF124" s="6"/>
      <c r="JBG124" s="6"/>
      <c r="JBH124" s="6"/>
      <c r="JBI124" s="6"/>
      <c r="JBJ124" s="6"/>
      <c r="JBK124" s="6"/>
      <c r="JBL124" s="6"/>
      <c r="JBM124" s="6"/>
      <c r="JBN124" s="6"/>
      <c r="JBO124" s="6"/>
      <c r="JBP124" s="6"/>
      <c r="JBQ124" s="6"/>
      <c r="JBR124" s="6"/>
      <c r="JBS124" s="6"/>
      <c r="JBT124" s="6"/>
      <c r="JBU124" s="6"/>
      <c r="JBV124" s="6"/>
      <c r="JBW124" s="6"/>
      <c r="JBX124" s="6"/>
      <c r="JBY124" s="6"/>
      <c r="JBZ124" s="6"/>
      <c r="JCA124" s="6"/>
      <c r="JCB124" s="6"/>
      <c r="JCC124" s="6"/>
      <c r="JCD124" s="6"/>
      <c r="JCE124" s="6"/>
      <c r="JCF124" s="6"/>
      <c r="JCG124" s="6"/>
      <c r="JCH124" s="6"/>
      <c r="JCI124" s="6"/>
      <c r="JCJ124" s="6"/>
      <c r="JCK124" s="6"/>
      <c r="JCL124" s="6"/>
      <c r="JCM124" s="6"/>
      <c r="JCN124" s="6"/>
      <c r="JCO124" s="6"/>
      <c r="JCP124" s="6"/>
      <c r="JCQ124" s="6"/>
      <c r="JCR124" s="6"/>
      <c r="JCS124" s="6"/>
      <c r="JCT124" s="6"/>
      <c r="JCU124" s="6"/>
      <c r="JCV124" s="6"/>
      <c r="JCW124" s="6"/>
      <c r="JCX124" s="6"/>
      <c r="JCY124" s="6"/>
      <c r="JCZ124" s="6"/>
      <c r="JDA124" s="6"/>
      <c r="JDB124" s="6"/>
      <c r="JDC124" s="6"/>
      <c r="JDD124" s="6"/>
      <c r="JDE124" s="6"/>
      <c r="JDF124" s="6"/>
      <c r="JDG124" s="6"/>
      <c r="JDH124" s="6"/>
      <c r="JDI124" s="6"/>
      <c r="JDJ124" s="6"/>
      <c r="JDK124" s="6"/>
      <c r="JDL124" s="6"/>
      <c r="JDM124" s="6"/>
      <c r="JDN124" s="6"/>
      <c r="JDO124" s="6"/>
      <c r="JDP124" s="6"/>
      <c r="JDQ124" s="6"/>
      <c r="JDR124" s="6"/>
      <c r="JDS124" s="6"/>
      <c r="JDT124" s="6"/>
      <c r="JDU124" s="6"/>
      <c r="JDV124" s="6"/>
      <c r="JDW124" s="6"/>
      <c r="JDX124" s="6"/>
      <c r="JDY124" s="6"/>
      <c r="JDZ124" s="6"/>
      <c r="JEA124" s="6"/>
      <c r="JEB124" s="6"/>
      <c r="JEC124" s="6"/>
      <c r="JED124" s="6"/>
      <c r="JEE124" s="6"/>
      <c r="JEF124" s="6"/>
      <c r="JEG124" s="6"/>
      <c r="JEH124" s="6"/>
      <c r="JEI124" s="6"/>
      <c r="JEJ124" s="6"/>
      <c r="JEK124" s="6"/>
      <c r="JEL124" s="6"/>
      <c r="JEM124" s="6"/>
      <c r="JEN124" s="6"/>
      <c r="JEO124" s="6"/>
      <c r="JEP124" s="6"/>
      <c r="JEQ124" s="6"/>
      <c r="JER124" s="6"/>
      <c r="JES124" s="6"/>
      <c r="JET124" s="6"/>
      <c r="JEU124" s="6"/>
      <c r="JEV124" s="6"/>
      <c r="JEW124" s="6"/>
      <c r="JEX124" s="6"/>
      <c r="JEY124" s="6"/>
      <c r="JEZ124" s="6"/>
      <c r="JFA124" s="6"/>
      <c r="JFB124" s="6"/>
      <c r="JFC124" s="6"/>
      <c r="JFD124" s="6"/>
      <c r="JFE124" s="6"/>
      <c r="JFF124" s="6"/>
      <c r="JFG124" s="6"/>
      <c r="JFH124" s="6"/>
      <c r="JFI124" s="6"/>
      <c r="JFJ124" s="6"/>
      <c r="JFK124" s="6"/>
      <c r="JFL124" s="6"/>
      <c r="JFM124" s="6"/>
      <c r="JFN124" s="6"/>
      <c r="JFO124" s="6"/>
      <c r="JFP124" s="6"/>
      <c r="JFQ124" s="6"/>
      <c r="JFR124" s="6"/>
      <c r="JFS124" s="6"/>
      <c r="JFT124" s="6"/>
      <c r="JFU124" s="6"/>
      <c r="JFV124" s="6"/>
      <c r="JFW124" s="6"/>
      <c r="JFX124" s="6"/>
      <c r="JFY124" s="6"/>
      <c r="JFZ124" s="6"/>
      <c r="JGA124" s="6"/>
      <c r="JGB124" s="6"/>
      <c r="JGC124" s="6"/>
      <c r="JGD124" s="6"/>
      <c r="JGE124" s="6"/>
      <c r="JGF124" s="6"/>
      <c r="JGG124" s="6"/>
      <c r="JGH124" s="6"/>
      <c r="JGI124" s="6"/>
      <c r="JGJ124" s="6"/>
      <c r="JGK124" s="6"/>
      <c r="JGL124" s="6"/>
      <c r="JGM124" s="6"/>
      <c r="JGN124" s="6"/>
      <c r="JGO124" s="6"/>
      <c r="JGP124" s="6"/>
      <c r="JGQ124" s="6"/>
      <c r="JGR124" s="6"/>
      <c r="JGS124" s="6"/>
      <c r="JGT124" s="6"/>
      <c r="JGU124" s="6"/>
      <c r="JGV124" s="6"/>
      <c r="JGW124" s="6"/>
      <c r="JGX124" s="6"/>
      <c r="JGY124" s="6"/>
      <c r="JGZ124" s="6"/>
      <c r="JHA124" s="6"/>
      <c r="JHB124" s="6"/>
      <c r="JHC124" s="6"/>
      <c r="JHD124" s="6"/>
      <c r="JHE124" s="6"/>
      <c r="JHF124" s="6"/>
      <c r="JHG124" s="6"/>
      <c r="JHH124" s="6"/>
      <c r="JHI124" s="6"/>
      <c r="JHJ124" s="6"/>
      <c r="JHK124" s="6"/>
      <c r="JHL124" s="6"/>
      <c r="JHM124" s="6"/>
      <c r="JHN124" s="6"/>
      <c r="JHO124" s="6"/>
      <c r="JHP124" s="6"/>
      <c r="JHQ124" s="6"/>
      <c r="JHR124" s="6"/>
      <c r="JHS124" s="6"/>
      <c r="JHT124" s="6"/>
      <c r="JHU124" s="6"/>
      <c r="JHV124" s="6"/>
      <c r="JHW124" s="6"/>
      <c r="JHX124" s="6"/>
      <c r="JHY124" s="6"/>
      <c r="JHZ124" s="6"/>
      <c r="JIA124" s="6"/>
      <c r="JIB124" s="6"/>
      <c r="JIC124" s="6"/>
      <c r="JID124" s="6"/>
      <c r="JIE124" s="6"/>
      <c r="JIF124" s="6"/>
      <c r="JIG124" s="6"/>
      <c r="JIH124" s="6"/>
      <c r="JII124" s="6"/>
      <c r="JIJ124" s="6"/>
      <c r="JIK124" s="6"/>
      <c r="JIL124" s="6"/>
      <c r="JIM124" s="6"/>
      <c r="JIN124" s="6"/>
      <c r="JIO124" s="6"/>
      <c r="JIP124" s="6"/>
      <c r="JIQ124" s="6"/>
      <c r="JIR124" s="6"/>
      <c r="JIS124" s="6"/>
      <c r="JIT124" s="6"/>
      <c r="JIU124" s="6"/>
      <c r="JIV124" s="6"/>
      <c r="JIW124" s="6"/>
      <c r="JIX124" s="6"/>
      <c r="JIY124" s="6"/>
      <c r="JIZ124" s="6"/>
      <c r="JJA124" s="6"/>
      <c r="JJB124" s="6"/>
      <c r="JJC124" s="6"/>
      <c r="JJD124" s="6"/>
      <c r="JJE124" s="6"/>
      <c r="JJF124" s="6"/>
      <c r="JJG124" s="6"/>
      <c r="JJH124" s="6"/>
      <c r="JJI124" s="6"/>
      <c r="JJJ124" s="6"/>
      <c r="JJK124" s="6"/>
      <c r="JJL124" s="6"/>
      <c r="JJM124" s="6"/>
      <c r="JJN124" s="6"/>
      <c r="JJO124" s="6"/>
      <c r="JJP124" s="6"/>
      <c r="JJQ124" s="6"/>
      <c r="JJR124" s="6"/>
      <c r="JJS124" s="6"/>
      <c r="JJT124" s="6"/>
      <c r="JJU124" s="6"/>
      <c r="JJV124" s="6"/>
      <c r="JJW124" s="6"/>
      <c r="JJX124" s="6"/>
      <c r="JJY124" s="6"/>
      <c r="JJZ124" s="6"/>
      <c r="JKA124" s="6"/>
      <c r="JKB124" s="6"/>
      <c r="JKC124" s="6"/>
      <c r="JKD124" s="6"/>
      <c r="JKE124" s="6"/>
      <c r="JKF124" s="6"/>
      <c r="JKG124" s="6"/>
      <c r="JKH124" s="6"/>
      <c r="JKI124" s="6"/>
      <c r="JKJ124" s="6"/>
      <c r="JKK124" s="6"/>
      <c r="JKL124" s="6"/>
      <c r="JKM124" s="6"/>
      <c r="JKN124" s="6"/>
      <c r="JKO124" s="6"/>
      <c r="JKP124" s="6"/>
      <c r="JKQ124" s="6"/>
      <c r="JKR124" s="6"/>
      <c r="JKS124" s="6"/>
      <c r="JKT124" s="6"/>
      <c r="JKU124" s="6"/>
      <c r="JKV124" s="6"/>
      <c r="JKW124" s="6"/>
      <c r="JKX124" s="6"/>
      <c r="JKY124" s="6"/>
      <c r="JKZ124" s="6"/>
      <c r="JLA124" s="6"/>
      <c r="JLB124" s="6"/>
      <c r="JLC124" s="6"/>
      <c r="JLD124" s="6"/>
      <c r="JLE124" s="6"/>
      <c r="JLF124" s="6"/>
      <c r="JLG124" s="6"/>
      <c r="JLH124" s="6"/>
      <c r="JLI124" s="6"/>
      <c r="JLJ124" s="6"/>
      <c r="JLK124" s="6"/>
      <c r="JLL124" s="6"/>
      <c r="JLM124" s="6"/>
      <c r="JLN124" s="6"/>
      <c r="JLO124" s="6"/>
      <c r="JLP124" s="6"/>
      <c r="JLQ124" s="6"/>
      <c r="JLR124" s="6"/>
      <c r="JLS124" s="6"/>
      <c r="JLT124" s="6"/>
      <c r="JLU124" s="6"/>
      <c r="JLV124" s="6"/>
      <c r="JLW124" s="6"/>
      <c r="JLX124" s="6"/>
      <c r="JLY124" s="6"/>
      <c r="JLZ124" s="6"/>
      <c r="JMA124" s="6"/>
      <c r="JMB124" s="6"/>
      <c r="JMC124" s="6"/>
      <c r="JMD124" s="6"/>
      <c r="JME124" s="6"/>
      <c r="JMF124" s="6"/>
      <c r="JMG124" s="6"/>
      <c r="JMH124" s="6"/>
      <c r="JMI124" s="6"/>
      <c r="JMJ124" s="6"/>
      <c r="JMK124" s="6"/>
      <c r="JML124" s="6"/>
      <c r="JMM124" s="6"/>
      <c r="JMN124" s="6"/>
      <c r="JMO124" s="6"/>
      <c r="JMP124" s="6"/>
      <c r="JMQ124" s="6"/>
      <c r="JMR124" s="6"/>
      <c r="JMS124" s="6"/>
      <c r="JMT124" s="6"/>
      <c r="JMU124" s="6"/>
      <c r="JMV124" s="6"/>
      <c r="JMW124" s="6"/>
      <c r="JMX124" s="6"/>
      <c r="JMY124" s="6"/>
      <c r="JMZ124" s="6"/>
      <c r="JNA124" s="6"/>
      <c r="JNB124" s="6"/>
      <c r="JNC124" s="6"/>
      <c r="JND124" s="6"/>
      <c r="JNE124" s="6"/>
      <c r="JNF124" s="6"/>
      <c r="JNG124" s="6"/>
      <c r="JNH124" s="6"/>
      <c r="JNI124" s="6"/>
      <c r="JNJ124" s="6"/>
      <c r="JNK124" s="6"/>
      <c r="JNL124" s="6"/>
      <c r="JNM124" s="6"/>
      <c r="JNN124" s="6"/>
      <c r="JNO124" s="6"/>
      <c r="JNP124" s="6"/>
      <c r="JNQ124" s="6"/>
      <c r="JNR124" s="6"/>
      <c r="JNS124" s="6"/>
      <c r="JNT124" s="6"/>
      <c r="JNU124" s="6"/>
      <c r="JNV124" s="6"/>
      <c r="JNW124" s="6"/>
      <c r="JNX124" s="6"/>
      <c r="JNY124" s="6"/>
      <c r="JNZ124" s="6"/>
      <c r="JOA124" s="6"/>
      <c r="JOB124" s="6"/>
      <c r="JOC124" s="6"/>
      <c r="JOD124" s="6"/>
      <c r="JOE124" s="6"/>
      <c r="JOF124" s="6"/>
      <c r="JOG124" s="6"/>
      <c r="JOH124" s="6"/>
      <c r="JOI124" s="6"/>
      <c r="JOJ124" s="6"/>
      <c r="JOK124" s="6"/>
      <c r="JOL124" s="6"/>
      <c r="JOM124" s="6"/>
      <c r="JON124" s="6"/>
      <c r="JOO124" s="6"/>
      <c r="JOP124" s="6"/>
      <c r="JOQ124" s="6"/>
      <c r="JOR124" s="6"/>
      <c r="JOS124" s="6"/>
      <c r="JOT124" s="6"/>
      <c r="JOU124" s="6"/>
      <c r="JOV124" s="6"/>
      <c r="JOW124" s="6"/>
      <c r="JOX124" s="6"/>
      <c r="JOY124" s="6"/>
      <c r="JOZ124" s="6"/>
      <c r="JPA124" s="6"/>
      <c r="JPB124" s="6"/>
      <c r="JPC124" s="6"/>
      <c r="JPD124" s="6"/>
      <c r="JPE124" s="6"/>
      <c r="JPF124" s="6"/>
      <c r="JPG124" s="6"/>
      <c r="JPH124" s="6"/>
      <c r="JPI124" s="6"/>
      <c r="JPJ124" s="6"/>
      <c r="JPK124" s="6"/>
      <c r="JPL124" s="6"/>
      <c r="JPM124" s="6"/>
      <c r="JPN124" s="6"/>
      <c r="JPO124" s="6"/>
      <c r="JPP124" s="6"/>
      <c r="JPQ124" s="6"/>
      <c r="JPR124" s="6"/>
      <c r="JPS124" s="6"/>
      <c r="JPT124" s="6"/>
      <c r="JPU124" s="6"/>
      <c r="JPV124" s="6"/>
      <c r="JPW124" s="6"/>
      <c r="JPX124" s="6"/>
      <c r="JPY124" s="6"/>
      <c r="JPZ124" s="6"/>
      <c r="JQA124" s="6"/>
      <c r="JQB124" s="6"/>
      <c r="JQC124" s="6"/>
      <c r="JQD124" s="6"/>
      <c r="JQE124" s="6"/>
      <c r="JQF124" s="6"/>
      <c r="JQG124" s="6"/>
      <c r="JQH124" s="6"/>
      <c r="JQI124" s="6"/>
      <c r="JQJ124" s="6"/>
      <c r="JQK124" s="6"/>
      <c r="JQL124" s="6"/>
      <c r="JQM124" s="6"/>
      <c r="JQN124" s="6"/>
      <c r="JQO124" s="6"/>
      <c r="JQP124" s="6"/>
      <c r="JQQ124" s="6"/>
      <c r="JQR124" s="6"/>
      <c r="JQS124" s="6"/>
      <c r="JQT124" s="6"/>
      <c r="JQU124" s="6"/>
      <c r="JQV124" s="6"/>
      <c r="JQW124" s="6"/>
      <c r="JQX124" s="6"/>
      <c r="JQY124" s="6"/>
      <c r="JQZ124" s="6"/>
      <c r="JRA124" s="6"/>
      <c r="JRB124" s="6"/>
      <c r="JRC124" s="6"/>
      <c r="JRD124" s="6"/>
      <c r="JRE124" s="6"/>
      <c r="JRF124" s="6"/>
      <c r="JRG124" s="6"/>
      <c r="JRH124" s="6"/>
      <c r="JRI124" s="6"/>
      <c r="JRJ124" s="6"/>
      <c r="JRK124" s="6"/>
      <c r="JRL124" s="6"/>
      <c r="JRM124" s="6"/>
      <c r="JRN124" s="6"/>
      <c r="JRO124" s="6"/>
      <c r="JRP124" s="6"/>
      <c r="JRQ124" s="6"/>
      <c r="JRR124" s="6"/>
      <c r="JRS124" s="6"/>
      <c r="JRT124" s="6"/>
      <c r="JRU124" s="6"/>
      <c r="JRV124" s="6"/>
      <c r="JRW124" s="6"/>
      <c r="JRX124" s="6"/>
      <c r="JRY124" s="6"/>
      <c r="JRZ124" s="6"/>
      <c r="JSA124" s="6"/>
      <c r="JSB124" s="6"/>
      <c r="JSC124" s="6"/>
      <c r="JSD124" s="6"/>
      <c r="JSE124" s="6"/>
      <c r="JSF124" s="6"/>
      <c r="JSG124" s="6"/>
      <c r="JSH124" s="6"/>
      <c r="JSI124" s="6"/>
      <c r="JSJ124" s="6"/>
      <c r="JSK124" s="6"/>
      <c r="JSL124" s="6"/>
      <c r="JSM124" s="6"/>
      <c r="JSN124" s="6"/>
      <c r="JSO124" s="6"/>
      <c r="JSP124" s="6"/>
      <c r="JSQ124" s="6"/>
      <c r="JSR124" s="6"/>
      <c r="JSS124" s="6"/>
      <c r="JST124" s="6"/>
      <c r="JSU124" s="6"/>
      <c r="JSV124" s="6"/>
      <c r="JSW124" s="6"/>
      <c r="JSX124" s="6"/>
      <c r="JSY124" s="6"/>
      <c r="JSZ124" s="6"/>
      <c r="JTA124" s="6"/>
      <c r="JTB124" s="6"/>
      <c r="JTC124" s="6"/>
      <c r="JTD124" s="6"/>
      <c r="JTE124" s="6"/>
      <c r="JTF124" s="6"/>
      <c r="JTG124" s="6"/>
      <c r="JTH124" s="6"/>
      <c r="JTI124" s="6"/>
      <c r="JTJ124" s="6"/>
      <c r="JTK124" s="6"/>
      <c r="JTL124" s="6"/>
      <c r="JTM124" s="6"/>
      <c r="JTN124" s="6"/>
      <c r="JTO124" s="6"/>
      <c r="JTP124" s="6"/>
      <c r="JTQ124" s="6"/>
      <c r="JTR124" s="6"/>
      <c r="JTS124" s="6"/>
      <c r="JTT124" s="6"/>
      <c r="JTU124" s="6"/>
      <c r="JTV124" s="6"/>
      <c r="JTW124" s="6"/>
      <c r="JTX124" s="6"/>
      <c r="JTY124" s="6"/>
      <c r="JTZ124" s="6"/>
      <c r="JUA124" s="6"/>
      <c r="JUB124" s="6"/>
      <c r="JUC124" s="6"/>
      <c r="JUD124" s="6"/>
      <c r="JUE124" s="6"/>
      <c r="JUF124" s="6"/>
      <c r="JUG124" s="6"/>
      <c r="JUH124" s="6"/>
      <c r="JUI124" s="6"/>
      <c r="JUJ124" s="6"/>
      <c r="JUK124" s="6"/>
      <c r="JUL124" s="6"/>
      <c r="JUM124" s="6"/>
      <c r="JUN124" s="6"/>
      <c r="JUO124" s="6"/>
      <c r="JUP124" s="6"/>
      <c r="JUQ124" s="6"/>
      <c r="JUR124" s="6"/>
      <c r="JUS124" s="6"/>
      <c r="JUT124" s="6"/>
      <c r="JUU124" s="6"/>
      <c r="JUV124" s="6"/>
      <c r="JUW124" s="6"/>
      <c r="JUX124" s="6"/>
      <c r="JUY124" s="6"/>
      <c r="JUZ124" s="6"/>
      <c r="JVA124" s="6"/>
      <c r="JVB124" s="6"/>
      <c r="JVC124" s="6"/>
      <c r="JVD124" s="6"/>
      <c r="JVE124" s="6"/>
      <c r="JVF124" s="6"/>
      <c r="JVG124" s="6"/>
      <c r="JVH124" s="6"/>
      <c r="JVI124" s="6"/>
      <c r="JVJ124" s="6"/>
      <c r="JVK124" s="6"/>
      <c r="JVL124" s="6"/>
      <c r="JVM124" s="6"/>
      <c r="JVN124" s="6"/>
      <c r="JVO124" s="6"/>
      <c r="JVP124" s="6"/>
      <c r="JVQ124" s="6"/>
      <c r="JVR124" s="6"/>
      <c r="JVS124" s="6"/>
      <c r="JVT124" s="6"/>
      <c r="JVU124" s="6"/>
      <c r="JVV124" s="6"/>
      <c r="JVW124" s="6"/>
      <c r="JVX124" s="6"/>
      <c r="JVY124" s="6"/>
      <c r="JVZ124" s="6"/>
      <c r="JWA124" s="6"/>
      <c r="JWB124" s="6"/>
      <c r="JWC124" s="6"/>
      <c r="JWD124" s="6"/>
      <c r="JWE124" s="6"/>
      <c r="JWF124" s="6"/>
      <c r="JWG124" s="6"/>
      <c r="JWH124" s="6"/>
      <c r="JWI124" s="6"/>
      <c r="JWJ124" s="6"/>
      <c r="JWK124" s="6"/>
      <c r="JWL124" s="6"/>
      <c r="JWM124" s="6"/>
      <c r="JWN124" s="6"/>
      <c r="JWO124" s="6"/>
      <c r="JWP124" s="6"/>
      <c r="JWQ124" s="6"/>
      <c r="JWR124" s="6"/>
      <c r="JWS124" s="6"/>
      <c r="JWT124" s="6"/>
      <c r="JWU124" s="6"/>
      <c r="JWV124" s="6"/>
      <c r="JWW124" s="6"/>
      <c r="JWX124" s="6"/>
      <c r="JWY124" s="6"/>
      <c r="JWZ124" s="6"/>
      <c r="JXA124" s="6"/>
      <c r="JXB124" s="6"/>
      <c r="JXC124" s="6"/>
      <c r="JXD124" s="6"/>
      <c r="JXE124" s="6"/>
      <c r="JXF124" s="6"/>
      <c r="JXG124" s="6"/>
      <c r="JXH124" s="6"/>
      <c r="JXI124" s="6"/>
      <c r="JXJ124" s="6"/>
      <c r="JXK124" s="6"/>
      <c r="JXL124" s="6"/>
      <c r="JXM124" s="6"/>
      <c r="JXN124" s="6"/>
      <c r="JXO124" s="6"/>
      <c r="JXP124" s="6"/>
      <c r="JXQ124" s="6"/>
      <c r="JXR124" s="6"/>
      <c r="JXS124" s="6"/>
      <c r="JXT124" s="6"/>
      <c r="JXU124" s="6"/>
      <c r="JXV124" s="6"/>
      <c r="JXW124" s="6"/>
      <c r="JXX124" s="6"/>
      <c r="JXY124" s="6"/>
      <c r="JXZ124" s="6"/>
      <c r="JYA124" s="6"/>
      <c r="JYB124" s="6"/>
      <c r="JYC124" s="6"/>
      <c r="JYD124" s="6"/>
      <c r="JYE124" s="6"/>
      <c r="JYF124" s="6"/>
      <c r="JYG124" s="6"/>
      <c r="JYH124" s="6"/>
      <c r="JYI124" s="6"/>
      <c r="JYJ124" s="6"/>
      <c r="JYK124" s="6"/>
      <c r="JYL124" s="6"/>
      <c r="JYM124" s="6"/>
      <c r="JYN124" s="6"/>
      <c r="JYO124" s="6"/>
      <c r="JYP124" s="6"/>
      <c r="JYQ124" s="6"/>
      <c r="JYR124" s="6"/>
      <c r="JYS124" s="6"/>
      <c r="JYT124" s="6"/>
      <c r="JYU124" s="6"/>
      <c r="JYV124" s="6"/>
      <c r="JYW124" s="6"/>
      <c r="JYX124" s="6"/>
      <c r="JYY124" s="6"/>
      <c r="JYZ124" s="6"/>
      <c r="JZA124" s="6"/>
      <c r="JZB124" s="6"/>
      <c r="JZC124" s="6"/>
      <c r="JZD124" s="6"/>
      <c r="JZE124" s="6"/>
      <c r="JZF124" s="6"/>
      <c r="JZG124" s="6"/>
      <c r="JZH124" s="6"/>
      <c r="JZI124" s="6"/>
      <c r="JZJ124" s="6"/>
      <c r="JZK124" s="6"/>
      <c r="JZL124" s="6"/>
      <c r="JZM124" s="6"/>
      <c r="JZN124" s="6"/>
      <c r="JZO124" s="6"/>
      <c r="JZP124" s="6"/>
      <c r="JZQ124" s="6"/>
      <c r="JZR124" s="6"/>
      <c r="JZS124" s="6"/>
      <c r="JZT124" s="6"/>
      <c r="JZU124" s="6"/>
      <c r="JZV124" s="6"/>
      <c r="JZW124" s="6"/>
      <c r="JZX124" s="6"/>
      <c r="JZY124" s="6"/>
      <c r="JZZ124" s="6"/>
      <c r="KAA124" s="6"/>
      <c r="KAB124" s="6"/>
      <c r="KAC124" s="6"/>
      <c r="KAD124" s="6"/>
      <c r="KAE124" s="6"/>
      <c r="KAF124" s="6"/>
      <c r="KAG124" s="6"/>
      <c r="KAH124" s="6"/>
      <c r="KAI124" s="6"/>
      <c r="KAJ124" s="6"/>
      <c r="KAK124" s="6"/>
      <c r="KAL124" s="6"/>
      <c r="KAM124" s="6"/>
      <c r="KAN124" s="6"/>
      <c r="KAO124" s="6"/>
      <c r="KAP124" s="6"/>
      <c r="KAQ124" s="6"/>
      <c r="KAR124" s="6"/>
      <c r="KAS124" s="6"/>
      <c r="KAT124" s="6"/>
      <c r="KAU124" s="6"/>
      <c r="KAV124" s="6"/>
      <c r="KAW124" s="6"/>
      <c r="KAX124" s="6"/>
      <c r="KAY124" s="6"/>
      <c r="KAZ124" s="6"/>
      <c r="KBA124" s="6"/>
      <c r="KBB124" s="6"/>
      <c r="KBC124" s="6"/>
      <c r="KBD124" s="6"/>
      <c r="KBE124" s="6"/>
      <c r="KBF124" s="6"/>
      <c r="KBG124" s="6"/>
      <c r="KBH124" s="6"/>
      <c r="KBI124" s="6"/>
      <c r="KBJ124" s="6"/>
      <c r="KBK124" s="6"/>
      <c r="KBL124" s="6"/>
      <c r="KBM124" s="6"/>
      <c r="KBN124" s="6"/>
      <c r="KBO124" s="6"/>
      <c r="KBP124" s="6"/>
      <c r="KBQ124" s="6"/>
      <c r="KBR124" s="6"/>
      <c r="KBS124" s="6"/>
      <c r="KBT124" s="6"/>
      <c r="KBU124" s="6"/>
      <c r="KBV124" s="6"/>
      <c r="KBW124" s="6"/>
      <c r="KBX124" s="6"/>
      <c r="KBY124" s="6"/>
      <c r="KBZ124" s="6"/>
      <c r="KCA124" s="6"/>
      <c r="KCB124" s="6"/>
      <c r="KCC124" s="6"/>
      <c r="KCD124" s="6"/>
      <c r="KCE124" s="6"/>
      <c r="KCF124" s="6"/>
      <c r="KCG124" s="6"/>
      <c r="KCH124" s="6"/>
      <c r="KCI124" s="6"/>
      <c r="KCJ124" s="6"/>
      <c r="KCK124" s="6"/>
      <c r="KCL124" s="6"/>
      <c r="KCM124" s="6"/>
      <c r="KCN124" s="6"/>
      <c r="KCO124" s="6"/>
      <c r="KCP124" s="6"/>
      <c r="KCQ124" s="6"/>
      <c r="KCR124" s="6"/>
      <c r="KCS124" s="6"/>
      <c r="KCT124" s="6"/>
      <c r="KCU124" s="6"/>
      <c r="KCV124" s="6"/>
      <c r="KCW124" s="6"/>
      <c r="KCX124" s="6"/>
      <c r="KCY124" s="6"/>
      <c r="KCZ124" s="6"/>
      <c r="KDA124" s="6"/>
      <c r="KDB124" s="6"/>
      <c r="KDC124" s="6"/>
      <c r="KDD124" s="6"/>
      <c r="KDE124" s="6"/>
      <c r="KDF124" s="6"/>
      <c r="KDG124" s="6"/>
      <c r="KDH124" s="6"/>
      <c r="KDI124" s="6"/>
      <c r="KDJ124" s="6"/>
      <c r="KDK124" s="6"/>
      <c r="KDL124" s="6"/>
      <c r="KDM124" s="6"/>
      <c r="KDN124" s="6"/>
      <c r="KDO124" s="6"/>
      <c r="KDP124" s="6"/>
      <c r="KDQ124" s="6"/>
      <c r="KDR124" s="6"/>
      <c r="KDS124" s="6"/>
      <c r="KDT124" s="6"/>
      <c r="KDU124" s="6"/>
      <c r="KDV124" s="6"/>
      <c r="KDW124" s="6"/>
      <c r="KDX124" s="6"/>
      <c r="KDY124" s="6"/>
      <c r="KDZ124" s="6"/>
      <c r="KEA124" s="6"/>
      <c r="KEB124" s="6"/>
      <c r="KEC124" s="6"/>
      <c r="KED124" s="6"/>
      <c r="KEE124" s="6"/>
      <c r="KEF124" s="6"/>
      <c r="KEG124" s="6"/>
      <c r="KEH124" s="6"/>
      <c r="KEI124" s="6"/>
      <c r="KEJ124" s="6"/>
      <c r="KEK124" s="6"/>
      <c r="KEL124" s="6"/>
      <c r="KEM124" s="6"/>
      <c r="KEN124" s="6"/>
      <c r="KEO124" s="6"/>
      <c r="KEP124" s="6"/>
      <c r="KEQ124" s="6"/>
      <c r="KER124" s="6"/>
      <c r="KES124" s="6"/>
      <c r="KET124" s="6"/>
      <c r="KEU124" s="6"/>
      <c r="KEV124" s="6"/>
      <c r="KEW124" s="6"/>
      <c r="KEX124" s="6"/>
      <c r="KEY124" s="6"/>
      <c r="KEZ124" s="6"/>
      <c r="KFA124" s="6"/>
      <c r="KFB124" s="6"/>
      <c r="KFC124" s="6"/>
      <c r="KFD124" s="6"/>
      <c r="KFE124" s="6"/>
      <c r="KFF124" s="6"/>
      <c r="KFG124" s="6"/>
      <c r="KFH124" s="6"/>
      <c r="KFI124" s="6"/>
      <c r="KFJ124" s="6"/>
      <c r="KFK124" s="6"/>
      <c r="KFL124" s="6"/>
      <c r="KFM124" s="6"/>
      <c r="KFN124" s="6"/>
      <c r="KFO124" s="6"/>
      <c r="KFP124" s="6"/>
      <c r="KFQ124" s="6"/>
      <c r="KFR124" s="6"/>
      <c r="KFS124" s="6"/>
      <c r="KFT124" s="6"/>
      <c r="KFU124" s="6"/>
      <c r="KFV124" s="6"/>
      <c r="KFW124" s="6"/>
      <c r="KFX124" s="6"/>
      <c r="KFY124" s="6"/>
      <c r="KFZ124" s="6"/>
      <c r="KGA124" s="6"/>
      <c r="KGB124" s="6"/>
      <c r="KGC124" s="6"/>
      <c r="KGD124" s="6"/>
      <c r="KGE124" s="6"/>
      <c r="KGF124" s="6"/>
      <c r="KGG124" s="6"/>
      <c r="KGH124" s="6"/>
      <c r="KGI124" s="6"/>
      <c r="KGJ124" s="6"/>
      <c r="KGK124" s="6"/>
      <c r="KGL124" s="6"/>
      <c r="KGM124" s="6"/>
      <c r="KGN124" s="6"/>
      <c r="KGO124" s="6"/>
      <c r="KGP124" s="6"/>
      <c r="KGQ124" s="6"/>
      <c r="KGR124" s="6"/>
      <c r="KGS124" s="6"/>
      <c r="KGT124" s="6"/>
      <c r="KGU124" s="6"/>
      <c r="KGV124" s="6"/>
      <c r="KGW124" s="6"/>
      <c r="KGX124" s="6"/>
      <c r="KGY124" s="6"/>
      <c r="KGZ124" s="6"/>
      <c r="KHA124" s="6"/>
      <c r="KHB124" s="6"/>
      <c r="KHC124" s="6"/>
      <c r="KHD124" s="6"/>
      <c r="KHE124" s="6"/>
      <c r="KHF124" s="6"/>
      <c r="KHG124" s="6"/>
      <c r="KHH124" s="6"/>
      <c r="KHI124" s="6"/>
      <c r="KHJ124" s="6"/>
      <c r="KHK124" s="6"/>
      <c r="KHL124" s="6"/>
      <c r="KHM124" s="6"/>
      <c r="KHN124" s="6"/>
      <c r="KHO124" s="6"/>
      <c r="KHP124" s="6"/>
      <c r="KHQ124" s="6"/>
      <c r="KHR124" s="6"/>
      <c r="KHS124" s="6"/>
      <c r="KHT124" s="6"/>
      <c r="KHU124" s="6"/>
      <c r="KHV124" s="6"/>
      <c r="KHW124" s="6"/>
      <c r="KHX124" s="6"/>
      <c r="KHY124" s="6"/>
      <c r="KHZ124" s="6"/>
      <c r="KIA124" s="6"/>
      <c r="KIB124" s="6"/>
      <c r="KIC124" s="6"/>
      <c r="KID124" s="6"/>
      <c r="KIE124" s="6"/>
      <c r="KIF124" s="6"/>
      <c r="KIG124" s="6"/>
      <c r="KIH124" s="6"/>
      <c r="KII124" s="6"/>
      <c r="KIJ124" s="6"/>
      <c r="KIK124" s="6"/>
      <c r="KIL124" s="6"/>
      <c r="KIM124" s="6"/>
      <c r="KIN124" s="6"/>
      <c r="KIO124" s="6"/>
      <c r="KIP124" s="6"/>
      <c r="KIQ124" s="6"/>
      <c r="KIR124" s="6"/>
      <c r="KIS124" s="6"/>
      <c r="KIT124" s="6"/>
      <c r="KIU124" s="6"/>
      <c r="KIV124" s="6"/>
      <c r="KIW124" s="6"/>
      <c r="KIX124" s="6"/>
      <c r="KIY124" s="6"/>
      <c r="KIZ124" s="6"/>
      <c r="KJA124" s="6"/>
      <c r="KJB124" s="6"/>
      <c r="KJC124" s="6"/>
      <c r="KJD124" s="6"/>
      <c r="KJE124" s="6"/>
      <c r="KJF124" s="6"/>
      <c r="KJG124" s="6"/>
      <c r="KJH124" s="6"/>
      <c r="KJI124" s="6"/>
      <c r="KJJ124" s="6"/>
      <c r="KJK124" s="6"/>
      <c r="KJL124" s="6"/>
      <c r="KJM124" s="6"/>
      <c r="KJN124" s="6"/>
      <c r="KJO124" s="6"/>
      <c r="KJP124" s="6"/>
      <c r="KJQ124" s="6"/>
      <c r="KJR124" s="6"/>
      <c r="KJS124" s="6"/>
      <c r="KJT124" s="6"/>
      <c r="KJU124" s="6"/>
      <c r="KJV124" s="6"/>
      <c r="KJW124" s="6"/>
      <c r="KJX124" s="6"/>
      <c r="KJY124" s="6"/>
      <c r="KJZ124" s="6"/>
      <c r="KKA124" s="6"/>
      <c r="KKB124" s="6"/>
      <c r="KKC124" s="6"/>
      <c r="KKD124" s="6"/>
      <c r="KKE124" s="6"/>
      <c r="KKF124" s="6"/>
      <c r="KKG124" s="6"/>
      <c r="KKH124" s="6"/>
      <c r="KKI124" s="6"/>
      <c r="KKJ124" s="6"/>
      <c r="KKK124" s="6"/>
      <c r="KKL124" s="6"/>
      <c r="KKM124" s="6"/>
      <c r="KKN124" s="6"/>
      <c r="KKO124" s="6"/>
      <c r="KKP124" s="6"/>
      <c r="KKQ124" s="6"/>
      <c r="KKR124" s="6"/>
      <c r="KKS124" s="6"/>
      <c r="KKT124" s="6"/>
      <c r="KKU124" s="6"/>
      <c r="KKV124" s="6"/>
      <c r="KKW124" s="6"/>
      <c r="KKX124" s="6"/>
      <c r="KKY124" s="6"/>
      <c r="KKZ124" s="6"/>
      <c r="KLA124" s="6"/>
      <c r="KLB124" s="6"/>
      <c r="KLC124" s="6"/>
      <c r="KLD124" s="6"/>
      <c r="KLE124" s="6"/>
      <c r="KLF124" s="6"/>
      <c r="KLG124" s="6"/>
      <c r="KLH124" s="6"/>
      <c r="KLI124" s="6"/>
      <c r="KLJ124" s="6"/>
      <c r="KLK124" s="6"/>
      <c r="KLL124" s="6"/>
      <c r="KLM124" s="6"/>
      <c r="KLN124" s="6"/>
      <c r="KLO124" s="6"/>
      <c r="KLP124" s="6"/>
      <c r="KLQ124" s="6"/>
      <c r="KLR124" s="6"/>
      <c r="KLS124" s="6"/>
      <c r="KLT124" s="6"/>
      <c r="KLU124" s="6"/>
      <c r="KLV124" s="6"/>
      <c r="KLW124" s="6"/>
      <c r="KLX124" s="6"/>
      <c r="KLY124" s="6"/>
      <c r="KLZ124" s="6"/>
      <c r="KMA124" s="6"/>
      <c r="KMB124" s="6"/>
      <c r="KMC124" s="6"/>
      <c r="KMD124" s="6"/>
      <c r="KME124" s="6"/>
      <c r="KMF124" s="6"/>
      <c r="KMG124" s="6"/>
      <c r="KMH124" s="6"/>
      <c r="KMI124" s="6"/>
      <c r="KMJ124" s="6"/>
      <c r="KMK124" s="6"/>
      <c r="KML124" s="6"/>
      <c r="KMM124" s="6"/>
      <c r="KMN124" s="6"/>
      <c r="KMO124" s="6"/>
      <c r="KMP124" s="6"/>
      <c r="KMQ124" s="6"/>
      <c r="KMR124" s="6"/>
      <c r="KMS124" s="6"/>
      <c r="KMT124" s="6"/>
      <c r="KMU124" s="6"/>
      <c r="KMV124" s="6"/>
      <c r="KMW124" s="6"/>
      <c r="KMX124" s="6"/>
      <c r="KMY124" s="6"/>
      <c r="KMZ124" s="6"/>
      <c r="KNA124" s="6"/>
      <c r="KNB124" s="6"/>
      <c r="KNC124" s="6"/>
      <c r="KND124" s="6"/>
      <c r="KNE124" s="6"/>
      <c r="KNF124" s="6"/>
      <c r="KNG124" s="6"/>
      <c r="KNH124" s="6"/>
      <c r="KNI124" s="6"/>
      <c r="KNJ124" s="6"/>
      <c r="KNK124" s="6"/>
      <c r="KNL124" s="6"/>
      <c r="KNM124" s="6"/>
      <c r="KNN124" s="6"/>
      <c r="KNO124" s="6"/>
      <c r="KNP124" s="6"/>
      <c r="KNQ124" s="6"/>
      <c r="KNR124" s="6"/>
      <c r="KNS124" s="6"/>
      <c r="KNT124" s="6"/>
      <c r="KNU124" s="6"/>
      <c r="KNV124" s="6"/>
      <c r="KNW124" s="6"/>
      <c r="KNX124" s="6"/>
      <c r="KNY124" s="6"/>
      <c r="KNZ124" s="6"/>
      <c r="KOA124" s="6"/>
      <c r="KOB124" s="6"/>
      <c r="KOC124" s="6"/>
      <c r="KOD124" s="6"/>
      <c r="KOE124" s="6"/>
      <c r="KOF124" s="6"/>
      <c r="KOG124" s="6"/>
      <c r="KOH124" s="6"/>
      <c r="KOI124" s="6"/>
      <c r="KOJ124" s="6"/>
      <c r="KOK124" s="6"/>
      <c r="KOL124" s="6"/>
      <c r="KOM124" s="6"/>
      <c r="KON124" s="6"/>
      <c r="KOO124" s="6"/>
      <c r="KOP124" s="6"/>
      <c r="KOQ124" s="6"/>
      <c r="KOR124" s="6"/>
      <c r="KOS124" s="6"/>
      <c r="KOT124" s="6"/>
      <c r="KOU124" s="6"/>
      <c r="KOV124" s="6"/>
      <c r="KOW124" s="6"/>
      <c r="KOX124" s="6"/>
      <c r="KOY124" s="6"/>
      <c r="KOZ124" s="6"/>
      <c r="KPA124" s="6"/>
      <c r="KPB124" s="6"/>
      <c r="KPC124" s="6"/>
      <c r="KPD124" s="6"/>
      <c r="KPE124" s="6"/>
      <c r="KPF124" s="6"/>
      <c r="KPG124" s="6"/>
      <c r="KPH124" s="6"/>
      <c r="KPI124" s="6"/>
      <c r="KPJ124" s="6"/>
      <c r="KPK124" s="6"/>
      <c r="KPL124" s="6"/>
      <c r="KPM124" s="6"/>
      <c r="KPN124" s="6"/>
      <c r="KPO124" s="6"/>
      <c r="KPP124" s="6"/>
      <c r="KPQ124" s="6"/>
      <c r="KPR124" s="6"/>
      <c r="KPS124" s="6"/>
      <c r="KPT124" s="6"/>
      <c r="KPU124" s="6"/>
      <c r="KPV124" s="6"/>
      <c r="KPW124" s="6"/>
      <c r="KPX124" s="6"/>
      <c r="KPY124" s="6"/>
      <c r="KPZ124" s="6"/>
      <c r="KQA124" s="6"/>
      <c r="KQB124" s="6"/>
      <c r="KQC124" s="6"/>
      <c r="KQD124" s="6"/>
      <c r="KQE124" s="6"/>
      <c r="KQF124" s="6"/>
      <c r="KQG124" s="6"/>
      <c r="KQH124" s="6"/>
      <c r="KQI124" s="6"/>
      <c r="KQJ124" s="6"/>
      <c r="KQK124" s="6"/>
      <c r="KQL124" s="6"/>
      <c r="KQM124" s="6"/>
      <c r="KQN124" s="6"/>
      <c r="KQO124" s="6"/>
      <c r="KQP124" s="6"/>
      <c r="KQQ124" s="6"/>
      <c r="KQR124" s="6"/>
      <c r="KQS124" s="6"/>
      <c r="KQT124" s="6"/>
      <c r="KQU124" s="6"/>
      <c r="KQV124" s="6"/>
      <c r="KQW124" s="6"/>
      <c r="KQX124" s="6"/>
      <c r="KQY124" s="6"/>
      <c r="KQZ124" s="6"/>
      <c r="KRA124" s="6"/>
      <c r="KRB124" s="6"/>
      <c r="KRC124" s="6"/>
      <c r="KRD124" s="6"/>
      <c r="KRE124" s="6"/>
      <c r="KRF124" s="6"/>
      <c r="KRG124" s="6"/>
      <c r="KRH124" s="6"/>
      <c r="KRI124" s="6"/>
      <c r="KRJ124" s="6"/>
      <c r="KRK124" s="6"/>
      <c r="KRL124" s="6"/>
      <c r="KRM124" s="6"/>
      <c r="KRN124" s="6"/>
      <c r="KRO124" s="6"/>
      <c r="KRP124" s="6"/>
      <c r="KRQ124" s="6"/>
      <c r="KRR124" s="6"/>
      <c r="KRS124" s="6"/>
      <c r="KRT124" s="6"/>
      <c r="KRU124" s="6"/>
      <c r="KRV124" s="6"/>
      <c r="KRW124" s="6"/>
      <c r="KRX124" s="6"/>
      <c r="KRY124" s="6"/>
      <c r="KRZ124" s="6"/>
      <c r="KSA124" s="6"/>
      <c r="KSB124" s="6"/>
      <c r="KSC124" s="6"/>
      <c r="KSD124" s="6"/>
      <c r="KSE124" s="6"/>
      <c r="KSF124" s="6"/>
      <c r="KSG124" s="6"/>
      <c r="KSH124" s="6"/>
      <c r="KSI124" s="6"/>
      <c r="KSJ124" s="6"/>
      <c r="KSK124" s="6"/>
      <c r="KSL124" s="6"/>
      <c r="KSM124" s="6"/>
      <c r="KSN124" s="6"/>
      <c r="KSO124" s="6"/>
      <c r="KSP124" s="6"/>
      <c r="KSQ124" s="6"/>
      <c r="KSR124" s="6"/>
      <c r="KSS124" s="6"/>
      <c r="KST124" s="6"/>
      <c r="KSU124" s="6"/>
      <c r="KSV124" s="6"/>
      <c r="KSW124" s="6"/>
      <c r="KSX124" s="6"/>
      <c r="KSY124" s="6"/>
      <c r="KSZ124" s="6"/>
      <c r="KTA124" s="6"/>
      <c r="KTB124" s="6"/>
      <c r="KTC124" s="6"/>
      <c r="KTD124" s="6"/>
      <c r="KTE124" s="6"/>
      <c r="KTF124" s="6"/>
      <c r="KTG124" s="6"/>
      <c r="KTH124" s="6"/>
      <c r="KTI124" s="6"/>
      <c r="KTJ124" s="6"/>
      <c r="KTK124" s="6"/>
      <c r="KTL124" s="6"/>
      <c r="KTM124" s="6"/>
      <c r="KTN124" s="6"/>
      <c r="KTO124" s="6"/>
      <c r="KTP124" s="6"/>
      <c r="KTQ124" s="6"/>
      <c r="KTR124" s="6"/>
      <c r="KTS124" s="6"/>
      <c r="KTT124" s="6"/>
      <c r="KTU124" s="6"/>
      <c r="KTV124" s="6"/>
      <c r="KTW124" s="6"/>
      <c r="KTX124" s="6"/>
      <c r="KTY124" s="6"/>
      <c r="KTZ124" s="6"/>
      <c r="KUA124" s="6"/>
      <c r="KUB124" s="6"/>
      <c r="KUC124" s="6"/>
      <c r="KUD124" s="6"/>
      <c r="KUE124" s="6"/>
      <c r="KUF124" s="6"/>
      <c r="KUG124" s="6"/>
      <c r="KUH124" s="6"/>
      <c r="KUI124" s="6"/>
      <c r="KUJ124" s="6"/>
      <c r="KUK124" s="6"/>
      <c r="KUL124" s="6"/>
      <c r="KUM124" s="6"/>
      <c r="KUN124" s="6"/>
      <c r="KUO124" s="6"/>
      <c r="KUP124" s="6"/>
      <c r="KUQ124" s="6"/>
      <c r="KUR124" s="6"/>
      <c r="KUS124" s="6"/>
      <c r="KUT124" s="6"/>
      <c r="KUU124" s="6"/>
      <c r="KUV124" s="6"/>
      <c r="KUW124" s="6"/>
      <c r="KUX124" s="6"/>
      <c r="KUY124" s="6"/>
      <c r="KUZ124" s="6"/>
      <c r="KVA124" s="6"/>
      <c r="KVB124" s="6"/>
      <c r="KVC124" s="6"/>
      <c r="KVD124" s="6"/>
      <c r="KVE124" s="6"/>
      <c r="KVF124" s="6"/>
      <c r="KVG124" s="6"/>
      <c r="KVH124" s="6"/>
      <c r="KVI124" s="6"/>
      <c r="KVJ124" s="6"/>
      <c r="KVK124" s="6"/>
      <c r="KVL124" s="6"/>
      <c r="KVM124" s="6"/>
      <c r="KVN124" s="6"/>
      <c r="KVO124" s="6"/>
      <c r="KVP124" s="6"/>
      <c r="KVQ124" s="6"/>
      <c r="KVR124" s="6"/>
      <c r="KVS124" s="6"/>
      <c r="KVT124" s="6"/>
      <c r="KVU124" s="6"/>
      <c r="KVV124" s="6"/>
      <c r="KVW124" s="6"/>
      <c r="KVX124" s="6"/>
      <c r="KVY124" s="6"/>
      <c r="KVZ124" s="6"/>
      <c r="KWA124" s="6"/>
      <c r="KWB124" s="6"/>
      <c r="KWC124" s="6"/>
      <c r="KWD124" s="6"/>
      <c r="KWE124" s="6"/>
      <c r="KWF124" s="6"/>
      <c r="KWG124" s="6"/>
      <c r="KWH124" s="6"/>
      <c r="KWI124" s="6"/>
      <c r="KWJ124" s="6"/>
      <c r="KWK124" s="6"/>
      <c r="KWL124" s="6"/>
      <c r="KWM124" s="6"/>
      <c r="KWN124" s="6"/>
      <c r="KWO124" s="6"/>
      <c r="KWP124" s="6"/>
      <c r="KWQ124" s="6"/>
      <c r="KWR124" s="6"/>
      <c r="KWS124" s="6"/>
      <c r="KWT124" s="6"/>
      <c r="KWU124" s="6"/>
      <c r="KWV124" s="6"/>
      <c r="KWW124" s="6"/>
      <c r="KWX124" s="6"/>
      <c r="KWY124" s="6"/>
      <c r="KWZ124" s="6"/>
      <c r="KXA124" s="6"/>
      <c r="KXB124" s="6"/>
      <c r="KXC124" s="6"/>
      <c r="KXD124" s="6"/>
      <c r="KXE124" s="6"/>
      <c r="KXF124" s="6"/>
      <c r="KXG124" s="6"/>
      <c r="KXH124" s="6"/>
      <c r="KXI124" s="6"/>
      <c r="KXJ124" s="6"/>
      <c r="KXK124" s="6"/>
      <c r="KXL124" s="6"/>
      <c r="KXM124" s="6"/>
      <c r="KXN124" s="6"/>
      <c r="KXO124" s="6"/>
      <c r="KXP124" s="6"/>
      <c r="KXQ124" s="6"/>
      <c r="KXR124" s="6"/>
      <c r="KXS124" s="6"/>
      <c r="KXT124" s="6"/>
      <c r="KXU124" s="6"/>
      <c r="KXV124" s="6"/>
      <c r="KXW124" s="6"/>
      <c r="KXX124" s="6"/>
      <c r="KXY124" s="6"/>
      <c r="KXZ124" s="6"/>
      <c r="KYA124" s="6"/>
      <c r="KYB124" s="6"/>
      <c r="KYC124" s="6"/>
      <c r="KYD124" s="6"/>
      <c r="KYE124" s="6"/>
      <c r="KYF124" s="6"/>
      <c r="KYG124" s="6"/>
      <c r="KYH124" s="6"/>
      <c r="KYI124" s="6"/>
      <c r="KYJ124" s="6"/>
      <c r="KYK124" s="6"/>
      <c r="KYL124" s="6"/>
      <c r="KYM124" s="6"/>
      <c r="KYN124" s="6"/>
      <c r="KYO124" s="6"/>
      <c r="KYP124" s="6"/>
      <c r="KYQ124" s="6"/>
      <c r="KYR124" s="6"/>
      <c r="KYS124" s="6"/>
      <c r="KYT124" s="6"/>
      <c r="KYU124" s="6"/>
      <c r="KYV124" s="6"/>
      <c r="KYW124" s="6"/>
      <c r="KYX124" s="6"/>
      <c r="KYY124" s="6"/>
      <c r="KYZ124" s="6"/>
      <c r="KZA124" s="6"/>
      <c r="KZB124" s="6"/>
      <c r="KZC124" s="6"/>
      <c r="KZD124" s="6"/>
      <c r="KZE124" s="6"/>
      <c r="KZF124" s="6"/>
      <c r="KZG124" s="6"/>
      <c r="KZH124" s="6"/>
      <c r="KZI124" s="6"/>
      <c r="KZJ124" s="6"/>
      <c r="KZK124" s="6"/>
      <c r="KZL124" s="6"/>
      <c r="KZM124" s="6"/>
      <c r="KZN124" s="6"/>
      <c r="KZO124" s="6"/>
      <c r="KZP124" s="6"/>
      <c r="KZQ124" s="6"/>
      <c r="KZR124" s="6"/>
      <c r="KZS124" s="6"/>
      <c r="KZT124" s="6"/>
      <c r="KZU124" s="6"/>
      <c r="KZV124" s="6"/>
      <c r="KZW124" s="6"/>
      <c r="KZX124" s="6"/>
      <c r="KZY124" s="6"/>
      <c r="KZZ124" s="6"/>
      <c r="LAA124" s="6"/>
      <c r="LAB124" s="6"/>
      <c r="LAC124" s="6"/>
      <c r="LAD124" s="6"/>
      <c r="LAE124" s="6"/>
      <c r="LAF124" s="6"/>
      <c r="LAG124" s="6"/>
      <c r="LAH124" s="6"/>
      <c r="LAI124" s="6"/>
      <c r="LAJ124" s="6"/>
      <c r="LAK124" s="6"/>
      <c r="LAL124" s="6"/>
      <c r="LAM124" s="6"/>
      <c r="LAN124" s="6"/>
      <c r="LAO124" s="6"/>
      <c r="LAP124" s="6"/>
      <c r="LAQ124" s="6"/>
      <c r="LAR124" s="6"/>
      <c r="LAS124" s="6"/>
      <c r="LAT124" s="6"/>
      <c r="LAU124" s="6"/>
      <c r="LAV124" s="6"/>
      <c r="LAW124" s="6"/>
      <c r="LAX124" s="6"/>
      <c r="LAY124" s="6"/>
      <c r="LAZ124" s="6"/>
      <c r="LBA124" s="6"/>
      <c r="LBB124" s="6"/>
      <c r="LBC124" s="6"/>
      <c r="LBD124" s="6"/>
      <c r="LBE124" s="6"/>
      <c r="LBF124" s="6"/>
      <c r="LBG124" s="6"/>
      <c r="LBH124" s="6"/>
      <c r="LBI124" s="6"/>
      <c r="LBJ124" s="6"/>
      <c r="LBK124" s="6"/>
      <c r="LBL124" s="6"/>
      <c r="LBM124" s="6"/>
      <c r="LBN124" s="6"/>
      <c r="LBO124" s="6"/>
      <c r="LBP124" s="6"/>
      <c r="LBQ124" s="6"/>
      <c r="LBR124" s="6"/>
      <c r="LBS124" s="6"/>
      <c r="LBT124" s="6"/>
      <c r="LBU124" s="6"/>
      <c r="LBV124" s="6"/>
      <c r="LBW124" s="6"/>
      <c r="LBX124" s="6"/>
      <c r="LBY124" s="6"/>
      <c r="LBZ124" s="6"/>
      <c r="LCA124" s="6"/>
      <c r="LCB124" s="6"/>
      <c r="LCC124" s="6"/>
      <c r="LCD124" s="6"/>
      <c r="LCE124" s="6"/>
      <c r="LCF124" s="6"/>
      <c r="LCG124" s="6"/>
      <c r="LCH124" s="6"/>
      <c r="LCI124" s="6"/>
      <c r="LCJ124" s="6"/>
      <c r="LCK124" s="6"/>
      <c r="LCL124" s="6"/>
      <c r="LCM124" s="6"/>
      <c r="LCN124" s="6"/>
      <c r="LCO124" s="6"/>
      <c r="LCP124" s="6"/>
      <c r="LCQ124" s="6"/>
      <c r="LCR124" s="6"/>
      <c r="LCS124" s="6"/>
      <c r="LCT124" s="6"/>
      <c r="LCU124" s="6"/>
      <c r="LCV124" s="6"/>
      <c r="LCW124" s="6"/>
      <c r="LCX124" s="6"/>
      <c r="LCY124" s="6"/>
      <c r="LCZ124" s="6"/>
      <c r="LDA124" s="6"/>
      <c r="LDB124" s="6"/>
      <c r="LDC124" s="6"/>
      <c r="LDD124" s="6"/>
      <c r="LDE124" s="6"/>
      <c r="LDF124" s="6"/>
      <c r="LDG124" s="6"/>
      <c r="LDH124" s="6"/>
      <c r="LDI124" s="6"/>
      <c r="LDJ124" s="6"/>
      <c r="LDK124" s="6"/>
      <c r="LDL124" s="6"/>
      <c r="LDM124" s="6"/>
      <c r="LDN124" s="6"/>
      <c r="LDO124" s="6"/>
      <c r="LDP124" s="6"/>
      <c r="LDQ124" s="6"/>
      <c r="LDR124" s="6"/>
      <c r="LDS124" s="6"/>
      <c r="LDT124" s="6"/>
      <c r="LDU124" s="6"/>
      <c r="LDV124" s="6"/>
      <c r="LDW124" s="6"/>
      <c r="LDX124" s="6"/>
      <c r="LDY124" s="6"/>
      <c r="LDZ124" s="6"/>
      <c r="LEA124" s="6"/>
      <c r="LEB124" s="6"/>
      <c r="LEC124" s="6"/>
      <c r="LED124" s="6"/>
      <c r="LEE124" s="6"/>
      <c r="LEF124" s="6"/>
      <c r="LEG124" s="6"/>
      <c r="LEH124" s="6"/>
      <c r="LEI124" s="6"/>
      <c r="LEJ124" s="6"/>
      <c r="LEK124" s="6"/>
      <c r="LEL124" s="6"/>
      <c r="LEM124" s="6"/>
      <c r="LEN124" s="6"/>
      <c r="LEO124" s="6"/>
      <c r="LEP124" s="6"/>
      <c r="LEQ124" s="6"/>
      <c r="LER124" s="6"/>
      <c r="LES124" s="6"/>
      <c r="LET124" s="6"/>
      <c r="LEU124" s="6"/>
      <c r="LEV124" s="6"/>
      <c r="LEW124" s="6"/>
      <c r="LEX124" s="6"/>
      <c r="LEY124" s="6"/>
      <c r="LEZ124" s="6"/>
      <c r="LFA124" s="6"/>
      <c r="LFB124" s="6"/>
      <c r="LFC124" s="6"/>
      <c r="LFD124" s="6"/>
      <c r="LFE124" s="6"/>
      <c r="LFF124" s="6"/>
      <c r="LFG124" s="6"/>
      <c r="LFH124" s="6"/>
      <c r="LFI124" s="6"/>
      <c r="LFJ124" s="6"/>
      <c r="LFK124" s="6"/>
      <c r="LFL124" s="6"/>
      <c r="LFM124" s="6"/>
      <c r="LFN124" s="6"/>
      <c r="LFO124" s="6"/>
      <c r="LFP124" s="6"/>
      <c r="LFQ124" s="6"/>
      <c r="LFR124" s="6"/>
      <c r="LFS124" s="6"/>
      <c r="LFT124" s="6"/>
      <c r="LFU124" s="6"/>
      <c r="LFV124" s="6"/>
      <c r="LFW124" s="6"/>
      <c r="LFX124" s="6"/>
      <c r="LFY124" s="6"/>
      <c r="LFZ124" s="6"/>
      <c r="LGA124" s="6"/>
      <c r="LGB124" s="6"/>
      <c r="LGC124" s="6"/>
      <c r="LGD124" s="6"/>
      <c r="LGE124" s="6"/>
      <c r="LGF124" s="6"/>
      <c r="LGG124" s="6"/>
      <c r="LGH124" s="6"/>
      <c r="LGI124" s="6"/>
      <c r="LGJ124" s="6"/>
      <c r="LGK124" s="6"/>
      <c r="LGL124" s="6"/>
      <c r="LGM124" s="6"/>
      <c r="LGN124" s="6"/>
      <c r="LGO124" s="6"/>
      <c r="LGP124" s="6"/>
      <c r="LGQ124" s="6"/>
      <c r="LGR124" s="6"/>
      <c r="LGS124" s="6"/>
      <c r="LGT124" s="6"/>
      <c r="LGU124" s="6"/>
      <c r="LGV124" s="6"/>
      <c r="LGW124" s="6"/>
      <c r="LGX124" s="6"/>
      <c r="LGY124" s="6"/>
      <c r="LGZ124" s="6"/>
      <c r="LHA124" s="6"/>
      <c r="LHB124" s="6"/>
      <c r="LHC124" s="6"/>
      <c r="LHD124" s="6"/>
      <c r="LHE124" s="6"/>
      <c r="LHF124" s="6"/>
      <c r="LHG124" s="6"/>
      <c r="LHH124" s="6"/>
      <c r="LHI124" s="6"/>
      <c r="LHJ124" s="6"/>
      <c r="LHK124" s="6"/>
      <c r="LHL124" s="6"/>
      <c r="LHM124" s="6"/>
      <c r="LHN124" s="6"/>
      <c r="LHO124" s="6"/>
      <c r="LHP124" s="6"/>
      <c r="LHQ124" s="6"/>
      <c r="LHR124" s="6"/>
      <c r="LHS124" s="6"/>
      <c r="LHT124" s="6"/>
      <c r="LHU124" s="6"/>
      <c r="LHV124" s="6"/>
      <c r="LHW124" s="6"/>
      <c r="LHX124" s="6"/>
      <c r="LHY124" s="6"/>
      <c r="LHZ124" s="6"/>
      <c r="LIA124" s="6"/>
      <c r="LIB124" s="6"/>
      <c r="LIC124" s="6"/>
      <c r="LID124" s="6"/>
      <c r="LIE124" s="6"/>
      <c r="LIF124" s="6"/>
      <c r="LIG124" s="6"/>
      <c r="LIH124" s="6"/>
      <c r="LII124" s="6"/>
      <c r="LIJ124" s="6"/>
      <c r="LIK124" s="6"/>
      <c r="LIL124" s="6"/>
      <c r="LIM124" s="6"/>
      <c r="LIN124" s="6"/>
      <c r="LIO124" s="6"/>
      <c r="LIP124" s="6"/>
      <c r="LIQ124" s="6"/>
      <c r="LIR124" s="6"/>
      <c r="LIS124" s="6"/>
      <c r="LIT124" s="6"/>
      <c r="LIU124" s="6"/>
      <c r="LIV124" s="6"/>
      <c r="LIW124" s="6"/>
      <c r="LIX124" s="6"/>
      <c r="LIY124" s="6"/>
      <c r="LIZ124" s="6"/>
      <c r="LJA124" s="6"/>
      <c r="LJB124" s="6"/>
      <c r="LJC124" s="6"/>
      <c r="LJD124" s="6"/>
      <c r="LJE124" s="6"/>
      <c r="LJF124" s="6"/>
      <c r="LJG124" s="6"/>
      <c r="LJH124" s="6"/>
      <c r="LJI124" s="6"/>
      <c r="LJJ124" s="6"/>
      <c r="LJK124" s="6"/>
      <c r="LJL124" s="6"/>
      <c r="LJM124" s="6"/>
      <c r="LJN124" s="6"/>
      <c r="LJO124" s="6"/>
      <c r="LJP124" s="6"/>
      <c r="LJQ124" s="6"/>
      <c r="LJR124" s="6"/>
      <c r="LJS124" s="6"/>
      <c r="LJT124" s="6"/>
      <c r="LJU124" s="6"/>
      <c r="LJV124" s="6"/>
      <c r="LJW124" s="6"/>
      <c r="LJX124" s="6"/>
      <c r="LJY124" s="6"/>
      <c r="LJZ124" s="6"/>
      <c r="LKA124" s="6"/>
      <c r="LKB124" s="6"/>
      <c r="LKC124" s="6"/>
      <c r="LKD124" s="6"/>
      <c r="LKE124" s="6"/>
      <c r="LKF124" s="6"/>
      <c r="LKG124" s="6"/>
      <c r="LKH124" s="6"/>
      <c r="LKI124" s="6"/>
      <c r="LKJ124" s="6"/>
      <c r="LKK124" s="6"/>
      <c r="LKL124" s="6"/>
      <c r="LKM124" s="6"/>
      <c r="LKN124" s="6"/>
      <c r="LKO124" s="6"/>
      <c r="LKP124" s="6"/>
      <c r="LKQ124" s="6"/>
      <c r="LKR124" s="6"/>
      <c r="LKS124" s="6"/>
      <c r="LKT124" s="6"/>
      <c r="LKU124" s="6"/>
      <c r="LKV124" s="6"/>
      <c r="LKW124" s="6"/>
      <c r="LKX124" s="6"/>
      <c r="LKY124" s="6"/>
      <c r="LKZ124" s="6"/>
      <c r="LLA124" s="6"/>
      <c r="LLB124" s="6"/>
      <c r="LLC124" s="6"/>
      <c r="LLD124" s="6"/>
      <c r="LLE124" s="6"/>
      <c r="LLF124" s="6"/>
      <c r="LLG124" s="6"/>
      <c r="LLH124" s="6"/>
      <c r="LLI124" s="6"/>
      <c r="LLJ124" s="6"/>
      <c r="LLK124" s="6"/>
      <c r="LLL124" s="6"/>
      <c r="LLM124" s="6"/>
      <c r="LLN124" s="6"/>
      <c r="LLO124" s="6"/>
      <c r="LLP124" s="6"/>
      <c r="LLQ124" s="6"/>
      <c r="LLR124" s="6"/>
      <c r="LLS124" s="6"/>
      <c r="LLT124" s="6"/>
      <c r="LLU124" s="6"/>
      <c r="LLV124" s="6"/>
      <c r="LLW124" s="6"/>
      <c r="LLX124" s="6"/>
      <c r="LLY124" s="6"/>
      <c r="LLZ124" s="6"/>
      <c r="LMA124" s="6"/>
      <c r="LMB124" s="6"/>
      <c r="LMC124" s="6"/>
      <c r="LMD124" s="6"/>
      <c r="LME124" s="6"/>
      <c r="LMF124" s="6"/>
      <c r="LMG124" s="6"/>
      <c r="LMH124" s="6"/>
      <c r="LMI124" s="6"/>
      <c r="LMJ124" s="6"/>
      <c r="LMK124" s="6"/>
      <c r="LML124" s="6"/>
      <c r="LMM124" s="6"/>
      <c r="LMN124" s="6"/>
      <c r="LMO124" s="6"/>
      <c r="LMP124" s="6"/>
      <c r="LMQ124" s="6"/>
      <c r="LMR124" s="6"/>
      <c r="LMS124" s="6"/>
      <c r="LMT124" s="6"/>
      <c r="LMU124" s="6"/>
      <c r="LMV124" s="6"/>
      <c r="LMW124" s="6"/>
      <c r="LMX124" s="6"/>
      <c r="LMY124" s="6"/>
      <c r="LMZ124" s="6"/>
      <c r="LNA124" s="6"/>
      <c r="LNB124" s="6"/>
      <c r="LNC124" s="6"/>
      <c r="LND124" s="6"/>
      <c r="LNE124" s="6"/>
      <c r="LNF124" s="6"/>
      <c r="LNG124" s="6"/>
      <c r="LNH124" s="6"/>
      <c r="LNI124" s="6"/>
      <c r="LNJ124" s="6"/>
      <c r="LNK124" s="6"/>
      <c r="LNL124" s="6"/>
      <c r="LNM124" s="6"/>
      <c r="LNN124" s="6"/>
      <c r="LNO124" s="6"/>
      <c r="LNP124" s="6"/>
      <c r="LNQ124" s="6"/>
      <c r="LNR124" s="6"/>
      <c r="LNS124" s="6"/>
      <c r="LNT124" s="6"/>
      <c r="LNU124" s="6"/>
      <c r="LNV124" s="6"/>
      <c r="LNW124" s="6"/>
      <c r="LNX124" s="6"/>
      <c r="LNY124" s="6"/>
      <c r="LNZ124" s="6"/>
      <c r="LOA124" s="6"/>
      <c r="LOB124" s="6"/>
      <c r="LOC124" s="6"/>
      <c r="LOD124" s="6"/>
      <c r="LOE124" s="6"/>
      <c r="LOF124" s="6"/>
      <c r="LOG124" s="6"/>
      <c r="LOH124" s="6"/>
      <c r="LOI124" s="6"/>
      <c r="LOJ124" s="6"/>
      <c r="LOK124" s="6"/>
      <c r="LOL124" s="6"/>
      <c r="LOM124" s="6"/>
      <c r="LON124" s="6"/>
      <c r="LOO124" s="6"/>
      <c r="LOP124" s="6"/>
      <c r="LOQ124" s="6"/>
      <c r="LOR124" s="6"/>
      <c r="LOS124" s="6"/>
      <c r="LOT124" s="6"/>
      <c r="LOU124" s="6"/>
      <c r="LOV124" s="6"/>
      <c r="LOW124" s="6"/>
      <c r="LOX124" s="6"/>
      <c r="LOY124" s="6"/>
      <c r="LOZ124" s="6"/>
      <c r="LPA124" s="6"/>
      <c r="LPB124" s="6"/>
      <c r="LPC124" s="6"/>
      <c r="LPD124" s="6"/>
      <c r="LPE124" s="6"/>
      <c r="LPF124" s="6"/>
      <c r="LPG124" s="6"/>
      <c r="LPH124" s="6"/>
      <c r="LPI124" s="6"/>
      <c r="LPJ124" s="6"/>
      <c r="LPK124" s="6"/>
      <c r="LPL124" s="6"/>
      <c r="LPM124" s="6"/>
      <c r="LPN124" s="6"/>
      <c r="LPO124" s="6"/>
      <c r="LPP124" s="6"/>
      <c r="LPQ124" s="6"/>
      <c r="LPR124" s="6"/>
      <c r="LPS124" s="6"/>
      <c r="LPT124" s="6"/>
      <c r="LPU124" s="6"/>
      <c r="LPV124" s="6"/>
      <c r="LPW124" s="6"/>
      <c r="LPX124" s="6"/>
      <c r="LPY124" s="6"/>
      <c r="LPZ124" s="6"/>
      <c r="LQA124" s="6"/>
      <c r="LQB124" s="6"/>
      <c r="LQC124" s="6"/>
      <c r="LQD124" s="6"/>
      <c r="LQE124" s="6"/>
      <c r="LQF124" s="6"/>
      <c r="LQG124" s="6"/>
      <c r="LQH124" s="6"/>
      <c r="LQI124" s="6"/>
      <c r="LQJ124" s="6"/>
      <c r="LQK124" s="6"/>
      <c r="LQL124" s="6"/>
      <c r="LQM124" s="6"/>
      <c r="LQN124" s="6"/>
      <c r="LQO124" s="6"/>
      <c r="LQP124" s="6"/>
      <c r="LQQ124" s="6"/>
      <c r="LQR124" s="6"/>
      <c r="LQS124" s="6"/>
      <c r="LQT124" s="6"/>
      <c r="LQU124" s="6"/>
      <c r="LQV124" s="6"/>
      <c r="LQW124" s="6"/>
      <c r="LQX124" s="6"/>
      <c r="LQY124" s="6"/>
      <c r="LQZ124" s="6"/>
      <c r="LRA124" s="6"/>
      <c r="LRB124" s="6"/>
      <c r="LRC124" s="6"/>
      <c r="LRD124" s="6"/>
      <c r="LRE124" s="6"/>
      <c r="LRF124" s="6"/>
      <c r="LRG124" s="6"/>
      <c r="LRH124" s="6"/>
      <c r="LRI124" s="6"/>
      <c r="LRJ124" s="6"/>
      <c r="LRK124" s="6"/>
      <c r="LRL124" s="6"/>
      <c r="LRM124" s="6"/>
      <c r="LRN124" s="6"/>
      <c r="LRO124" s="6"/>
      <c r="LRP124" s="6"/>
      <c r="LRQ124" s="6"/>
      <c r="LRR124" s="6"/>
      <c r="LRS124" s="6"/>
      <c r="LRT124" s="6"/>
      <c r="LRU124" s="6"/>
      <c r="LRV124" s="6"/>
      <c r="LRW124" s="6"/>
      <c r="LRX124" s="6"/>
      <c r="LRY124" s="6"/>
      <c r="LRZ124" s="6"/>
      <c r="LSA124" s="6"/>
      <c r="LSB124" s="6"/>
      <c r="LSC124" s="6"/>
      <c r="LSD124" s="6"/>
      <c r="LSE124" s="6"/>
      <c r="LSF124" s="6"/>
      <c r="LSG124" s="6"/>
      <c r="LSH124" s="6"/>
      <c r="LSI124" s="6"/>
      <c r="LSJ124" s="6"/>
      <c r="LSK124" s="6"/>
      <c r="LSL124" s="6"/>
      <c r="LSM124" s="6"/>
      <c r="LSN124" s="6"/>
      <c r="LSO124" s="6"/>
      <c r="LSP124" s="6"/>
      <c r="LSQ124" s="6"/>
      <c r="LSR124" s="6"/>
      <c r="LSS124" s="6"/>
      <c r="LST124" s="6"/>
      <c r="LSU124" s="6"/>
      <c r="LSV124" s="6"/>
      <c r="LSW124" s="6"/>
      <c r="LSX124" s="6"/>
      <c r="LSY124" s="6"/>
      <c r="LSZ124" s="6"/>
      <c r="LTA124" s="6"/>
      <c r="LTB124" s="6"/>
      <c r="LTC124" s="6"/>
      <c r="LTD124" s="6"/>
      <c r="LTE124" s="6"/>
      <c r="LTF124" s="6"/>
      <c r="LTG124" s="6"/>
      <c r="LTH124" s="6"/>
      <c r="LTI124" s="6"/>
      <c r="LTJ124" s="6"/>
      <c r="LTK124" s="6"/>
      <c r="LTL124" s="6"/>
      <c r="LTM124" s="6"/>
      <c r="LTN124" s="6"/>
      <c r="LTO124" s="6"/>
      <c r="LTP124" s="6"/>
      <c r="LTQ124" s="6"/>
      <c r="LTR124" s="6"/>
      <c r="LTS124" s="6"/>
      <c r="LTT124" s="6"/>
      <c r="LTU124" s="6"/>
      <c r="LTV124" s="6"/>
      <c r="LTW124" s="6"/>
      <c r="LTX124" s="6"/>
      <c r="LTY124" s="6"/>
      <c r="LTZ124" s="6"/>
      <c r="LUA124" s="6"/>
      <c r="LUB124" s="6"/>
      <c r="LUC124" s="6"/>
      <c r="LUD124" s="6"/>
      <c r="LUE124" s="6"/>
      <c r="LUF124" s="6"/>
      <c r="LUG124" s="6"/>
      <c r="LUH124" s="6"/>
      <c r="LUI124" s="6"/>
      <c r="LUJ124" s="6"/>
      <c r="LUK124" s="6"/>
      <c r="LUL124" s="6"/>
      <c r="LUM124" s="6"/>
      <c r="LUN124" s="6"/>
      <c r="LUO124" s="6"/>
      <c r="LUP124" s="6"/>
      <c r="LUQ124" s="6"/>
      <c r="LUR124" s="6"/>
      <c r="LUS124" s="6"/>
      <c r="LUT124" s="6"/>
      <c r="LUU124" s="6"/>
      <c r="LUV124" s="6"/>
      <c r="LUW124" s="6"/>
      <c r="LUX124" s="6"/>
      <c r="LUY124" s="6"/>
      <c r="LUZ124" s="6"/>
      <c r="LVA124" s="6"/>
      <c r="LVB124" s="6"/>
      <c r="LVC124" s="6"/>
      <c r="LVD124" s="6"/>
      <c r="LVE124" s="6"/>
      <c r="LVF124" s="6"/>
      <c r="LVG124" s="6"/>
      <c r="LVH124" s="6"/>
      <c r="LVI124" s="6"/>
      <c r="LVJ124" s="6"/>
      <c r="LVK124" s="6"/>
      <c r="LVL124" s="6"/>
      <c r="LVM124" s="6"/>
      <c r="LVN124" s="6"/>
      <c r="LVO124" s="6"/>
      <c r="LVP124" s="6"/>
      <c r="LVQ124" s="6"/>
      <c r="LVR124" s="6"/>
      <c r="LVS124" s="6"/>
      <c r="LVT124" s="6"/>
      <c r="LVU124" s="6"/>
      <c r="LVV124" s="6"/>
      <c r="LVW124" s="6"/>
      <c r="LVX124" s="6"/>
      <c r="LVY124" s="6"/>
      <c r="LVZ124" s="6"/>
      <c r="LWA124" s="6"/>
      <c r="LWB124" s="6"/>
      <c r="LWC124" s="6"/>
      <c r="LWD124" s="6"/>
      <c r="LWE124" s="6"/>
      <c r="LWF124" s="6"/>
      <c r="LWG124" s="6"/>
      <c r="LWH124" s="6"/>
      <c r="LWI124" s="6"/>
      <c r="LWJ124" s="6"/>
      <c r="LWK124" s="6"/>
      <c r="LWL124" s="6"/>
      <c r="LWM124" s="6"/>
      <c r="LWN124" s="6"/>
      <c r="LWO124" s="6"/>
      <c r="LWP124" s="6"/>
      <c r="LWQ124" s="6"/>
      <c r="LWR124" s="6"/>
      <c r="LWS124" s="6"/>
      <c r="LWT124" s="6"/>
      <c r="LWU124" s="6"/>
      <c r="LWV124" s="6"/>
      <c r="LWW124" s="6"/>
      <c r="LWX124" s="6"/>
      <c r="LWY124" s="6"/>
      <c r="LWZ124" s="6"/>
      <c r="LXA124" s="6"/>
      <c r="LXB124" s="6"/>
      <c r="LXC124" s="6"/>
      <c r="LXD124" s="6"/>
      <c r="LXE124" s="6"/>
      <c r="LXF124" s="6"/>
      <c r="LXG124" s="6"/>
      <c r="LXH124" s="6"/>
      <c r="LXI124" s="6"/>
      <c r="LXJ124" s="6"/>
      <c r="LXK124" s="6"/>
      <c r="LXL124" s="6"/>
      <c r="LXM124" s="6"/>
      <c r="LXN124" s="6"/>
      <c r="LXO124" s="6"/>
      <c r="LXP124" s="6"/>
      <c r="LXQ124" s="6"/>
      <c r="LXR124" s="6"/>
      <c r="LXS124" s="6"/>
      <c r="LXT124" s="6"/>
      <c r="LXU124" s="6"/>
      <c r="LXV124" s="6"/>
      <c r="LXW124" s="6"/>
      <c r="LXX124" s="6"/>
      <c r="LXY124" s="6"/>
      <c r="LXZ124" s="6"/>
      <c r="LYA124" s="6"/>
      <c r="LYB124" s="6"/>
      <c r="LYC124" s="6"/>
      <c r="LYD124" s="6"/>
      <c r="LYE124" s="6"/>
      <c r="LYF124" s="6"/>
      <c r="LYG124" s="6"/>
      <c r="LYH124" s="6"/>
      <c r="LYI124" s="6"/>
      <c r="LYJ124" s="6"/>
      <c r="LYK124" s="6"/>
      <c r="LYL124" s="6"/>
      <c r="LYM124" s="6"/>
      <c r="LYN124" s="6"/>
      <c r="LYO124" s="6"/>
      <c r="LYP124" s="6"/>
      <c r="LYQ124" s="6"/>
      <c r="LYR124" s="6"/>
      <c r="LYS124" s="6"/>
      <c r="LYT124" s="6"/>
      <c r="LYU124" s="6"/>
      <c r="LYV124" s="6"/>
      <c r="LYW124" s="6"/>
      <c r="LYX124" s="6"/>
      <c r="LYY124" s="6"/>
      <c r="LYZ124" s="6"/>
      <c r="LZA124" s="6"/>
      <c r="LZB124" s="6"/>
      <c r="LZC124" s="6"/>
      <c r="LZD124" s="6"/>
      <c r="LZE124" s="6"/>
      <c r="LZF124" s="6"/>
      <c r="LZG124" s="6"/>
      <c r="LZH124" s="6"/>
      <c r="LZI124" s="6"/>
      <c r="LZJ124" s="6"/>
      <c r="LZK124" s="6"/>
      <c r="LZL124" s="6"/>
      <c r="LZM124" s="6"/>
      <c r="LZN124" s="6"/>
      <c r="LZO124" s="6"/>
      <c r="LZP124" s="6"/>
      <c r="LZQ124" s="6"/>
      <c r="LZR124" s="6"/>
      <c r="LZS124" s="6"/>
      <c r="LZT124" s="6"/>
      <c r="LZU124" s="6"/>
      <c r="LZV124" s="6"/>
      <c r="LZW124" s="6"/>
      <c r="LZX124" s="6"/>
      <c r="LZY124" s="6"/>
      <c r="LZZ124" s="6"/>
      <c r="MAA124" s="6"/>
      <c r="MAB124" s="6"/>
      <c r="MAC124" s="6"/>
      <c r="MAD124" s="6"/>
      <c r="MAE124" s="6"/>
      <c r="MAF124" s="6"/>
      <c r="MAG124" s="6"/>
      <c r="MAH124" s="6"/>
      <c r="MAI124" s="6"/>
      <c r="MAJ124" s="6"/>
      <c r="MAK124" s="6"/>
      <c r="MAL124" s="6"/>
      <c r="MAM124" s="6"/>
      <c r="MAN124" s="6"/>
      <c r="MAO124" s="6"/>
      <c r="MAP124" s="6"/>
      <c r="MAQ124" s="6"/>
      <c r="MAR124" s="6"/>
      <c r="MAS124" s="6"/>
      <c r="MAT124" s="6"/>
      <c r="MAU124" s="6"/>
      <c r="MAV124" s="6"/>
      <c r="MAW124" s="6"/>
      <c r="MAX124" s="6"/>
      <c r="MAY124" s="6"/>
      <c r="MAZ124" s="6"/>
      <c r="MBA124" s="6"/>
      <c r="MBB124" s="6"/>
      <c r="MBC124" s="6"/>
      <c r="MBD124" s="6"/>
      <c r="MBE124" s="6"/>
      <c r="MBF124" s="6"/>
      <c r="MBG124" s="6"/>
      <c r="MBH124" s="6"/>
      <c r="MBI124" s="6"/>
      <c r="MBJ124" s="6"/>
      <c r="MBK124" s="6"/>
      <c r="MBL124" s="6"/>
      <c r="MBM124" s="6"/>
      <c r="MBN124" s="6"/>
      <c r="MBO124" s="6"/>
      <c r="MBP124" s="6"/>
      <c r="MBQ124" s="6"/>
      <c r="MBR124" s="6"/>
      <c r="MBS124" s="6"/>
      <c r="MBT124" s="6"/>
      <c r="MBU124" s="6"/>
      <c r="MBV124" s="6"/>
      <c r="MBW124" s="6"/>
      <c r="MBX124" s="6"/>
      <c r="MBY124" s="6"/>
      <c r="MBZ124" s="6"/>
      <c r="MCA124" s="6"/>
      <c r="MCB124" s="6"/>
      <c r="MCC124" s="6"/>
      <c r="MCD124" s="6"/>
      <c r="MCE124" s="6"/>
      <c r="MCF124" s="6"/>
      <c r="MCG124" s="6"/>
      <c r="MCH124" s="6"/>
      <c r="MCI124" s="6"/>
      <c r="MCJ124" s="6"/>
      <c r="MCK124" s="6"/>
      <c r="MCL124" s="6"/>
      <c r="MCM124" s="6"/>
      <c r="MCN124" s="6"/>
      <c r="MCO124" s="6"/>
      <c r="MCP124" s="6"/>
      <c r="MCQ124" s="6"/>
      <c r="MCR124" s="6"/>
      <c r="MCS124" s="6"/>
      <c r="MCT124" s="6"/>
      <c r="MCU124" s="6"/>
      <c r="MCV124" s="6"/>
      <c r="MCW124" s="6"/>
      <c r="MCX124" s="6"/>
      <c r="MCY124" s="6"/>
      <c r="MCZ124" s="6"/>
      <c r="MDA124" s="6"/>
      <c r="MDB124" s="6"/>
      <c r="MDC124" s="6"/>
      <c r="MDD124" s="6"/>
      <c r="MDE124" s="6"/>
      <c r="MDF124" s="6"/>
      <c r="MDG124" s="6"/>
      <c r="MDH124" s="6"/>
      <c r="MDI124" s="6"/>
      <c r="MDJ124" s="6"/>
      <c r="MDK124" s="6"/>
      <c r="MDL124" s="6"/>
      <c r="MDM124" s="6"/>
      <c r="MDN124" s="6"/>
      <c r="MDO124" s="6"/>
      <c r="MDP124" s="6"/>
      <c r="MDQ124" s="6"/>
      <c r="MDR124" s="6"/>
      <c r="MDS124" s="6"/>
      <c r="MDT124" s="6"/>
      <c r="MDU124" s="6"/>
      <c r="MDV124" s="6"/>
      <c r="MDW124" s="6"/>
      <c r="MDX124" s="6"/>
      <c r="MDY124" s="6"/>
      <c r="MDZ124" s="6"/>
      <c r="MEA124" s="6"/>
      <c r="MEB124" s="6"/>
      <c r="MEC124" s="6"/>
      <c r="MED124" s="6"/>
      <c r="MEE124" s="6"/>
      <c r="MEF124" s="6"/>
      <c r="MEG124" s="6"/>
      <c r="MEH124" s="6"/>
      <c r="MEI124" s="6"/>
      <c r="MEJ124" s="6"/>
      <c r="MEK124" s="6"/>
      <c r="MEL124" s="6"/>
      <c r="MEM124" s="6"/>
      <c r="MEN124" s="6"/>
      <c r="MEO124" s="6"/>
      <c r="MEP124" s="6"/>
      <c r="MEQ124" s="6"/>
      <c r="MER124" s="6"/>
      <c r="MES124" s="6"/>
      <c r="MET124" s="6"/>
      <c r="MEU124" s="6"/>
      <c r="MEV124" s="6"/>
      <c r="MEW124" s="6"/>
      <c r="MEX124" s="6"/>
      <c r="MEY124" s="6"/>
      <c r="MEZ124" s="6"/>
      <c r="MFA124" s="6"/>
      <c r="MFB124" s="6"/>
      <c r="MFC124" s="6"/>
      <c r="MFD124" s="6"/>
      <c r="MFE124" s="6"/>
      <c r="MFF124" s="6"/>
      <c r="MFG124" s="6"/>
      <c r="MFH124" s="6"/>
      <c r="MFI124" s="6"/>
      <c r="MFJ124" s="6"/>
      <c r="MFK124" s="6"/>
      <c r="MFL124" s="6"/>
      <c r="MFM124" s="6"/>
      <c r="MFN124" s="6"/>
      <c r="MFO124" s="6"/>
      <c r="MFP124" s="6"/>
      <c r="MFQ124" s="6"/>
      <c r="MFR124" s="6"/>
      <c r="MFS124" s="6"/>
      <c r="MFT124" s="6"/>
      <c r="MFU124" s="6"/>
      <c r="MFV124" s="6"/>
      <c r="MFW124" s="6"/>
      <c r="MFX124" s="6"/>
      <c r="MFY124" s="6"/>
      <c r="MFZ124" s="6"/>
      <c r="MGA124" s="6"/>
      <c r="MGB124" s="6"/>
      <c r="MGC124" s="6"/>
      <c r="MGD124" s="6"/>
      <c r="MGE124" s="6"/>
      <c r="MGF124" s="6"/>
      <c r="MGG124" s="6"/>
      <c r="MGH124" s="6"/>
      <c r="MGI124" s="6"/>
      <c r="MGJ124" s="6"/>
      <c r="MGK124" s="6"/>
      <c r="MGL124" s="6"/>
      <c r="MGM124" s="6"/>
      <c r="MGN124" s="6"/>
      <c r="MGO124" s="6"/>
      <c r="MGP124" s="6"/>
      <c r="MGQ124" s="6"/>
      <c r="MGR124" s="6"/>
      <c r="MGS124" s="6"/>
      <c r="MGT124" s="6"/>
      <c r="MGU124" s="6"/>
      <c r="MGV124" s="6"/>
      <c r="MGW124" s="6"/>
      <c r="MGX124" s="6"/>
      <c r="MGY124" s="6"/>
      <c r="MGZ124" s="6"/>
      <c r="MHA124" s="6"/>
      <c r="MHB124" s="6"/>
      <c r="MHC124" s="6"/>
      <c r="MHD124" s="6"/>
      <c r="MHE124" s="6"/>
      <c r="MHF124" s="6"/>
      <c r="MHG124" s="6"/>
      <c r="MHH124" s="6"/>
      <c r="MHI124" s="6"/>
      <c r="MHJ124" s="6"/>
      <c r="MHK124" s="6"/>
      <c r="MHL124" s="6"/>
      <c r="MHM124" s="6"/>
      <c r="MHN124" s="6"/>
      <c r="MHO124" s="6"/>
      <c r="MHP124" s="6"/>
      <c r="MHQ124" s="6"/>
      <c r="MHR124" s="6"/>
      <c r="MHS124" s="6"/>
      <c r="MHT124" s="6"/>
      <c r="MHU124" s="6"/>
      <c r="MHV124" s="6"/>
      <c r="MHW124" s="6"/>
      <c r="MHX124" s="6"/>
      <c r="MHY124" s="6"/>
      <c r="MHZ124" s="6"/>
      <c r="MIA124" s="6"/>
      <c r="MIB124" s="6"/>
      <c r="MIC124" s="6"/>
      <c r="MID124" s="6"/>
      <c r="MIE124" s="6"/>
      <c r="MIF124" s="6"/>
      <c r="MIG124" s="6"/>
      <c r="MIH124" s="6"/>
      <c r="MII124" s="6"/>
      <c r="MIJ124" s="6"/>
      <c r="MIK124" s="6"/>
      <c r="MIL124" s="6"/>
      <c r="MIM124" s="6"/>
      <c r="MIN124" s="6"/>
      <c r="MIO124" s="6"/>
      <c r="MIP124" s="6"/>
      <c r="MIQ124" s="6"/>
      <c r="MIR124" s="6"/>
      <c r="MIS124" s="6"/>
      <c r="MIT124" s="6"/>
      <c r="MIU124" s="6"/>
      <c r="MIV124" s="6"/>
      <c r="MIW124" s="6"/>
      <c r="MIX124" s="6"/>
      <c r="MIY124" s="6"/>
      <c r="MIZ124" s="6"/>
      <c r="MJA124" s="6"/>
      <c r="MJB124" s="6"/>
      <c r="MJC124" s="6"/>
      <c r="MJD124" s="6"/>
      <c r="MJE124" s="6"/>
      <c r="MJF124" s="6"/>
      <c r="MJG124" s="6"/>
      <c r="MJH124" s="6"/>
      <c r="MJI124" s="6"/>
      <c r="MJJ124" s="6"/>
      <c r="MJK124" s="6"/>
      <c r="MJL124" s="6"/>
      <c r="MJM124" s="6"/>
      <c r="MJN124" s="6"/>
      <c r="MJO124" s="6"/>
      <c r="MJP124" s="6"/>
      <c r="MJQ124" s="6"/>
      <c r="MJR124" s="6"/>
      <c r="MJS124" s="6"/>
      <c r="MJT124" s="6"/>
      <c r="MJU124" s="6"/>
      <c r="MJV124" s="6"/>
      <c r="MJW124" s="6"/>
      <c r="MJX124" s="6"/>
      <c r="MJY124" s="6"/>
      <c r="MJZ124" s="6"/>
      <c r="MKA124" s="6"/>
      <c r="MKB124" s="6"/>
      <c r="MKC124" s="6"/>
      <c r="MKD124" s="6"/>
      <c r="MKE124" s="6"/>
      <c r="MKF124" s="6"/>
      <c r="MKG124" s="6"/>
      <c r="MKH124" s="6"/>
      <c r="MKI124" s="6"/>
      <c r="MKJ124" s="6"/>
      <c r="MKK124" s="6"/>
      <c r="MKL124" s="6"/>
      <c r="MKM124" s="6"/>
      <c r="MKN124" s="6"/>
      <c r="MKO124" s="6"/>
      <c r="MKP124" s="6"/>
      <c r="MKQ124" s="6"/>
      <c r="MKR124" s="6"/>
      <c r="MKS124" s="6"/>
      <c r="MKT124" s="6"/>
      <c r="MKU124" s="6"/>
      <c r="MKV124" s="6"/>
      <c r="MKW124" s="6"/>
      <c r="MKX124" s="6"/>
      <c r="MKY124" s="6"/>
      <c r="MKZ124" s="6"/>
      <c r="MLA124" s="6"/>
      <c r="MLB124" s="6"/>
      <c r="MLC124" s="6"/>
      <c r="MLD124" s="6"/>
      <c r="MLE124" s="6"/>
      <c r="MLF124" s="6"/>
      <c r="MLG124" s="6"/>
      <c r="MLH124" s="6"/>
      <c r="MLI124" s="6"/>
      <c r="MLJ124" s="6"/>
      <c r="MLK124" s="6"/>
      <c r="MLL124" s="6"/>
      <c r="MLM124" s="6"/>
      <c r="MLN124" s="6"/>
      <c r="MLO124" s="6"/>
      <c r="MLP124" s="6"/>
      <c r="MLQ124" s="6"/>
      <c r="MLR124" s="6"/>
      <c r="MLS124" s="6"/>
      <c r="MLT124" s="6"/>
      <c r="MLU124" s="6"/>
      <c r="MLV124" s="6"/>
      <c r="MLW124" s="6"/>
      <c r="MLX124" s="6"/>
      <c r="MLY124" s="6"/>
      <c r="MLZ124" s="6"/>
      <c r="MMA124" s="6"/>
      <c r="MMB124" s="6"/>
      <c r="MMC124" s="6"/>
      <c r="MMD124" s="6"/>
      <c r="MME124" s="6"/>
      <c r="MMF124" s="6"/>
      <c r="MMG124" s="6"/>
      <c r="MMH124" s="6"/>
      <c r="MMI124" s="6"/>
      <c r="MMJ124" s="6"/>
      <c r="MMK124" s="6"/>
      <c r="MML124" s="6"/>
      <c r="MMM124" s="6"/>
      <c r="MMN124" s="6"/>
      <c r="MMO124" s="6"/>
      <c r="MMP124" s="6"/>
      <c r="MMQ124" s="6"/>
      <c r="MMR124" s="6"/>
      <c r="MMS124" s="6"/>
      <c r="MMT124" s="6"/>
      <c r="MMU124" s="6"/>
      <c r="MMV124" s="6"/>
      <c r="MMW124" s="6"/>
      <c r="MMX124" s="6"/>
      <c r="MMY124" s="6"/>
      <c r="MMZ124" s="6"/>
      <c r="MNA124" s="6"/>
      <c r="MNB124" s="6"/>
      <c r="MNC124" s="6"/>
      <c r="MND124" s="6"/>
      <c r="MNE124" s="6"/>
      <c r="MNF124" s="6"/>
      <c r="MNG124" s="6"/>
      <c r="MNH124" s="6"/>
      <c r="MNI124" s="6"/>
      <c r="MNJ124" s="6"/>
      <c r="MNK124" s="6"/>
      <c r="MNL124" s="6"/>
      <c r="MNM124" s="6"/>
      <c r="MNN124" s="6"/>
      <c r="MNO124" s="6"/>
      <c r="MNP124" s="6"/>
      <c r="MNQ124" s="6"/>
      <c r="MNR124" s="6"/>
      <c r="MNS124" s="6"/>
      <c r="MNT124" s="6"/>
      <c r="MNU124" s="6"/>
      <c r="MNV124" s="6"/>
      <c r="MNW124" s="6"/>
      <c r="MNX124" s="6"/>
      <c r="MNY124" s="6"/>
      <c r="MNZ124" s="6"/>
      <c r="MOA124" s="6"/>
      <c r="MOB124" s="6"/>
      <c r="MOC124" s="6"/>
      <c r="MOD124" s="6"/>
      <c r="MOE124" s="6"/>
      <c r="MOF124" s="6"/>
      <c r="MOG124" s="6"/>
      <c r="MOH124" s="6"/>
      <c r="MOI124" s="6"/>
      <c r="MOJ124" s="6"/>
      <c r="MOK124" s="6"/>
      <c r="MOL124" s="6"/>
      <c r="MOM124" s="6"/>
      <c r="MON124" s="6"/>
      <c r="MOO124" s="6"/>
      <c r="MOP124" s="6"/>
      <c r="MOQ124" s="6"/>
      <c r="MOR124" s="6"/>
      <c r="MOS124" s="6"/>
      <c r="MOT124" s="6"/>
      <c r="MOU124" s="6"/>
      <c r="MOV124" s="6"/>
      <c r="MOW124" s="6"/>
      <c r="MOX124" s="6"/>
      <c r="MOY124" s="6"/>
      <c r="MOZ124" s="6"/>
      <c r="MPA124" s="6"/>
      <c r="MPB124" s="6"/>
      <c r="MPC124" s="6"/>
      <c r="MPD124" s="6"/>
      <c r="MPE124" s="6"/>
      <c r="MPF124" s="6"/>
      <c r="MPG124" s="6"/>
      <c r="MPH124" s="6"/>
      <c r="MPI124" s="6"/>
      <c r="MPJ124" s="6"/>
      <c r="MPK124" s="6"/>
      <c r="MPL124" s="6"/>
      <c r="MPM124" s="6"/>
      <c r="MPN124" s="6"/>
      <c r="MPO124" s="6"/>
      <c r="MPP124" s="6"/>
      <c r="MPQ124" s="6"/>
      <c r="MPR124" s="6"/>
      <c r="MPS124" s="6"/>
      <c r="MPT124" s="6"/>
      <c r="MPU124" s="6"/>
      <c r="MPV124" s="6"/>
      <c r="MPW124" s="6"/>
      <c r="MPX124" s="6"/>
      <c r="MPY124" s="6"/>
      <c r="MPZ124" s="6"/>
      <c r="MQA124" s="6"/>
      <c r="MQB124" s="6"/>
      <c r="MQC124" s="6"/>
      <c r="MQD124" s="6"/>
      <c r="MQE124" s="6"/>
      <c r="MQF124" s="6"/>
      <c r="MQG124" s="6"/>
      <c r="MQH124" s="6"/>
      <c r="MQI124" s="6"/>
      <c r="MQJ124" s="6"/>
      <c r="MQK124" s="6"/>
      <c r="MQL124" s="6"/>
      <c r="MQM124" s="6"/>
      <c r="MQN124" s="6"/>
      <c r="MQO124" s="6"/>
      <c r="MQP124" s="6"/>
      <c r="MQQ124" s="6"/>
      <c r="MQR124" s="6"/>
      <c r="MQS124" s="6"/>
      <c r="MQT124" s="6"/>
      <c r="MQU124" s="6"/>
      <c r="MQV124" s="6"/>
      <c r="MQW124" s="6"/>
      <c r="MQX124" s="6"/>
      <c r="MQY124" s="6"/>
      <c r="MQZ124" s="6"/>
      <c r="MRA124" s="6"/>
      <c r="MRB124" s="6"/>
      <c r="MRC124" s="6"/>
      <c r="MRD124" s="6"/>
      <c r="MRE124" s="6"/>
      <c r="MRF124" s="6"/>
      <c r="MRG124" s="6"/>
      <c r="MRH124" s="6"/>
      <c r="MRI124" s="6"/>
      <c r="MRJ124" s="6"/>
      <c r="MRK124" s="6"/>
      <c r="MRL124" s="6"/>
      <c r="MRM124" s="6"/>
      <c r="MRN124" s="6"/>
      <c r="MRO124" s="6"/>
      <c r="MRP124" s="6"/>
      <c r="MRQ124" s="6"/>
      <c r="MRR124" s="6"/>
      <c r="MRS124" s="6"/>
      <c r="MRT124" s="6"/>
      <c r="MRU124" s="6"/>
      <c r="MRV124" s="6"/>
      <c r="MRW124" s="6"/>
      <c r="MRX124" s="6"/>
      <c r="MRY124" s="6"/>
      <c r="MRZ124" s="6"/>
      <c r="MSA124" s="6"/>
      <c r="MSB124" s="6"/>
      <c r="MSC124" s="6"/>
      <c r="MSD124" s="6"/>
      <c r="MSE124" s="6"/>
      <c r="MSF124" s="6"/>
      <c r="MSG124" s="6"/>
      <c r="MSH124" s="6"/>
      <c r="MSI124" s="6"/>
      <c r="MSJ124" s="6"/>
      <c r="MSK124" s="6"/>
      <c r="MSL124" s="6"/>
      <c r="MSM124" s="6"/>
      <c r="MSN124" s="6"/>
      <c r="MSO124" s="6"/>
      <c r="MSP124" s="6"/>
      <c r="MSQ124" s="6"/>
      <c r="MSR124" s="6"/>
      <c r="MSS124" s="6"/>
      <c r="MST124" s="6"/>
      <c r="MSU124" s="6"/>
      <c r="MSV124" s="6"/>
      <c r="MSW124" s="6"/>
      <c r="MSX124" s="6"/>
      <c r="MSY124" s="6"/>
      <c r="MSZ124" s="6"/>
      <c r="MTA124" s="6"/>
      <c r="MTB124" s="6"/>
      <c r="MTC124" s="6"/>
      <c r="MTD124" s="6"/>
      <c r="MTE124" s="6"/>
      <c r="MTF124" s="6"/>
      <c r="MTG124" s="6"/>
      <c r="MTH124" s="6"/>
      <c r="MTI124" s="6"/>
      <c r="MTJ124" s="6"/>
      <c r="MTK124" s="6"/>
      <c r="MTL124" s="6"/>
      <c r="MTM124" s="6"/>
      <c r="MTN124" s="6"/>
      <c r="MTO124" s="6"/>
      <c r="MTP124" s="6"/>
      <c r="MTQ124" s="6"/>
      <c r="MTR124" s="6"/>
      <c r="MTS124" s="6"/>
      <c r="MTT124" s="6"/>
      <c r="MTU124" s="6"/>
      <c r="MTV124" s="6"/>
      <c r="MTW124" s="6"/>
      <c r="MTX124" s="6"/>
      <c r="MTY124" s="6"/>
      <c r="MTZ124" s="6"/>
      <c r="MUA124" s="6"/>
      <c r="MUB124" s="6"/>
      <c r="MUC124" s="6"/>
      <c r="MUD124" s="6"/>
      <c r="MUE124" s="6"/>
      <c r="MUF124" s="6"/>
      <c r="MUG124" s="6"/>
      <c r="MUH124" s="6"/>
      <c r="MUI124" s="6"/>
      <c r="MUJ124" s="6"/>
      <c r="MUK124" s="6"/>
      <c r="MUL124" s="6"/>
      <c r="MUM124" s="6"/>
      <c r="MUN124" s="6"/>
      <c r="MUO124" s="6"/>
      <c r="MUP124" s="6"/>
      <c r="MUQ124" s="6"/>
      <c r="MUR124" s="6"/>
      <c r="MUS124" s="6"/>
      <c r="MUT124" s="6"/>
      <c r="MUU124" s="6"/>
      <c r="MUV124" s="6"/>
      <c r="MUW124" s="6"/>
      <c r="MUX124" s="6"/>
      <c r="MUY124" s="6"/>
      <c r="MUZ124" s="6"/>
      <c r="MVA124" s="6"/>
      <c r="MVB124" s="6"/>
      <c r="MVC124" s="6"/>
      <c r="MVD124" s="6"/>
      <c r="MVE124" s="6"/>
      <c r="MVF124" s="6"/>
      <c r="MVG124" s="6"/>
      <c r="MVH124" s="6"/>
      <c r="MVI124" s="6"/>
      <c r="MVJ124" s="6"/>
      <c r="MVK124" s="6"/>
      <c r="MVL124" s="6"/>
      <c r="MVM124" s="6"/>
      <c r="MVN124" s="6"/>
      <c r="MVO124" s="6"/>
      <c r="MVP124" s="6"/>
      <c r="MVQ124" s="6"/>
      <c r="MVR124" s="6"/>
      <c r="MVS124" s="6"/>
      <c r="MVT124" s="6"/>
      <c r="MVU124" s="6"/>
      <c r="MVV124" s="6"/>
      <c r="MVW124" s="6"/>
      <c r="MVX124" s="6"/>
      <c r="MVY124" s="6"/>
      <c r="MVZ124" s="6"/>
      <c r="MWA124" s="6"/>
      <c r="MWB124" s="6"/>
      <c r="MWC124" s="6"/>
      <c r="MWD124" s="6"/>
      <c r="MWE124" s="6"/>
      <c r="MWF124" s="6"/>
      <c r="MWG124" s="6"/>
      <c r="MWH124" s="6"/>
      <c r="MWI124" s="6"/>
      <c r="MWJ124" s="6"/>
      <c r="MWK124" s="6"/>
      <c r="MWL124" s="6"/>
      <c r="MWM124" s="6"/>
      <c r="MWN124" s="6"/>
      <c r="MWO124" s="6"/>
      <c r="MWP124" s="6"/>
      <c r="MWQ124" s="6"/>
      <c r="MWR124" s="6"/>
      <c r="MWS124" s="6"/>
      <c r="MWT124" s="6"/>
      <c r="MWU124" s="6"/>
      <c r="MWV124" s="6"/>
      <c r="MWW124" s="6"/>
      <c r="MWX124" s="6"/>
      <c r="MWY124" s="6"/>
      <c r="MWZ124" s="6"/>
      <c r="MXA124" s="6"/>
      <c r="MXB124" s="6"/>
      <c r="MXC124" s="6"/>
      <c r="MXD124" s="6"/>
      <c r="MXE124" s="6"/>
      <c r="MXF124" s="6"/>
      <c r="MXG124" s="6"/>
      <c r="MXH124" s="6"/>
      <c r="MXI124" s="6"/>
      <c r="MXJ124" s="6"/>
      <c r="MXK124" s="6"/>
      <c r="MXL124" s="6"/>
      <c r="MXM124" s="6"/>
      <c r="MXN124" s="6"/>
      <c r="MXO124" s="6"/>
      <c r="MXP124" s="6"/>
      <c r="MXQ124" s="6"/>
      <c r="MXR124" s="6"/>
      <c r="MXS124" s="6"/>
      <c r="MXT124" s="6"/>
      <c r="MXU124" s="6"/>
      <c r="MXV124" s="6"/>
      <c r="MXW124" s="6"/>
      <c r="MXX124" s="6"/>
      <c r="MXY124" s="6"/>
      <c r="MXZ124" s="6"/>
      <c r="MYA124" s="6"/>
      <c r="MYB124" s="6"/>
      <c r="MYC124" s="6"/>
      <c r="MYD124" s="6"/>
      <c r="MYE124" s="6"/>
      <c r="MYF124" s="6"/>
      <c r="MYG124" s="6"/>
      <c r="MYH124" s="6"/>
      <c r="MYI124" s="6"/>
      <c r="MYJ124" s="6"/>
      <c r="MYK124" s="6"/>
      <c r="MYL124" s="6"/>
      <c r="MYM124" s="6"/>
      <c r="MYN124" s="6"/>
      <c r="MYO124" s="6"/>
      <c r="MYP124" s="6"/>
      <c r="MYQ124" s="6"/>
      <c r="MYR124" s="6"/>
      <c r="MYS124" s="6"/>
      <c r="MYT124" s="6"/>
      <c r="MYU124" s="6"/>
      <c r="MYV124" s="6"/>
      <c r="MYW124" s="6"/>
      <c r="MYX124" s="6"/>
      <c r="MYY124" s="6"/>
      <c r="MYZ124" s="6"/>
      <c r="MZA124" s="6"/>
      <c r="MZB124" s="6"/>
      <c r="MZC124" s="6"/>
      <c r="MZD124" s="6"/>
      <c r="MZE124" s="6"/>
      <c r="MZF124" s="6"/>
      <c r="MZG124" s="6"/>
      <c r="MZH124" s="6"/>
      <c r="MZI124" s="6"/>
      <c r="MZJ124" s="6"/>
      <c r="MZK124" s="6"/>
      <c r="MZL124" s="6"/>
      <c r="MZM124" s="6"/>
      <c r="MZN124" s="6"/>
      <c r="MZO124" s="6"/>
      <c r="MZP124" s="6"/>
      <c r="MZQ124" s="6"/>
      <c r="MZR124" s="6"/>
      <c r="MZS124" s="6"/>
      <c r="MZT124" s="6"/>
      <c r="MZU124" s="6"/>
      <c r="MZV124" s="6"/>
      <c r="MZW124" s="6"/>
      <c r="MZX124" s="6"/>
      <c r="MZY124" s="6"/>
      <c r="MZZ124" s="6"/>
      <c r="NAA124" s="6"/>
      <c r="NAB124" s="6"/>
      <c r="NAC124" s="6"/>
      <c r="NAD124" s="6"/>
      <c r="NAE124" s="6"/>
      <c r="NAF124" s="6"/>
      <c r="NAG124" s="6"/>
      <c r="NAH124" s="6"/>
      <c r="NAI124" s="6"/>
      <c r="NAJ124" s="6"/>
      <c r="NAK124" s="6"/>
      <c r="NAL124" s="6"/>
      <c r="NAM124" s="6"/>
      <c r="NAN124" s="6"/>
      <c r="NAO124" s="6"/>
      <c r="NAP124" s="6"/>
      <c r="NAQ124" s="6"/>
      <c r="NAR124" s="6"/>
      <c r="NAS124" s="6"/>
      <c r="NAT124" s="6"/>
      <c r="NAU124" s="6"/>
      <c r="NAV124" s="6"/>
      <c r="NAW124" s="6"/>
      <c r="NAX124" s="6"/>
      <c r="NAY124" s="6"/>
      <c r="NAZ124" s="6"/>
      <c r="NBA124" s="6"/>
      <c r="NBB124" s="6"/>
      <c r="NBC124" s="6"/>
      <c r="NBD124" s="6"/>
      <c r="NBE124" s="6"/>
      <c r="NBF124" s="6"/>
      <c r="NBG124" s="6"/>
      <c r="NBH124" s="6"/>
      <c r="NBI124" s="6"/>
      <c r="NBJ124" s="6"/>
      <c r="NBK124" s="6"/>
      <c r="NBL124" s="6"/>
      <c r="NBM124" s="6"/>
      <c r="NBN124" s="6"/>
      <c r="NBO124" s="6"/>
      <c r="NBP124" s="6"/>
      <c r="NBQ124" s="6"/>
      <c r="NBR124" s="6"/>
      <c r="NBS124" s="6"/>
      <c r="NBT124" s="6"/>
      <c r="NBU124" s="6"/>
      <c r="NBV124" s="6"/>
      <c r="NBW124" s="6"/>
      <c r="NBX124" s="6"/>
      <c r="NBY124" s="6"/>
      <c r="NBZ124" s="6"/>
      <c r="NCA124" s="6"/>
      <c r="NCB124" s="6"/>
      <c r="NCC124" s="6"/>
      <c r="NCD124" s="6"/>
      <c r="NCE124" s="6"/>
      <c r="NCF124" s="6"/>
      <c r="NCG124" s="6"/>
      <c r="NCH124" s="6"/>
      <c r="NCI124" s="6"/>
      <c r="NCJ124" s="6"/>
      <c r="NCK124" s="6"/>
      <c r="NCL124" s="6"/>
      <c r="NCM124" s="6"/>
      <c r="NCN124" s="6"/>
      <c r="NCO124" s="6"/>
      <c r="NCP124" s="6"/>
      <c r="NCQ124" s="6"/>
      <c r="NCR124" s="6"/>
      <c r="NCS124" s="6"/>
      <c r="NCT124" s="6"/>
      <c r="NCU124" s="6"/>
      <c r="NCV124" s="6"/>
      <c r="NCW124" s="6"/>
      <c r="NCX124" s="6"/>
      <c r="NCY124" s="6"/>
      <c r="NCZ124" s="6"/>
      <c r="NDA124" s="6"/>
      <c r="NDB124" s="6"/>
      <c r="NDC124" s="6"/>
      <c r="NDD124" s="6"/>
      <c r="NDE124" s="6"/>
      <c r="NDF124" s="6"/>
      <c r="NDG124" s="6"/>
      <c r="NDH124" s="6"/>
      <c r="NDI124" s="6"/>
      <c r="NDJ124" s="6"/>
      <c r="NDK124" s="6"/>
      <c r="NDL124" s="6"/>
      <c r="NDM124" s="6"/>
      <c r="NDN124" s="6"/>
      <c r="NDO124" s="6"/>
      <c r="NDP124" s="6"/>
      <c r="NDQ124" s="6"/>
      <c r="NDR124" s="6"/>
      <c r="NDS124" s="6"/>
      <c r="NDT124" s="6"/>
      <c r="NDU124" s="6"/>
      <c r="NDV124" s="6"/>
      <c r="NDW124" s="6"/>
      <c r="NDX124" s="6"/>
      <c r="NDY124" s="6"/>
      <c r="NDZ124" s="6"/>
      <c r="NEA124" s="6"/>
      <c r="NEB124" s="6"/>
      <c r="NEC124" s="6"/>
      <c r="NED124" s="6"/>
      <c r="NEE124" s="6"/>
      <c r="NEF124" s="6"/>
      <c r="NEG124" s="6"/>
      <c r="NEH124" s="6"/>
      <c r="NEI124" s="6"/>
      <c r="NEJ124" s="6"/>
      <c r="NEK124" s="6"/>
      <c r="NEL124" s="6"/>
      <c r="NEM124" s="6"/>
      <c r="NEN124" s="6"/>
      <c r="NEO124" s="6"/>
      <c r="NEP124" s="6"/>
      <c r="NEQ124" s="6"/>
      <c r="NER124" s="6"/>
      <c r="NES124" s="6"/>
      <c r="NET124" s="6"/>
      <c r="NEU124" s="6"/>
      <c r="NEV124" s="6"/>
      <c r="NEW124" s="6"/>
      <c r="NEX124" s="6"/>
      <c r="NEY124" s="6"/>
      <c r="NEZ124" s="6"/>
      <c r="NFA124" s="6"/>
      <c r="NFB124" s="6"/>
      <c r="NFC124" s="6"/>
      <c r="NFD124" s="6"/>
      <c r="NFE124" s="6"/>
      <c r="NFF124" s="6"/>
      <c r="NFG124" s="6"/>
      <c r="NFH124" s="6"/>
      <c r="NFI124" s="6"/>
      <c r="NFJ124" s="6"/>
      <c r="NFK124" s="6"/>
      <c r="NFL124" s="6"/>
      <c r="NFM124" s="6"/>
      <c r="NFN124" s="6"/>
      <c r="NFO124" s="6"/>
      <c r="NFP124" s="6"/>
      <c r="NFQ124" s="6"/>
      <c r="NFR124" s="6"/>
      <c r="NFS124" s="6"/>
      <c r="NFT124" s="6"/>
      <c r="NFU124" s="6"/>
      <c r="NFV124" s="6"/>
      <c r="NFW124" s="6"/>
      <c r="NFX124" s="6"/>
      <c r="NFY124" s="6"/>
      <c r="NFZ124" s="6"/>
      <c r="NGA124" s="6"/>
      <c r="NGB124" s="6"/>
      <c r="NGC124" s="6"/>
      <c r="NGD124" s="6"/>
      <c r="NGE124" s="6"/>
      <c r="NGF124" s="6"/>
      <c r="NGG124" s="6"/>
      <c r="NGH124" s="6"/>
      <c r="NGI124" s="6"/>
      <c r="NGJ124" s="6"/>
      <c r="NGK124" s="6"/>
      <c r="NGL124" s="6"/>
      <c r="NGM124" s="6"/>
      <c r="NGN124" s="6"/>
      <c r="NGO124" s="6"/>
      <c r="NGP124" s="6"/>
      <c r="NGQ124" s="6"/>
      <c r="NGR124" s="6"/>
      <c r="NGS124" s="6"/>
      <c r="NGT124" s="6"/>
      <c r="NGU124" s="6"/>
      <c r="NGV124" s="6"/>
      <c r="NGW124" s="6"/>
      <c r="NGX124" s="6"/>
      <c r="NGY124" s="6"/>
      <c r="NGZ124" s="6"/>
      <c r="NHA124" s="6"/>
      <c r="NHB124" s="6"/>
      <c r="NHC124" s="6"/>
      <c r="NHD124" s="6"/>
      <c r="NHE124" s="6"/>
      <c r="NHF124" s="6"/>
      <c r="NHG124" s="6"/>
      <c r="NHH124" s="6"/>
      <c r="NHI124" s="6"/>
      <c r="NHJ124" s="6"/>
      <c r="NHK124" s="6"/>
      <c r="NHL124" s="6"/>
      <c r="NHM124" s="6"/>
      <c r="NHN124" s="6"/>
      <c r="NHO124" s="6"/>
      <c r="NHP124" s="6"/>
      <c r="NHQ124" s="6"/>
      <c r="NHR124" s="6"/>
      <c r="NHS124" s="6"/>
      <c r="NHT124" s="6"/>
      <c r="NHU124" s="6"/>
      <c r="NHV124" s="6"/>
      <c r="NHW124" s="6"/>
      <c r="NHX124" s="6"/>
      <c r="NHY124" s="6"/>
      <c r="NHZ124" s="6"/>
      <c r="NIA124" s="6"/>
      <c r="NIB124" s="6"/>
      <c r="NIC124" s="6"/>
      <c r="NID124" s="6"/>
      <c r="NIE124" s="6"/>
      <c r="NIF124" s="6"/>
      <c r="NIG124" s="6"/>
      <c r="NIH124" s="6"/>
      <c r="NII124" s="6"/>
      <c r="NIJ124" s="6"/>
      <c r="NIK124" s="6"/>
      <c r="NIL124" s="6"/>
      <c r="NIM124" s="6"/>
      <c r="NIN124" s="6"/>
      <c r="NIO124" s="6"/>
      <c r="NIP124" s="6"/>
      <c r="NIQ124" s="6"/>
      <c r="NIR124" s="6"/>
      <c r="NIS124" s="6"/>
      <c r="NIT124" s="6"/>
      <c r="NIU124" s="6"/>
      <c r="NIV124" s="6"/>
      <c r="NIW124" s="6"/>
      <c r="NIX124" s="6"/>
      <c r="NIY124" s="6"/>
      <c r="NIZ124" s="6"/>
      <c r="NJA124" s="6"/>
      <c r="NJB124" s="6"/>
      <c r="NJC124" s="6"/>
      <c r="NJD124" s="6"/>
      <c r="NJE124" s="6"/>
      <c r="NJF124" s="6"/>
      <c r="NJG124" s="6"/>
      <c r="NJH124" s="6"/>
      <c r="NJI124" s="6"/>
      <c r="NJJ124" s="6"/>
      <c r="NJK124" s="6"/>
      <c r="NJL124" s="6"/>
      <c r="NJM124" s="6"/>
      <c r="NJN124" s="6"/>
      <c r="NJO124" s="6"/>
      <c r="NJP124" s="6"/>
      <c r="NJQ124" s="6"/>
      <c r="NJR124" s="6"/>
      <c r="NJS124" s="6"/>
      <c r="NJT124" s="6"/>
      <c r="NJU124" s="6"/>
      <c r="NJV124" s="6"/>
      <c r="NJW124" s="6"/>
      <c r="NJX124" s="6"/>
      <c r="NJY124" s="6"/>
      <c r="NJZ124" s="6"/>
      <c r="NKA124" s="6"/>
      <c r="NKB124" s="6"/>
      <c r="NKC124" s="6"/>
      <c r="NKD124" s="6"/>
      <c r="NKE124" s="6"/>
      <c r="NKF124" s="6"/>
      <c r="NKG124" s="6"/>
      <c r="NKH124" s="6"/>
      <c r="NKI124" s="6"/>
      <c r="NKJ124" s="6"/>
      <c r="NKK124" s="6"/>
      <c r="NKL124" s="6"/>
      <c r="NKM124" s="6"/>
      <c r="NKN124" s="6"/>
      <c r="NKO124" s="6"/>
      <c r="NKP124" s="6"/>
      <c r="NKQ124" s="6"/>
      <c r="NKR124" s="6"/>
      <c r="NKS124" s="6"/>
      <c r="NKT124" s="6"/>
      <c r="NKU124" s="6"/>
      <c r="NKV124" s="6"/>
      <c r="NKW124" s="6"/>
      <c r="NKX124" s="6"/>
      <c r="NKY124" s="6"/>
      <c r="NKZ124" s="6"/>
      <c r="NLA124" s="6"/>
      <c r="NLB124" s="6"/>
      <c r="NLC124" s="6"/>
      <c r="NLD124" s="6"/>
      <c r="NLE124" s="6"/>
      <c r="NLF124" s="6"/>
      <c r="NLG124" s="6"/>
      <c r="NLH124" s="6"/>
      <c r="NLI124" s="6"/>
      <c r="NLJ124" s="6"/>
      <c r="NLK124" s="6"/>
      <c r="NLL124" s="6"/>
      <c r="NLM124" s="6"/>
      <c r="NLN124" s="6"/>
      <c r="NLO124" s="6"/>
      <c r="NLP124" s="6"/>
      <c r="NLQ124" s="6"/>
      <c r="NLR124" s="6"/>
      <c r="NLS124" s="6"/>
      <c r="NLT124" s="6"/>
      <c r="NLU124" s="6"/>
      <c r="NLV124" s="6"/>
      <c r="NLW124" s="6"/>
      <c r="NLX124" s="6"/>
      <c r="NLY124" s="6"/>
      <c r="NLZ124" s="6"/>
      <c r="NMA124" s="6"/>
      <c r="NMB124" s="6"/>
      <c r="NMC124" s="6"/>
      <c r="NMD124" s="6"/>
      <c r="NME124" s="6"/>
      <c r="NMF124" s="6"/>
      <c r="NMG124" s="6"/>
      <c r="NMH124" s="6"/>
      <c r="NMI124" s="6"/>
      <c r="NMJ124" s="6"/>
      <c r="NMK124" s="6"/>
      <c r="NML124" s="6"/>
      <c r="NMM124" s="6"/>
      <c r="NMN124" s="6"/>
      <c r="NMO124" s="6"/>
      <c r="NMP124" s="6"/>
      <c r="NMQ124" s="6"/>
      <c r="NMR124" s="6"/>
      <c r="NMS124" s="6"/>
      <c r="NMT124" s="6"/>
      <c r="NMU124" s="6"/>
      <c r="NMV124" s="6"/>
      <c r="NMW124" s="6"/>
      <c r="NMX124" s="6"/>
      <c r="NMY124" s="6"/>
      <c r="NMZ124" s="6"/>
      <c r="NNA124" s="6"/>
      <c r="NNB124" s="6"/>
      <c r="NNC124" s="6"/>
      <c r="NND124" s="6"/>
      <c r="NNE124" s="6"/>
      <c r="NNF124" s="6"/>
      <c r="NNG124" s="6"/>
      <c r="NNH124" s="6"/>
      <c r="NNI124" s="6"/>
      <c r="NNJ124" s="6"/>
      <c r="NNK124" s="6"/>
      <c r="NNL124" s="6"/>
      <c r="NNM124" s="6"/>
      <c r="NNN124" s="6"/>
      <c r="NNO124" s="6"/>
      <c r="NNP124" s="6"/>
      <c r="NNQ124" s="6"/>
      <c r="NNR124" s="6"/>
      <c r="NNS124" s="6"/>
      <c r="NNT124" s="6"/>
      <c r="NNU124" s="6"/>
      <c r="NNV124" s="6"/>
      <c r="NNW124" s="6"/>
      <c r="NNX124" s="6"/>
      <c r="NNY124" s="6"/>
      <c r="NNZ124" s="6"/>
      <c r="NOA124" s="6"/>
      <c r="NOB124" s="6"/>
      <c r="NOC124" s="6"/>
      <c r="NOD124" s="6"/>
      <c r="NOE124" s="6"/>
      <c r="NOF124" s="6"/>
      <c r="NOG124" s="6"/>
      <c r="NOH124" s="6"/>
      <c r="NOI124" s="6"/>
      <c r="NOJ124" s="6"/>
      <c r="NOK124" s="6"/>
      <c r="NOL124" s="6"/>
      <c r="NOM124" s="6"/>
      <c r="NON124" s="6"/>
      <c r="NOO124" s="6"/>
      <c r="NOP124" s="6"/>
      <c r="NOQ124" s="6"/>
      <c r="NOR124" s="6"/>
      <c r="NOS124" s="6"/>
      <c r="NOT124" s="6"/>
      <c r="NOU124" s="6"/>
      <c r="NOV124" s="6"/>
      <c r="NOW124" s="6"/>
      <c r="NOX124" s="6"/>
      <c r="NOY124" s="6"/>
      <c r="NOZ124" s="6"/>
      <c r="NPA124" s="6"/>
      <c r="NPB124" s="6"/>
      <c r="NPC124" s="6"/>
      <c r="NPD124" s="6"/>
      <c r="NPE124" s="6"/>
      <c r="NPF124" s="6"/>
      <c r="NPG124" s="6"/>
      <c r="NPH124" s="6"/>
      <c r="NPI124" s="6"/>
      <c r="NPJ124" s="6"/>
      <c r="NPK124" s="6"/>
      <c r="NPL124" s="6"/>
      <c r="NPM124" s="6"/>
      <c r="NPN124" s="6"/>
      <c r="NPO124" s="6"/>
      <c r="NPP124" s="6"/>
      <c r="NPQ124" s="6"/>
      <c r="NPR124" s="6"/>
      <c r="NPS124" s="6"/>
      <c r="NPT124" s="6"/>
      <c r="NPU124" s="6"/>
      <c r="NPV124" s="6"/>
      <c r="NPW124" s="6"/>
      <c r="NPX124" s="6"/>
      <c r="NPY124" s="6"/>
      <c r="NPZ124" s="6"/>
      <c r="NQA124" s="6"/>
      <c r="NQB124" s="6"/>
      <c r="NQC124" s="6"/>
      <c r="NQD124" s="6"/>
      <c r="NQE124" s="6"/>
      <c r="NQF124" s="6"/>
      <c r="NQG124" s="6"/>
      <c r="NQH124" s="6"/>
      <c r="NQI124" s="6"/>
      <c r="NQJ124" s="6"/>
      <c r="NQK124" s="6"/>
      <c r="NQL124" s="6"/>
      <c r="NQM124" s="6"/>
      <c r="NQN124" s="6"/>
      <c r="NQO124" s="6"/>
      <c r="NQP124" s="6"/>
      <c r="NQQ124" s="6"/>
      <c r="NQR124" s="6"/>
      <c r="NQS124" s="6"/>
      <c r="NQT124" s="6"/>
      <c r="NQU124" s="6"/>
      <c r="NQV124" s="6"/>
      <c r="NQW124" s="6"/>
      <c r="NQX124" s="6"/>
      <c r="NQY124" s="6"/>
      <c r="NQZ124" s="6"/>
      <c r="NRA124" s="6"/>
      <c r="NRB124" s="6"/>
      <c r="NRC124" s="6"/>
      <c r="NRD124" s="6"/>
      <c r="NRE124" s="6"/>
      <c r="NRF124" s="6"/>
      <c r="NRG124" s="6"/>
      <c r="NRH124" s="6"/>
      <c r="NRI124" s="6"/>
      <c r="NRJ124" s="6"/>
      <c r="NRK124" s="6"/>
      <c r="NRL124" s="6"/>
      <c r="NRM124" s="6"/>
      <c r="NRN124" s="6"/>
      <c r="NRO124" s="6"/>
      <c r="NRP124" s="6"/>
      <c r="NRQ124" s="6"/>
      <c r="NRR124" s="6"/>
      <c r="NRS124" s="6"/>
      <c r="NRT124" s="6"/>
      <c r="NRU124" s="6"/>
      <c r="NRV124" s="6"/>
      <c r="NRW124" s="6"/>
      <c r="NRX124" s="6"/>
      <c r="NRY124" s="6"/>
      <c r="NRZ124" s="6"/>
      <c r="NSA124" s="6"/>
      <c r="NSB124" s="6"/>
      <c r="NSC124" s="6"/>
      <c r="NSD124" s="6"/>
      <c r="NSE124" s="6"/>
      <c r="NSF124" s="6"/>
      <c r="NSG124" s="6"/>
      <c r="NSH124" s="6"/>
      <c r="NSI124" s="6"/>
      <c r="NSJ124" s="6"/>
      <c r="NSK124" s="6"/>
      <c r="NSL124" s="6"/>
      <c r="NSM124" s="6"/>
      <c r="NSN124" s="6"/>
      <c r="NSO124" s="6"/>
      <c r="NSP124" s="6"/>
      <c r="NSQ124" s="6"/>
      <c r="NSR124" s="6"/>
      <c r="NSS124" s="6"/>
      <c r="NST124" s="6"/>
      <c r="NSU124" s="6"/>
      <c r="NSV124" s="6"/>
      <c r="NSW124" s="6"/>
      <c r="NSX124" s="6"/>
      <c r="NSY124" s="6"/>
      <c r="NSZ124" s="6"/>
      <c r="NTA124" s="6"/>
      <c r="NTB124" s="6"/>
      <c r="NTC124" s="6"/>
      <c r="NTD124" s="6"/>
      <c r="NTE124" s="6"/>
      <c r="NTF124" s="6"/>
      <c r="NTG124" s="6"/>
      <c r="NTH124" s="6"/>
      <c r="NTI124" s="6"/>
      <c r="NTJ124" s="6"/>
      <c r="NTK124" s="6"/>
      <c r="NTL124" s="6"/>
      <c r="NTM124" s="6"/>
      <c r="NTN124" s="6"/>
      <c r="NTO124" s="6"/>
      <c r="NTP124" s="6"/>
      <c r="NTQ124" s="6"/>
      <c r="NTR124" s="6"/>
      <c r="NTS124" s="6"/>
      <c r="NTT124" s="6"/>
      <c r="NTU124" s="6"/>
      <c r="NTV124" s="6"/>
      <c r="NTW124" s="6"/>
      <c r="NTX124" s="6"/>
      <c r="NTY124" s="6"/>
      <c r="NTZ124" s="6"/>
      <c r="NUA124" s="6"/>
      <c r="NUB124" s="6"/>
      <c r="NUC124" s="6"/>
      <c r="NUD124" s="6"/>
      <c r="NUE124" s="6"/>
      <c r="NUF124" s="6"/>
      <c r="NUG124" s="6"/>
      <c r="NUH124" s="6"/>
      <c r="NUI124" s="6"/>
      <c r="NUJ124" s="6"/>
      <c r="NUK124" s="6"/>
      <c r="NUL124" s="6"/>
      <c r="NUM124" s="6"/>
      <c r="NUN124" s="6"/>
      <c r="NUO124" s="6"/>
      <c r="NUP124" s="6"/>
      <c r="NUQ124" s="6"/>
      <c r="NUR124" s="6"/>
      <c r="NUS124" s="6"/>
      <c r="NUT124" s="6"/>
      <c r="NUU124" s="6"/>
      <c r="NUV124" s="6"/>
      <c r="NUW124" s="6"/>
      <c r="NUX124" s="6"/>
      <c r="NUY124" s="6"/>
      <c r="NUZ124" s="6"/>
      <c r="NVA124" s="6"/>
      <c r="NVB124" s="6"/>
      <c r="NVC124" s="6"/>
      <c r="NVD124" s="6"/>
      <c r="NVE124" s="6"/>
      <c r="NVF124" s="6"/>
      <c r="NVG124" s="6"/>
      <c r="NVH124" s="6"/>
      <c r="NVI124" s="6"/>
      <c r="NVJ124" s="6"/>
      <c r="NVK124" s="6"/>
      <c r="NVL124" s="6"/>
      <c r="NVM124" s="6"/>
      <c r="NVN124" s="6"/>
      <c r="NVO124" s="6"/>
      <c r="NVP124" s="6"/>
      <c r="NVQ124" s="6"/>
      <c r="NVR124" s="6"/>
      <c r="NVS124" s="6"/>
      <c r="NVT124" s="6"/>
      <c r="NVU124" s="6"/>
      <c r="NVV124" s="6"/>
      <c r="NVW124" s="6"/>
      <c r="NVX124" s="6"/>
      <c r="NVY124" s="6"/>
      <c r="NVZ124" s="6"/>
      <c r="NWA124" s="6"/>
      <c r="NWB124" s="6"/>
      <c r="NWC124" s="6"/>
      <c r="NWD124" s="6"/>
      <c r="NWE124" s="6"/>
      <c r="NWF124" s="6"/>
      <c r="NWG124" s="6"/>
      <c r="NWH124" s="6"/>
      <c r="NWI124" s="6"/>
      <c r="NWJ124" s="6"/>
      <c r="NWK124" s="6"/>
      <c r="NWL124" s="6"/>
      <c r="NWM124" s="6"/>
      <c r="NWN124" s="6"/>
      <c r="NWO124" s="6"/>
      <c r="NWP124" s="6"/>
      <c r="NWQ124" s="6"/>
      <c r="NWR124" s="6"/>
      <c r="NWS124" s="6"/>
      <c r="NWT124" s="6"/>
      <c r="NWU124" s="6"/>
      <c r="NWV124" s="6"/>
      <c r="NWW124" s="6"/>
      <c r="NWX124" s="6"/>
      <c r="NWY124" s="6"/>
      <c r="NWZ124" s="6"/>
      <c r="NXA124" s="6"/>
      <c r="NXB124" s="6"/>
      <c r="NXC124" s="6"/>
      <c r="NXD124" s="6"/>
      <c r="NXE124" s="6"/>
      <c r="NXF124" s="6"/>
      <c r="NXG124" s="6"/>
      <c r="NXH124" s="6"/>
      <c r="NXI124" s="6"/>
      <c r="NXJ124" s="6"/>
      <c r="NXK124" s="6"/>
      <c r="NXL124" s="6"/>
      <c r="NXM124" s="6"/>
      <c r="NXN124" s="6"/>
      <c r="NXO124" s="6"/>
      <c r="NXP124" s="6"/>
      <c r="NXQ124" s="6"/>
      <c r="NXR124" s="6"/>
      <c r="NXS124" s="6"/>
      <c r="NXT124" s="6"/>
      <c r="NXU124" s="6"/>
      <c r="NXV124" s="6"/>
      <c r="NXW124" s="6"/>
      <c r="NXX124" s="6"/>
      <c r="NXY124" s="6"/>
      <c r="NXZ124" s="6"/>
      <c r="NYA124" s="6"/>
      <c r="NYB124" s="6"/>
      <c r="NYC124" s="6"/>
      <c r="NYD124" s="6"/>
      <c r="NYE124" s="6"/>
      <c r="NYF124" s="6"/>
      <c r="NYG124" s="6"/>
      <c r="NYH124" s="6"/>
      <c r="NYI124" s="6"/>
      <c r="NYJ124" s="6"/>
      <c r="NYK124" s="6"/>
      <c r="NYL124" s="6"/>
      <c r="NYM124" s="6"/>
      <c r="NYN124" s="6"/>
      <c r="NYO124" s="6"/>
      <c r="NYP124" s="6"/>
      <c r="NYQ124" s="6"/>
      <c r="NYR124" s="6"/>
      <c r="NYS124" s="6"/>
      <c r="NYT124" s="6"/>
      <c r="NYU124" s="6"/>
      <c r="NYV124" s="6"/>
      <c r="NYW124" s="6"/>
      <c r="NYX124" s="6"/>
      <c r="NYY124" s="6"/>
      <c r="NYZ124" s="6"/>
      <c r="NZA124" s="6"/>
      <c r="NZB124" s="6"/>
      <c r="NZC124" s="6"/>
      <c r="NZD124" s="6"/>
      <c r="NZE124" s="6"/>
      <c r="NZF124" s="6"/>
      <c r="NZG124" s="6"/>
      <c r="NZH124" s="6"/>
      <c r="NZI124" s="6"/>
      <c r="NZJ124" s="6"/>
      <c r="NZK124" s="6"/>
      <c r="NZL124" s="6"/>
      <c r="NZM124" s="6"/>
      <c r="NZN124" s="6"/>
      <c r="NZO124" s="6"/>
      <c r="NZP124" s="6"/>
      <c r="NZQ124" s="6"/>
      <c r="NZR124" s="6"/>
      <c r="NZS124" s="6"/>
      <c r="NZT124" s="6"/>
      <c r="NZU124" s="6"/>
      <c r="NZV124" s="6"/>
      <c r="NZW124" s="6"/>
      <c r="NZX124" s="6"/>
      <c r="NZY124" s="6"/>
      <c r="NZZ124" s="6"/>
      <c r="OAA124" s="6"/>
      <c r="OAB124" s="6"/>
      <c r="OAC124" s="6"/>
      <c r="OAD124" s="6"/>
      <c r="OAE124" s="6"/>
      <c r="OAF124" s="6"/>
      <c r="OAG124" s="6"/>
      <c r="OAH124" s="6"/>
      <c r="OAI124" s="6"/>
      <c r="OAJ124" s="6"/>
      <c r="OAK124" s="6"/>
      <c r="OAL124" s="6"/>
      <c r="OAM124" s="6"/>
      <c r="OAN124" s="6"/>
      <c r="OAO124" s="6"/>
      <c r="OAP124" s="6"/>
      <c r="OAQ124" s="6"/>
      <c r="OAR124" s="6"/>
      <c r="OAS124" s="6"/>
      <c r="OAT124" s="6"/>
      <c r="OAU124" s="6"/>
      <c r="OAV124" s="6"/>
      <c r="OAW124" s="6"/>
      <c r="OAX124" s="6"/>
      <c r="OAY124" s="6"/>
      <c r="OAZ124" s="6"/>
      <c r="OBA124" s="6"/>
      <c r="OBB124" s="6"/>
      <c r="OBC124" s="6"/>
      <c r="OBD124" s="6"/>
      <c r="OBE124" s="6"/>
      <c r="OBF124" s="6"/>
      <c r="OBG124" s="6"/>
      <c r="OBH124" s="6"/>
      <c r="OBI124" s="6"/>
      <c r="OBJ124" s="6"/>
      <c r="OBK124" s="6"/>
      <c r="OBL124" s="6"/>
      <c r="OBM124" s="6"/>
      <c r="OBN124" s="6"/>
      <c r="OBO124" s="6"/>
      <c r="OBP124" s="6"/>
      <c r="OBQ124" s="6"/>
      <c r="OBR124" s="6"/>
      <c r="OBS124" s="6"/>
      <c r="OBT124" s="6"/>
      <c r="OBU124" s="6"/>
      <c r="OBV124" s="6"/>
      <c r="OBW124" s="6"/>
      <c r="OBX124" s="6"/>
      <c r="OBY124" s="6"/>
      <c r="OBZ124" s="6"/>
      <c r="OCA124" s="6"/>
      <c r="OCB124" s="6"/>
      <c r="OCC124" s="6"/>
      <c r="OCD124" s="6"/>
      <c r="OCE124" s="6"/>
      <c r="OCF124" s="6"/>
      <c r="OCG124" s="6"/>
      <c r="OCH124" s="6"/>
      <c r="OCI124" s="6"/>
      <c r="OCJ124" s="6"/>
      <c r="OCK124" s="6"/>
      <c r="OCL124" s="6"/>
      <c r="OCM124" s="6"/>
      <c r="OCN124" s="6"/>
      <c r="OCO124" s="6"/>
      <c r="OCP124" s="6"/>
      <c r="OCQ124" s="6"/>
      <c r="OCR124" s="6"/>
      <c r="OCS124" s="6"/>
      <c r="OCT124" s="6"/>
      <c r="OCU124" s="6"/>
      <c r="OCV124" s="6"/>
      <c r="OCW124" s="6"/>
      <c r="OCX124" s="6"/>
      <c r="OCY124" s="6"/>
      <c r="OCZ124" s="6"/>
      <c r="ODA124" s="6"/>
      <c r="ODB124" s="6"/>
      <c r="ODC124" s="6"/>
      <c r="ODD124" s="6"/>
      <c r="ODE124" s="6"/>
      <c r="ODF124" s="6"/>
      <c r="ODG124" s="6"/>
      <c r="ODH124" s="6"/>
      <c r="ODI124" s="6"/>
      <c r="ODJ124" s="6"/>
      <c r="ODK124" s="6"/>
      <c r="ODL124" s="6"/>
      <c r="ODM124" s="6"/>
      <c r="ODN124" s="6"/>
      <c r="ODO124" s="6"/>
      <c r="ODP124" s="6"/>
      <c r="ODQ124" s="6"/>
      <c r="ODR124" s="6"/>
      <c r="ODS124" s="6"/>
      <c r="ODT124" s="6"/>
      <c r="ODU124" s="6"/>
      <c r="ODV124" s="6"/>
      <c r="ODW124" s="6"/>
      <c r="ODX124" s="6"/>
      <c r="ODY124" s="6"/>
      <c r="ODZ124" s="6"/>
      <c r="OEA124" s="6"/>
      <c r="OEB124" s="6"/>
      <c r="OEC124" s="6"/>
      <c r="OED124" s="6"/>
      <c r="OEE124" s="6"/>
      <c r="OEF124" s="6"/>
      <c r="OEG124" s="6"/>
      <c r="OEH124" s="6"/>
      <c r="OEI124" s="6"/>
      <c r="OEJ124" s="6"/>
      <c r="OEK124" s="6"/>
      <c r="OEL124" s="6"/>
      <c r="OEM124" s="6"/>
      <c r="OEN124" s="6"/>
      <c r="OEO124" s="6"/>
      <c r="OEP124" s="6"/>
      <c r="OEQ124" s="6"/>
      <c r="OER124" s="6"/>
      <c r="OES124" s="6"/>
      <c r="OET124" s="6"/>
      <c r="OEU124" s="6"/>
      <c r="OEV124" s="6"/>
      <c r="OEW124" s="6"/>
      <c r="OEX124" s="6"/>
      <c r="OEY124" s="6"/>
      <c r="OEZ124" s="6"/>
      <c r="OFA124" s="6"/>
      <c r="OFB124" s="6"/>
      <c r="OFC124" s="6"/>
      <c r="OFD124" s="6"/>
      <c r="OFE124" s="6"/>
      <c r="OFF124" s="6"/>
      <c r="OFG124" s="6"/>
      <c r="OFH124" s="6"/>
      <c r="OFI124" s="6"/>
      <c r="OFJ124" s="6"/>
      <c r="OFK124" s="6"/>
      <c r="OFL124" s="6"/>
      <c r="OFM124" s="6"/>
      <c r="OFN124" s="6"/>
      <c r="OFO124" s="6"/>
      <c r="OFP124" s="6"/>
      <c r="OFQ124" s="6"/>
      <c r="OFR124" s="6"/>
      <c r="OFS124" s="6"/>
      <c r="OFT124" s="6"/>
      <c r="OFU124" s="6"/>
      <c r="OFV124" s="6"/>
      <c r="OFW124" s="6"/>
      <c r="OFX124" s="6"/>
      <c r="OFY124" s="6"/>
      <c r="OFZ124" s="6"/>
      <c r="OGA124" s="6"/>
      <c r="OGB124" s="6"/>
      <c r="OGC124" s="6"/>
      <c r="OGD124" s="6"/>
      <c r="OGE124" s="6"/>
      <c r="OGF124" s="6"/>
      <c r="OGG124" s="6"/>
      <c r="OGH124" s="6"/>
      <c r="OGI124" s="6"/>
      <c r="OGJ124" s="6"/>
      <c r="OGK124" s="6"/>
      <c r="OGL124" s="6"/>
      <c r="OGM124" s="6"/>
      <c r="OGN124" s="6"/>
      <c r="OGO124" s="6"/>
      <c r="OGP124" s="6"/>
      <c r="OGQ124" s="6"/>
      <c r="OGR124" s="6"/>
      <c r="OGS124" s="6"/>
      <c r="OGT124" s="6"/>
      <c r="OGU124" s="6"/>
      <c r="OGV124" s="6"/>
      <c r="OGW124" s="6"/>
      <c r="OGX124" s="6"/>
      <c r="OGY124" s="6"/>
      <c r="OGZ124" s="6"/>
      <c r="OHA124" s="6"/>
      <c r="OHB124" s="6"/>
      <c r="OHC124" s="6"/>
      <c r="OHD124" s="6"/>
      <c r="OHE124" s="6"/>
      <c r="OHF124" s="6"/>
      <c r="OHG124" s="6"/>
      <c r="OHH124" s="6"/>
      <c r="OHI124" s="6"/>
      <c r="OHJ124" s="6"/>
      <c r="OHK124" s="6"/>
      <c r="OHL124" s="6"/>
      <c r="OHM124" s="6"/>
      <c r="OHN124" s="6"/>
      <c r="OHO124" s="6"/>
      <c r="OHP124" s="6"/>
      <c r="OHQ124" s="6"/>
      <c r="OHR124" s="6"/>
      <c r="OHS124" s="6"/>
      <c r="OHT124" s="6"/>
      <c r="OHU124" s="6"/>
      <c r="OHV124" s="6"/>
      <c r="OHW124" s="6"/>
      <c r="OHX124" s="6"/>
      <c r="OHY124" s="6"/>
      <c r="OHZ124" s="6"/>
      <c r="OIA124" s="6"/>
      <c r="OIB124" s="6"/>
      <c r="OIC124" s="6"/>
      <c r="OID124" s="6"/>
      <c r="OIE124" s="6"/>
      <c r="OIF124" s="6"/>
      <c r="OIG124" s="6"/>
      <c r="OIH124" s="6"/>
      <c r="OII124" s="6"/>
      <c r="OIJ124" s="6"/>
      <c r="OIK124" s="6"/>
      <c r="OIL124" s="6"/>
      <c r="OIM124" s="6"/>
      <c r="OIN124" s="6"/>
      <c r="OIO124" s="6"/>
      <c r="OIP124" s="6"/>
      <c r="OIQ124" s="6"/>
      <c r="OIR124" s="6"/>
      <c r="OIS124" s="6"/>
      <c r="OIT124" s="6"/>
      <c r="OIU124" s="6"/>
      <c r="OIV124" s="6"/>
      <c r="OIW124" s="6"/>
      <c r="OIX124" s="6"/>
      <c r="OIY124" s="6"/>
      <c r="OIZ124" s="6"/>
      <c r="OJA124" s="6"/>
      <c r="OJB124" s="6"/>
      <c r="OJC124" s="6"/>
      <c r="OJD124" s="6"/>
      <c r="OJE124" s="6"/>
      <c r="OJF124" s="6"/>
      <c r="OJG124" s="6"/>
      <c r="OJH124" s="6"/>
      <c r="OJI124" s="6"/>
      <c r="OJJ124" s="6"/>
      <c r="OJK124" s="6"/>
      <c r="OJL124" s="6"/>
      <c r="OJM124" s="6"/>
      <c r="OJN124" s="6"/>
      <c r="OJO124" s="6"/>
      <c r="OJP124" s="6"/>
      <c r="OJQ124" s="6"/>
      <c r="OJR124" s="6"/>
      <c r="OJS124" s="6"/>
      <c r="OJT124" s="6"/>
      <c r="OJU124" s="6"/>
      <c r="OJV124" s="6"/>
      <c r="OJW124" s="6"/>
      <c r="OJX124" s="6"/>
      <c r="OJY124" s="6"/>
      <c r="OJZ124" s="6"/>
      <c r="OKA124" s="6"/>
      <c r="OKB124" s="6"/>
      <c r="OKC124" s="6"/>
      <c r="OKD124" s="6"/>
      <c r="OKE124" s="6"/>
      <c r="OKF124" s="6"/>
      <c r="OKG124" s="6"/>
      <c r="OKH124" s="6"/>
      <c r="OKI124" s="6"/>
      <c r="OKJ124" s="6"/>
      <c r="OKK124" s="6"/>
      <c r="OKL124" s="6"/>
      <c r="OKM124" s="6"/>
      <c r="OKN124" s="6"/>
      <c r="OKO124" s="6"/>
      <c r="OKP124" s="6"/>
      <c r="OKQ124" s="6"/>
      <c r="OKR124" s="6"/>
      <c r="OKS124" s="6"/>
      <c r="OKT124" s="6"/>
      <c r="OKU124" s="6"/>
      <c r="OKV124" s="6"/>
      <c r="OKW124" s="6"/>
      <c r="OKX124" s="6"/>
      <c r="OKY124" s="6"/>
      <c r="OKZ124" s="6"/>
      <c r="OLA124" s="6"/>
      <c r="OLB124" s="6"/>
      <c r="OLC124" s="6"/>
      <c r="OLD124" s="6"/>
      <c r="OLE124" s="6"/>
      <c r="OLF124" s="6"/>
      <c r="OLG124" s="6"/>
      <c r="OLH124" s="6"/>
      <c r="OLI124" s="6"/>
      <c r="OLJ124" s="6"/>
      <c r="OLK124" s="6"/>
      <c r="OLL124" s="6"/>
      <c r="OLM124" s="6"/>
      <c r="OLN124" s="6"/>
      <c r="OLO124" s="6"/>
      <c r="OLP124" s="6"/>
      <c r="OLQ124" s="6"/>
      <c r="OLR124" s="6"/>
      <c r="OLS124" s="6"/>
      <c r="OLT124" s="6"/>
      <c r="OLU124" s="6"/>
      <c r="OLV124" s="6"/>
      <c r="OLW124" s="6"/>
      <c r="OLX124" s="6"/>
      <c r="OLY124" s="6"/>
      <c r="OLZ124" s="6"/>
      <c r="OMA124" s="6"/>
      <c r="OMB124" s="6"/>
      <c r="OMC124" s="6"/>
      <c r="OMD124" s="6"/>
      <c r="OME124" s="6"/>
      <c r="OMF124" s="6"/>
      <c r="OMG124" s="6"/>
      <c r="OMH124" s="6"/>
      <c r="OMI124" s="6"/>
      <c r="OMJ124" s="6"/>
      <c r="OMK124" s="6"/>
      <c r="OML124" s="6"/>
      <c r="OMM124" s="6"/>
      <c r="OMN124" s="6"/>
      <c r="OMO124" s="6"/>
      <c r="OMP124" s="6"/>
      <c r="OMQ124" s="6"/>
      <c r="OMR124" s="6"/>
      <c r="OMS124" s="6"/>
      <c r="OMT124" s="6"/>
      <c r="OMU124" s="6"/>
      <c r="OMV124" s="6"/>
      <c r="OMW124" s="6"/>
      <c r="OMX124" s="6"/>
      <c r="OMY124" s="6"/>
      <c r="OMZ124" s="6"/>
      <c r="ONA124" s="6"/>
      <c r="ONB124" s="6"/>
      <c r="ONC124" s="6"/>
      <c r="OND124" s="6"/>
      <c r="ONE124" s="6"/>
      <c r="ONF124" s="6"/>
      <c r="ONG124" s="6"/>
      <c r="ONH124" s="6"/>
      <c r="ONI124" s="6"/>
      <c r="ONJ124" s="6"/>
      <c r="ONK124" s="6"/>
      <c r="ONL124" s="6"/>
      <c r="ONM124" s="6"/>
      <c r="ONN124" s="6"/>
      <c r="ONO124" s="6"/>
      <c r="ONP124" s="6"/>
      <c r="ONQ124" s="6"/>
      <c r="ONR124" s="6"/>
      <c r="ONS124" s="6"/>
      <c r="ONT124" s="6"/>
      <c r="ONU124" s="6"/>
      <c r="ONV124" s="6"/>
      <c r="ONW124" s="6"/>
      <c r="ONX124" s="6"/>
      <c r="ONY124" s="6"/>
      <c r="ONZ124" s="6"/>
      <c r="OOA124" s="6"/>
      <c r="OOB124" s="6"/>
      <c r="OOC124" s="6"/>
      <c r="OOD124" s="6"/>
      <c r="OOE124" s="6"/>
      <c r="OOF124" s="6"/>
      <c r="OOG124" s="6"/>
      <c r="OOH124" s="6"/>
      <c r="OOI124" s="6"/>
      <c r="OOJ124" s="6"/>
      <c r="OOK124" s="6"/>
      <c r="OOL124" s="6"/>
      <c r="OOM124" s="6"/>
      <c r="OON124" s="6"/>
      <c r="OOO124" s="6"/>
      <c r="OOP124" s="6"/>
      <c r="OOQ124" s="6"/>
      <c r="OOR124" s="6"/>
      <c r="OOS124" s="6"/>
      <c r="OOT124" s="6"/>
      <c r="OOU124" s="6"/>
      <c r="OOV124" s="6"/>
      <c r="OOW124" s="6"/>
      <c r="OOX124" s="6"/>
      <c r="OOY124" s="6"/>
      <c r="OOZ124" s="6"/>
      <c r="OPA124" s="6"/>
      <c r="OPB124" s="6"/>
      <c r="OPC124" s="6"/>
      <c r="OPD124" s="6"/>
      <c r="OPE124" s="6"/>
      <c r="OPF124" s="6"/>
      <c r="OPG124" s="6"/>
      <c r="OPH124" s="6"/>
      <c r="OPI124" s="6"/>
      <c r="OPJ124" s="6"/>
      <c r="OPK124" s="6"/>
      <c r="OPL124" s="6"/>
      <c r="OPM124" s="6"/>
      <c r="OPN124" s="6"/>
      <c r="OPO124" s="6"/>
      <c r="OPP124" s="6"/>
      <c r="OPQ124" s="6"/>
      <c r="OPR124" s="6"/>
      <c r="OPS124" s="6"/>
      <c r="OPT124" s="6"/>
      <c r="OPU124" s="6"/>
      <c r="OPV124" s="6"/>
      <c r="OPW124" s="6"/>
      <c r="OPX124" s="6"/>
      <c r="OPY124" s="6"/>
      <c r="OPZ124" s="6"/>
      <c r="OQA124" s="6"/>
      <c r="OQB124" s="6"/>
      <c r="OQC124" s="6"/>
      <c r="OQD124" s="6"/>
      <c r="OQE124" s="6"/>
      <c r="OQF124" s="6"/>
      <c r="OQG124" s="6"/>
      <c r="OQH124" s="6"/>
      <c r="OQI124" s="6"/>
      <c r="OQJ124" s="6"/>
      <c r="OQK124" s="6"/>
      <c r="OQL124" s="6"/>
      <c r="OQM124" s="6"/>
      <c r="OQN124" s="6"/>
      <c r="OQO124" s="6"/>
      <c r="OQP124" s="6"/>
      <c r="OQQ124" s="6"/>
      <c r="OQR124" s="6"/>
      <c r="OQS124" s="6"/>
      <c r="OQT124" s="6"/>
      <c r="OQU124" s="6"/>
      <c r="OQV124" s="6"/>
      <c r="OQW124" s="6"/>
      <c r="OQX124" s="6"/>
      <c r="OQY124" s="6"/>
      <c r="OQZ124" s="6"/>
      <c r="ORA124" s="6"/>
      <c r="ORB124" s="6"/>
      <c r="ORC124" s="6"/>
      <c r="ORD124" s="6"/>
      <c r="ORE124" s="6"/>
      <c r="ORF124" s="6"/>
      <c r="ORG124" s="6"/>
      <c r="ORH124" s="6"/>
      <c r="ORI124" s="6"/>
      <c r="ORJ124" s="6"/>
      <c r="ORK124" s="6"/>
      <c r="ORL124" s="6"/>
      <c r="ORM124" s="6"/>
      <c r="ORN124" s="6"/>
      <c r="ORO124" s="6"/>
      <c r="ORP124" s="6"/>
      <c r="ORQ124" s="6"/>
      <c r="ORR124" s="6"/>
      <c r="ORS124" s="6"/>
      <c r="ORT124" s="6"/>
      <c r="ORU124" s="6"/>
      <c r="ORV124" s="6"/>
      <c r="ORW124" s="6"/>
      <c r="ORX124" s="6"/>
      <c r="ORY124" s="6"/>
      <c r="ORZ124" s="6"/>
      <c r="OSA124" s="6"/>
      <c r="OSB124" s="6"/>
      <c r="OSC124" s="6"/>
      <c r="OSD124" s="6"/>
      <c r="OSE124" s="6"/>
      <c r="OSF124" s="6"/>
      <c r="OSG124" s="6"/>
      <c r="OSH124" s="6"/>
      <c r="OSI124" s="6"/>
      <c r="OSJ124" s="6"/>
      <c r="OSK124" s="6"/>
      <c r="OSL124" s="6"/>
      <c r="OSM124" s="6"/>
      <c r="OSN124" s="6"/>
      <c r="OSO124" s="6"/>
      <c r="OSP124" s="6"/>
      <c r="OSQ124" s="6"/>
      <c r="OSR124" s="6"/>
      <c r="OSS124" s="6"/>
      <c r="OST124" s="6"/>
      <c r="OSU124" s="6"/>
      <c r="OSV124" s="6"/>
      <c r="OSW124" s="6"/>
      <c r="OSX124" s="6"/>
      <c r="OSY124" s="6"/>
      <c r="OSZ124" s="6"/>
      <c r="OTA124" s="6"/>
      <c r="OTB124" s="6"/>
      <c r="OTC124" s="6"/>
      <c r="OTD124" s="6"/>
      <c r="OTE124" s="6"/>
      <c r="OTF124" s="6"/>
      <c r="OTG124" s="6"/>
      <c r="OTH124" s="6"/>
      <c r="OTI124" s="6"/>
      <c r="OTJ124" s="6"/>
      <c r="OTK124" s="6"/>
      <c r="OTL124" s="6"/>
      <c r="OTM124" s="6"/>
      <c r="OTN124" s="6"/>
      <c r="OTO124" s="6"/>
      <c r="OTP124" s="6"/>
      <c r="OTQ124" s="6"/>
      <c r="OTR124" s="6"/>
      <c r="OTS124" s="6"/>
      <c r="OTT124" s="6"/>
      <c r="OTU124" s="6"/>
      <c r="OTV124" s="6"/>
      <c r="OTW124" s="6"/>
      <c r="OTX124" s="6"/>
      <c r="OTY124" s="6"/>
      <c r="OTZ124" s="6"/>
      <c r="OUA124" s="6"/>
      <c r="OUB124" s="6"/>
      <c r="OUC124" s="6"/>
      <c r="OUD124" s="6"/>
      <c r="OUE124" s="6"/>
      <c r="OUF124" s="6"/>
      <c r="OUG124" s="6"/>
      <c r="OUH124" s="6"/>
      <c r="OUI124" s="6"/>
      <c r="OUJ124" s="6"/>
      <c r="OUK124" s="6"/>
      <c r="OUL124" s="6"/>
      <c r="OUM124" s="6"/>
      <c r="OUN124" s="6"/>
      <c r="OUO124" s="6"/>
      <c r="OUP124" s="6"/>
      <c r="OUQ124" s="6"/>
      <c r="OUR124" s="6"/>
      <c r="OUS124" s="6"/>
      <c r="OUT124" s="6"/>
      <c r="OUU124" s="6"/>
      <c r="OUV124" s="6"/>
      <c r="OUW124" s="6"/>
      <c r="OUX124" s="6"/>
      <c r="OUY124" s="6"/>
      <c r="OUZ124" s="6"/>
      <c r="OVA124" s="6"/>
      <c r="OVB124" s="6"/>
      <c r="OVC124" s="6"/>
      <c r="OVD124" s="6"/>
      <c r="OVE124" s="6"/>
      <c r="OVF124" s="6"/>
      <c r="OVG124" s="6"/>
      <c r="OVH124" s="6"/>
      <c r="OVI124" s="6"/>
      <c r="OVJ124" s="6"/>
      <c r="OVK124" s="6"/>
      <c r="OVL124" s="6"/>
      <c r="OVM124" s="6"/>
      <c r="OVN124" s="6"/>
      <c r="OVO124" s="6"/>
      <c r="OVP124" s="6"/>
      <c r="OVQ124" s="6"/>
      <c r="OVR124" s="6"/>
      <c r="OVS124" s="6"/>
      <c r="OVT124" s="6"/>
      <c r="OVU124" s="6"/>
      <c r="OVV124" s="6"/>
      <c r="OVW124" s="6"/>
      <c r="OVX124" s="6"/>
      <c r="OVY124" s="6"/>
      <c r="OVZ124" s="6"/>
      <c r="OWA124" s="6"/>
      <c r="OWB124" s="6"/>
      <c r="OWC124" s="6"/>
      <c r="OWD124" s="6"/>
      <c r="OWE124" s="6"/>
      <c r="OWF124" s="6"/>
      <c r="OWG124" s="6"/>
      <c r="OWH124" s="6"/>
      <c r="OWI124" s="6"/>
      <c r="OWJ124" s="6"/>
      <c r="OWK124" s="6"/>
      <c r="OWL124" s="6"/>
      <c r="OWM124" s="6"/>
      <c r="OWN124" s="6"/>
      <c r="OWO124" s="6"/>
      <c r="OWP124" s="6"/>
      <c r="OWQ124" s="6"/>
      <c r="OWR124" s="6"/>
      <c r="OWS124" s="6"/>
      <c r="OWT124" s="6"/>
      <c r="OWU124" s="6"/>
      <c r="OWV124" s="6"/>
      <c r="OWW124" s="6"/>
      <c r="OWX124" s="6"/>
      <c r="OWY124" s="6"/>
      <c r="OWZ124" s="6"/>
      <c r="OXA124" s="6"/>
      <c r="OXB124" s="6"/>
      <c r="OXC124" s="6"/>
      <c r="OXD124" s="6"/>
      <c r="OXE124" s="6"/>
      <c r="OXF124" s="6"/>
      <c r="OXG124" s="6"/>
      <c r="OXH124" s="6"/>
      <c r="OXI124" s="6"/>
      <c r="OXJ124" s="6"/>
      <c r="OXK124" s="6"/>
      <c r="OXL124" s="6"/>
      <c r="OXM124" s="6"/>
      <c r="OXN124" s="6"/>
      <c r="OXO124" s="6"/>
      <c r="OXP124" s="6"/>
      <c r="OXQ124" s="6"/>
      <c r="OXR124" s="6"/>
      <c r="OXS124" s="6"/>
      <c r="OXT124" s="6"/>
      <c r="OXU124" s="6"/>
      <c r="OXV124" s="6"/>
      <c r="OXW124" s="6"/>
      <c r="OXX124" s="6"/>
      <c r="OXY124" s="6"/>
      <c r="OXZ124" s="6"/>
      <c r="OYA124" s="6"/>
      <c r="OYB124" s="6"/>
      <c r="OYC124" s="6"/>
      <c r="OYD124" s="6"/>
      <c r="OYE124" s="6"/>
      <c r="OYF124" s="6"/>
      <c r="OYG124" s="6"/>
      <c r="OYH124" s="6"/>
      <c r="OYI124" s="6"/>
      <c r="OYJ124" s="6"/>
      <c r="OYK124" s="6"/>
      <c r="OYL124" s="6"/>
      <c r="OYM124" s="6"/>
      <c r="OYN124" s="6"/>
      <c r="OYO124" s="6"/>
      <c r="OYP124" s="6"/>
      <c r="OYQ124" s="6"/>
      <c r="OYR124" s="6"/>
      <c r="OYS124" s="6"/>
      <c r="OYT124" s="6"/>
      <c r="OYU124" s="6"/>
      <c r="OYV124" s="6"/>
      <c r="OYW124" s="6"/>
      <c r="OYX124" s="6"/>
      <c r="OYY124" s="6"/>
      <c r="OYZ124" s="6"/>
      <c r="OZA124" s="6"/>
      <c r="OZB124" s="6"/>
      <c r="OZC124" s="6"/>
      <c r="OZD124" s="6"/>
      <c r="OZE124" s="6"/>
      <c r="OZF124" s="6"/>
      <c r="OZG124" s="6"/>
      <c r="OZH124" s="6"/>
      <c r="OZI124" s="6"/>
      <c r="OZJ124" s="6"/>
      <c r="OZK124" s="6"/>
      <c r="OZL124" s="6"/>
      <c r="OZM124" s="6"/>
      <c r="OZN124" s="6"/>
      <c r="OZO124" s="6"/>
      <c r="OZP124" s="6"/>
      <c r="OZQ124" s="6"/>
      <c r="OZR124" s="6"/>
      <c r="OZS124" s="6"/>
      <c r="OZT124" s="6"/>
      <c r="OZU124" s="6"/>
      <c r="OZV124" s="6"/>
      <c r="OZW124" s="6"/>
      <c r="OZX124" s="6"/>
      <c r="OZY124" s="6"/>
      <c r="OZZ124" s="6"/>
      <c r="PAA124" s="6"/>
      <c r="PAB124" s="6"/>
      <c r="PAC124" s="6"/>
      <c r="PAD124" s="6"/>
      <c r="PAE124" s="6"/>
      <c r="PAF124" s="6"/>
      <c r="PAG124" s="6"/>
      <c r="PAH124" s="6"/>
      <c r="PAI124" s="6"/>
      <c r="PAJ124" s="6"/>
      <c r="PAK124" s="6"/>
      <c r="PAL124" s="6"/>
      <c r="PAM124" s="6"/>
      <c r="PAN124" s="6"/>
      <c r="PAO124" s="6"/>
      <c r="PAP124" s="6"/>
      <c r="PAQ124" s="6"/>
      <c r="PAR124" s="6"/>
      <c r="PAS124" s="6"/>
      <c r="PAT124" s="6"/>
      <c r="PAU124" s="6"/>
      <c r="PAV124" s="6"/>
      <c r="PAW124" s="6"/>
      <c r="PAX124" s="6"/>
      <c r="PAY124" s="6"/>
      <c r="PAZ124" s="6"/>
      <c r="PBA124" s="6"/>
      <c r="PBB124" s="6"/>
      <c r="PBC124" s="6"/>
      <c r="PBD124" s="6"/>
      <c r="PBE124" s="6"/>
      <c r="PBF124" s="6"/>
      <c r="PBG124" s="6"/>
      <c r="PBH124" s="6"/>
      <c r="PBI124" s="6"/>
      <c r="PBJ124" s="6"/>
      <c r="PBK124" s="6"/>
      <c r="PBL124" s="6"/>
      <c r="PBM124" s="6"/>
      <c r="PBN124" s="6"/>
      <c r="PBO124" s="6"/>
      <c r="PBP124" s="6"/>
      <c r="PBQ124" s="6"/>
      <c r="PBR124" s="6"/>
      <c r="PBS124" s="6"/>
      <c r="PBT124" s="6"/>
      <c r="PBU124" s="6"/>
      <c r="PBV124" s="6"/>
      <c r="PBW124" s="6"/>
      <c r="PBX124" s="6"/>
      <c r="PBY124" s="6"/>
      <c r="PBZ124" s="6"/>
      <c r="PCA124" s="6"/>
      <c r="PCB124" s="6"/>
      <c r="PCC124" s="6"/>
      <c r="PCD124" s="6"/>
      <c r="PCE124" s="6"/>
      <c r="PCF124" s="6"/>
      <c r="PCG124" s="6"/>
      <c r="PCH124" s="6"/>
      <c r="PCI124" s="6"/>
      <c r="PCJ124" s="6"/>
      <c r="PCK124" s="6"/>
      <c r="PCL124" s="6"/>
      <c r="PCM124" s="6"/>
      <c r="PCN124" s="6"/>
      <c r="PCO124" s="6"/>
      <c r="PCP124" s="6"/>
      <c r="PCQ124" s="6"/>
      <c r="PCR124" s="6"/>
      <c r="PCS124" s="6"/>
      <c r="PCT124" s="6"/>
      <c r="PCU124" s="6"/>
      <c r="PCV124" s="6"/>
      <c r="PCW124" s="6"/>
      <c r="PCX124" s="6"/>
      <c r="PCY124" s="6"/>
      <c r="PCZ124" s="6"/>
      <c r="PDA124" s="6"/>
      <c r="PDB124" s="6"/>
      <c r="PDC124" s="6"/>
      <c r="PDD124" s="6"/>
      <c r="PDE124" s="6"/>
      <c r="PDF124" s="6"/>
      <c r="PDG124" s="6"/>
      <c r="PDH124" s="6"/>
      <c r="PDI124" s="6"/>
      <c r="PDJ124" s="6"/>
      <c r="PDK124" s="6"/>
      <c r="PDL124" s="6"/>
      <c r="PDM124" s="6"/>
      <c r="PDN124" s="6"/>
      <c r="PDO124" s="6"/>
      <c r="PDP124" s="6"/>
      <c r="PDQ124" s="6"/>
      <c r="PDR124" s="6"/>
      <c r="PDS124" s="6"/>
      <c r="PDT124" s="6"/>
      <c r="PDU124" s="6"/>
      <c r="PDV124" s="6"/>
      <c r="PDW124" s="6"/>
      <c r="PDX124" s="6"/>
      <c r="PDY124" s="6"/>
      <c r="PDZ124" s="6"/>
      <c r="PEA124" s="6"/>
      <c r="PEB124" s="6"/>
      <c r="PEC124" s="6"/>
      <c r="PED124" s="6"/>
      <c r="PEE124" s="6"/>
      <c r="PEF124" s="6"/>
      <c r="PEG124" s="6"/>
      <c r="PEH124" s="6"/>
      <c r="PEI124" s="6"/>
      <c r="PEJ124" s="6"/>
      <c r="PEK124" s="6"/>
      <c r="PEL124" s="6"/>
      <c r="PEM124" s="6"/>
      <c r="PEN124" s="6"/>
      <c r="PEO124" s="6"/>
      <c r="PEP124" s="6"/>
      <c r="PEQ124" s="6"/>
      <c r="PER124" s="6"/>
      <c r="PES124" s="6"/>
      <c r="PET124" s="6"/>
      <c r="PEU124" s="6"/>
      <c r="PEV124" s="6"/>
      <c r="PEW124" s="6"/>
      <c r="PEX124" s="6"/>
      <c r="PEY124" s="6"/>
      <c r="PEZ124" s="6"/>
      <c r="PFA124" s="6"/>
      <c r="PFB124" s="6"/>
      <c r="PFC124" s="6"/>
      <c r="PFD124" s="6"/>
      <c r="PFE124" s="6"/>
      <c r="PFF124" s="6"/>
      <c r="PFG124" s="6"/>
      <c r="PFH124" s="6"/>
      <c r="PFI124" s="6"/>
      <c r="PFJ124" s="6"/>
      <c r="PFK124" s="6"/>
      <c r="PFL124" s="6"/>
      <c r="PFM124" s="6"/>
      <c r="PFN124" s="6"/>
      <c r="PFO124" s="6"/>
      <c r="PFP124" s="6"/>
      <c r="PFQ124" s="6"/>
      <c r="PFR124" s="6"/>
      <c r="PFS124" s="6"/>
      <c r="PFT124" s="6"/>
      <c r="PFU124" s="6"/>
      <c r="PFV124" s="6"/>
      <c r="PFW124" s="6"/>
      <c r="PFX124" s="6"/>
      <c r="PFY124" s="6"/>
      <c r="PFZ124" s="6"/>
      <c r="PGA124" s="6"/>
      <c r="PGB124" s="6"/>
      <c r="PGC124" s="6"/>
      <c r="PGD124" s="6"/>
      <c r="PGE124" s="6"/>
      <c r="PGF124" s="6"/>
      <c r="PGG124" s="6"/>
      <c r="PGH124" s="6"/>
      <c r="PGI124" s="6"/>
      <c r="PGJ124" s="6"/>
      <c r="PGK124" s="6"/>
      <c r="PGL124" s="6"/>
      <c r="PGM124" s="6"/>
      <c r="PGN124" s="6"/>
      <c r="PGO124" s="6"/>
      <c r="PGP124" s="6"/>
      <c r="PGQ124" s="6"/>
      <c r="PGR124" s="6"/>
      <c r="PGS124" s="6"/>
      <c r="PGT124" s="6"/>
      <c r="PGU124" s="6"/>
      <c r="PGV124" s="6"/>
      <c r="PGW124" s="6"/>
      <c r="PGX124" s="6"/>
      <c r="PGY124" s="6"/>
      <c r="PGZ124" s="6"/>
      <c r="PHA124" s="6"/>
      <c r="PHB124" s="6"/>
      <c r="PHC124" s="6"/>
      <c r="PHD124" s="6"/>
      <c r="PHE124" s="6"/>
      <c r="PHF124" s="6"/>
      <c r="PHG124" s="6"/>
      <c r="PHH124" s="6"/>
      <c r="PHI124" s="6"/>
      <c r="PHJ124" s="6"/>
      <c r="PHK124" s="6"/>
      <c r="PHL124" s="6"/>
      <c r="PHM124" s="6"/>
      <c r="PHN124" s="6"/>
      <c r="PHO124" s="6"/>
      <c r="PHP124" s="6"/>
      <c r="PHQ124" s="6"/>
      <c r="PHR124" s="6"/>
      <c r="PHS124" s="6"/>
      <c r="PHT124" s="6"/>
      <c r="PHU124" s="6"/>
      <c r="PHV124" s="6"/>
      <c r="PHW124" s="6"/>
      <c r="PHX124" s="6"/>
      <c r="PHY124" s="6"/>
      <c r="PHZ124" s="6"/>
      <c r="PIA124" s="6"/>
      <c r="PIB124" s="6"/>
      <c r="PIC124" s="6"/>
      <c r="PID124" s="6"/>
      <c r="PIE124" s="6"/>
      <c r="PIF124" s="6"/>
      <c r="PIG124" s="6"/>
      <c r="PIH124" s="6"/>
      <c r="PII124" s="6"/>
      <c r="PIJ124" s="6"/>
      <c r="PIK124" s="6"/>
      <c r="PIL124" s="6"/>
      <c r="PIM124" s="6"/>
      <c r="PIN124" s="6"/>
      <c r="PIO124" s="6"/>
      <c r="PIP124" s="6"/>
      <c r="PIQ124" s="6"/>
      <c r="PIR124" s="6"/>
      <c r="PIS124" s="6"/>
      <c r="PIT124" s="6"/>
      <c r="PIU124" s="6"/>
      <c r="PIV124" s="6"/>
      <c r="PIW124" s="6"/>
      <c r="PIX124" s="6"/>
      <c r="PIY124" s="6"/>
      <c r="PIZ124" s="6"/>
      <c r="PJA124" s="6"/>
      <c r="PJB124" s="6"/>
      <c r="PJC124" s="6"/>
      <c r="PJD124" s="6"/>
      <c r="PJE124" s="6"/>
      <c r="PJF124" s="6"/>
      <c r="PJG124" s="6"/>
      <c r="PJH124" s="6"/>
      <c r="PJI124" s="6"/>
      <c r="PJJ124" s="6"/>
      <c r="PJK124" s="6"/>
      <c r="PJL124" s="6"/>
      <c r="PJM124" s="6"/>
      <c r="PJN124" s="6"/>
      <c r="PJO124" s="6"/>
      <c r="PJP124" s="6"/>
      <c r="PJQ124" s="6"/>
      <c r="PJR124" s="6"/>
      <c r="PJS124" s="6"/>
      <c r="PJT124" s="6"/>
      <c r="PJU124" s="6"/>
      <c r="PJV124" s="6"/>
      <c r="PJW124" s="6"/>
      <c r="PJX124" s="6"/>
      <c r="PJY124" s="6"/>
      <c r="PJZ124" s="6"/>
      <c r="PKA124" s="6"/>
      <c r="PKB124" s="6"/>
      <c r="PKC124" s="6"/>
      <c r="PKD124" s="6"/>
      <c r="PKE124" s="6"/>
      <c r="PKF124" s="6"/>
      <c r="PKG124" s="6"/>
      <c r="PKH124" s="6"/>
      <c r="PKI124" s="6"/>
      <c r="PKJ124" s="6"/>
      <c r="PKK124" s="6"/>
      <c r="PKL124" s="6"/>
      <c r="PKM124" s="6"/>
      <c r="PKN124" s="6"/>
      <c r="PKO124" s="6"/>
      <c r="PKP124" s="6"/>
      <c r="PKQ124" s="6"/>
      <c r="PKR124" s="6"/>
      <c r="PKS124" s="6"/>
      <c r="PKT124" s="6"/>
      <c r="PKU124" s="6"/>
      <c r="PKV124" s="6"/>
      <c r="PKW124" s="6"/>
      <c r="PKX124" s="6"/>
      <c r="PKY124" s="6"/>
      <c r="PKZ124" s="6"/>
      <c r="PLA124" s="6"/>
      <c r="PLB124" s="6"/>
      <c r="PLC124" s="6"/>
      <c r="PLD124" s="6"/>
      <c r="PLE124" s="6"/>
      <c r="PLF124" s="6"/>
      <c r="PLG124" s="6"/>
      <c r="PLH124" s="6"/>
      <c r="PLI124" s="6"/>
      <c r="PLJ124" s="6"/>
      <c r="PLK124" s="6"/>
      <c r="PLL124" s="6"/>
      <c r="PLM124" s="6"/>
      <c r="PLN124" s="6"/>
      <c r="PLO124" s="6"/>
      <c r="PLP124" s="6"/>
      <c r="PLQ124" s="6"/>
      <c r="PLR124" s="6"/>
      <c r="PLS124" s="6"/>
      <c r="PLT124" s="6"/>
      <c r="PLU124" s="6"/>
      <c r="PLV124" s="6"/>
      <c r="PLW124" s="6"/>
      <c r="PLX124" s="6"/>
      <c r="PLY124" s="6"/>
      <c r="PLZ124" s="6"/>
      <c r="PMA124" s="6"/>
      <c r="PMB124" s="6"/>
      <c r="PMC124" s="6"/>
      <c r="PMD124" s="6"/>
      <c r="PME124" s="6"/>
      <c r="PMF124" s="6"/>
      <c r="PMG124" s="6"/>
      <c r="PMH124" s="6"/>
      <c r="PMI124" s="6"/>
      <c r="PMJ124" s="6"/>
      <c r="PMK124" s="6"/>
      <c r="PML124" s="6"/>
      <c r="PMM124" s="6"/>
      <c r="PMN124" s="6"/>
      <c r="PMO124" s="6"/>
      <c r="PMP124" s="6"/>
      <c r="PMQ124" s="6"/>
      <c r="PMR124" s="6"/>
      <c r="PMS124" s="6"/>
      <c r="PMT124" s="6"/>
      <c r="PMU124" s="6"/>
      <c r="PMV124" s="6"/>
      <c r="PMW124" s="6"/>
      <c r="PMX124" s="6"/>
      <c r="PMY124" s="6"/>
      <c r="PMZ124" s="6"/>
      <c r="PNA124" s="6"/>
      <c r="PNB124" s="6"/>
      <c r="PNC124" s="6"/>
      <c r="PND124" s="6"/>
      <c r="PNE124" s="6"/>
      <c r="PNF124" s="6"/>
      <c r="PNG124" s="6"/>
      <c r="PNH124" s="6"/>
      <c r="PNI124" s="6"/>
      <c r="PNJ124" s="6"/>
      <c r="PNK124" s="6"/>
      <c r="PNL124" s="6"/>
      <c r="PNM124" s="6"/>
      <c r="PNN124" s="6"/>
      <c r="PNO124" s="6"/>
      <c r="PNP124" s="6"/>
      <c r="PNQ124" s="6"/>
      <c r="PNR124" s="6"/>
      <c r="PNS124" s="6"/>
      <c r="PNT124" s="6"/>
      <c r="PNU124" s="6"/>
      <c r="PNV124" s="6"/>
      <c r="PNW124" s="6"/>
      <c r="PNX124" s="6"/>
      <c r="PNY124" s="6"/>
      <c r="PNZ124" s="6"/>
      <c r="POA124" s="6"/>
      <c r="POB124" s="6"/>
      <c r="POC124" s="6"/>
      <c r="POD124" s="6"/>
      <c r="POE124" s="6"/>
      <c r="POF124" s="6"/>
      <c r="POG124" s="6"/>
      <c r="POH124" s="6"/>
      <c r="POI124" s="6"/>
      <c r="POJ124" s="6"/>
      <c r="POK124" s="6"/>
      <c r="POL124" s="6"/>
      <c r="POM124" s="6"/>
      <c r="PON124" s="6"/>
      <c r="POO124" s="6"/>
      <c r="POP124" s="6"/>
      <c r="POQ124" s="6"/>
      <c r="POR124" s="6"/>
      <c r="POS124" s="6"/>
      <c r="POT124" s="6"/>
      <c r="POU124" s="6"/>
      <c r="POV124" s="6"/>
      <c r="POW124" s="6"/>
      <c r="POX124" s="6"/>
      <c r="POY124" s="6"/>
      <c r="POZ124" s="6"/>
      <c r="PPA124" s="6"/>
      <c r="PPB124" s="6"/>
      <c r="PPC124" s="6"/>
      <c r="PPD124" s="6"/>
      <c r="PPE124" s="6"/>
      <c r="PPF124" s="6"/>
      <c r="PPG124" s="6"/>
      <c r="PPH124" s="6"/>
      <c r="PPI124" s="6"/>
      <c r="PPJ124" s="6"/>
      <c r="PPK124" s="6"/>
      <c r="PPL124" s="6"/>
      <c r="PPM124" s="6"/>
      <c r="PPN124" s="6"/>
      <c r="PPO124" s="6"/>
      <c r="PPP124" s="6"/>
      <c r="PPQ124" s="6"/>
      <c r="PPR124" s="6"/>
      <c r="PPS124" s="6"/>
      <c r="PPT124" s="6"/>
      <c r="PPU124" s="6"/>
      <c r="PPV124" s="6"/>
      <c r="PPW124" s="6"/>
      <c r="PPX124" s="6"/>
      <c r="PPY124" s="6"/>
      <c r="PPZ124" s="6"/>
      <c r="PQA124" s="6"/>
      <c r="PQB124" s="6"/>
      <c r="PQC124" s="6"/>
      <c r="PQD124" s="6"/>
      <c r="PQE124" s="6"/>
      <c r="PQF124" s="6"/>
      <c r="PQG124" s="6"/>
      <c r="PQH124" s="6"/>
      <c r="PQI124" s="6"/>
      <c r="PQJ124" s="6"/>
      <c r="PQK124" s="6"/>
      <c r="PQL124" s="6"/>
      <c r="PQM124" s="6"/>
      <c r="PQN124" s="6"/>
      <c r="PQO124" s="6"/>
      <c r="PQP124" s="6"/>
      <c r="PQQ124" s="6"/>
      <c r="PQR124" s="6"/>
      <c r="PQS124" s="6"/>
      <c r="PQT124" s="6"/>
      <c r="PQU124" s="6"/>
      <c r="PQV124" s="6"/>
      <c r="PQW124" s="6"/>
      <c r="PQX124" s="6"/>
      <c r="PQY124" s="6"/>
      <c r="PQZ124" s="6"/>
      <c r="PRA124" s="6"/>
      <c r="PRB124" s="6"/>
      <c r="PRC124" s="6"/>
      <c r="PRD124" s="6"/>
      <c r="PRE124" s="6"/>
      <c r="PRF124" s="6"/>
      <c r="PRG124" s="6"/>
      <c r="PRH124" s="6"/>
      <c r="PRI124" s="6"/>
      <c r="PRJ124" s="6"/>
      <c r="PRK124" s="6"/>
      <c r="PRL124" s="6"/>
      <c r="PRM124" s="6"/>
      <c r="PRN124" s="6"/>
      <c r="PRO124" s="6"/>
      <c r="PRP124" s="6"/>
      <c r="PRQ124" s="6"/>
      <c r="PRR124" s="6"/>
      <c r="PRS124" s="6"/>
      <c r="PRT124" s="6"/>
      <c r="PRU124" s="6"/>
      <c r="PRV124" s="6"/>
      <c r="PRW124" s="6"/>
      <c r="PRX124" s="6"/>
      <c r="PRY124" s="6"/>
      <c r="PRZ124" s="6"/>
      <c r="PSA124" s="6"/>
      <c r="PSB124" s="6"/>
      <c r="PSC124" s="6"/>
      <c r="PSD124" s="6"/>
      <c r="PSE124" s="6"/>
      <c r="PSF124" s="6"/>
      <c r="PSG124" s="6"/>
      <c r="PSH124" s="6"/>
      <c r="PSI124" s="6"/>
      <c r="PSJ124" s="6"/>
      <c r="PSK124" s="6"/>
      <c r="PSL124" s="6"/>
      <c r="PSM124" s="6"/>
      <c r="PSN124" s="6"/>
      <c r="PSO124" s="6"/>
      <c r="PSP124" s="6"/>
      <c r="PSQ124" s="6"/>
      <c r="PSR124" s="6"/>
      <c r="PSS124" s="6"/>
      <c r="PST124" s="6"/>
      <c r="PSU124" s="6"/>
      <c r="PSV124" s="6"/>
      <c r="PSW124" s="6"/>
      <c r="PSX124" s="6"/>
      <c r="PSY124" s="6"/>
      <c r="PSZ124" s="6"/>
      <c r="PTA124" s="6"/>
      <c r="PTB124" s="6"/>
      <c r="PTC124" s="6"/>
      <c r="PTD124" s="6"/>
      <c r="PTE124" s="6"/>
      <c r="PTF124" s="6"/>
      <c r="PTG124" s="6"/>
      <c r="PTH124" s="6"/>
      <c r="PTI124" s="6"/>
      <c r="PTJ124" s="6"/>
      <c r="PTK124" s="6"/>
      <c r="PTL124" s="6"/>
      <c r="PTM124" s="6"/>
      <c r="PTN124" s="6"/>
      <c r="PTO124" s="6"/>
      <c r="PTP124" s="6"/>
      <c r="PTQ124" s="6"/>
      <c r="PTR124" s="6"/>
      <c r="PTS124" s="6"/>
      <c r="PTT124" s="6"/>
      <c r="PTU124" s="6"/>
      <c r="PTV124" s="6"/>
      <c r="PTW124" s="6"/>
      <c r="PTX124" s="6"/>
      <c r="PTY124" s="6"/>
      <c r="PTZ124" s="6"/>
      <c r="PUA124" s="6"/>
      <c r="PUB124" s="6"/>
      <c r="PUC124" s="6"/>
      <c r="PUD124" s="6"/>
      <c r="PUE124" s="6"/>
      <c r="PUF124" s="6"/>
      <c r="PUG124" s="6"/>
      <c r="PUH124" s="6"/>
      <c r="PUI124" s="6"/>
      <c r="PUJ124" s="6"/>
      <c r="PUK124" s="6"/>
      <c r="PUL124" s="6"/>
      <c r="PUM124" s="6"/>
      <c r="PUN124" s="6"/>
      <c r="PUO124" s="6"/>
      <c r="PUP124" s="6"/>
      <c r="PUQ124" s="6"/>
      <c r="PUR124" s="6"/>
      <c r="PUS124" s="6"/>
      <c r="PUT124" s="6"/>
      <c r="PUU124" s="6"/>
      <c r="PUV124" s="6"/>
      <c r="PUW124" s="6"/>
      <c r="PUX124" s="6"/>
      <c r="PUY124" s="6"/>
      <c r="PUZ124" s="6"/>
      <c r="PVA124" s="6"/>
      <c r="PVB124" s="6"/>
      <c r="PVC124" s="6"/>
      <c r="PVD124" s="6"/>
      <c r="PVE124" s="6"/>
      <c r="PVF124" s="6"/>
      <c r="PVG124" s="6"/>
      <c r="PVH124" s="6"/>
      <c r="PVI124" s="6"/>
      <c r="PVJ124" s="6"/>
      <c r="PVK124" s="6"/>
      <c r="PVL124" s="6"/>
      <c r="PVM124" s="6"/>
      <c r="PVN124" s="6"/>
      <c r="PVO124" s="6"/>
      <c r="PVP124" s="6"/>
      <c r="PVQ124" s="6"/>
      <c r="PVR124" s="6"/>
      <c r="PVS124" s="6"/>
      <c r="PVT124" s="6"/>
      <c r="PVU124" s="6"/>
      <c r="PVV124" s="6"/>
      <c r="PVW124" s="6"/>
      <c r="PVX124" s="6"/>
      <c r="PVY124" s="6"/>
      <c r="PVZ124" s="6"/>
      <c r="PWA124" s="6"/>
      <c r="PWB124" s="6"/>
      <c r="PWC124" s="6"/>
      <c r="PWD124" s="6"/>
      <c r="PWE124" s="6"/>
      <c r="PWF124" s="6"/>
      <c r="PWG124" s="6"/>
      <c r="PWH124" s="6"/>
      <c r="PWI124" s="6"/>
      <c r="PWJ124" s="6"/>
      <c r="PWK124" s="6"/>
      <c r="PWL124" s="6"/>
      <c r="PWM124" s="6"/>
      <c r="PWN124" s="6"/>
      <c r="PWO124" s="6"/>
      <c r="PWP124" s="6"/>
      <c r="PWQ124" s="6"/>
      <c r="PWR124" s="6"/>
      <c r="PWS124" s="6"/>
      <c r="PWT124" s="6"/>
      <c r="PWU124" s="6"/>
      <c r="PWV124" s="6"/>
      <c r="PWW124" s="6"/>
      <c r="PWX124" s="6"/>
      <c r="PWY124" s="6"/>
      <c r="PWZ124" s="6"/>
      <c r="PXA124" s="6"/>
      <c r="PXB124" s="6"/>
      <c r="PXC124" s="6"/>
      <c r="PXD124" s="6"/>
      <c r="PXE124" s="6"/>
      <c r="PXF124" s="6"/>
      <c r="PXG124" s="6"/>
      <c r="PXH124" s="6"/>
      <c r="PXI124" s="6"/>
      <c r="PXJ124" s="6"/>
      <c r="PXK124" s="6"/>
      <c r="PXL124" s="6"/>
      <c r="PXM124" s="6"/>
      <c r="PXN124" s="6"/>
      <c r="PXO124" s="6"/>
      <c r="PXP124" s="6"/>
      <c r="PXQ124" s="6"/>
      <c r="PXR124" s="6"/>
      <c r="PXS124" s="6"/>
      <c r="PXT124" s="6"/>
      <c r="PXU124" s="6"/>
      <c r="PXV124" s="6"/>
      <c r="PXW124" s="6"/>
      <c r="PXX124" s="6"/>
      <c r="PXY124" s="6"/>
      <c r="PXZ124" s="6"/>
      <c r="PYA124" s="6"/>
      <c r="PYB124" s="6"/>
      <c r="PYC124" s="6"/>
      <c r="PYD124" s="6"/>
      <c r="PYE124" s="6"/>
      <c r="PYF124" s="6"/>
      <c r="PYG124" s="6"/>
      <c r="PYH124" s="6"/>
      <c r="PYI124" s="6"/>
      <c r="PYJ124" s="6"/>
      <c r="PYK124" s="6"/>
      <c r="PYL124" s="6"/>
      <c r="PYM124" s="6"/>
      <c r="PYN124" s="6"/>
      <c r="PYO124" s="6"/>
      <c r="PYP124" s="6"/>
      <c r="PYQ124" s="6"/>
      <c r="PYR124" s="6"/>
      <c r="PYS124" s="6"/>
      <c r="PYT124" s="6"/>
      <c r="PYU124" s="6"/>
      <c r="PYV124" s="6"/>
      <c r="PYW124" s="6"/>
      <c r="PYX124" s="6"/>
      <c r="PYY124" s="6"/>
      <c r="PYZ124" s="6"/>
      <c r="PZA124" s="6"/>
      <c r="PZB124" s="6"/>
      <c r="PZC124" s="6"/>
      <c r="PZD124" s="6"/>
      <c r="PZE124" s="6"/>
      <c r="PZF124" s="6"/>
      <c r="PZG124" s="6"/>
      <c r="PZH124" s="6"/>
      <c r="PZI124" s="6"/>
      <c r="PZJ124" s="6"/>
      <c r="PZK124" s="6"/>
      <c r="PZL124" s="6"/>
      <c r="PZM124" s="6"/>
      <c r="PZN124" s="6"/>
      <c r="PZO124" s="6"/>
      <c r="PZP124" s="6"/>
      <c r="PZQ124" s="6"/>
      <c r="PZR124" s="6"/>
      <c r="PZS124" s="6"/>
      <c r="PZT124" s="6"/>
      <c r="PZU124" s="6"/>
      <c r="PZV124" s="6"/>
      <c r="PZW124" s="6"/>
      <c r="PZX124" s="6"/>
      <c r="PZY124" s="6"/>
      <c r="PZZ124" s="6"/>
      <c r="QAA124" s="6"/>
      <c r="QAB124" s="6"/>
      <c r="QAC124" s="6"/>
      <c r="QAD124" s="6"/>
      <c r="QAE124" s="6"/>
      <c r="QAF124" s="6"/>
      <c r="QAG124" s="6"/>
      <c r="QAH124" s="6"/>
      <c r="QAI124" s="6"/>
      <c r="QAJ124" s="6"/>
      <c r="QAK124" s="6"/>
      <c r="QAL124" s="6"/>
      <c r="QAM124" s="6"/>
      <c r="QAN124" s="6"/>
      <c r="QAO124" s="6"/>
      <c r="QAP124" s="6"/>
      <c r="QAQ124" s="6"/>
      <c r="QAR124" s="6"/>
      <c r="QAS124" s="6"/>
      <c r="QAT124" s="6"/>
      <c r="QAU124" s="6"/>
      <c r="QAV124" s="6"/>
      <c r="QAW124" s="6"/>
      <c r="QAX124" s="6"/>
      <c r="QAY124" s="6"/>
      <c r="QAZ124" s="6"/>
      <c r="QBA124" s="6"/>
      <c r="QBB124" s="6"/>
      <c r="QBC124" s="6"/>
      <c r="QBD124" s="6"/>
      <c r="QBE124" s="6"/>
      <c r="QBF124" s="6"/>
      <c r="QBG124" s="6"/>
      <c r="QBH124" s="6"/>
      <c r="QBI124" s="6"/>
      <c r="QBJ124" s="6"/>
      <c r="QBK124" s="6"/>
      <c r="QBL124" s="6"/>
      <c r="QBM124" s="6"/>
      <c r="QBN124" s="6"/>
      <c r="QBO124" s="6"/>
      <c r="QBP124" s="6"/>
      <c r="QBQ124" s="6"/>
      <c r="QBR124" s="6"/>
      <c r="QBS124" s="6"/>
      <c r="QBT124" s="6"/>
      <c r="QBU124" s="6"/>
      <c r="QBV124" s="6"/>
      <c r="QBW124" s="6"/>
      <c r="QBX124" s="6"/>
      <c r="QBY124" s="6"/>
      <c r="QBZ124" s="6"/>
      <c r="QCA124" s="6"/>
      <c r="QCB124" s="6"/>
      <c r="QCC124" s="6"/>
      <c r="QCD124" s="6"/>
      <c r="QCE124" s="6"/>
      <c r="QCF124" s="6"/>
      <c r="QCG124" s="6"/>
      <c r="QCH124" s="6"/>
      <c r="QCI124" s="6"/>
      <c r="QCJ124" s="6"/>
      <c r="QCK124" s="6"/>
      <c r="QCL124" s="6"/>
      <c r="QCM124" s="6"/>
      <c r="QCN124" s="6"/>
      <c r="QCO124" s="6"/>
      <c r="QCP124" s="6"/>
      <c r="QCQ124" s="6"/>
      <c r="QCR124" s="6"/>
      <c r="QCS124" s="6"/>
      <c r="QCT124" s="6"/>
      <c r="QCU124" s="6"/>
      <c r="QCV124" s="6"/>
      <c r="QCW124" s="6"/>
      <c r="QCX124" s="6"/>
      <c r="QCY124" s="6"/>
      <c r="QCZ124" s="6"/>
      <c r="QDA124" s="6"/>
      <c r="QDB124" s="6"/>
      <c r="QDC124" s="6"/>
      <c r="QDD124" s="6"/>
      <c r="QDE124" s="6"/>
      <c r="QDF124" s="6"/>
      <c r="QDG124" s="6"/>
      <c r="QDH124" s="6"/>
      <c r="QDI124" s="6"/>
      <c r="QDJ124" s="6"/>
      <c r="QDK124" s="6"/>
      <c r="QDL124" s="6"/>
      <c r="QDM124" s="6"/>
      <c r="QDN124" s="6"/>
      <c r="QDO124" s="6"/>
      <c r="QDP124" s="6"/>
      <c r="QDQ124" s="6"/>
      <c r="QDR124" s="6"/>
      <c r="QDS124" s="6"/>
      <c r="QDT124" s="6"/>
      <c r="QDU124" s="6"/>
      <c r="QDV124" s="6"/>
      <c r="QDW124" s="6"/>
      <c r="QDX124" s="6"/>
      <c r="QDY124" s="6"/>
      <c r="QDZ124" s="6"/>
      <c r="QEA124" s="6"/>
      <c r="QEB124" s="6"/>
      <c r="QEC124" s="6"/>
      <c r="QED124" s="6"/>
      <c r="QEE124" s="6"/>
      <c r="QEF124" s="6"/>
      <c r="QEG124" s="6"/>
      <c r="QEH124" s="6"/>
      <c r="QEI124" s="6"/>
      <c r="QEJ124" s="6"/>
      <c r="QEK124" s="6"/>
      <c r="QEL124" s="6"/>
      <c r="QEM124" s="6"/>
      <c r="QEN124" s="6"/>
      <c r="QEO124" s="6"/>
      <c r="QEP124" s="6"/>
      <c r="QEQ124" s="6"/>
      <c r="QER124" s="6"/>
      <c r="QES124" s="6"/>
      <c r="QET124" s="6"/>
      <c r="QEU124" s="6"/>
      <c r="QEV124" s="6"/>
      <c r="QEW124" s="6"/>
      <c r="QEX124" s="6"/>
      <c r="QEY124" s="6"/>
      <c r="QEZ124" s="6"/>
      <c r="QFA124" s="6"/>
      <c r="QFB124" s="6"/>
      <c r="QFC124" s="6"/>
      <c r="QFD124" s="6"/>
      <c r="QFE124" s="6"/>
      <c r="QFF124" s="6"/>
      <c r="QFG124" s="6"/>
      <c r="QFH124" s="6"/>
      <c r="QFI124" s="6"/>
      <c r="QFJ124" s="6"/>
      <c r="QFK124" s="6"/>
      <c r="QFL124" s="6"/>
      <c r="QFM124" s="6"/>
      <c r="QFN124" s="6"/>
      <c r="QFO124" s="6"/>
      <c r="QFP124" s="6"/>
      <c r="QFQ124" s="6"/>
      <c r="QFR124" s="6"/>
      <c r="QFS124" s="6"/>
      <c r="QFT124" s="6"/>
      <c r="QFU124" s="6"/>
      <c r="QFV124" s="6"/>
      <c r="QFW124" s="6"/>
      <c r="QFX124" s="6"/>
      <c r="QFY124" s="6"/>
      <c r="QFZ124" s="6"/>
      <c r="QGA124" s="6"/>
      <c r="QGB124" s="6"/>
      <c r="QGC124" s="6"/>
      <c r="QGD124" s="6"/>
      <c r="QGE124" s="6"/>
      <c r="QGF124" s="6"/>
      <c r="QGG124" s="6"/>
      <c r="QGH124" s="6"/>
      <c r="QGI124" s="6"/>
      <c r="QGJ124" s="6"/>
      <c r="QGK124" s="6"/>
      <c r="QGL124" s="6"/>
      <c r="QGM124" s="6"/>
      <c r="QGN124" s="6"/>
      <c r="QGO124" s="6"/>
      <c r="QGP124" s="6"/>
      <c r="QGQ124" s="6"/>
      <c r="QGR124" s="6"/>
      <c r="QGS124" s="6"/>
      <c r="QGT124" s="6"/>
      <c r="QGU124" s="6"/>
      <c r="QGV124" s="6"/>
      <c r="QGW124" s="6"/>
      <c r="QGX124" s="6"/>
      <c r="QGY124" s="6"/>
      <c r="QGZ124" s="6"/>
      <c r="QHA124" s="6"/>
      <c r="QHB124" s="6"/>
      <c r="QHC124" s="6"/>
      <c r="QHD124" s="6"/>
      <c r="QHE124" s="6"/>
      <c r="QHF124" s="6"/>
      <c r="QHG124" s="6"/>
      <c r="QHH124" s="6"/>
      <c r="QHI124" s="6"/>
      <c r="QHJ124" s="6"/>
      <c r="QHK124" s="6"/>
      <c r="QHL124" s="6"/>
      <c r="QHM124" s="6"/>
      <c r="QHN124" s="6"/>
      <c r="QHO124" s="6"/>
      <c r="QHP124" s="6"/>
      <c r="QHQ124" s="6"/>
      <c r="QHR124" s="6"/>
      <c r="QHS124" s="6"/>
      <c r="QHT124" s="6"/>
      <c r="QHU124" s="6"/>
      <c r="QHV124" s="6"/>
      <c r="QHW124" s="6"/>
      <c r="QHX124" s="6"/>
      <c r="QHY124" s="6"/>
      <c r="QHZ124" s="6"/>
      <c r="QIA124" s="6"/>
      <c r="QIB124" s="6"/>
      <c r="QIC124" s="6"/>
      <c r="QID124" s="6"/>
      <c r="QIE124" s="6"/>
      <c r="QIF124" s="6"/>
      <c r="QIG124" s="6"/>
      <c r="QIH124" s="6"/>
      <c r="QII124" s="6"/>
      <c r="QIJ124" s="6"/>
      <c r="QIK124" s="6"/>
      <c r="QIL124" s="6"/>
      <c r="QIM124" s="6"/>
      <c r="QIN124" s="6"/>
      <c r="QIO124" s="6"/>
      <c r="QIP124" s="6"/>
      <c r="QIQ124" s="6"/>
      <c r="QIR124" s="6"/>
      <c r="QIS124" s="6"/>
      <c r="QIT124" s="6"/>
      <c r="QIU124" s="6"/>
      <c r="QIV124" s="6"/>
      <c r="QIW124" s="6"/>
      <c r="QIX124" s="6"/>
      <c r="QIY124" s="6"/>
      <c r="QIZ124" s="6"/>
      <c r="QJA124" s="6"/>
      <c r="QJB124" s="6"/>
      <c r="QJC124" s="6"/>
      <c r="QJD124" s="6"/>
      <c r="QJE124" s="6"/>
      <c r="QJF124" s="6"/>
      <c r="QJG124" s="6"/>
      <c r="QJH124" s="6"/>
      <c r="QJI124" s="6"/>
      <c r="QJJ124" s="6"/>
      <c r="QJK124" s="6"/>
      <c r="QJL124" s="6"/>
      <c r="QJM124" s="6"/>
      <c r="QJN124" s="6"/>
      <c r="QJO124" s="6"/>
      <c r="QJP124" s="6"/>
      <c r="QJQ124" s="6"/>
      <c r="QJR124" s="6"/>
      <c r="QJS124" s="6"/>
      <c r="QJT124" s="6"/>
      <c r="QJU124" s="6"/>
      <c r="QJV124" s="6"/>
      <c r="QJW124" s="6"/>
      <c r="QJX124" s="6"/>
      <c r="QJY124" s="6"/>
      <c r="QJZ124" s="6"/>
      <c r="QKA124" s="6"/>
      <c r="QKB124" s="6"/>
      <c r="QKC124" s="6"/>
      <c r="QKD124" s="6"/>
      <c r="QKE124" s="6"/>
      <c r="QKF124" s="6"/>
      <c r="QKG124" s="6"/>
      <c r="QKH124" s="6"/>
      <c r="QKI124" s="6"/>
      <c r="QKJ124" s="6"/>
      <c r="QKK124" s="6"/>
      <c r="QKL124" s="6"/>
      <c r="QKM124" s="6"/>
      <c r="QKN124" s="6"/>
      <c r="QKO124" s="6"/>
      <c r="QKP124" s="6"/>
      <c r="QKQ124" s="6"/>
      <c r="QKR124" s="6"/>
      <c r="QKS124" s="6"/>
      <c r="QKT124" s="6"/>
      <c r="QKU124" s="6"/>
      <c r="QKV124" s="6"/>
      <c r="QKW124" s="6"/>
      <c r="QKX124" s="6"/>
      <c r="QKY124" s="6"/>
      <c r="QKZ124" s="6"/>
      <c r="QLA124" s="6"/>
      <c r="QLB124" s="6"/>
      <c r="QLC124" s="6"/>
      <c r="QLD124" s="6"/>
      <c r="QLE124" s="6"/>
      <c r="QLF124" s="6"/>
      <c r="QLG124" s="6"/>
      <c r="QLH124" s="6"/>
      <c r="QLI124" s="6"/>
      <c r="QLJ124" s="6"/>
      <c r="QLK124" s="6"/>
      <c r="QLL124" s="6"/>
      <c r="QLM124" s="6"/>
      <c r="QLN124" s="6"/>
      <c r="QLO124" s="6"/>
      <c r="QLP124" s="6"/>
      <c r="QLQ124" s="6"/>
      <c r="QLR124" s="6"/>
      <c r="QLS124" s="6"/>
      <c r="QLT124" s="6"/>
      <c r="QLU124" s="6"/>
      <c r="QLV124" s="6"/>
      <c r="QLW124" s="6"/>
      <c r="QLX124" s="6"/>
      <c r="QLY124" s="6"/>
      <c r="QLZ124" s="6"/>
      <c r="QMA124" s="6"/>
      <c r="QMB124" s="6"/>
      <c r="QMC124" s="6"/>
      <c r="QMD124" s="6"/>
      <c r="QME124" s="6"/>
      <c r="QMF124" s="6"/>
      <c r="QMG124" s="6"/>
      <c r="QMH124" s="6"/>
      <c r="QMI124" s="6"/>
      <c r="QMJ124" s="6"/>
      <c r="QMK124" s="6"/>
      <c r="QML124" s="6"/>
      <c r="QMM124" s="6"/>
      <c r="QMN124" s="6"/>
      <c r="QMO124" s="6"/>
      <c r="QMP124" s="6"/>
      <c r="QMQ124" s="6"/>
      <c r="QMR124" s="6"/>
      <c r="QMS124" s="6"/>
      <c r="QMT124" s="6"/>
      <c r="QMU124" s="6"/>
      <c r="QMV124" s="6"/>
      <c r="QMW124" s="6"/>
      <c r="QMX124" s="6"/>
      <c r="QMY124" s="6"/>
      <c r="QMZ124" s="6"/>
      <c r="QNA124" s="6"/>
      <c r="QNB124" s="6"/>
      <c r="QNC124" s="6"/>
      <c r="QND124" s="6"/>
      <c r="QNE124" s="6"/>
      <c r="QNF124" s="6"/>
      <c r="QNG124" s="6"/>
      <c r="QNH124" s="6"/>
      <c r="QNI124" s="6"/>
      <c r="QNJ124" s="6"/>
      <c r="QNK124" s="6"/>
      <c r="QNL124" s="6"/>
      <c r="QNM124" s="6"/>
      <c r="QNN124" s="6"/>
      <c r="QNO124" s="6"/>
      <c r="QNP124" s="6"/>
      <c r="QNQ124" s="6"/>
      <c r="QNR124" s="6"/>
      <c r="QNS124" s="6"/>
      <c r="QNT124" s="6"/>
      <c r="QNU124" s="6"/>
      <c r="QNV124" s="6"/>
      <c r="QNW124" s="6"/>
      <c r="QNX124" s="6"/>
      <c r="QNY124" s="6"/>
      <c r="QNZ124" s="6"/>
      <c r="QOA124" s="6"/>
      <c r="QOB124" s="6"/>
      <c r="QOC124" s="6"/>
      <c r="QOD124" s="6"/>
      <c r="QOE124" s="6"/>
      <c r="QOF124" s="6"/>
      <c r="QOG124" s="6"/>
      <c r="QOH124" s="6"/>
      <c r="QOI124" s="6"/>
      <c r="QOJ124" s="6"/>
      <c r="QOK124" s="6"/>
      <c r="QOL124" s="6"/>
      <c r="QOM124" s="6"/>
      <c r="QON124" s="6"/>
      <c r="QOO124" s="6"/>
      <c r="QOP124" s="6"/>
      <c r="QOQ124" s="6"/>
      <c r="QOR124" s="6"/>
      <c r="QOS124" s="6"/>
      <c r="QOT124" s="6"/>
      <c r="QOU124" s="6"/>
      <c r="QOV124" s="6"/>
      <c r="QOW124" s="6"/>
      <c r="QOX124" s="6"/>
      <c r="QOY124" s="6"/>
      <c r="QOZ124" s="6"/>
      <c r="QPA124" s="6"/>
      <c r="QPB124" s="6"/>
      <c r="QPC124" s="6"/>
      <c r="QPD124" s="6"/>
      <c r="QPE124" s="6"/>
      <c r="QPF124" s="6"/>
      <c r="QPG124" s="6"/>
      <c r="QPH124" s="6"/>
      <c r="QPI124" s="6"/>
      <c r="QPJ124" s="6"/>
      <c r="QPK124" s="6"/>
      <c r="QPL124" s="6"/>
      <c r="QPM124" s="6"/>
      <c r="QPN124" s="6"/>
      <c r="QPO124" s="6"/>
      <c r="QPP124" s="6"/>
      <c r="QPQ124" s="6"/>
      <c r="QPR124" s="6"/>
      <c r="QPS124" s="6"/>
      <c r="QPT124" s="6"/>
      <c r="QPU124" s="6"/>
      <c r="QPV124" s="6"/>
      <c r="QPW124" s="6"/>
      <c r="QPX124" s="6"/>
      <c r="QPY124" s="6"/>
      <c r="QPZ124" s="6"/>
      <c r="QQA124" s="6"/>
      <c r="QQB124" s="6"/>
      <c r="QQC124" s="6"/>
      <c r="QQD124" s="6"/>
      <c r="QQE124" s="6"/>
      <c r="QQF124" s="6"/>
      <c r="QQG124" s="6"/>
      <c r="QQH124" s="6"/>
      <c r="QQI124" s="6"/>
      <c r="QQJ124" s="6"/>
      <c r="QQK124" s="6"/>
      <c r="QQL124" s="6"/>
      <c r="QQM124" s="6"/>
      <c r="QQN124" s="6"/>
      <c r="QQO124" s="6"/>
      <c r="QQP124" s="6"/>
      <c r="QQQ124" s="6"/>
      <c r="QQR124" s="6"/>
      <c r="QQS124" s="6"/>
      <c r="QQT124" s="6"/>
      <c r="QQU124" s="6"/>
      <c r="QQV124" s="6"/>
      <c r="QQW124" s="6"/>
      <c r="QQX124" s="6"/>
      <c r="QQY124" s="6"/>
      <c r="QQZ124" s="6"/>
      <c r="QRA124" s="6"/>
      <c r="QRB124" s="6"/>
      <c r="QRC124" s="6"/>
      <c r="QRD124" s="6"/>
      <c r="QRE124" s="6"/>
      <c r="QRF124" s="6"/>
      <c r="QRG124" s="6"/>
      <c r="QRH124" s="6"/>
      <c r="QRI124" s="6"/>
      <c r="QRJ124" s="6"/>
      <c r="QRK124" s="6"/>
      <c r="QRL124" s="6"/>
      <c r="QRM124" s="6"/>
      <c r="QRN124" s="6"/>
      <c r="QRO124" s="6"/>
      <c r="QRP124" s="6"/>
      <c r="QRQ124" s="6"/>
      <c r="QRR124" s="6"/>
      <c r="QRS124" s="6"/>
      <c r="QRT124" s="6"/>
      <c r="QRU124" s="6"/>
      <c r="QRV124" s="6"/>
      <c r="QRW124" s="6"/>
      <c r="QRX124" s="6"/>
      <c r="QRY124" s="6"/>
      <c r="QRZ124" s="6"/>
      <c r="QSA124" s="6"/>
      <c r="QSB124" s="6"/>
      <c r="QSC124" s="6"/>
      <c r="QSD124" s="6"/>
      <c r="QSE124" s="6"/>
      <c r="QSF124" s="6"/>
      <c r="QSG124" s="6"/>
      <c r="QSH124" s="6"/>
      <c r="QSI124" s="6"/>
      <c r="QSJ124" s="6"/>
      <c r="QSK124" s="6"/>
      <c r="QSL124" s="6"/>
      <c r="QSM124" s="6"/>
      <c r="QSN124" s="6"/>
      <c r="QSO124" s="6"/>
      <c r="QSP124" s="6"/>
      <c r="QSQ124" s="6"/>
      <c r="QSR124" s="6"/>
      <c r="QSS124" s="6"/>
      <c r="QST124" s="6"/>
      <c r="QSU124" s="6"/>
      <c r="QSV124" s="6"/>
      <c r="QSW124" s="6"/>
      <c r="QSX124" s="6"/>
      <c r="QSY124" s="6"/>
      <c r="QSZ124" s="6"/>
      <c r="QTA124" s="6"/>
      <c r="QTB124" s="6"/>
      <c r="QTC124" s="6"/>
      <c r="QTD124" s="6"/>
      <c r="QTE124" s="6"/>
      <c r="QTF124" s="6"/>
      <c r="QTG124" s="6"/>
      <c r="QTH124" s="6"/>
      <c r="QTI124" s="6"/>
      <c r="QTJ124" s="6"/>
      <c r="QTK124" s="6"/>
      <c r="QTL124" s="6"/>
      <c r="QTM124" s="6"/>
      <c r="QTN124" s="6"/>
      <c r="QTO124" s="6"/>
      <c r="QTP124" s="6"/>
      <c r="QTQ124" s="6"/>
      <c r="QTR124" s="6"/>
      <c r="QTS124" s="6"/>
      <c r="QTT124" s="6"/>
      <c r="QTU124" s="6"/>
      <c r="QTV124" s="6"/>
      <c r="QTW124" s="6"/>
      <c r="QTX124" s="6"/>
      <c r="QTY124" s="6"/>
      <c r="QTZ124" s="6"/>
      <c r="QUA124" s="6"/>
      <c r="QUB124" s="6"/>
      <c r="QUC124" s="6"/>
      <c r="QUD124" s="6"/>
      <c r="QUE124" s="6"/>
      <c r="QUF124" s="6"/>
      <c r="QUG124" s="6"/>
      <c r="QUH124" s="6"/>
      <c r="QUI124" s="6"/>
      <c r="QUJ124" s="6"/>
      <c r="QUK124" s="6"/>
      <c r="QUL124" s="6"/>
      <c r="QUM124" s="6"/>
      <c r="QUN124" s="6"/>
      <c r="QUO124" s="6"/>
      <c r="QUP124" s="6"/>
      <c r="QUQ124" s="6"/>
      <c r="QUR124" s="6"/>
      <c r="QUS124" s="6"/>
      <c r="QUT124" s="6"/>
      <c r="QUU124" s="6"/>
      <c r="QUV124" s="6"/>
      <c r="QUW124" s="6"/>
      <c r="QUX124" s="6"/>
      <c r="QUY124" s="6"/>
      <c r="QUZ124" s="6"/>
      <c r="QVA124" s="6"/>
      <c r="QVB124" s="6"/>
      <c r="QVC124" s="6"/>
      <c r="QVD124" s="6"/>
      <c r="QVE124" s="6"/>
      <c r="QVF124" s="6"/>
      <c r="QVG124" s="6"/>
      <c r="QVH124" s="6"/>
      <c r="QVI124" s="6"/>
      <c r="QVJ124" s="6"/>
      <c r="QVK124" s="6"/>
      <c r="QVL124" s="6"/>
      <c r="QVM124" s="6"/>
      <c r="QVN124" s="6"/>
      <c r="QVO124" s="6"/>
      <c r="QVP124" s="6"/>
      <c r="QVQ124" s="6"/>
      <c r="QVR124" s="6"/>
      <c r="QVS124" s="6"/>
      <c r="QVT124" s="6"/>
      <c r="QVU124" s="6"/>
      <c r="QVV124" s="6"/>
      <c r="QVW124" s="6"/>
      <c r="QVX124" s="6"/>
      <c r="QVY124" s="6"/>
      <c r="QVZ124" s="6"/>
      <c r="QWA124" s="6"/>
      <c r="QWB124" s="6"/>
      <c r="QWC124" s="6"/>
      <c r="QWD124" s="6"/>
      <c r="QWE124" s="6"/>
      <c r="QWF124" s="6"/>
      <c r="QWG124" s="6"/>
      <c r="QWH124" s="6"/>
      <c r="QWI124" s="6"/>
      <c r="QWJ124" s="6"/>
      <c r="QWK124" s="6"/>
      <c r="QWL124" s="6"/>
      <c r="QWM124" s="6"/>
      <c r="QWN124" s="6"/>
      <c r="QWO124" s="6"/>
      <c r="QWP124" s="6"/>
      <c r="QWQ124" s="6"/>
      <c r="QWR124" s="6"/>
      <c r="QWS124" s="6"/>
      <c r="QWT124" s="6"/>
      <c r="QWU124" s="6"/>
      <c r="QWV124" s="6"/>
      <c r="QWW124" s="6"/>
      <c r="QWX124" s="6"/>
      <c r="QWY124" s="6"/>
      <c r="QWZ124" s="6"/>
      <c r="QXA124" s="6"/>
      <c r="QXB124" s="6"/>
      <c r="QXC124" s="6"/>
      <c r="QXD124" s="6"/>
      <c r="QXE124" s="6"/>
      <c r="QXF124" s="6"/>
      <c r="QXG124" s="6"/>
      <c r="QXH124" s="6"/>
      <c r="QXI124" s="6"/>
      <c r="QXJ124" s="6"/>
      <c r="QXK124" s="6"/>
      <c r="QXL124" s="6"/>
      <c r="QXM124" s="6"/>
      <c r="QXN124" s="6"/>
      <c r="QXO124" s="6"/>
      <c r="QXP124" s="6"/>
      <c r="QXQ124" s="6"/>
      <c r="QXR124" s="6"/>
      <c r="QXS124" s="6"/>
      <c r="QXT124" s="6"/>
      <c r="QXU124" s="6"/>
      <c r="QXV124" s="6"/>
      <c r="QXW124" s="6"/>
      <c r="QXX124" s="6"/>
      <c r="QXY124" s="6"/>
      <c r="QXZ124" s="6"/>
      <c r="QYA124" s="6"/>
      <c r="QYB124" s="6"/>
      <c r="QYC124" s="6"/>
      <c r="QYD124" s="6"/>
      <c r="QYE124" s="6"/>
      <c r="QYF124" s="6"/>
      <c r="QYG124" s="6"/>
      <c r="QYH124" s="6"/>
      <c r="QYI124" s="6"/>
      <c r="QYJ124" s="6"/>
      <c r="QYK124" s="6"/>
      <c r="QYL124" s="6"/>
      <c r="QYM124" s="6"/>
      <c r="QYN124" s="6"/>
      <c r="QYO124" s="6"/>
      <c r="QYP124" s="6"/>
      <c r="QYQ124" s="6"/>
      <c r="QYR124" s="6"/>
      <c r="QYS124" s="6"/>
      <c r="QYT124" s="6"/>
      <c r="QYU124" s="6"/>
      <c r="QYV124" s="6"/>
      <c r="QYW124" s="6"/>
      <c r="QYX124" s="6"/>
      <c r="QYY124" s="6"/>
      <c r="QYZ124" s="6"/>
      <c r="QZA124" s="6"/>
      <c r="QZB124" s="6"/>
      <c r="QZC124" s="6"/>
      <c r="QZD124" s="6"/>
      <c r="QZE124" s="6"/>
      <c r="QZF124" s="6"/>
      <c r="QZG124" s="6"/>
      <c r="QZH124" s="6"/>
      <c r="QZI124" s="6"/>
      <c r="QZJ124" s="6"/>
      <c r="QZK124" s="6"/>
      <c r="QZL124" s="6"/>
      <c r="QZM124" s="6"/>
      <c r="QZN124" s="6"/>
      <c r="QZO124" s="6"/>
      <c r="QZP124" s="6"/>
      <c r="QZQ124" s="6"/>
      <c r="QZR124" s="6"/>
      <c r="QZS124" s="6"/>
      <c r="QZT124" s="6"/>
      <c r="QZU124" s="6"/>
      <c r="QZV124" s="6"/>
      <c r="QZW124" s="6"/>
      <c r="QZX124" s="6"/>
      <c r="QZY124" s="6"/>
      <c r="QZZ124" s="6"/>
      <c r="RAA124" s="6"/>
      <c r="RAB124" s="6"/>
      <c r="RAC124" s="6"/>
      <c r="RAD124" s="6"/>
      <c r="RAE124" s="6"/>
      <c r="RAF124" s="6"/>
      <c r="RAG124" s="6"/>
      <c r="RAH124" s="6"/>
      <c r="RAI124" s="6"/>
      <c r="RAJ124" s="6"/>
      <c r="RAK124" s="6"/>
      <c r="RAL124" s="6"/>
      <c r="RAM124" s="6"/>
      <c r="RAN124" s="6"/>
      <c r="RAO124" s="6"/>
      <c r="RAP124" s="6"/>
      <c r="RAQ124" s="6"/>
      <c r="RAR124" s="6"/>
      <c r="RAS124" s="6"/>
      <c r="RAT124" s="6"/>
      <c r="RAU124" s="6"/>
      <c r="RAV124" s="6"/>
      <c r="RAW124" s="6"/>
      <c r="RAX124" s="6"/>
      <c r="RAY124" s="6"/>
      <c r="RAZ124" s="6"/>
      <c r="RBA124" s="6"/>
      <c r="RBB124" s="6"/>
      <c r="RBC124" s="6"/>
      <c r="RBD124" s="6"/>
      <c r="RBE124" s="6"/>
      <c r="RBF124" s="6"/>
      <c r="RBG124" s="6"/>
      <c r="RBH124" s="6"/>
      <c r="RBI124" s="6"/>
      <c r="RBJ124" s="6"/>
      <c r="RBK124" s="6"/>
      <c r="RBL124" s="6"/>
      <c r="RBM124" s="6"/>
      <c r="RBN124" s="6"/>
      <c r="RBO124" s="6"/>
      <c r="RBP124" s="6"/>
      <c r="RBQ124" s="6"/>
      <c r="RBR124" s="6"/>
      <c r="RBS124" s="6"/>
      <c r="RBT124" s="6"/>
      <c r="RBU124" s="6"/>
      <c r="RBV124" s="6"/>
      <c r="RBW124" s="6"/>
      <c r="RBX124" s="6"/>
      <c r="RBY124" s="6"/>
      <c r="RBZ124" s="6"/>
      <c r="RCA124" s="6"/>
      <c r="RCB124" s="6"/>
      <c r="RCC124" s="6"/>
      <c r="RCD124" s="6"/>
      <c r="RCE124" s="6"/>
      <c r="RCF124" s="6"/>
      <c r="RCG124" s="6"/>
      <c r="RCH124" s="6"/>
      <c r="RCI124" s="6"/>
      <c r="RCJ124" s="6"/>
      <c r="RCK124" s="6"/>
      <c r="RCL124" s="6"/>
      <c r="RCM124" s="6"/>
      <c r="RCN124" s="6"/>
      <c r="RCO124" s="6"/>
      <c r="RCP124" s="6"/>
      <c r="RCQ124" s="6"/>
      <c r="RCR124" s="6"/>
      <c r="RCS124" s="6"/>
      <c r="RCT124" s="6"/>
      <c r="RCU124" s="6"/>
      <c r="RCV124" s="6"/>
      <c r="RCW124" s="6"/>
      <c r="RCX124" s="6"/>
      <c r="RCY124" s="6"/>
      <c r="RCZ124" s="6"/>
      <c r="RDA124" s="6"/>
      <c r="RDB124" s="6"/>
      <c r="RDC124" s="6"/>
      <c r="RDD124" s="6"/>
      <c r="RDE124" s="6"/>
      <c r="RDF124" s="6"/>
      <c r="RDG124" s="6"/>
      <c r="RDH124" s="6"/>
      <c r="RDI124" s="6"/>
      <c r="RDJ124" s="6"/>
      <c r="RDK124" s="6"/>
      <c r="RDL124" s="6"/>
      <c r="RDM124" s="6"/>
      <c r="RDN124" s="6"/>
      <c r="RDO124" s="6"/>
      <c r="RDP124" s="6"/>
      <c r="RDQ124" s="6"/>
      <c r="RDR124" s="6"/>
      <c r="RDS124" s="6"/>
      <c r="RDT124" s="6"/>
      <c r="RDU124" s="6"/>
      <c r="RDV124" s="6"/>
      <c r="RDW124" s="6"/>
      <c r="RDX124" s="6"/>
      <c r="RDY124" s="6"/>
      <c r="RDZ124" s="6"/>
      <c r="REA124" s="6"/>
      <c r="REB124" s="6"/>
      <c r="REC124" s="6"/>
      <c r="RED124" s="6"/>
      <c r="REE124" s="6"/>
      <c r="REF124" s="6"/>
      <c r="REG124" s="6"/>
      <c r="REH124" s="6"/>
      <c r="REI124" s="6"/>
      <c r="REJ124" s="6"/>
      <c r="REK124" s="6"/>
      <c r="REL124" s="6"/>
      <c r="REM124" s="6"/>
      <c r="REN124" s="6"/>
      <c r="REO124" s="6"/>
      <c r="REP124" s="6"/>
      <c r="REQ124" s="6"/>
      <c r="RER124" s="6"/>
      <c r="RES124" s="6"/>
      <c r="RET124" s="6"/>
      <c r="REU124" s="6"/>
      <c r="REV124" s="6"/>
      <c r="REW124" s="6"/>
      <c r="REX124" s="6"/>
      <c r="REY124" s="6"/>
      <c r="REZ124" s="6"/>
      <c r="RFA124" s="6"/>
      <c r="RFB124" s="6"/>
      <c r="RFC124" s="6"/>
      <c r="RFD124" s="6"/>
      <c r="RFE124" s="6"/>
      <c r="RFF124" s="6"/>
      <c r="RFG124" s="6"/>
      <c r="RFH124" s="6"/>
      <c r="RFI124" s="6"/>
      <c r="RFJ124" s="6"/>
      <c r="RFK124" s="6"/>
      <c r="RFL124" s="6"/>
      <c r="RFM124" s="6"/>
      <c r="RFN124" s="6"/>
      <c r="RFO124" s="6"/>
      <c r="RFP124" s="6"/>
      <c r="RFQ124" s="6"/>
      <c r="RFR124" s="6"/>
      <c r="RFS124" s="6"/>
      <c r="RFT124" s="6"/>
      <c r="RFU124" s="6"/>
      <c r="RFV124" s="6"/>
      <c r="RFW124" s="6"/>
      <c r="RFX124" s="6"/>
      <c r="RFY124" s="6"/>
      <c r="RFZ124" s="6"/>
      <c r="RGA124" s="6"/>
      <c r="RGB124" s="6"/>
      <c r="RGC124" s="6"/>
      <c r="RGD124" s="6"/>
      <c r="RGE124" s="6"/>
      <c r="RGF124" s="6"/>
      <c r="RGG124" s="6"/>
      <c r="RGH124" s="6"/>
      <c r="RGI124" s="6"/>
      <c r="RGJ124" s="6"/>
      <c r="RGK124" s="6"/>
      <c r="RGL124" s="6"/>
      <c r="RGM124" s="6"/>
      <c r="RGN124" s="6"/>
      <c r="RGO124" s="6"/>
      <c r="RGP124" s="6"/>
      <c r="RGQ124" s="6"/>
      <c r="RGR124" s="6"/>
      <c r="RGS124" s="6"/>
      <c r="RGT124" s="6"/>
      <c r="RGU124" s="6"/>
      <c r="RGV124" s="6"/>
      <c r="RGW124" s="6"/>
      <c r="RGX124" s="6"/>
      <c r="RGY124" s="6"/>
      <c r="RGZ124" s="6"/>
      <c r="RHA124" s="6"/>
      <c r="RHB124" s="6"/>
      <c r="RHC124" s="6"/>
      <c r="RHD124" s="6"/>
      <c r="RHE124" s="6"/>
      <c r="RHF124" s="6"/>
      <c r="RHG124" s="6"/>
      <c r="RHH124" s="6"/>
      <c r="RHI124" s="6"/>
      <c r="RHJ124" s="6"/>
      <c r="RHK124" s="6"/>
      <c r="RHL124" s="6"/>
      <c r="RHM124" s="6"/>
      <c r="RHN124" s="6"/>
      <c r="RHO124" s="6"/>
      <c r="RHP124" s="6"/>
      <c r="RHQ124" s="6"/>
      <c r="RHR124" s="6"/>
      <c r="RHS124" s="6"/>
      <c r="RHT124" s="6"/>
      <c r="RHU124" s="6"/>
      <c r="RHV124" s="6"/>
      <c r="RHW124" s="6"/>
      <c r="RHX124" s="6"/>
      <c r="RHY124" s="6"/>
      <c r="RHZ124" s="6"/>
      <c r="RIA124" s="6"/>
      <c r="RIB124" s="6"/>
      <c r="RIC124" s="6"/>
      <c r="RID124" s="6"/>
      <c r="RIE124" s="6"/>
      <c r="RIF124" s="6"/>
      <c r="RIG124" s="6"/>
      <c r="RIH124" s="6"/>
      <c r="RII124" s="6"/>
      <c r="RIJ124" s="6"/>
      <c r="RIK124" s="6"/>
      <c r="RIL124" s="6"/>
      <c r="RIM124" s="6"/>
      <c r="RIN124" s="6"/>
      <c r="RIO124" s="6"/>
      <c r="RIP124" s="6"/>
      <c r="RIQ124" s="6"/>
      <c r="RIR124" s="6"/>
      <c r="RIS124" s="6"/>
      <c r="RIT124" s="6"/>
      <c r="RIU124" s="6"/>
      <c r="RIV124" s="6"/>
      <c r="RIW124" s="6"/>
      <c r="RIX124" s="6"/>
      <c r="RIY124" s="6"/>
      <c r="RIZ124" s="6"/>
      <c r="RJA124" s="6"/>
      <c r="RJB124" s="6"/>
      <c r="RJC124" s="6"/>
      <c r="RJD124" s="6"/>
      <c r="RJE124" s="6"/>
      <c r="RJF124" s="6"/>
      <c r="RJG124" s="6"/>
      <c r="RJH124" s="6"/>
      <c r="RJI124" s="6"/>
      <c r="RJJ124" s="6"/>
      <c r="RJK124" s="6"/>
      <c r="RJL124" s="6"/>
      <c r="RJM124" s="6"/>
      <c r="RJN124" s="6"/>
      <c r="RJO124" s="6"/>
      <c r="RJP124" s="6"/>
      <c r="RJQ124" s="6"/>
      <c r="RJR124" s="6"/>
      <c r="RJS124" s="6"/>
      <c r="RJT124" s="6"/>
      <c r="RJU124" s="6"/>
      <c r="RJV124" s="6"/>
      <c r="RJW124" s="6"/>
      <c r="RJX124" s="6"/>
      <c r="RJY124" s="6"/>
      <c r="RJZ124" s="6"/>
      <c r="RKA124" s="6"/>
      <c r="RKB124" s="6"/>
      <c r="RKC124" s="6"/>
      <c r="RKD124" s="6"/>
      <c r="RKE124" s="6"/>
      <c r="RKF124" s="6"/>
      <c r="RKG124" s="6"/>
      <c r="RKH124" s="6"/>
      <c r="RKI124" s="6"/>
      <c r="RKJ124" s="6"/>
      <c r="RKK124" s="6"/>
      <c r="RKL124" s="6"/>
      <c r="RKM124" s="6"/>
      <c r="RKN124" s="6"/>
      <c r="RKO124" s="6"/>
      <c r="RKP124" s="6"/>
      <c r="RKQ124" s="6"/>
      <c r="RKR124" s="6"/>
      <c r="RKS124" s="6"/>
      <c r="RKT124" s="6"/>
      <c r="RKU124" s="6"/>
      <c r="RKV124" s="6"/>
      <c r="RKW124" s="6"/>
      <c r="RKX124" s="6"/>
      <c r="RKY124" s="6"/>
      <c r="RKZ124" s="6"/>
      <c r="RLA124" s="6"/>
      <c r="RLB124" s="6"/>
      <c r="RLC124" s="6"/>
      <c r="RLD124" s="6"/>
      <c r="RLE124" s="6"/>
      <c r="RLF124" s="6"/>
      <c r="RLG124" s="6"/>
      <c r="RLH124" s="6"/>
      <c r="RLI124" s="6"/>
      <c r="RLJ124" s="6"/>
      <c r="RLK124" s="6"/>
      <c r="RLL124" s="6"/>
      <c r="RLM124" s="6"/>
      <c r="RLN124" s="6"/>
      <c r="RLO124" s="6"/>
      <c r="RLP124" s="6"/>
      <c r="RLQ124" s="6"/>
      <c r="RLR124" s="6"/>
      <c r="RLS124" s="6"/>
      <c r="RLT124" s="6"/>
      <c r="RLU124" s="6"/>
      <c r="RLV124" s="6"/>
      <c r="RLW124" s="6"/>
      <c r="RLX124" s="6"/>
      <c r="RLY124" s="6"/>
      <c r="RLZ124" s="6"/>
      <c r="RMA124" s="6"/>
      <c r="RMB124" s="6"/>
      <c r="RMC124" s="6"/>
      <c r="RMD124" s="6"/>
      <c r="RME124" s="6"/>
      <c r="RMF124" s="6"/>
      <c r="RMG124" s="6"/>
      <c r="RMH124" s="6"/>
      <c r="RMI124" s="6"/>
      <c r="RMJ124" s="6"/>
      <c r="RMK124" s="6"/>
      <c r="RML124" s="6"/>
      <c r="RMM124" s="6"/>
      <c r="RMN124" s="6"/>
      <c r="RMO124" s="6"/>
      <c r="RMP124" s="6"/>
      <c r="RMQ124" s="6"/>
      <c r="RMR124" s="6"/>
      <c r="RMS124" s="6"/>
      <c r="RMT124" s="6"/>
      <c r="RMU124" s="6"/>
      <c r="RMV124" s="6"/>
      <c r="RMW124" s="6"/>
      <c r="RMX124" s="6"/>
      <c r="RMY124" s="6"/>
      <c r="RMZ124" s="6"/>
      <c r="RNA124" s="6"/>
      <c r="RNB124" s="6"/>
      <c r="RNC124" s="6"/>
      <c r="RND124" s="6"/>
      <c r="RNE124" s="6"/>
      <c r="RNF124" s="6"/>
      <c r="RNG124" s="6"/>
      <c r="RNH124" s="6"/>
      <c r="RNI124" s="6"/>
      <c r="RNJ124" s="6"/>
      <c r="RNK124" s="6"/>
      <c r="RNL124" s="6"/>
      <c r="RNM124" s="6"/>
      <c r="RNN124" s="6"/>
      <c r="RNO124" s="6"/>
      <c r="RNP124" s="6"/>
      <c r="RNQ124" s="6"/>
      <c r="RNR124" s="6"/>
      <c r="RNS124" s="6"/>
      <c r="RNT124" s="6"/>
      <c r="RNU124" s="6"/>
      <c r="RNV124" s="6"/>
      <c r="RNW124" s="6"/>
      <c r="RNX124" s="6"/>
      <c r="RNY124" s="6"/>
      <c r="RNZ124" s="6"/>
      <c r="ROA124" s="6"/>
      <c r="ROB124" s="6"/>
      <c r="ROC124" s="6"/>
      <c r="ROD124" s="6"/>
      <c r="ROE124" s="6"/>
      <c r="ROF124" s="6"/>
      <c r="ROG124" s="6"/>
      <c r="ROH124" s="6"/>
      <c r="ROI124" s="6"/>
      <c r="ROJ124" s="6"/>
      <c r="ROK124" s="6"/>
      <c r="ROL124" s="6"/>
      <c r="ROM124" s="6"/>
      <c r="RON124" s="6"/>
      <c r="ROO124" s="6"/>
      <c r="ROP124" s="6"/>
      <c r="ROQ124" s="6"/>
      <c r="ROR124" s="6"/>
      <c r="ROS124" s="6"/>
      <c r="ROT124" s="6"/>
      <c r="ROU124" s="6"/>
      <c r="ROV124" s="6"/>
      <c r="ROW124" s="6"/>
      <c r="ROX124" s="6"/>
      <c r="ROY124" s="6"/>
      <c r="ROZ124" s="6"/>
      <c r="RPA124" s="6"/>
      <c r="RPB124" s="6"/>
      <c r="RPC124" s="6"/>
      <c r="RPD124" s="6"/>
      <c r="RPE124" s="6"/>
      <c r="RPF124" s="6"/>
      <c r="RPG124" s="6"/>
      <c r="RPH124" s="6"/>
      <c r="RPI124" s="6"/>
      <c r="RPJ124" s="6"/>
      <c r="RPK124" s="6"/>
      <c r="RPL124" s="6"/>
      <c r="RPM124" s="6"/>
      <c r="RPN124" s="6"/>
      <c r="RPO124" s="6"/>
      <c r="RPP124" s="6"/>
      <c r="RPQ124" s="6"/>
      <c r="RPR124" s="6"/>
      <c r="RPS124" s="6"/>
      <c r="RPT124" s="6"/>
      <c r="RPU124" s="6"/>
      <c r="RPV124" s="6"/>
      <c r="RPW124" s="6"/>
      <c r="RPX124" s="6"/>
      <c r="RPY124" s="6"/>
      <c r="RPZ124" s="6"/>
      <c r="RQA124" s="6"/>
      <c r="RQB124" s="6"/>
      <c r="RQC124" s="6"/>
      <c r="RQD124" s="6"/>
      <c r="RQE124" s="6"/>
      <c r="RQF124" s="6"/>
      <c r="RQG124" s="6"/>
      <c r="RQH124" s="6"/>
      <c r="RQI124" s="6"/>
      <c r="RQJ124" s="6"/>
      <c r="RQK124" s="6"/>
      <c r="RQL124" s="6"/>
      <c r="RQM124" s="6"/>
      <c r="RQN124" s="6"/>
      <c r="RQO124" s="6"/>
      <c r="RQP124" s="6"/>
      <c r="RQQ124" s="6"/>
      <c r="RQR124" s="6"/>
      <c r="RQS124" s="6"/>
      <c r="RQT124" s="6"/>
      <c r="RQU124" s="6"/>
      <c r="RQV124" s="6"/>
      <c r="RQW124" s="6"/>
      <c r="RQX124" s="6"/>
      <c r="RQY124" s="6"/>
      <c r="RQZ124" s="6"/>
      <c r="RRA124" s="6"/>
      <c r="RRB124" s="6"/>
      <c r="RRC124" s="6"/>
      <c r="RRD124" s="6"/>
      <c r="RRE124" s="6"/>
      <c r="RRF124" s="6"/>
      <c r="RRG124" s="6"/>
      <c r="RRH124" s="6"/>
      <c r="RRI124" s="6"/>
      <c r="RRJ124" s="6"/>
      <c r="RRK124" s="6"/>
      <c r="RRL124" s="6"/>
      <c r="RRM124" s="6"/>
      <c r="RRN124" s="6"/>
      <c r="RRO124" s="6"/>
      <c r="RRP124" s="6"/>
      <c r="RRQ124" s="6"/>
      <c r="RRR124" s="6"/>
      <c r="RRS124" s="6"/>
      <c r="RRT124" s="6"/>
      <c r="RRU124" s="6"/>
      <c r="RRV124" s="6"/>
      <c r="RRW124" s="6"/>
      <c r="RRX124" s="6"/>
      <c r="RRY124" s="6"/>
      <c r="RRZ124" s="6"/>
      <c r="RSA124" s="6"/>
      <c r="RSB124" s="6"/>
      <c r="RSC124" s="6"/>
      <c r="RSD124" s="6"/>
      <c r="RSE124" s="6"/>
      <c r="RSF124" s="6"/>
      <c r="RSG124" s="6"/>
      <c r="RSH124" s="6"/>
      <c r="RSI124" s="6"/>
      <c r="RSJ124" s="6"/>
      <c r="RSK124" s="6"/>
      <c r="RSL124" s="6"/>
      <c r="RSM124" s="6"/>
      <c r="RSN124" s="6"/>
      <c r="RSO124" s="6"/>
      <c r="RSP124" s="6"/>
      <c r="RSQ124" s="6"/>
      <c r="RSR124" s="6"/>
      <c r="RSS124" s="6"/>
      <c r="RST124" s="6"/>
      <c r="RSU124" s="6"/>
      <c r="RSV124" s="6"/>
      <c r="RSW124" s="6"/>
      <c r="RSX124" s="6"/>
      <c r="RSY124" s="6"/>
      <c r="RSZ124" s="6"/>
      <c r="RTA124" s="6"/>
      <c r="RTB124" s="6"/>
      <c r="RTC124" s="6"/>
      <c r="RTD124" s="6"/>
      <c r="RTE124" s="6"/>
      <c r="RTF124" s="6"/>
      <c r="RTG124" s="6"/>
      <c r="RTH124" s="6"/>
      <c r="RTI124" s="6"/>
      <c r="RTJ124" s="6"/>
      <c r="RTK124" s="6"/>
      <c r="RTL124" s="6"/>
      <c r="RTM124" s="6"/>
      <c r="RTN124" s="6"/>
      <c r="RTO124" s="6"/>
      <c r="RTP124" s="6"/>
      <c r="RTQ124" s="6"/>
      <c r="RTR124" s="6"/>
      <c r="RTS124" s="6"/>
      <c r="RTT124" s="6"/>
      <c r="RTU124" s="6"/>
      <c r="RTV124" s="6"/>
      <c r="RTW124" s="6"/>
      <c r="RTX124" s="6"/>
      <c r="RTY124" s="6"/>
      <c r="RTZ124" s="6"/>
      <c r="RUA124" s="6"/>
      <c r="RUB124" s="6"/>
      <c r="RUC124" s="6"/>
      <c r="RUD124" s="6"/>
      <c r="RUE124" s="6"/>
      <c r="RUF124" s="6"/>
      <c r="RUG124" s="6"/>
      <c r="RUH124" s="6"/>
      <c r="RUI124" s="6"/>
      <c r="RUJ124" s="6"/>
      <c r="RUK124" s="6"/>
      <c r="RUL124" s="6"/>
      <c r="RUM124" s="6"/>
      <c r="RUN124" s="6"/>
      <c r="RUO124" s="6"/>
      <c r="RUP124" s="6"/>
      <c r="RUQ124" s="6"/>
      <c r="RUR124" s="6"/>
      <c r="RUS124" s="6"/>
      <c r="RUT124" s="6"/>
      <c r="RUU124" s="6"/>
      <c r="RUV124" s="6"/>
      <c r="RUW124" s="6"/>
      <c r="RUX124" s="6"/>
      <c r="RUY124" s="6"/>
      <c r="RUZ124" s="6"/>
      <c r="RVA124" s="6"/>
      <c r="RVB124" s="6"/>
      <c r="RVC124" s="6"/>
      <c r="RVD124" s="6"/>
      <c r="RVE124" s="6"/>
      <c r="RVF124" s="6"/>
      <c r="RVG124" s="6"/>
      <c r="RVH124" s="6"/>
      <c r="RVI124" s="6"/>
      <c r="RVJ124" s="6"/>
      <c r="RVK124" s="6"/>
      <c r="RVL124" s="6"/>
      <c r="RVM124" s="6"/>
      <c r="RVN124" s="6"/>
      <c r="RVO124" s="6"/>
      <c r="RVP124" s="6"/>
      <c r="RVQ124" s="6"/>
      <c r="RVR124" s="6"/>
      <c r="RVS124" s="6"/>
      <c r="RVT124" s="6"/>
      <c r="RVU124" s="6"/>
      <c r="RVV124" s="6"/>
      <c r="RVW124" s="6"/>
      <c r="RVX124" s="6"/>
      <c r="RVY124" s="6"/>
      <c r="RVZ124" s="6"/>
      <c r="RWA124" s="6"/>
      <c r="RWB124" s="6"/>
      <c r="RWC124" s="6"/>
      <c r="RWD124" s="6"/>
      <c r="RWE124" s="6"/>
      <c r="RWF124" s="6"/>
      <c r="RWG124" s="6"/>
      <c r="RWH124" s="6"/>
      <c r="RWI124" s="6"/>
      <c r="RWJ124" s="6"/>
      <c r="RWK124" s="6"/>
      <c r="RWL124" s="6"/>
      <c r="RWM124" s="6"/>
      <c r="RWN124" s="6"/>
      <c r="RWO124" s="6"/>
      <c r="RWP124" s="6"/>
      <c r="RWQ124" s="6"/>
      <c r="RWR124" s="6"/>
      <c r="RWS124" s="6"/>
      <c r="RWT124" s="6"/>
      <c r="RWU124" s="6"/>
      <c r="RWV124" s="6"/>
      <c r="RWW124" s="6"/>
      <c r="RWX124" s="6"/>
      <c r="RWY124" s="6"/>
      <c r="RWZ124" s="6"/>
      <c r="RXA124" s="6"/>
      <c r="RXB124" s="6"/>
      <c r="RXC124" s="6"/>
      <c r="RXD124" s="6"/>
      <c r="RXE124" s="6"/>
      <c r="RXF124" s="6"/>
      <c r="RXG124" s="6"/>
      <c r="RXH124" s="6"/>
      <c r="RXI124" s="6"/>
      <c r="RXJ124" s="6"/>
      <c r="RXK124" s="6"/>
      <c r="RXL124" s="6"/>
      <c r="RXM124" s="6"/>
      <c r="RXN124" s="6"/>
      <c r="RXO124" s="6"/>
      <c r="RXP124" s="6"/>
      <c r="RXQ124" s="6"/>
      <c r="RXR124" s="6"/>
      <c r="RXS124" s="6"/>
      <c r="RXT124" s="6"/>
      <c r="RXU124" s="6"/>
      <c r="RXV124" s="6"/>
      <c r="RXW124" s="6"/>
      <c r="RXX124" s="6"/>
      <c r="RXY124" s="6"/>
      <c r="RXZ124" s="6"/>
      <c r="RYA124" s="6"/>
      <c r="RYB124" s="6"/>
      <c r="RYC124" s="6"/>
      <c r="RYD124" s="6"/>
      <c r="RYE124" s="6"/>
      <c r="RYF124" s="6"/>
      <c r="RYG124" s="6"/>
      <c r="RYH124" s="6"/>
      <c r="RYI124" s="6"/>
      <c r="RYJ124" s="6"/>
      <c r="RYK124" s="6"/>
      <c r="RYL124" s="6"/>
      <c r="RYM124" s="6"/>
      <c r="RYN124" s="6"/>
      <c r="RYO124" s="6"/>
      <c r="RYP124" s="6"/>
      <c r="RYQ124" s="6"/>
      <c r="RYR124" s="6"/>
      <c r="RYS124" s="6"/>
      <c r="RYT124" s="6"/>
      <c r="RYU124" s="6"/>
      <c r="RYV124" s="6"/>
      <c r="RYW124" s="6"/>
      <c r="RYX124" s="6"/>
      <c r="RYY124" s="6"/>
      <c r="RYZ124" s="6"/>
      <c r="RZA124" s="6"/>
      <c r="RZB124" s="6"/>
      <c r="RZC124" s="6"/>
      <c r="RZD124" s="6"/>
      <c r="RZE124" s="6"/>
      <c r="RZF124" s="6"/>
      <c r="RZG124" s="6"/>
      <c r="RZH124" s="6"/>
      <c r="RZI124" s="6"/>
      <c r="RZJ124" s="6"/>
      <c r="RZK124" s="6"/>
      <c r="RZL124" s="6"/>
      <c r="RZM124" s="6"/>
      <c r="RZN124" s="6"/>
      <c r="RZO124" s="6"/>
      <c r="RZP124" s="6"/>
      <c r="RZQ124" s="6"/>
      <c r="RZR124" s="6"/>
      <c r="RZS124" s="6"/>
      <c r="RZT124" s="6"/>
      <c r="RZU124" s="6"/>
      <c r="RZV124" s="6"/>
      <c r="RZW124" s="6"/>
      <c r="RZX124" s="6"/>
      <c r="RZY124" s="6"/>
      <c r="RZZ124" s="6"/>
      <c r="SAA124" s="6"/>
      <c r="SAB124" s="6"/>
      <c r="SAC124" s="6"/>
      <c r="SAD124" s="6"/>
      <c r="SAE124" s="6"/>
      <c r="SAF124" s="6"/>
      <c r="SAG124" s="6"/>
      <c r="SAH124" s="6"/>
      <c r="SAI124" s="6"/>
      <c r="SAJ124" s="6"/>
      <c r="SAK124" s="6"/>
      <c r="SAL124" s="6"/>
      <c r="SAM124" s="6"/>
      <c r="SAN124" s="6"/>
      <c r="SAO124" s="6"/>
      <c r="SAP124" s="6"/>
      <c r="SAQ124" s="6"/>
      <c r="SAR124" s="6"/>
      <c r="SAS124" s="6"/>
      <c r="SAT124" s="6"/>
      <c r="SAU124" s="6"/>
      <c r="SAV124" s="6"/>
      <c r="SAW124" s="6"/>
      <c r="SAX124" s="6"/>
      <c r="SAY124" s="6"/>
      <c r="SAZ124" s="6"/>
      <c r="SBA124" s="6"/>
      <c r="SBB124" s="6"/>
      <c r="SBC124" s="6"/>
      <c r="SBD124" s="6"/>
      <c r="SBE124" s="6"/>
      <c r="SBF124" s="6"/>
      <c r="SBG124" s="6"/>
      <c r="SBH124" s="6"/>
      <c r="SBI124" s="6"/>
      <c r="SBJ124" s="6"/>
      <c r="SBK124" s="6"/>
      <c r="SBL124" s="6"/>
      <c r="SBM124" s="6"/>
      <c r="SBN124" s="6"/>
      <c r="SBO124" s="6"/>
      <c r="SBP124" s="6"/>
      <c r="SBQ124" s="6"/>
      <c r="SBR124" s="6"/>
      <c r="SBS124" s="6"/>
      <c r="SBT124" s="6"/>
      <c r="SBU124" s="6"/>
      <c r="SBV124" s="6"/>
      <c r="SBW124" s="6"/>
      <c r="SBX124" s="6"/>
      <c r="SBY124" s="6"/>
      <c r="SBZ124" s="6"/>
      <c r="SCA124" s="6"/>
      <c r="SCB124" s="6"/>
      <c r="SCC124" s="6"/>
      <c r="SCD124" s="6"/>
      <c r="SCE124" s="6"/>
      <c r="SCF124" s="6"/>
      <c r="SCG124" s="6"/>
      <c r="SCH124" s="6"/>
      <c r="SCI124" s="6"/>
      <c r="SCJ124" s="6"/>
      <c r="SCK124" s="6"/>
      <c r="SCL124" s="6"/>
      <c r="SCM124" s="6"/>
      <c r="SCN124" s="6"/>
      <c r="SCO124" s="6"/>
      <c r="SCP124" s="6"/>
      <c r="SCQ124" s="6"/>
      <c r="SCR124" s="6"/>
      <c r="SCS124" s="6"/>
      <c r="SCT124" s="6"/>
      <c r="SCU124" s="6"/>
      <c r="SCV124" s="6"/>
      <c r="SCW124" s="6"/>
      <c r="SCX124" s="6"/>
      <c r="SCY124" s="6"/>
      <c r="SCZ124" s="6"/>
      <c r="SDA124" s="6"/>
      <c r="SDB124" s="6"/>
      <c r="SDC124" s="6"/>
      <c r="SDD124" s="6"/>
      <c r="SDE124" s="6"/>
      <c r="SDF124" s="6"/>
      <c r="SDG124" s="6"/>
      <c r="SDH124" s="6"/>
      <c r="SDI124" s="6"/>
      <c r="SDJ124" s="6"/>
      <c r="SDK124" s="6"/>
      <c r="SDL124" s="6"/>
      <c r="SDM124" s="6"/>
      <c r="SDN124" s="6"/>
      <c r="SDO124" s="6"/>
      <c r="SDP124" s="6"/>
      <c r="SDQ124" s="6"/>
      <c r="SDR124" s="6"/>
      <c r="SDS124" s="6"/>
      <c r="SDT124" s="6"/>
      <c r="SDU124" s="6"/>
      <c r="SDV124" s="6"/>
      <c r="SDW124" s="6"/>
      <c r="SDX124" s="6"/>
      <c r="SDY124" s="6"/>
      <c r="SDZ124" s="6"/>
      <c r="SEA124" s="6"/>
      <c r="SEB124" s="6"/>
      <c r="SEC124" s="6"/>
      <c r="SED124" s="6"/>
      <c r="SEE124" s="6"/>
      <c r="SEF124" s="6"/>
      <c r="SEG124" s="6"/>
      <c r="SEH124" s="6"/>
      <c r="SEI124" s="6"/>
      <c r="SEJ124" s="6"/>
      <c r="SEK124" s="6"/>
      <c r="SEL124" s="6"/>
      <c r="SEM124" s="6"/>
      <c r="SEN124" s="6"/>
      <c r="SEO124" s="6"/>
      <c r="SEP124" s="6"/>
      <c r="SEQ124" s="6"/>
      <c r="SER124" s="6"/>
      <c r="SES124" s="6"/>
      <c r="SET124" s="6"/>
      <c r="SEU124" s="6"/>
      <c r="SEV124" s="6"/>
      <c r="SEW124" s="6"/>
      <c r="SEX124" s="6"/>
      <c r="SEY124" s="6"/>
      <c r="SEZ124" s="6"/>
      <c r="SFA124" s="6"/>
      <c r="SFB124" s="6"/>
      <c r="SFC124" s="6"/>
      <c r="SFD124" s="6"/>
      <c r="SFE124" s="6"/>
      <c r="SFF124" s="6"/>
      <c r="SFG124" s="6"/>
      <c r="SFH124" s="6"/>
      <c r="SFI124" s="6"/>
      <c r="SFJ124" s="6"/>
      <c r="SFK124" s="6"/>
      <c r="SFL124" s="6"/>
      <c r="SFM124" s="6"/>
      <c r="SFN124" s="6"/>
      <c r="SFO124" s="6"/>
      <c r="SFP124" s="6"/>
      <c r="SFQ124" s="6"/>
      <c r="SFR124" s="6"/>
      <c r="SFS124" s="6"/>
      <c r="SFT124" s="6"/>
      <c r="SFU124" s="6"/>
      <c r="SFV124" s="6"/>
      <c r="SFW124" s="6"/>
      <c r="SFX124" s="6"/>
      <c r="SFY124" s="6"/>
      <c r="SFZ124" s="6"/>
      <c r="SGA124" s="6"/>
      <c r="SGB124" s="6"/>
      <c r="SGC124" s="6"/>
      <c r="SGD124" s="6"/>
      <c r="SGE124" s="6"/>
      <c r="SGF124" s="6"/>
      <c r="SGG124" s="6"/>
      <c r="SGH124" s="6"/>
      <c r="SGI124" s="6"/>
      <c r="SGJ124" s="6"/>
      <c r="SGK124" s="6"/>
      <c r="SGL124" s="6"/>
      <c r="SGM124" s="6"/>
      <c r="SGN124" s="6"/>
      <c r="SGO124" s="6"/>
      <c r="SGP124" s="6"/>
      <c r="SGQ124" s="6"/>
      <c r="SGR124" s="6"/>
      <c r="SGS124" s="6"/>
      <c r="SGT124" s="6"/>
      <c r="SGU124" s="6"/>
      <c r="SGV124" s="6"/>
      <c r="SGW124" s="6"/>
      <c r="SGX124" s="6"/>
      <c r="SGY124" s="6"/>
      <c r="SGZ124" s="6"/>
      <c r="SHA124" s="6"/>
      <c r="SHB124" s="6"/>
      <c r="SHC124" s="6"/>
      <c r="SHD124" s="6"/>
      <c r="SHE124" s="6"/>
      <c r="SHF124" s="6"/>
      <c r="SHG124" s="6"/>
      <c r="SHH124" s="6"/>
      <c r="SHI124" s="6"/>
      <c r="SHJ124" s="6"/>
      <c r="SHK124" s="6"/>
      <c r="SHL124" s="6"/>
      <c r="SHM124" s="6"/>
      <c r="SHN124" s="6"/>
      <c r="SHO124" s="6"/>
      <c r="SHP124" s="6"/>
      <c r="SHQ124" s="6"/>
      <c r="SHR124" s="6"/>
      <c r="SHS124" s="6"/>
      <c r="SHT124" s="6"/>
      <c r="SHU124" s="6"/>
      <c r="SHV124" s="6"/>
      <c r="SHW124" s="6"/>
      <c r="SHX124" s="6"/>
      <c r="SHY124" s="6"/>
      <c r="SHZ124" s="6"/>
      <c r="SIA124" s="6"/>
      <c r="SIB124" s="6"/>
      <c r="SIC124" s="6"/>
      <c r="SID124" s="6"/>
      <c r="SIE124" s="6"/>
      <c r="SIF124" s="6"/>
      <c r="SIG124" s="6"/>
      <c r="SIH124" s="6"/>
      <c r="SII124" s="6"/>
      <c r="SIJ124" s="6"/>
      <c r="SIK124" s="6"/>
      <c r="SIL124" s="6"/>
      <c r="SIM124" s="6"/>
      <c r="SIN124" s="6"/>
      <c r="SIO124" s="6"/>
      <c r="SIP124" s="6"/>
      <c r="SIQ124" s="6"/>
      <c r="SIR124" s="6"/>
      <c r="SIS124" s="6"/>
      <c r="SIT124" s="6"/>
      <c r="SIU124" s="6"/>
      <c r="SIV124" s="6"/>
      <c r="SIW124" s="6"/>
      <c r="SIX124" s="6"/>
      <c r="SIY124" s="6"/>
      <c r="SIZ124" s="6"/>
      <c r="SJA124" s="6"/>
      <c r="SJB124" s="6"/>
      <c r="SJC124" s="6"/>
      <c r="SJD124" s="6"/>
      <c r="SJE124" s="6"/>
      <c r="SJF124" s="6"/>
      <c r="SJG124" s="6"/>
      <c r="SJH124" s="6"/>
      <c r="SJI124" s="6"/>
      <c r="SJJ124" s="6"/>
      <c r="SJK124" s="6"/>
      <c r="SJL124" s="6"/>
      <c r="SJM124" s="6"/>
      <c r="SJN124" s="6"/>
      <c r="SJO124" s="6"/>
      <c r="SJP124" s="6"/>
      <c r="SJQ124" s="6"/>
      <c r="SJR124" s="6"/>
      <c r="SJS124" s="6"/>
      <c r="SJT124" s="6"/>
      <c r="SJU124" s="6"/>
      <c r="SJV124" s="6"/>
      <c r="SJW124" s="6"/>
      <c r="SJX124" s="6"/>
      <c r="SJY124" s="6"/>
      <c r="SJZ124" s="6"/>
      <c r="SKA124" s="6"/>
      <c r="SKB124" s="6"/>
      <c r="SKC124" s="6"/>
      <c r="SKD124" s="6"/>
      <c r="SKE124" s="6"/>
      <c r="SKF124" s="6"/>
      <c r="SKG124" s="6"/>
      <c r="SKH124" s="6"/>
      <c r="SKI124" s="6"/>
      <c r="SKJ124" s="6"/>
      <c r="SKK124" s="6"/>
      <c r="SKL124" s="6"/>
      <c r="SKM124" s="6"/>
      <c r="SKN124" s="6"/>
      <c r="SKO124" s="6"/>
      <c r="SKP124" s="6"/>
      <c r="SKQ124" s="6"/>
      <c r="SKR124" s="6"/>
      <c r="SKS124" s="6"/>
      <c r="SKT124" s="6"/>
      <c r="SKU124" s="6"/>
      <c r="SKV124" s="6"/>
      <c r="SKW124" s="6"/>
      <c r="SKX124" s="6"/>
      <c r="SKY124" s="6"/>
      <c r="SKZ124" s="6"/>
      <c r="SLA124" s="6"/>
      <c r="SLB124" s="6"/>
      <c r="SLC124" s="6"/>
      <c r="SLD124" s="6"/>
      <c r="SLE124" s="6"/>
      <c r="SLF124" s="6"/>
      <c r="SLG124" s="6"/>
      <c r="SLH124" s="6"/>
      <c r="SLI124" s="6"/>
      <c r="SLJ124" s="6"/>
      <c r="SLK124" s="6"/>
      <c r="SLL124" s="6"/>
      <c r="SLM124" s="6"/>
      <c r="SLN124" s="6"/>
      <c r="SLO124" s="6"/>
      <c r="SLP124" s="6"/>
      <c r="SLQ124" s="6"/>
      <c r="SLR124" s="6"/>
      <c r="SLS124" s="6"/>
      <c r="SLT124" s="6"/>
      <c r="SLU124" s="6"/>
      <c r="SLV124" s="6"/>
      <c r="SLW124" s="6"/>
      <c r="SLX124" s="6"/>
      <c r="SLY124" s="6"/>
      <c r="SLZ124" s="6"/>
      <c r="SMA124" s="6"/>
      <c r="SMB124" s="6"/>
      <c r="SMC124" s="6"/>
      <c r="SMD124" s="6"/>
      <c r="SME124" s="6"/>
      <c r="SMF124" s="6"/>
      <c r="SMG124" s="6"/>
      <c r="SMH124" s="6"/>
      <c r="SMI124" s="6"/>
      <c r="SMJ124" s="6"/>
      <c r="SMK124" s="6"/>
      <c r="SML124" s="6"/>
      <c r="SMM124" s="6"/>
      <c r="SMN124" s="6"/>
      <c r="SMO124" s="6"/>
      <c r="SMP124" s="6"/>
      <c r="SMQ124" s="6"/>
      <c r="SMR124" s="6"/>
      <c r="SMS124" s="6"/>
      <c r="SMT124" s="6"/>
      <c r="SMU124" s="6"/>
      <c r="SMV124" s="6"/>
      <c r="SMW124" s="6"/>
      <c r="SMX124" s="6"/>
      <c r="SMY124" s="6"/>
      <c r="SMZ124" s="6"/>
      <c r="SNA124" s="6"/>
      <c r="SNB124" s="6"/>
      <c r="SNC124" s="6"/>
      <c r="SND124" s="6"/>
      <c r="SNE124" s="6"/>
      <c r="SNF124" s="6"/>
      <c r="SNG124" s="6"/>
      <c r="SNH124" s="6"/>
      <c r="SNI124" s="6"/>
      <c r="SNJ124" s="6"/>
      <c r="SNK124" s="6"/>
      <c r="SNL124" s="6"/>
      <c r="SNM124" s="6"/>
      <c r="SNN124" s="6"/>
      <c r="SNO124" s="6"/>
      <c r="SNP124" s="6"/>
      <c r="SNQ124" s="6"/>
      <c r="SNR124" s="6"/>
      <c r="SNS124" s="6"/>
      <c r="SNT124" s="6"/>
      <c r="SNU124" s="6"/>
      <c r="SNV124" s="6"/>
      <c r="SNW124" s="6"/>
      <c r="SNX124" s="6"/>
      <c r="SNY124" s="6"/>
      <c r="SNZ124" s="6"/>
      <c r="SOA124" s="6"/>
      <c r="SOB124" s="6"/>
      <c r="SOC124" s="6"/>
      <c r="SOD124" s="6"/>
      <c r="SOE124" s="6"/>
      <c r="SOF124" s="6"/>
      <c r="SOG124" s="6"/>
      <c r="SOH124" s="6"/>
      <c r="SOI124" s="6"/>
      <c r="SOJ124" s="6"/>
      <c r="SOK124" s="6"/>
      <c r="SOL124" s="6"/>
      <c r="SOM124" s="6"/>
      <c r="SON124" s="6"/>
      <c r="SOO124" s="6"/>
      <c r="SOP124" s="6"/>
      <c r="SOQ124" s="6"/>
      <c r="SOR124" s="6"/>
      <c r="SOS124" s="6"/>
      <c r="SOT124" s="6"/>
      <c r="SOU124" s="6"/>
      <c r="SOV124" s="6"/>
      <c r="SOW124" s="6"/>
      <c r="SOX124" s="6"/>
      <c r="SOY124" s="6"/>
      <c r="SOZ124" s="6"/>
      <c r="SPA124" s="6"/>
      <c r="SPB124" s="6"/>
      <c r="SPC124" s="6"/>
      <c r="SPD124" s="6"/>
      <c r="SPE124" s="6"/>
      <c r="SPF124" s="6"/>
      <c r="SPG124" s="6"/>
      <c r="SPH124" s="6"/>
      <c r="SPI124" s="6"/>
      <c r="SPJ124" s="6"/>
      <c r="SPK124" s="6"/>
      <c r="SPL124" s="6"/>
      <c r="SPM124" s="6"/>
      <c r="SPN124" s="6"/>
      <c r="SPO124" s="6"/>
      <c r="SPP124" s="6"/>
      <c r="SPQ124" s="6"/>
      <c r="SPR124" s="6"/>
      <c r="SPS124" s="6"/>
      <c r="SPT124" s="6"/>
      <c r="SPU124" s="6"/>
      <c r="SPV124" s="6"/>
      <c r="SPW124" s="6"/>
      <c r="SPX124" s="6"/>
      <c r="SPY124" s="6"/>
      <c r="SPZ124" s="6"/>
      <c r="SQA124" s="6"/>
      <c r="SQB124" s="6"/>
      <c r="SQC124" s="6"/>
      <c r="SQD124" s="6"/>
      <c r="SQE124" s="6"/>
      <c r="SQF124" s="6"/>
      <c r="SQG124" s="6"/>
      <c r="SQH124" s="6"/>
      <c r="SQI124" s="6"/>
      <c r="SQJ124" s="6"/>
      <c r="SQK124" s="6"/>
      <c r="SQL124" s="6"/>
      <c r="SQM124" s="6"/>
      <c r="SQN124" s="6"/>
      <c r="SQO124" s="6"/>
      <c r="SQP124" s="6"/>
      <c r="SQQ124" s="6"/>
      <c r="SQR124" s="6"/>
      <c r="SQS124" s="6"/>
      <c r="SQT124" s="6"/>
      <c r="SQU124" s="6"/>
      <c r="SQV124" s="6"/>
      <c r="SQW124" s="6"/>
      <c r="SQX124" s="6"/>
      <c r="SQY124" s="6"/>
      <c r="SQZ124" s="6"/>
      <c r="SRA124" s="6"/>
      <c r="SRB124" s="6"/>
      <c r="SRC124" s="6"/>
      <c r="SRD124" s="6"/>
      <c r="SRE124" s="6"/>
      <c r="SRF124" s="6"/>
      <c r="SRG124" s="6"/>
      <c r="SRH124" s="6"/>
      <c r="SRI124" s="6"/>
      <c r="SRJ124" s="6"/>
      <c r="SRK124" s="6"/>
      <c r="SRL124" s="6"/>
      <c r="SRM124" s="6"/>
      <c r="SRN124" s="6"/>
      <c r="SRO124" s="6"/>
      <c r="SRP124" s="6"/>
      <c r="SRQ124" s="6"/>
      <c r="SRR124" s="6"/>
      <c r="SRS124" s="6"/>
      <c r="SRT124" s="6"/>
      <c r="SRU124" s="6"/>
      <c r="SRV124" s="6"/>
      <c r="SRW124" s="6"/>
      <c r="SRX124" s="6"/>
      <c r="SRY124" s="6"/>
      <c r="SRZ124" s="6"/>
      <c r="SSA124" s="6"/>
      <c r="SSB124" s="6"/>
      <c r="SSC124" s="6"/>
      <c r="SSD124" s="6"/>
      <c r="SSE124" s="6"/>
      <c r="SSF124" s="6"/>
      <c r="SSG124" s="6"/>
      <c r="SSH124" s="6"/>
      <c r="SSI124" s="6"/>
      <c r="SSJ124" s="6"/>
      <c r="SSK124" s="6"/>
      <c r="SSL124" s="6"/>
      <c r="SSM124" s="6"/>
      <c r="SSN124" s="6"/>
      <c r="SSO124" s="6"/>
      <c r="SSP124" s="6"/>
      <c r="SSQ124" s="6"/>
      <c r="SSR124" s="6"/>
      <c r="SSS124" s="6"/>
      <c r="SST124" s="6"/>
      <c r="SSU124" s="6"/>
      <c r="SSV124" s="6"/>
      <c r="SSW124" s="6"/>
      <c r="SSX124" s="6"/>
      <c r="SSY124" s="6"/>
      <c r="SSZ124" s="6"/>
      <c r="STA124" s="6"/>
      <c r="STB124" s="6"/>
      <c r="STC124" s="6"/>
      <c r="STD124" s="6"/>
      <c r="STE124" s="6"/>
      <c r="STF124" s="6"/>
      <c r="STG124" s="6"/>
      <c r="STH124" s="6"/>
      <c r="STI124" s="6"/>
      <c r="STJ124" s="6"/>
      <c r="STK124" s="6"/>
      <c r="STL124" s="6"/>
      <c r="STM124" s="6"/>
      <c r="STN124" s="6"/>
      <c r="STO124" s="6"/>
      <c r="STP124" s="6"/>
      <c r="STQ124" s="6"/>
      <c r="STR124" s="6"/>
      <c r="STS124" s="6"/>
      <c r="STT124" s="6"/>
      <c r="STU124" s="6"/>
      <c r="STV124" s="6"/>
      <c r="STW124" s="6"/>
      <c r="STX124" s="6"/>
      <c r="STY124" s="6"/>
      <c r="STZ124" s="6"/>
      <c r="SUA124" s="6"/>
      <c r="SUB124" s="6"/>
      <c r="SUC124" s="6"/>
      <c r="SUD124" s="6"/>
      <c r="SUE124" s="6"/>
      <c r="SUF124" s="6"/>
      <c r="SUG124" s="6"/>
      <c r="SUH124" s="6"/>
      <c r="SUI124" s="6"/>
      <c r="SUJ124" s="6"/>
      <c r="SUK124" s="6"/>
      <c r="SUL124" s="6"/>
      <c r="SUM124" s="6"/>
      <c r="SUN124" s="6"/>
      <c r="SUO124" s="6"/>
      <c r="SUP124" s="6"/>
      <c r="SUQ124" s="6"/>
      <c r="SUR124" s="6"/>
      <c r="SUS124" s="6"/>
      <c r="SUT124" s="6"/>
      <c r="SUU124" s="6"/>
      <c r="SUV124" s="6"/>
      <c r="SUW124" s="6"/>
      <c r="SUX124" s="6"/>
      <c r="SUY124" s="6"/>
      <c r="SUZ124" s="6"/>
      <c r="SVA124" s="6"/>
      <c r="SVB124" s="6"/>
      <c r="SVC124" s="6"/>
      <c r="SVD124" s="6"/>
      <c r="SVE124" s="6"/>
      <c r="SVF124" s="6"/>
      <c r="SVG124" s="6"/>
      <c r="SVH124" s="6"/>
      <c r="SVI124" s="6"/>
      <c r="SVJ124" s="6"/>
      <c r="SVK124" s="6"/>
      <c r="SVL124" s="6"/>
      <c r="SVM124" s="6"/>
      <c r="SVN124" s="6"/>
      <c r="SVO124" s="6"/>
      <c r="SVP124" s="6"/>
      <c r="SVQ124" s="6"/>
      <c r="SVR124" s="6"/>
      <c r="SVS124" s="6"/>
      <c r="SVT124" s="6"/>
      <c r="SVU124" s="6"/>
      <c r="SVV124" s="6"/>
      <c r="SVW124" s="6"/>
      <c r="SVX124" s="6"/>
      <c r="SVY124" s="6"/>
      <c r="SVZ124" s="6"/>
      <c r="SWA124" s="6"/>
      <c r="SWB124" s="6"/>
      <c r="SWC124" s="6"/>
      <c r="SWD124" s="6"/>
      <c r="SWE124" s="6"/>
      <c r="SWF124" s="6"/>
      <c r="SWG124" s="6"/>
      <c r="SWH124" s="6"/>
      <c r="SWI124" s="6"/>
      <c r="SWJ124" s="6"/>
      <c r="SWK124" s="6"/>
      <c r="SWL124" s="6"/>
      <c r="SWM124" s="6"/>
      <c r="SWN124" s="6"/>
      <c r="SWO124" s="6"/>
      <c r="SWP124" s="6"/>
      <c r="SWQ124" s="6"/>
      <c r="SWR124" s="6"/>
      <c r="SWS124" s="6"/>
      <c r="SWT124" s="6"/>
      <c r="SWU124" s="6"/>
      <c r="SWV124" s="6"/>
      <c r="SWW124" s="6"/>
      <c r="SWX124" s="6"/>
      <c r="SWY124" s="6"/>
      <c r="SWZ124" s="6"/>
      <c r="SXA124" s="6"/>
      <c r="SXB124" s="6"/>
      <c r="SXC124" s="6"/>
      <c r="SXD124" s="6"/>
      <c r="SXE124" s="6"/>
      <c r="SXF124" s="6"/>
      <c r="SXG124" s="6"/>
      <c r="SXH124" s="6"/>
      <c r="SXI124" s="6"/>
      <c r="SXJ124" s="6"/>
      <c r="SXK124" s="6"/>
      <c r="SXL124" s="6"/>
      <c r="SXM124" s="6"/>
      <c r="SXN124" s="6"/>
      <c r="SXO124" s="6"/>
      <c r="SXP124" s="6"/>
      <c r="SXQ124" s="6"/>
      <c r="SXR124" s="6"/>
      <c r="SXS124" s="6"/>
      <c r="SXT124" s="6"/>
      <c r="SXU124" s="6"/>
      <c r="SXV124" s="6"/>
      <c r="SXW124" s="6"/>
      <c r="SXX124" s="6"/>
      <c r="SXY124" s="6"/>
      <c r="SXZ124" s="6"/>
      <c r="SYA124" s="6"/>
      <c r="SYB124" s="6"/>
      <c r="SYC124" s="6"/>
      <c r="SYD124" s="6"/>
      <c r="SYE124" s="6"/>
      <c r="SYF124" s="6"/>
      <c r="SYG124" s="6"/>
      <c r="SYH124" s="6"/>
      <c r="SYI124" s="6"/>
      <c r="SYJ124" s="6"/>
      <c r="SYK124" s="6"/>
      <c r="SYL124" s="6"/>
      <c r="SYM124" s="6"/>
      <c r="SYN124" s="6"/>
      <c r="SYO124" s="6"/>
      <c r="SYP124" s="6"/>
      <c r="SYQ124" s="6"/>
      <c r="SYR124" s="6"/>
      <c r="SYS124" s="6"/>
      <c r="SYT124" s="6"/>
      <c r="SYU124" s="6"/>
      <c r="SYV124" s="6"/>
      <c r="SYW124" s="6"/>
      <c r="SYX124" s="6"/>
      <c r="SYY124" s="6"/>
      <c r="SYZ124" s="6"/>
      <c r="SZA124" s="6"/>
      <c r="SZB124" s="6"/>
      <c r="SZC124" s="6"/>
      <c r="SZD124" s="6"/>
      <c r="SZE124" s="6"/>
      <c r="SZF124" s="6"/>
      <c r="SZG124" s="6"/>
      <c r="SZH124" s="6"/>
      <c r="SZI124" s="6"/>
      <c r="SZJ124" s="6"/>
      <c r="SZK124" s="6"/>
      <c r="SZL124" s="6"/>
      <c r="SZM124" s="6"/>
      <c r="SZN124" s="6"/>
      <c r="SZO124" s="6"/>
      <c r="SZP124" s="6"/>
      <c r="SZQ124" s="6"/>
      <c r="SZR124" s="6"/>
      <c r="SZS124" s="6"/>
      <c r="SZT124" s="6"/>
      <c r="SZU124" s="6"/>
      <c r="SZV124" s="6"/>
      <c r="SZW124" s="6"/>
      <c r="SZX124" s="6"/>
      <c r="SZY124" s="6"/>
      <c r="SZZ124" s="6"/>
      <c r="TAA124" s="6"/>
      <c r="TAB124" s="6"/>
      <c r="TAC124" s="6"/>
      <c r="TAD124" s="6"/>
      <c r="TAE124" s="6"/>
      <c r="TAF124" s="6"/>
      <c r="TAG124" s="6"/>
      <c r="TAH124" s="6"/>
      <c r="TAI124" s="6"/>
      <c r="TAJ124" s="6"/>
      <c r="TAK124" s="6"/>
      <c r="TAL124" s="6"/>
      <c r="TAM124" s="6"/>
      <c r="TAN124" s="6"/>
      <c r="TAO124" s="6"/>
      <c r="TAP124" s="6"/>
      <c r="TAQ124" s="6"/>
      <c r="TAR124" s="6"/>
      <c r="TAS124" s="6"/>
      <c r="TAT124" s="6"/>
      <c r="TAU124" s="6"/>
      <c r="TAV124" s="6"/>
      <c r="TAW124" s="6"/>
      <c r="TAX124" s="6"/>
      <c r="TAY124" s="6"/>
      <c r="TAZ124" s="6"/>
      <c r="TBA124" s="6"/>
      <c r="TBB124" s="6"/>
      <c r="TBC124" s="6"/>
      <c r="TBD124" s="6"/>
      <c r="TBE124" s="6"/>
      <c r="TBF124" s="6"/>
      <c r="TBG124" s="6"/>
      <c r="TBH124" s="6"/>
      <c r="TBI124" s="6"/>
      <c r="TBJ124" s="6"/>
      <c r="TBK124" s="6"/>
      <c r="TBL124" s="6"/>
      <c r="TBM124" s="6"/>
      <c r="TBN124" s="6"/>
      <c r="TBO124" s="6"/>
      <c r="TBP124" s="6"/>
      <c r="TBQ124" s="6"/>
      <c r="TBR124" s="6"/>
      <c r="TBS124" s="6"/>
      <c r="TBT124" s="6"/>
      <c r="TBU124" s="6"/>
      <c r="TBV124" s="6"/>
      <c r="TBW124" s="6"/>
      <c r="TBX124" s="6"/>
      <c r="TBY124" s="6"/>
      <c r="TBZ124" s="6"/>
      <c r="TCA124" s="6"/>
      <c r="TCB124" s="6"/>
      <c r="TCC124" s="6"/>
      <c r="TCD124" s="6"/>
      <c r="TCE124" s="6"/>
      <c r="TCF124" s="6"/>
      <c r="TCG124" s="6"/>
      <c r="TCH124" s="6"/>
      <c r="TCI124" s="6"/>
      <c r="TCJ124" s="6"/>
      <c r="TCK124" s="6"/>
      <c r="TCL124" s="6"/>
      <c r="TCM124" s="6"/>
      <c r="TCN124" s="6"/>
      <c r="TCO124" s="6"/>
      <c r="TCP124" s="6"/>
      <c r="TCQ124" s="6"/>
      <c r="TCR124" s="6"/>
      <c r="TCS124" s="6"/>
      <c r="TCT124" s="6"/>
      <c r="TCU124" s="6"/>
      <c r="TCV124" s="6"/>
      <c r="TCW124" s="6"/>
      <c r="TCX124" s="6"/>
      <c r="TCY124" s="6"/>
      <c r="TCZ124" s="6"/>
      <c r="TDA124" s="6"/>
      <c r="TDB124" s="6"/>
      <c r="TDC124" s="6"/>
      <c r="TDD124" s="6"/>
      <c r="TDE124" s="6"/>
      <c r="TDF124" s="6"/>
      <c r="TDG124" s="6"/>
      <c r="TDH124" s="6"/>
      <c r="TDI124" s="6"/>
      <c r="TDJ124" s="6"/>
      <c r="TDK124" s="6"/>
      <c r="TDL124" s="6"/>
      <c r="TDM124" s="6"/>
      <c r="TDN124" s="6"/>
      <c r="TDO124" s="6"/>
      <c r="TDP124" s="6"/>
      <c r="TDQ124" s="6"/>
      <c r="TDR124" s="6"/>
      <c r="TDS124" s="6"/>
      <c r="TDT124" s="6"/>
      <c r="TDU124" s="6"/>
      <c r="TDV124" s="6"/>
      <c r="TDW124" s="6"/>
      <c r="TDX124" s="6"/>
      <c r="TDY124" s="6"/>
      <c r="TDZ124" s="6"/>
      <c r="TEA124" s="6"/>
      <c r="TEB124" s="6"/>
      <c r="TEC124" s="6"/>
      <c r="TED124" s="6"/>
      <c r="TEE124" s="6"/>
      <c r="TEF124" s="6"/>
      <c r="TEG124" s="6"/>
      <c r="TEH124" s="6"/>
      <c r="TEI124" s="6"/>
      <c r="TEJ124" s="6"/>
      <c r="TEK124" s="6"/>
      <c r="TEL124" s="6"/>
      <c r="TEM124" s="6"/>
      <c r="TEN124" s="6"/>
      <c r="TEO124" s="6"/>
      <c r="TEP124" s="6"/>
      <c r="TEQ124" s="6"/>
      <c r="TER124" s="6"/>
      <c r="TES124" s="6"/>
      <c r="TET124" s="6"/>
      <c r="TEU124" s="6"/>
      <c r="TEV124" s="6"/>
      <c r="TEW124" s="6"/>
      <c r="TEX124" s="6"/>
      <c r="TEY124" s="6"/>
      <c r="TEZ124" s="6"/>
      <c r="TFA124" s="6"/>
      <c r="TFB124" s="6"/>
      <c r="TFC124" s="6"/>
      <c r="TFD124" s="6"/>
      <c r="TFE124" s="6"/>
      <c r="TFF124" s="6"/>
      <c r="TFG124" s="6"/>
      <c r="TFH124" s="6"/>
      <c r="TFI124" s="6"/>
      <c r="TFJ124" s="6"/>
      <c r="TFK124" s="6"/>
      <c r="TFL124" s="6"/>
      <c r="TFM124" s="6"/>
      <c r="TFN124" s="6"/>
      <c r="TFO124" s="6"/>
      <c r="TFP124" s="6"/>
      <c r="TFQ124" s="6"/>
      <c r="TFR124" s="6"/>
      <c r="TFS124" s="6"/>
      <c r="TFT124" s="6"/>
      <c r="TFU124" s="6"/>
      <c r="TFV124" s="6"/>
      <c r="TFW124" s="6"/>
      <c r="TFX124" s="6"/>
      <c r="TFY124" s="6"/>
      <c r="TFZ124" s="6"/>
      <c r="TGA124" s="6"/>
      <c r="TGB124" s="6"/>
      <c r="TGC124" s="6"/>
      <c r="TGD124" s="6"/>
      <c r="TGE124" s="6"/>
      <c r="TGF124" s="6"/>
      <c r="TGG124" s="6"/>
      <c r="TGH124" s="6"/>
      <c r="TGI124" s="6"/>
      <c r="TGJ124" s="6"/>
      <c r="TGK124" s="6"/>
      <c r="TGL124" s="6"/>
      <c r="TGM124" s="6"/>
      <c r="TGN124" s="6"/>
      <c r="TGO124" s="6"/>
      <c r="TGP124" s="6"/>
      <c r="TGQ124" s="6"/>
      <c r="TGR124" s="6"/>
      <c r="TGS124" s="6"/>
      <c r="TGT124" s="6"/>
      <c r="TGU124" s="6"/>
      <c r="TGV124" s="6"/>
      <c r="TGW124" s="6"/>
      <c r="TGX124" s="6"/>
      <c r="TGY124" s="6"/>
      <c r="TGZ124" s="6"/>
      <c r="THA124" s="6"/>
      <c r="THB124" s="6"/>
      <c r="THC124" s="6"/>
      <c r="THD124" s="6"/>
      <c r="THE124" s="6"/>
      <c r="THF124" s="6"/>
      <c r="THG124" s="6"/>
      <c r="THH124" s="6"/>
      <c r="THI124" s="6"/>
      <c r="THJ124" s="6"/>
      <c r="THK124" s="6"/>
      <c r="THL124" s="6"/>
      <c r="THM124" s="6"/>
      <c r="THN124" s="6"/>
      <c r="THO124" s="6"/>
      <c r="THP124" s="6"/>
      <c r="THQ124" s="6"/>
      <c r="THR124" s="6"/>
      <c r="THS124" s="6"/>
      <c r="THT124" s="6"/>
      <c r="THU124" s="6"/>
      <c r="THV124" s="6"/>
      <c r="THW124" s="6"/>
      <c r="THX124" s="6"/>
      <c r="THY124" s="6"/>
      <c r="THZ124" s="6"/>
      <c r="TIA124" s="6"/>
      <c r="TIB124" s="6"/>
      <c r="TIC124" s="6"/>
      <c r="TID124" s="6"/>
      <c r="TIE124" s="6"/>
      <c r="TIF124" s="6"/>
      <c r="TIG124" s="6"/>
      <c r="TIH124" s="6"/>
      <c r="TII124" s="6"/>
      <c r="TIJ124" s="6"/>
      <c r="TIK124" s="6"/>
      <c r="TIL124" s="6"/>
      <c r="TIM124" s="6"/>
      <c r="TIN124" s="6"/>
      <c r="TIO124" s="6"/>
      <c r="TIP124" s="6"/>
      <c r="TIQ124" s="6"/>
      <c r="TIR124" s="6"/>
      <c r="TIS124" s="6"/>
      <c r="TIT124" s="6"/>
      <c r="TIU124" s="6"/>
      <c r="TIV124" s="6"/>
      <c r="TIW124" s="6"/>
      <c r="TIX124" s="6"/>
      <c r="TIY124" s="6"/>
      <c r="TIZ124" s="6"/>
      <c r="TJA124" s="6"/>
      <c r="TJB124" s="6"/>
      <c r="TJC124" s="6"/>
      <c r="TJD124" s="6"/>
      <c r="TJE124" s="6"/>
      <c r="TJF124" s="6"/>
      <c r="TJG124" s="6"/>
      <c r="TJH124" s="6"/>
      <c r="TJI124" s="6"/>
      <c r="TJJ124" s="6"/>
      <c r="TJK124" s="6"/>
      <c r="TJL124" s="6"/>
      <c r="TJM124" s="6"/>
      <c r="TJN124" s="6"/>
      <c r="TJO124" s="6"/>
      <c r="TJP124" s="6"/>
      <c r="TJQ124" s="6"/>
      <c r="TJR124" s="6"/>
      <c r="TJS124" s="6"/>
      <c r="TJT124" s="6"/>
      <c r="TJU124" s="6"/>
      <c r="TJV124" s="6"/>
      <c r="TJW124" s="6"/>
      <c r="TJX124" s="6"/>
      <c r="TJY124" s="6"/>
      <c r="TJZ124" s="6"/>
      <c r="TKA124" s="6"/>
      <c r="TKB124" s="6"/>
      <c r="TKC124" s="6"/>
      <c r="TKD124" s="6"/>
      <c r="TKE124" s="6"/>
      <c r="TKF124" s="6"/>
      <c r="TKG124" s="6"/>
      <c r="TKH124" s="6"/>
      <c r="TKI124" s="6"/>
      <c r="TKJ124" s="6"/>
      <c r="TKK124" s="6"/>
      <c r="TKL124" s="6"/>
      <c r="TKM124" s="6"/>
      <c r="TKN124" s="6"/>
      <c r="TKO124" s="6"/>
      <c r="TKP124" s="6"/>
      <c r="TKQ124" s="6"/>
      <c r="TKR124" s="6"/>
      <c r="TKS124" s="6"/>
      <c r="TKT124" s="6"/>
      <c r="TKU124" s="6"/>
      <c r="TKV124" s="6"/>
      <c r="TKW124" s="6"/>
      <c r="TKX124" s="6"/>
      <c r="TKY124" s="6"/>
      <c r="TKZ124" s="6"/>
      <c r="TLA124" s="6"/>
      <c r="TLB124" s="6"/>
      <c r="TLC124" s="6"/>
      <c r="TLD124" s="6"/>
      <c r="TLE124" s="6"/>
      <c r="TLF124" s="6"/>
      <c r="TLG124" s="6"/>
      <c r="TLH124" s="6"/>
      <c r="TLI124" s="6"/>
      <c r="TLJ124" s="6"/>
      <c r="TLK124" s="6"/>
      <c r="TLL124" s="6"/>
      <c r="TLM124" s="6"/>
      <c r="TLN124" s="6"/>
      <c r="TLO124" s="6"/>
      <c r="TLP124" s="6"/>
      <c r="TLQ124" s="6"/>
      <c r="TLR124" s="6"/>
      <c r="TLS124" s="6"/>
      <c r="TLT124" s="6"/>
      <c r="TLU124" s="6"/>
      <c r="TLV124" s="6"/>
      <c r="TLW124" s="6"/>
      <c r="TLX124" s="6"/>
      <c r="TLY124" s="6"/>
      <c r="TLZ124" s="6"/>
      <c r="TMA124" s="6"/>
      <c r="TMB124" s="6"/>
      <c r="TMC124" s="6"/>
      <c r="TMD124" s="6"/>
      <c r="TME124" s="6"/>
      <c r="TMF124" s="6"/>
      <c r="TMG124" s="6"/>
      <c r="TMH124" s="6"/>
      <c r="TMI124" s="6"/>
      <c r="TMJ124" s="6"/>
      <c r="TMK124" s="6"/>
      <c r="TML124" s="6"/>
      <c r="TMM124" s="6"/>
      <c r="TMN124" s="6"/>
      <c r="TMO124" s="6"/>
      <c r="TMP124" s="6"/>
      <c r="TMQ124" s="6"/>
      <c r="TMR124" s="6"/>
      <c r="TMS124" s="6"/>
      <c r="TMT124" s="6"/>
      <c r="TMU124" s="6"/>
      <c r="TMV124" s="6"/>
      <c r="TMW124" s="6"/>
      <c r="TMX124" s="6"/>
      <c r="TMY124" s="6"/>
      <c r="TMZ124" s="6"/>
      <c r="TNA124" s="6"/>
      <c r="TNB124" s="6"/>
      <c r="TNC124" s="6"/>
      <c r="TND124" s="6"/>
      <c r="TNE124" s="6"/>
      <c r="TNF124" s="6"/>
      <c r="TNG124" s="6"/>
      <c r="TNH124" s="6"/>
      <c r="TNI124" s="6"/>
      <c r="TNJ124" s="6"/>
      <c r="TNK124" s="6"/>
      <c r="TNL124" s="6"/>
      <c r="TNM124" s="6"/>
      <c r="TNN124" s="6"/>
      <c r="TNO124" s="6"/>
      <c r="TNP124" s="6"/>
      <c r="TNQ124" s="6"/>
      <c r="TNR124" s="6"/>
      <c r="TNS124" s="6"/>
      <c r="TNT124" s="6"/>
      <c r="TNU124" s="6"/>
      <c r="TNV124" s="6"/>
      <c r="TNW124" s="6"/>
      <c r="TNX124" s="6"/>
      <c r="TNY124" s="6"/>
      <c r="TNZ124" s="6"/>
      <c r="TOA124" s="6"/>
      <c r="TOB124" s="6"/>
      <c r="TOC124" s="6"/>
      <c r="TOD124" s="6"/>
      <c r="TOE124" s="6"/>
      <c r="TOF124" s="6"/>
      <c r="TOG124" s="6"/>
      <c r="TOH124" s="6"/>
      <c r="TOI124" s="6"/>
      <c r="TOJ124" s="6"/>
      <c r="TOK124" s="6"/>
      <c r="TOL124" s="6"/>
      <c r="TOM124" s="6"/>
      <c r="TON124" s="6"/>
      <c r="TOO124" s="6"/>
      <c r="TOP124" s="6"/>
      <c r="TOQ124" s="6"/>
      <c r="TOR124" s="6"/>
      <c r="TOS124" s="6"/>
      <c r="TOT124" s="6"/>
      <c r="TOU124" s="6"/>
      <c r="TOV124" s="6"/>
      <c r="TOW124" s="6"/>
      <c r="TOX124" s="6"/>
      <c r="TOY124" s="6"/>
      <c r="TOZ124" s="6"/>
      <c r="TPA124" s="6"/>
      <c r="TPB124" s="6"/>
      <c r="TPC124" s="6"/>
      <c r="TPD124" s="6"/>
      <c r="TPE124" s="6"/>
      <c r="TPF124" s="6"/>
      <c r="TPG124" s="6"/>
      <c r="TPH124" s="6"/>
      <c r="TPI124" s="6"/>
      <c r="TPJ124" s="6"/>
      <c r="TPK124" s="6"/>
      <c r="TPL124" s="6"/>
      <c r="TPM124" s="6"/>
      <c r="TPN124" s="6"/>
      <c r="TPO124" s="6"/>
      <c r="TPP124" s="6"/>
      <c r="TPQ124" s="6"/>
      <c r="TPR124" s="6"/>
      <c r="TPS124" s="6"/>
      <c r="TPT124" s="6"/>
      <c r="TPU124" s="6"/>
      <c r="TPV124" s="6"/>
      <c r="TPW124" s="6"/>
      <c r="TPX124" s="6"/>
      <c r="TPY124" s="6"/>
      <c r="TPZ124" s="6"/>
      <c r="TQA124" s="6"/>
      <c r="TQB124" s="6"/>
      <c r="TQC124" s="6"/>
      <c r="TQD124" s="6"/>
      <c r="TQE124" s="6"/>
      <c r="TQF124" s="6"/>
      <c r="TQG124" s="6"/>
      <c r="TQH124" s="6"/>
      <c r="TQI124" s="6"/>
      <c r="TQJ124" s="6"/>
      <c r="TQK124" s="6"/>
      <c r="TQL124" s="6"/>
      <c r="TQM124" s="6"/>
      <c r="TQN124" s="6"/>
      <c r="TQO124" s="6"/>
      <c r="TQP124" s="6"/>
      <c r="TQQ124" s="6"/>
      <c r="TQR124" s="6"/>
      <c r="TQS124" s="6"/>
      <c r="TQT124" s="6"/>
      <c r="TQU124" s="6"/>
      <c r="TQV124" s="6"/>
      <c r="TQW124" s="6"/>
      <c r="TQX124" s="6"/>
      <c r="TQY124" s="6"/>
      <c r="TQZ124" s="6"/>
      <c r="TRA124" s="6"/>
      <c r="TRB124" s="6"/>
      <c r="TRC124" s="6"/>
      <c r="TRD124" s="6"/>
      <c r="TRE124" s="6"/>
      <c r="TRF124" s="6"/>
      <c r="TRG124" s="6"/>
      <c r="TRH124" s="6"/>
      <c r="TRI124" s="6"/>
      <c r="TRJ124" s="6"/>
      <c r="TRK124" s="6"/>
      <c r="TRL124" s="6"/>
      <c r="TRM124" s="6"/>
      <c r="TRN124" s="6"/>
      <c r="TRO124" s="6"/>
      <c r="TRP124" s="6"/>
      <c r="TRQ124" s="6"/>
      <c r="TRR124" s="6"/>
      <c r="TRS124" s="6"/>
      <c r="TRT124" s="6"/>
      <c r="TRU124" s="6"/>
      <c r="TRV124" s="6"/>
      <c r="TRW124" s="6"/>
      <c r="TRX124" s="6"/>
      <c r="TRY124" s="6"/>
      <c r="TRZ124" s="6"/>
      <c r="TSA124" s="6"/>
      <c r="TSB124" s="6"/>
      <c r="TSC124" s="6"/>
      <c r="TSD124" s="6"/>
      <c r="TSE124" s="6"/>
      <c r="TSF124" s="6"/>
      <c r="TSG124" s="6"/>
      <c r="TSH124" s="6"/>
      <c r="TSI124" s="6"/>
      <c r="TSJ124" s="6"/>
      <c r="TSK124" s="6"/>
      <c r="TSL124" s="6"/>
      <c r="TSM124" s="6"/>
      <c r="TSN124" s="6"/>
      <c r="TSO124" s="6"/>
      <c r="TSP124" s="6"/>
      <c r="TSQ124" s="6"/>
      <c r="TSR124" s="6"/>
      <c r="TSS124" s="6"/>
      <c r="TST124" s="6"/>
      <c r="TSU124" s="6"/>
      <c r="TSV124" s="6"/>
      <c r="TSW124" s="6"/>
      <c r="TSX124" s="6"/>
      <c r="TSY124" s="6"/>
      <c r="TSZ124" s="6"/>
      <c r="TTA124" s="6"/>
      <c r="TTB124" s="6"/>
      <c r="TTC124" s="6"/>
      <c r="TTD124" s="6"/>
      <c r="TTE124" s="6"/>
      <c r="TTF124" s="6"/>
      <c r="TTG124" s="6"/>
      <c r="TTH124" s="6"/>
      <c r="TTI124" s="6"/>
      <c r="TTJ124" s="6"/>
      <c r="TTK124" s="6"/>
      <c r="TTL124" s="6"/>
      <c r="TTM124" s="6"/>
      <c r="TTN124" s="6"/>
      <c r="TTO124" s="6"/>
      <c r="TTP124" s="6"/>
      <c r="TTQ124" s="6"/>
      <c r="TTR124" s="6"/>
      <c r="TTS124" s="6"/>
      <c r="TTT124" s="6"/>
      <c r="TTU124" s="6"/>
      <c r="TTV124" s="6"/>
      <c r="TTW124" s="6"/>
      <c r="TTX124" s="6"/>
      <c r="TTY124" s="6"/>
      <c r="TTZ124" s="6"/>
      <c r="TUA124" s="6"/>
      <c r="TUB124" s="6"/>
      <c r="TUC124" s="6"/>
      <c r="TUD124" s="6"/>
      <c r="TUE124" s="6"/>
      <c r="TUF124" s="6"/>
      <c r="TUG124" s="6"/>
      <c r="TUH124" s="6"/>
      <c r="TUI124" s="6"/>
      <c r="TUJ124" s="6"/>
      <c r="TUK124" s="6"/>
      <c r="TUL124" s="6"/>
      <c r="TUM124" s="6"/>
      <c r="TUN124" s="6"/>
      <c r="TUO124" s="6"/>
      <c r="TUP124" s="6"/>
      <c r="TUQ124" s="6"/>
      <c r="TUR124" s="6"/>
      <c r="TUS124" s="6"/>
      <c r="TUT124" s="6"/>
      <c r="TUU124" s="6"/>
      <c r="TUV124" s="6"/>
      <c r="TUW124" s="6"/>
      <c r="TUX124" s="6"/>
      <c r="TUY124" s="6"/>
      <c r="TUZ124" s="6"/>
      <c r="TVA124" s="6"/>
      <c r="TVB124" s="6"/>
      <c r="TVC124" s="6"/>
      <c r="TVD124" s="6"/>
      <c r="TVE124" s="6"/>
      <c r="TVF124" s="6"/>
      <c r="TVG124" s="6"/>
      <c r="TVH124" s="6"/>
      <c r="TVI124" s="6"/>
      <c r="TVJ124" s="6"/>
      <c r="TVK124" s="6"/>
      <c r="TVL124" s="6"/>
      <c r="TVM124" s="6"/>
      <c r="TVN124" s="6"/>
      <c r="TVO124" s="6"/>
      <c r="TVP124" s="6"/>
      <c r="TVQ124" s="6"/>
      <c r="TVR124" s="6"/>
      <c r="TVS124" s="6"/>
      <c r="TVT124" s="6"/>
      <c r="TVU124" s="6"/>
      <c r="TVV124" s="6"/>
      <c r="TVW124" s="6"/>
      <c r="TVX124" s="6"/>
      <c r="TVY124" s="6"/>
      <c r="TVZ124" s="6"/>
      <c r="TWA124" s="6"/>
      <c r="TWB124" s="6"/>
      <c r="TWC124" s="6"/>
      <c r="TWD124" s="6"/>
      <c r="TWE124" s="6"/>
      <c r="TWF124" s="6"/>
      <c r="TWG124" s="6"/>
      <c r="TWH124" s="6"/>
      <c r="TWI124" s="6"/>
      <c r="TWJ124" s="6"/>
      <c r="TWK124" s="6"/>
      <c r="TWL124" s="6"/>
      <c r="TWM124" s="6"/>
      <c r="TWN124" s="6"/>
      <c r="TWO124" s="6"/>
      <c r="TWP124" s="6"/>
      <c r="TWQ124" s="6"/>
      <c r="TWR124" s="6"/>
      <c r="TWS124" s="6"/>
      <c r="TWT124" s="6"/>
      <c r="TWU124" s="6"/>
      <c r="TWV124" s="6"/>
      <c r="TWW124" s="6"/>
      <c r="TWX124" s="6"/>
      <c r="TWY124" s="6"/>
      <c r="TWZ124" s="6"/>
      <c r="TXA124" s="6"/>
      <c r="TXB124" s="6"/>
      <c r="TXC124" s="6"/>
      <c r="TXD124" s="6"/>
      <c r="TXE124" s="6"/>
      <c r="TXF124" s="6"/>
      <c r="TXG124" s="6"/>
      <c r="TXH124" s="6"/>
      <c r="TXI124" s="6"/>
      <c r="TXJ124" s="6"/>
      <c r="TXK124" s="6"/>
      <c r="TXL124" s="6"/>
      <c r="TXM124" s="6"/>
      <c r="TXN124" s="6"/>
      <c r="TXO124" s="6"/>
      <c r="TXP124" s="6"/>
      <c r="TXQ124" s="6"/>
      <c r="TXR124" s="6"/>
      <c r="TXS124" s="6"/>
      <c r="TXT124" s="6"/>
      <c r="TXU124" s="6"/>
      <c r="TXV124" s="6"/>
      <c r="TXW124" s="6"/>
      <c r="TXX124" s="6"/>
      <c r="TXY124" s="6"/>
      <c r="TXZ124" s="6"/>
      <c r="TYA124" s="6"/>
      <c r="TYB124" s="6"/>
      <c r="TYC124" s="6"/>
      <c r="TYD124" s="6"/>
      <c r="TYE124" s="6"/>
      <c r="TYF124" s="6"/>
      <c r="TYG124" s="6"/>
      <c r="TYH124" s="6"/>
      <c r="TYI124" s="6"/>
      <c r="TYJ124" s="6"/>
      <c r="TYK124" s="6"/>
      <c r="TYL124" s="6"/>
      <c r="TYM124" s="6"/>
      <c r="TYN124" s="6"/>
      <c r="TYO124" s="6"/>
      <c r="TYP124" s="6"/>
      <c r="TYQ124" s="6"/>
      <c r="TYR124" s="6"/>
      <c r="TYS124" s="6"/>
      <c r="TYT124" s="6"/>
      <c r="TYU124" s="6"/>
      <c r="TYV124" s="6"/>
      <c r="TYW124" s="6"/>
      <c r="TYX124" s="6"/>
      <c r="TYY124" s="6"/>
      <c r="TYZ124" s="6"/>
      <c r="TZA124" s="6"/>
      <c r="TZB124" s="6"/>
      <c r="TZC124" s="6"/>
      <c r="TZD124" s="6"/>
      <c r="TZE124" s="6"/>
      <c r="TZF124" s="6"/>
      <c r="TZG124" s="6"/>
      <c r="TZH124" s="6"/>
      <c r="TZI124" s="6"/>
      <c r="TZJ124" s="6"/>
      <c r="TZK124" s="6"/>
      <c r="TZL124" s="6"/>
      <c r="TZM124" s="6"/>
      <c r="TZN124" s="6"/>
      <c r="TZO124" s="6"/>
      <c r="TZP124" s="6"/>
      <c r="TZQ124" s="6"/>
      <c r="TZR124" s="6"/>
      <c r="TZS124" s="6"/>
      <c r="TZT124" s="6"/>
      <c r="TZU124" s="6"/>
      <c r="TZV124" s="6"/>
      <c r="TZW124" s="6"/>
      <c r="TZX124" s="6"/>
      <c r="TZY124" s="6"/>
      <c r="TZZ124" s="6"/>
      <c r="UAA124" s="6"/>
      <c r="UAB124" s="6"/>
      <c r="UAC124" s="6"/>
      <c r="UAD124" s="6"/>
      <c r="UAE124" s="6"/>
      <c r="UAF124" s="6"/>
      <c r="UAG124" s="6"/>
      <c r="UAH124" s="6"/>
      <c r="UAI124" s="6"/>
      <c r="UAJ124" s="6"/>
      <c r="UAK124" s="6"/>
      <c r="UAL124" s="6"/>
      <c r="UAM124" s="6"/>
      <c r="UAN124" s="6"/>
      <c r="UAO124" s="6"/>
      <c r="UAP124" s="6"/>
      <c r="UAQ124" s="6"/>
      <c r="UAR124" s="6"/>
      <c r="UAS124" s="6"/>
      <c r="UAT124" s="6"/>
      <c r="UAU124" s="6"/>
      <c r="UAV124" s="6"/>
      <c r="UAW124" s="6"/>
      <c r="UAX124" s="6"/>
      <c r="UAY124" s="6"/>
      <c r="UAZ124" s="6"/>
      <c r="UBA124" s="6"/>
      <c r="UBB124" s="6"/>
      <c r="UBC124" s="6"/>
      <c r="UBD124" s="6"/>
      <c r="UBE124" s="6"/>
      <c r="UBF124" s="6"/>
      <c r="UBG124" s="6"/>
      <c r="UBH124" s="6"/>
      <c r="UBI124" s="6"/>
      <c r="UBJ124" s="6"/>
      <c r="UBK124" s="6"/>
      <c r="UBL124" s="6"/>
      <c r="UBM124" s="6"/>
      <c r="UBN124" s="6"/>
      <c r="UBO124" s="6"/>
      <c r="UBP124" s="6"/>
      <c r="UBQ124" s="6"/>
      <c r="UBR124" s="6"/>
      <c r="UBS124" s="6"/>
      <c r="UBT124" s="6"/>
      <c r="UBU124" s="6"/>
      <c r="UBV124" s="6"/>
      <c r="UBW124" s="6"/>
      <c r="UBX124" s="6"/>
      <c r="UBY124" s="6"/>
      <c r="UBZ124" s="6"/>
      <c r="UCA124" s="6"/>
      <c r="UCB124" s="6"/>
      <c r="UCC124" s="6"/>
      <c r="UCD124" s="6"/>
      <c r="UCE124" s="6"/>
      <c r="UCF124" s="6"/>
      <c r="UCG124" s="6"/>
      <c r="UCH124" s="6"/>
      <c r="UCI124" s="6"/>
      <c r="UCJ124" s="6"/>
      <c r="UCK124" s="6"/>
      <c r="UCL124" s="6"/>
      <c r="UCM124" s="6"/>
      <c r="UCN124" s="6"/>
      <c r="UCO124" s="6"/>
      <c r="UCP124" s="6"/>
      <c r="UCQ124" s="6"/>
      <c r="UCR124" s="6"/>
      <c r="UCS124" s="6"/>
      <c r="UCT124" s="6"/>
      <c r="UCU124" s="6"/>
      <c r="UCV124" s="6"/>
      <c r="UCW124" s="6"/>
      <c r="UCX124" s="6"/>
      <c r="UCY124" s="6"/>
      <c r="UCZ124" s="6"/>
      <c r="UDA124" s="6"/>
      <c r="UDB124" s="6"/>
      <c r="UDC124" s="6"/>
      <c r="UDD124" s="6"/>
      <c r="UDE124" s="6"/>
      <c r="UDF124" s="6"/>
      <c r="UDG124" s="6"/>
      <c r="UDH124" s="6"/>
      <c r="UDI124" s="6"/>
      <c r="UDJ124" s="6"/>
      <c r="UDK124" s="6"/>
      <c r="UDL124" s="6"/>
      <c r="UDM124" s="6"/>
      <c r="UDN124" s="6"/>
      <c r="UDO124" s="6"/>
      <c r="UDP124" s="6"/>
      <c r="UDQ124" s="6"/>
      <c r="UDR124" s="6"/>
      <c r="UDS124" s="6"/>
      <c r="UDT124" s="6"/>
      <c r="UDU124" s="6"/>
      <c r="UDV124" s="6"/>
      <c r="UDW124" s="6"/>
      <c r="UDX124" s="6"/>
      <c r="UDY124" s="6"/>
      <c r="UDZ124" s="6"/>
      <c r="UEA124" s="6"/>
      <c r="UEB124" s="6"/>
      <c r="UEC124" s="6"/>
      <c r="UED124" s="6"/>
      <c r="UEE124" s="6"/>
      <c r="UEF124" s="6"/>
      <c r="UEG124" s="6"/>
      <c r="UEH124" s="6"/>
      <c r="UEI124" s="6"/>
      <c r="UEJ124" s="6"/>
      <c r="UEK124" s="6"/>
      <c r="UEL124" s="6"/>
      <c r="UEM124" s="6"/>
      <c r="UEN124" s="6"/>
      <c r="UEO124" s="6"/>
      <c r="UEP124" s="6"/>
      <c r="UEQ124" s="6"/>
      <c r="UER124" s="6"/>
      <c r="UES124" s="6"/>
      <c r="UET124" s="6"/>
      <c r="UEU124" s="6"/>
      <c r="UEV124" s="6"/>
      <c r="UEW124" s="6"/>
      <c r="UEX124" s="6"/>
      <c r="UEY124" s="6"/>
      <c r="UEZ124" s="6"/>
      <c r="UFA124" s="6"/>
      <c r="UFB124" s="6"/>
      <c r="UFC124" s="6"/>
      <c r="UFD124" s="6"/>
      <c r="UFE124" s="6"/>
      <c r="UFF124" s="6"/>
      <c r="UFG124" s="6"/>
      <c r="UFH124" s="6"/>
      <c r="UFI124" s="6"/>
      <c r="UFJ124" s="6"/>
      <c r="UFK124" s="6"/>
      <c r="UFL124" s="6"/>
      <c r="UFM124" s="6"/>
      <c r="UFN124" s="6"/>
      <c r="UFO124" s="6"/>
      <c r="UFP124" s="6"/>
      <c r="UFQ124" s="6"/>
      <c r="UFR124" s="6"/>
      <c r="UFS124" s="6"/>
      <c r="UFT124" s="6"/>
      <c r="UFU124" s="6"/>
      <c r="UFV124" s="6"/>
      <c r="UFW124" s="6"/>
      <c r="UFX124" s="6"/>
      <c r="UFY124" s="6"/>
      <c r="UFZ124" s="6"/>
      <c r="UGA124" s="6"/>
      <c r="UGB124" s="6"/>
      <c r="UGC124" s="6"/>
      <c r="UGD124" s="6"/>
      <c r="UGE124" s="6"/>
      <c r="UGF124" s="6"/>
      <c r="UGG124" s="6"/>
      <c r="UGH124" s="6"/>
      <c r="UGI124" s="6"/>
      <c r="UGJ124" s="6"/>
      <c r="UGK124" s="6"/>
      <c r="UGL124" s="6"/>
      <c r="UGM124" s="6"/>
      <c r="UGN124" s="6"/>
      <c r="UGO124" s="6"/>
      <c r="UGP124" s="6"/>
      <c r="UGQ124" s="6"/>
      <c r="UGR124" s="6"/>
      <c r="UGS124" s="6"/>
      <c r="UGT124" s="6"/>
      <c r="UGU124" s="6"/>
      <c r="UGV124" s="6"/>
      <c r="UGW124" s="6"/>
      <c r="UGX124" s="6"/>
      <c r="UGY124" s="6"/>
      <c r="UGZ124" s="6"/>
      <c r="UHA124" s="6"/>
      <c r="UHB124" s="6"/>
      <c r="UHC124" s="6"/>
      <c r="UHD124" s="6"/>
      <c r="UHE124" s="6"/>
      <c r="UHF124" s="6"/>
      <c r="UHG124" s="6"/>
      <c r="UHH124" s="6"/>
      <c r="UHI124" s="6"/>
      <c r="UHJ124" s="6"/>
      <c r="UHK124" s="6"/>
      <c r="UHL124" s="6"/>
      <c r="UHM124" s="6"/>
      <c r="UHN124" s="6"/>
      <c r="UHO124" s="6"/>
      <c r="UHP124" s="6"/>
      <c r="UHQ124" s="6"/>
      <c r="UHR124" s="6"/>
      <c r="UHS124" s="6"/>
      <c r="UHT124" s="6"/>
      <c r="UHU124" s="6"/>
      <c r="UHV124" s="6"/>
      <c r="UHW124" s="6"/>
      <c r="UHX124" s="6"/>
      <c r="UHY124" s="6"/>
      <c r="UHZ124" s="6"/>
      <c r="UIA124" s="6"/>
      <c r="UIB124" s="6"/>
      <c r="UIC124" s="6"/>
      <c r="UID124" s="6"/>
      <c r="UIE124" s="6"/>
      <c r="UIF124" s="6"/>
      <c r="UIG124" s="6"/>
      <c r="UIH124" s="6"/>
      <c r="UII124" s="6"/>
      <c r="UIJ124" s="6"/>
      <c r="UIK124" s="6"/>
      <c r="UIL124" s="6"/>
      <c r="UIM124" s="6"/>
      <c r="UIN124" s="6"/>
      <c r="UIO124" s="6"/>
      <c r="UIP124" s="6"/>
      <c r="UIQ124" s="6"/>
      <c r="UIR124" s="6"/>
      <c r="UIS124" s="6"/>
      <c r="UIT124" s="6"/>
      <c r="UIU124" s="6"/>
      <c r="UIV124" s="6"/>
      <c r="UIW124" s="6"/>
      <c r="UIX124" s="6"/>
      <c r="UIY124" s="6"/>
      <c r="UIZ124" s="6"/>
      <c r="UJA124" s="6"/>
      <c r="UJB124" s="6"/>
      <c r="UJC124" s="6"/>
      <c r="UJD124" s="6"/>
      <c r="UJE124" s="6"/>
      <c r="UJF124" s="6"/>
      <c r="UJG124" s="6"/>
      <c r="UJH124" s="6"/>
      <c r="UJI124" s="6"/>
      <c r="UJJ124" s="6"/>
      <c r="UJK124" s="6"/>
      <c r="UJL124" s="6"/>
      <c r="UJM124" s="6"/>
      <c r="UJN124" s="6"/>
      <c r="UJO124" s="6"/>
      <c r="UJP124" s="6"/>
      <c r="UJQ124" s="6"/>
      <c r="UJR124" s="6"/>
      <c r="UJS124" s="6"/>
      <c r="UJT124" s="6"/>
      <c r="UJU124" s="6"/>
      <c r="UJV124" s="6"/>
      <c r="UJW124" s="6"/>
      <c r="UJX124" s="6"/>
      <c r="UJY124" s="6"/>
      <c r="UJZ124" s="6"/>
      <c r="UKA124" s="6"/>
      <c r="UKB124" s="6"/>
      <c r="UKC124" s="6"/>
      <c r="UKD124" s="6"/>
      <c r="UKE124" s="6"/>
      <c r="UKF124" s="6"/>
      <c r="UKG124" s="6"/>
      <c r="UKH124" s="6"/>
      <c r="UKI124" s="6"/>
      <c r="UKJ124" s="6"/>
      <c r="UKK124" s="6"/>
      <c r="UKL124" s="6"/>
      <c r="UKM124" s="6"/>
      <c r="UKN124" s="6"/>
      <c r="UKO124" s="6"/>
      <c r="UKP124" s="6"/>
      <c r="UKQ124" s="6"/>
      <c r="UKR124" s="6"/>
      <c r="UKS124" s="6"/>
      <c r="UKT124" s="6"/>
      <c r="UKU124" s="6"/>
      <c r="UKV124" s="6"/>
      <c r="UKW124" s="6"/>
      <c r="UKX124" s="6"/>
      <c r="UKY124" s="6"/>
      <c r="UKZ124" s="6"/>
      <c r="ULA124" s="6"/>
      <c r="ULB124" s="6"/>
      <c r="ULC124" s="6"/>
      <c r="ULD124" s="6"/>
      <c r="ULE124" s="6"/>
      <c r="ULF124" s="6"/>
      <c r="ULG124" s="6"/>
      <c r="ULH124" s="6"/>
      <c r="ULI124" s="6"/>
      <c r="ULJ124" s="6"/>
      <c r="ULK124" s="6"/>
      <c r="ULL124" s="6"/>
      <c r="ULM124" s="6"/>
      <c r="ULN124" s="6"/>
      <c r="ULO124" s="6"/>
      <c r="ULP124" s="6"/>
      <c r="ULQ124" s="6"/>
      <c r="ULR124" s="6"/>
      <c r="ULS124" s="6"/>
      <c r="ULT124" s="6"/>
      <c r="ULU124" s="6"/>
      <c r="ULV124" s="6"/>
      <c r="ULW124" s="6"/>
      <c r="ULX124" s="6"/>
      <c r="ULY124" s="6"/>
      <c r="ULZ124" s="6"/>
      <c r="UMA124" s="6"/>
      <c r="UMB124" s="6"/>
      <c r="UMC124" s="6"/>
      <c r="UMD124" s="6"/>
      <c r="UME124" s="6"/>
      <c r="UMF124" s="6"/>
      <c r="UMG124" s="6"/>
      <c r="UMH124" s="6"/>
      <c r="UMI124" s="6"/>
      <c r="UMJ124" s="6"/>
      <c r="UMK124" s="6"/>
      <c r="UML124" s="6"/>
      <c r="UMM124" s="6"/>
      <c r="UMN124" s="6"/>
      <c r="UMO124" s="6"/>
      <c r="UMP124" s="6"/>
      <c r="UMQ124" s="6"/>
      <c r="UMR124" s="6"/>
      <c r="UMS124" s="6"/>
      <c r="UMT124" s="6"/>
      <c r="UMU124" s="6"/>
      <c r="UMV124" s="6"/>
      <c r="UMW124" s="6"/>
      <c r="UMX124" s="6"/>
      <c r="UMY124" s="6"/>
      <c r="UMZ124" s="6"/>
      <c r="UNA124" s="6"/>
      <c r="UNB124" s="6"/>
      <c r="UNC124" s="6"/>
      <c r="UND124" s="6"/>
      <c r="UNE124" s="6"/>
      <c r="UNF124" s="6"/>
      <c r="UNG124" s="6"/>
      <c r="UNH124" s="6"/>
      <c r="UNI124" s="6"/>
      <c r="UNJ124" s="6"/>
      <c r="UNK124" s="6"/>
      <c r="UNL124" s="6"/>
      <c r="UNM124" s="6"/>
      <c r="UNN124" s="6"/>
      <c r="UNO124" s="6"/>
      <c r="UNP124" s="6"/>
      <c r="UNQ124" s="6"/>
      <c r="UNR124" s="6"/>
      <c r="UNS124" s="6"/>
      <c r="UNT124" s="6"/>
      <c r="UNU124" s="6"/>
      <c r="UNV124" s="6"/>
      <c r="UNW124" s="6"/>
      <c r="UNX124" s="6"/>
      <c r="UNY124" s="6"/>
      <c r="UNZ124" s="6"/>
      <c r="UOA124" s="6"/>
      <c r="UOB124" s="6"/>
      <c r="UOC124" s="6"/>
      <c r="UOD124" s="6"/>
      <c r="UOE124" s="6"/>
      <c r="UOF124" s="6"/>
      <c r="UOG124" s="6"/>
      <c r="UOH124" s="6"/>
      <c r="UOI124" s="6"/>
      <c r="UOJ124" s="6"/>
      <c r="UOK124" s="6"/>
      <c r="UOL124" s="6"/>
      <c r="UOM124" s="6"/>
      <c r="UON124" s="6"/>
      <c r="UOO124" s="6"/>
      <c r="UOP124" s="6"/>
      <c r="UOQ124" s="6"/>
      <c r="UOR124" s="6"/>
      <c r="UOS124" s="6"/>
      <c r="UOT124" s="6"/>
      <c r="UOU124" s="6"/>
      <c r="UOV124" s="6"/>
      <c r="UOW124" s="6"/>
      <c r="UOX124" s="6"/>
      <c r="UOY124" s="6"/>
      <c r="UOZ124" s="6"/>
      <c r="UPA124" s="6"/>
      <c r="UPB124" s="6"/>
      <c r="UPC124" s="6"/>
      <c r="UPD124" s="6"/>
      <c r="UPE124" s="6"/>
      <c r="UPF124" s="6"/>
      <c r="UPG124" s="6"/>
      <c r="UPH124" s="6"/>
      <c r="UPI124" s="6"/>
      <c r="UPJ124" s="6"/>
      <c r="UPK124" s="6"/>
      <c r="UPL124" s="6"/>
      <c r="UPM124" s="6"/>
      <c r="UPN124" s="6"/>
      <c r="UPO124" s="6"/>
      <c r="UPP124" s="6"/>
      <c r="UPQ124" s="6"/>
      <c r="UPR124" s="6"/>
      <c r="UPS124" s="6"/>
      <c r="UPT124" s="6"/>
      <c r="UPU124" s="6"/>
      <c r="UPV124" s="6"/>
      <c r="UPW124" s="6"/>
      <c r="UPX124" s="6"/>
      <c r="UPY124" s="6"/>
      <c r="UPZ124" s="6"/>
      <c r="UQA124" s="6"/>
      <c r="UQB124" s="6"/>
      <c r="UQC124" s="6"/>
      <c r="UQD124" s="6"/>
      <c r="UQE124" s="6"/>
      <c r="UQF124" s="6"/>
      <c r="UQG124" s="6"/>
      <c r="UQH124" s="6"/>
      <c r="UQI124" s="6"/>
      <c r="UQJ124" s="6"/>
      <c r="UQK124" s="6"/>
      <c r="UQL124" s="6"/>
      <c r="UQM124" s="6"/>
      <c r="UQN124" s="6"/>
      <c r="UQO124" s="6"/>
      <c r="UQP124" s="6"/>
      <c r="UQQ124" s="6"/>
      <c r="UQR124" s="6"/>
      <c r="UQS124" s="6"/>
      <c r="UQT124" s="6"/>
      <c r="UQU124" s="6"/>
      <c r="UQV124" s="6"/>
      <c r="UQW124" s="6"/>
      <c r="UQX124" s="6"/>
      <c r="UQY124" s="6"/>
      <c r="UQZ124" s="6"/>
      <c r="URA124" s="6"/>
      <c r="URB124" s="6"/>
      <c r="URC124" s="6"/>
      <c r="URD124" s="6"/>
      <c r="URE124" s="6"/>
      <c r="URF124" s="6"/>
      <c r="URG124" s="6"/>
      <c r="URH124" s="6"/>
      <c r="URI124" s="6"/>
      <c r="URJ124" s="6"/>
      <c r="URK124" s="6"/>
      <c r="URL124" s="6"/>
      <c r="URM124" s="6"/>
      <c r="URN124" s="6"/>
      <c r="URO124" s="6"/>
      <c r="URP124" s="6"/>
      <c r="URQ124" s="6"/>
      <c r="URR124" s="6"/>
      <c r="URS124" s="6"/>
      <c r="URT124" s="6"/>
      <c r="URU124" s="6"/>
      <c r="URV124" s="6"/>
      <c r="URW124" s="6"/>
      <c r="URX124" s="6"/>
      <c r="URY124" s="6"/>
      <c r="URZ124" s="6"/>
      <c r="USA124" s="6"/>
      <c r="USB124" s="6"/>
      <c r="USC124" s="6"/>
      <c r="USD124" s="6"/>
      <c r="USE124" s="6"/>
      <c r="USF124" s="6"/>
      <c r="USG124" s="6"/>
      <c r="USH124" s="6"/>
      <c r="USI124" s="6"/>
      <c r="USJ124" s="6"/>
      <c r="USK124" s="6"/>
      <c r="USL124" s="6"/>
      <c r="USM124" s="6"/>
      <c r="USN124" s="6"/>
      <c r="USO124" s="6"/>
      <c r="USP124" s="6"/>
      <c r="USQ124" s="6"/>
      <c r="USR124" s="6"/>
      <c r="USS124" s="6"/>
      <c r="UST124" s="6"/>
      <c r="USU124" s="6"/>
      <c r="USV124" s="6"/>
      <c r="USW124" s="6"/>
      <c r="USX124" s="6"/>
      <c r="USY124" s="6"/>
      <c r="USZ124" s="6"/>
      <c r="UTA124" s="6"/>
      <c r="UTB124" s="6"/>
      <c r="UTC124" s="6"/>
      <c r="UTD124" s="6"/>
      <c r="UTE124" s="6"/>
      <c r="UTF124" s="6"/>
      <c r="UTG124" s="6"/>
      <c r="UTH124" s="6"/>
      <c r="UTI124" s="6"/>
      <c r="UTJ124" s="6"/>
      <c r="UTK124" s="6"/>
      <c r="UTL124" s="6"/>
      <c r="UTM124" s="6"/>
      <c r="UTN124" s="6"/>
      <c r="UTO124" s="6"/>
      <c r="UTP124" s="6"/>
      <c r="UTQ124" s="6"/>
      <c r="UTR124" s="6"/>
      <c r="UTS124" s="6"/>
      <c r="UTT124" s="6"/>
      <c r="UTU124" s="6"/>
      <c r="UTV124" s="6"/>
      <c r="UTW124" s="6"/>
      <c r="UTX124" s="6"/>
      <c r="UTY124" s="6"/>
      <c r="UTZ124" s="6"/>
      <c r="UUA124" s="6"/>
      <c r="UUB124" s="6"/>
      <c r="UUC124" s="6"/>
      <c r="UUD124" s="6"/>
      <c r="UUE124" s="6"/>
      <c r="UUF124" s="6"/>
      <c r="UUG124" s="6"/>
      <c r="UUH124" s="6"/>
      <c r="UUI124" s="6"/>
      <c r="UUJ124" s="6"/>
      <c r="UUK124" s="6"/>
      <c r="UUL124" s="6"/>
      <c r="UUM124" s="6"/>
      <c r="UUN124" s="6"/>
      <c r="UUO124" s="6"/>
      <c r="UUP124" s="6"/>
      <c r="UUQ124" s="6"/>
      <c r="UUR124" s="6"/>
      <c r="UUS124" s="6"/>
      <c r="UUT124" s="6"/>
      <c r="UUU124" s="6"/>
      <c r="UUV124" s="6"/>
      <c r="UUW124" s="6"/>
      <c r="UUX124" s="6"/>
      <c r="UUY124" s="6"/>
      <c r="UUZ124" s="6"/>
      <c r="UVA124" s="6"/>
      <c r="UVB124" s="6"/>
      <c r="UVC124" s="6"/>
      <c r="UVD124" s="6"/>
      <c r="UVE124" s="6"/>
      <c r="UVF124" s="6"/>
      <c r="UVG124" s="6"/>
      <c r="UVH124" s="6"/>
      <c r="UVI124" s="6"/>
      <c r="UVJ124" s="6"/>
      <c r="UVK124" s="6"/>
      <c r="UVL124" s="6"/>
      <c r="UVM124" s="6"/>
      <c r="UVN124" s="6"/>
      <c r="UVO124" s="6"/>
      <c r="UVP124" s="6"/>
      <c r="UVQ124" s="6"/>
      <c r="UVR124" s="6"/>
      <c r="UVS124" s="6"/>
      <c r="UVT124" s="6"/>
      <c r="UVU124" s="6"/>
      <c r="UVV124" s="6"/>
      <c r="UVW124" s="6"/>
      <c r="UVX124" s="6"/>
      <c r="UVY124" s="6"/>
      <c r="UVZ124" s="6"/>
      <c r="UWA124" s="6"/>
      <c r="UWB124" s="6"/>
      <c r="UWC124" s="6"/>
      <c r="UWD124" s="6"/>
      <c r="UWE124" s="6"/>
      <c r="UWF124" s="6"/>
      <c r="UWG124" s="6"/>
      <c r="UWH124" s="6"/>
      <c r="UWI124" s="6"/>
      <c r="UWJ124" s="6"/>
      <c r="UWK124" s="6"/>
      <c r="UWL124" s="6"/>
      <c r="UWM124" s="6"/>
      <c r="UWN124" s="6"/>
      <c r="UWO124" s="6"/>
      <c r="UWP124" s="6"/>
      <c r="UWQ124" s="6"/>
      <c r="UWR124" s="6"/>
      <c r="UWS124" s="6"/>
      <c r="UWT124" s="6"/>
      <c r="UWU124" s="6"/>
      <c r="UWV124" s="6"/>
      <c r="UWW124" s="6"/>
      <c r="UWX124" s="6"/>
      <c r="UWY124" s="6"/>
      <c r="UWZ124" s="6"/>
      <c r="UXA124" s="6"/>
      <c r="UXB124" s="6"/>
      <c r="UXC124" s="6"/>
      <c r="UXD124" s="6"/>
      <c r="UXE124" s="6"/>
      <c r="UXF124" s="6"/>
      <c r="UXG124" s="6"/>
      <c r="UXH124" s="6"/>
      <c r="UXI124" s="6"/>
      <c r="UXJ124" s="6"/>
      <c r="UXK124" s="6"/>
      <c r="UXL124" s="6"/>
      <c r="UXM124" s="6"/>
      <c r="UXN124" s="6"/>
      <c r="UXO124" s="6"/>
      <c r="UXP124" s="6"/>
      <c r="UXQ124" s="6"/>
      <c r="UXR124" s="6"/>
      <c r="UXS124" s="6"/>
      <c r="UXT124" s="6"/>
      <c r="UXU124" s="6"/>
      <c r="UXV124" s="6"/>
      <c r="UXW124" s="6"/>
      <c r="UXX124" s="6"/>
      <c r="UXY124" s="6"/>
      <c r="UXZ124" s="6"/>
      <c r="UYA124" s="6"/>
      <c r="UYB124" s="6"/>
      <c r="UYC124" s="6"/>
      <c r="UYD124" s="6"/>
      <c r="UYE124" s="6"/>
      <c r="UYF124" s="6"/>
      <c r="UYG124" s="6"/>
      <c r="UYH124" s="6"/>
      <c r="UYI124" s="6"/>
      <c r="UYJ124" s="6"/>
      <c r="UYK124" s="6"/>
      <c r="UYL124" s="6"/>
      <c r="UYM124" s="6"/>
      <c r="UYN124" s="6"/>
      <c r="UYO124" s="6"/>
      <c r="UYP124" s="6"/>
      <c r="UYQ124" s="6"/>
      <c r="UYR124" s="6"/>
      <c r="UYS124" s="6"/>
      <c r="UYT124" s="6"/>
      <c r="UYU124" s="6"/>
      <c r="UYV124" s="6"/>
      <c r="UYW124" s="6"/>
      <c r="UYX124" s="6"/>
      <c r="UYY124" s="6"/>
      <c r="UYZ124" s="6"/>
      <c r="UZA124" s="6"/>
      <c r="UZB124" s="6"/>
      <c r="UZC124" s="6"/>
      <c r="UZD124" s="6"/>
      <c r="UZE124" s="6"/>
      <c r="UZF124" s="6"/>
      <c r="UZG124" s="6"/>
      <c r="UZH124" s="6"/>
      <c r="UZI124" s="6"/>
      <c r="UZJ124" s="6"/>
      <c r="UZK124" s="6"/>
      <c r="UZL124" s="6"/>
      <c r="UZM124" s="6"/>
      <c r="UZN124" s="6"/>
      <c r="UZO124" s="6"/>
      <c r="UZP124" s="6"/>
      <c r="UZQ124" s="6"/>
      <c r="UZR124" s="6"/>
      <c r="UZS124" s="6"/>
      <c r="UZT124" s="6"/>
      <c r="UZU124" s="6"/>
      <c r="UZV124" s="6"/>
      <c r="UZW124" s="6"/>
      <c r="UZX124" s="6"/>
      <c r="UZY124" s="6"/>
      <c r="UZZ124" s="6"/>
      <c r="VAA124" s="6"/>
      <c r="VAB124" s="6"/>
      <c r="VAC124" s="6"/>
      <c r="VAD124" s="6"/>
      <c r="VAE124" s="6"/>
      <c r="VAF124" s="6"/>
      <c r="VAG124" s="6"/>
      <c r="VAH124" s="6"/>
      <c r="VAI124" s="6"/>
      <c r="VAJ124" s="6"/>
      <c r="VAK124" s="6"/>
      <c r="VAL124" s="6"/>
      <c r="VAM124" s="6"/>
      <c r="VAN124" s="6"/>
      <c r="VAO124" s="6"/>
      <c r="VAP124" s="6"/>
      <c r="VAQ124" s="6"/>
      <c r="VAR124" s="6"/>
      <c r="VAS124" s="6"/>
      <c r="VAT124" s="6"/>
      <c r="VAU124" s="6"/>
      <c r="VAV124" s="6"/>
      <c r="VAW124" s="6"/>
      <c r="VAX124" s="6"/>
      <c r="VAY124" s="6"/>
      <c r="VAZ124" s="6"/>
      <c r="VBA124" s="6"/>
      <c r="VBB124" s="6"/>
      <c r="VBC124" s="6"/>
      <c r="VBD124" s="6"/>
      <c r="VBE124" s="6"/>
      <c r="VBF124" s="6"/>
      <c r="VBG124" s="6"/>
      <c r="VBH124" s="6"/>
      <c r="VBI124" s="6"/>
      <c r="VBJ124" s="6"/>
      <c r="VBK124" s="6"/>
      <c r="VBL124" s="6"/>
      <c r="VBM124" s="6"/>
      <c r="VBN124" s="6"/>
      <c r="VBO124" s="6"/>
      <c r="VBP124" s="6"/>
      <c r="VBQ124" s="6"/>
      <c r="VBR124" s="6"/>
      <c r="VBS124" s="6"/>
      <c r="VBT124" s="6"/>
      <c r="VBU124" s="6"/>
      <c r="VBV124" s="6"/>
      <c r="VBW124" s="6"/>
      <c r="VBX124" s="6"/>
      <c r="VBY124" s="6"/>
      <c r="VBZ124" s="6"/>
      <c r="VCA124" s="6"/>
      <c r="VCB124" s="6"/>
      <c r="VCC124" s="6"/>
      <c r="VCD124" s="6"/>
      <c r="VCE124" s="6"/>
      <c r="VCF124" s="6"/>
      <c r="VCG124" s="6"/>
      <c r="VCH124" s="6"/>
      <c r="VCI124" s="6"/>
      <c r="VCJ124" s="6"/>
      <c r="VCK124" s="6"/>
      <c r="VCL124" s="6"/>
      <c r="VCM124" s="6"/>
      <c r="VCN124" s="6"/>
      <c r="VCO124" s="6"/>
      <c r="VCP124" s="6"/>
      <c r="VCQ124" s="6"/>
      <c r="VCR124" s="6"/>
      <c r="VCS124" s="6"/>
      <c r="VCT124" s="6"/>
      <c r="VCU124" s="6"/>
      <c r="VCV124" s="6"/>
      <c r="VCW124" s="6"/>
      <c r="VCX124" s="6"/>
      <c r="VCY124" s="6"/>
      <c r="VCZ124" s="6"/>
      <c r="VDA124" s="6"/>
      <c r="VDB124" s="6"/>
      <c r="VDC124" s="6"/>
      <c r="VDD124" s="6"/>
      <c r="VDE124" s="6"/>
      <c r="VDF124" s="6"/>
      <c r="VDG124" s="6"/>
      <c r="VDH124" s="6"/>
      <c r="VDI124" s="6"/>
      <c r="VDJ124" s="6"/>
      <c r="VDK124" s="6"/>
      <c r="VDL124" s="6"/>
      <c r="VDM124" s="6"/>
      <c r="VDN124" s="6"/>
      <c r="VDO124" s="6"/>
      <c r="VDP124" s="6"/>
      <c r="VDQ124" s="6"/>
      <c r="VDR124" s="6"/>
      <c r="VDS124" s="6"/>
      <c r="VDT124" s="6"/>
      <c r="VDU124" s="6"/>
      <c r="VDV124" s="6"/>
      <c r="VDW124" s="6"/>
      <c r="VDX124" s="6"/>
      <c r="VDY124" s="6"/>
      <c r="VDZ124" s="6"/>
      <c r="VEA124" s="6"/>
      <c r="VEB124" s="6"/>
      <c r="VEC124" s="6"/>
      <c r="VED124" s="6"/>
      <c r="VEE124" s="6"/>
      <c r="VEF124" s="6"/>
      <c r="VEG124" s="6"/>
      <c r="VEH124" s="6"/>
      <c r="VEI124" s="6"/>
      <c r="VEJ124" s="6"/>
      <c r="VEK124" s="6"/>
      <c r="VEL124" s="6"/>
      <c r="VEM124" s="6"/>
      <c r="VEN124" s="6"/>
      <c r="VEO124" s="6"/>
      <c r="VEP124" s="6"/>
      <c r="VEQ124" s="6"/>
      <c r="VER124" s="6"/>
      <c r="VES124" s="6"/>
      <c r="VET124" s="6"/>
      <c r="VEU124" s="6"/>
      <c r="VEV124" s="6"/>
      <c r="VEW124" s="6"/>
      <c r="VEX124" s="6"/>
      <c r="VEY124" s="6"/>
      <c r="VEZ124" s="6"/>
      <c r="VFA124" s="6"/>
      <c r="VFB124" s="6"/>
      <c r="VFC124" s="6"/>
      <c r="VFD124" s="6"/>
      <c r="VFE124" s="6"/>
      <c r="VFF124" s="6"/>
      <c r="VFG124" s="6"/>
      <c r="VFH124" s="6"/>
      <c r="VFI124" s="6"/>
      <c r="VFJ124" s="6"/>
      <c r="VFK124" s="6"/>
      <c r="VFL124" s="6"/>
      <c r="VFM124" s="6"/>
      <c r="VFN124" s="6"/>
      <c r="VFO124" s="6"/>
      <c r="VFP124" s="6"/>
      <c r="VFQ124" s="6"/>
      <c r="VFR124" s="6"/>
      <c r="VFS124" s="6"/>
      <c r="VFT124" s="6"/>
      <c r="VFU124" s="6"/>
      <c r="VFV124" s="6"/>
      <c r="VFW124" s="6"/>
      <c r="VFX124" s="6"/>
      <c r="VFY124" s="6"/>
      <c r="VFZ124" s="6"/>
      <c r="VGA124" s="6"/>
      <c r="VGB124" s="6"/>
      <c r="VGC124" s="6"/>
      <c r="VGD124" s="6"/>
      <c r="VGE124" s="6"/>
      <c r="VGF124" s="6"/>
      <c r="VGG124" s="6"/>
      <c r="VGH124" s="6"/>
      <c r="VGI124" s="6"/>
      <c r="VGJ124" s="6"/>
      <c r="VGK124" s="6"/>
      <c r="VGL124" s="6"/>
      <c r="VGM124" s="6"/>
      <c r="VGN124" s="6"/>
      <c r="VGO124" s="6"/>
      <c r="VGP124" s="6"/>
      <c r="VGQ124" s="6"/>
      <c r="VGR124" s="6"/>
      <c r="VGS124" s="6"/>
      <c r="VGT124" s="6"/>
      <c r="VGU124" s="6"/>
      <c r="VGV124" s="6"/>
      <c r="VGW124" s="6"/>
      <c r="VGX124" s="6"/>
      <c r="VGY124" s="6"/>
      <c r="VGZ124" s="6"/>
      <c r="VHA124" s="6"/>
      <c r="VHB124" s="6"/>
      <c r="VHC124" s="6"/>
      <c r="VHD124" s="6"/>
      <c r="VHE124" s="6"/>
      <c r="VHF124" s="6"/>
      <c r="VHG124" s="6"/>
      <c r="VHH124" s="6"/>
      <c r="VHI124" s="6"/>
      <c r="VHJ124" s="6"/>
      <c r="VHK124" s="6"/>
      <c r="VHL124" s="6"/>
      <c r="VHM124" s="6"/>
      <c r="VHN124" s="6"/>
      <c r="VHO124" s="6"/>
      <c r="VHP124" s="6"/>
      <c r="VHQ124" s="6"/>
      <c r="VHR124" s="6"/>
      <c r="VHS124" s="6"/>
      <c r="VHT124" s="6"/>
      <c r="VHU124" s="6"/>
      <c r="VHV124" s="6"/>
      <c r="VHW124" s="6"/>
      <c r="VHX124" s="6"/>
      <c r="VHY124" s="6"/>
      <c r="VHZ124" s="6"/>
      <c r="VIA124" s="6"/>
      <c r="VIB124" s="6"/>
      <c r="VIC124" s="6"/>
      <c r="VID124" s="6"/>
      <c r="VIE124" s="6"/>
      <c r="VIF124" s="6"/>
      <c r="VIG124" s="6"/>
      <c r="VIH124" s="6"/>
      <c r="VII124" s="6"/>
      <c r="VIJ124" s="6"/>
      <c r="VIK124" s="6"/>
      <c r="VIL124" s="6"/>
      <c r="VIM124" s="6"/>
      <c r="VIN124" s="6"/>
      <c r="VIO124" s="6"/>
      <c r="VIP124" s="6"/>
      <c r="VIQ124" s="6"/>
      <c r="VIR124" s="6"/>
      <c r="VIS124" s="6"/>
      <c r="VIT124" s="6"/>
      <c r="VIU124" s="6"/>
      <c r="VIV124" s="6"/>
      <c r="VIW124" s="6"/>
      <c r="VIX124" s="6"/>
      <c r="VIY124" s="6"/>
      <c r="VIZ124" s="6"/>
      <c r="VJA124" s="6"/>
      <c r="VJB124" s="6"/>
      <c r="VJC124" s="6"/>
      <c r="VJD124" s="6"/>
      <c r="VJE124" s="6"/>
      <c r="VJF124" s="6"/>
      <c r="VJG124" s="6"/>
      <c r="VJH124" s="6"/>
      <c r="VJI124" s="6"/>
      <c r="VJJ124" s="6"/>
      <c r="VJK124" s="6"/>
      <c r="VJL124" s="6"/>
      <c r="VJM124" s="6"/>
      <c r="VJN124" s="6"/>
      <c r="VJO124" s="6"/>
      <c r="VJP124" s="6"/>
      <c r="VJQ124" s="6"/>
      <c r="VJR124" s="6"/>
      <c r="VJS124" s="6"/>
      <c r="VJT124" s="6"/>
      <c r="VJU124" s="6"/>
      <c r="VJV124" s="6"/>
      <c r="VJW124" s="6"/>
      <c r="VJX124" s="6"/>
      <c r="VJY124" s="6"/>
      <c r="VJZ124" s="6"/>
      <c r="VKA124" s="6"/>
      <c r="VKB124" s="6"/>
      <c r="VKC124" s="6"/>
      <c r="VKD124" s="6"/>
      <c r="VKE124" s="6"/>
      <c r="VKF124" s="6"/>
      <c r="VKG124" s="6"/>
      <c r="VKH124" s="6"/>
      <c r="VKI124" s="6"/>
      <c r="VKJ124" s="6"/>
      <c r="VKK124" s="6"/>
      <c r="VKL124" s="6"/>
      <c r="VKM124" s="6"/>
      <c r="VKN124" s="6"/>
      <c r="VKO124" s="6"/>
      <c r="VKP124" s="6"/>
      <c r="VKQ124" s="6"/>
      <c r="VKR124" s="6"/>
      <c r="VKS124" s="6"/>
      <c r="VKT124" s="6"/>
      <c r="VKU124" s="6"/>
      <c r="VKV124" s="6"/>
      <c r="VKW124" s="6"/>
      <c r="VKX124" s="6"/>
      <c r="VKY124" s="6"/>
      <c r="VKZ124" s="6"/>
      <c r="VLA124" s="6"/>
      <c r="VLB124" s="6"/>
      <c r="VLC124" s="6"/>
      <c r="VLD124" s="6"/>
      <c r="VLE124" s="6"/>
      <c r="VLF124" s="6"/>
      <c r="VLG124" s="6"/>
      <c r="VLH124" s="6"/>
      <c r="VLI124" s="6"/>
      <c r="VLJ124" s="6"/>
      <c r="VLK124" s="6"/>
      <c r="VLL124" s="6"/>
      <c r="VLM124" s="6"/>
      <c r="VLN124" s="6"/>
      <c r="VLO124" s="6"/>
      <c r="VLP124" s="6"/>
      <c r="VLQ124" s="6"/>
      <c r="VLR124" s="6"/>
      <c r="VLS124" s="6"/>
      <c r="VLT124" s="6"/>
      <c r="VLU124" s="6"/>
      <c r="VLV124" s="6"/>
      <c r="VLW124" s="6"/>
      <c r="VLX124" s="6"/>
      <c r="VLY124" s="6"/>
      <c r="VLZ124" s="6"/>
      <c r="VMA124" s="6"/>
      <c r="VMB124" s="6"/>
      <c r="VMC124" s="6"/>
      <c r="VMD124" s="6"/>
      <c r="VME124" s="6"/>
      <c r="VMF124" s="6"/>
      <c r="VMG124" s="6"/>
      <c r="VMH124" s="6"/>
      <c r="VMI124" s="6"/>
      <c r="VMJ124" s="6"/>
      <c r="VMK124" s="6"/>
      <c r="VML124" s="6"/>
      <c r="VMM124" s="6"/>
      <c r="VMN124" s="6"/>
      <c r="VMO124" s="6"/>
      <c r="VMP124" s="6"/>
      <c r="VMQ124" s="6"/>
      <c r="VMR124" s="6"/>
      <c r="VMS124" s="6"/>
      <c r="VMT124" s="6"/>
      <c r="VMU124" s="6"/>
      <c r="VMV124" s="6"/>
      <c r="VMW124" s="6"/>
      <c r="VMX124" s="6"/>
      <c r="VMY124" s="6"/>
      <c r="VMZ124" s="6"/>
      <c r="VNA124" s="6"/>
      <c r="VNB124" s="6"/>
      <c r="VNC124" s="6"/>
      <c r="VND124" s="6"/>
      <c r="VNE124" s="6"/>
      <c r="VNF124" s="6"/>
      <c r="VNG124" s="6"/>
      <c r="VNH124" s="6"/>
      <c r="VNI124" s="6"/>
      <c r="VNJ124" s="6"/>
      <c r="VNK124" s="6"/>
      <c r="VNL124" s="6"/>
      <c r="VNM124" s="6"/>
      <c r="VNN124" s="6"/>
      <c r="VNO124" s="6"/>
      <c r="VNP124" s="6"/>
      <c r="VNQ124" s="6"/>
      <c r="VNR124" s="6"/>
      <c r="VNS124" s="6"/>
      <c r="VNT124" s="6"/>
      <c r="VNU124" s="6"/>
      <c r="VNV124" s="6"/>
      <c r="VNW124" s="6"/>
      <c r="VNX124" s="6"/>
      <c r="VNY124" s="6"/>
      <c r="VNZ124" s="6"/>
      <c r="VOA124" s="6"/>
      <c r="VOB124" s="6"/>
      <c r="VOC124" s="6"/>
      <c r="VOD124" s="6"/>
      <c r="VOE124" s="6"/>
      <c r="VOF124" s="6"/>
      <c r="VOG124" s="6"/>
      <c r="VOH124" s="6"/>
      <c r="VOI124" s="6"/>
      <c r="VOJ124" s="6"/>
      <c r="VOK124" s="6"/>
      <c r="VOL124" s="6"/>
      <c r="VOM124" s="6"/>
      <c r="VON124" s="6"/>
      <c r="VOO124" s="6"/>
      <c r="VOP124" s="6"/>
      <c r="VOQ124" s="6"/>
      <c r="VOR124" s="6"/>
      <c r="VOS124" s="6"/>
      <c r="VOT124" s="6"/>
      <c r="VOU124" s="6"/>
      <c r="VOV124" s="6"/>
      <c r="VOW124" s="6"/>
      <c r="VOX124" s="6"/>
      <c r="VOY124" s="6"/>
      <c r="VOZ124" s="6"/>
      <c r="VPA124" s="6"/>
      <c r="VPB124" s="6"/>
      <c r="VPC124" s="6"/>
      <c r="VPD124" s="6"/>
      <c r="VPE124" s="6"/>
      <c r="VPF124" s="6"/>
      <c r="VPG124" s="6"/>
      <c r="VPH124" s="6"/>
      <c r="VPI124" s="6"/>
      <c r="VPJ124" s="6"/>
      <c r="VPK124" s="6"/>
      <c r="VPL124" s="6"/>
      <c r="VPM124" s="6"/>
      <c r="VPN124" s="6"/>
      <c r="VPO124" s="6"/>
      <c r="VPP124" s="6"/>
      <c r="VPQ124" s="6"/>
      <c r="VPR124" s="6"/>
      <c r="VPS124" s="6"/>
      <c r="VPT124" s="6"/>
      <c r="VPU124" s="6"/>
      <c r="VPV124" s="6"/>
      <c r="VPW124" s="6"/>
      <c r="VPX124" s="6"/>
      <c r="VPY124" s="6"/>
      <c r="VPZ124" s="6"/>
      <c r="VQA124" s="6"/>
      <c r="VQB124" s="6"/>
      <c r="VQC124" s="6"/>
      <c r="VQD124" s="6"/>
      <c r="VQE124" s="6"/>
      <c r="VQF124" s="6"/>
      <c r="VQG124" s="6"/>
      <c r="VQH124" s="6"/>
      <c r="VQI124" s="6"/>
      <c r="VQJ124" s="6"/>
      <c r="VQK124" s="6"/>
      <c r="VQL124" s="6"/>
      <c r="VQM124" s="6"/>
      <c r="VQN124" s="6"/>
      <c r="VQO124" s="6"/>
      <c r="VQP124" s="6"/>
      <c r="VQQ124" s="6"/>
      <c r="VQR124" s="6"/>
      <c r="VQS124" s="6"/>
      <c r="VQT124" s="6"/>
      <c r="VQU124" s="6"/>
      <c r="VQV124" s="6"/>
      <c r="VQW124" s="6"/>
      <c r="VQX124" s="6"/>
      <c r="VQY124" s="6"/>
      <c r="VQZ124" s="6"/>
      <c r="VRA124" s="6"/>
      <c r="VRB124" s="6"/>
      <c r="VRC124" s="6"/>
      <c r="VRD124" s="6"/>
      <c r="VRE124" s="6"/>
      <c r="VRF124" s="6"/>
      <c r="VRG124" s="6"/>
      <c r="VRH124" s="6"/>
      <c r="VRI124" s="6"/>
      <c r="VRJ124" s="6"/>
      <c r="VRK124" s="6"/>
      <c r="VRL124" s="6"/>
      <c r="VRM124" s="6"/>
      <c r="VRN124" s="6"/>
      <c r="VRO124" s="6"/>
      <c r="VRP124" s="6"/>
      <c r="VRQ124" s="6"/>
      <c r="VRR124" s="6"/>
      <c r="VRS124" s="6"/>
      <c r="VRT124" s="6"/>
      <c r="VRU124" s="6"/>
      <c r="VRV124" s="6"/>
      <c r="VRW124" s="6"/>
      <c r="VRX124" s="6"/>
      <c r="VRY124" s="6"/>
      <c r="VRZ124" s="6"/>
      <c r="VSA124" s="6"/>
      <c r="VSB124" s="6"/>
      <c r="VSC124" s="6"/>
      <c r="VSD124" s="6"/>
      <c r="VSE124" s="6"/>
      <c r="VSF124" s="6"/>
      <c r="VSG124" s="6"/>
      <c r="VSH124" s="6"/>
      <c r="VSI124" s="6"/>
      <c r="VSJ124" s="6"/>
      <c r="VSK124" s="6"/>
      <c r="VSL124" s="6"/>
      <c r="VSM124" s="6"/>
      <c r="VSN124" s="6"/>
      <c r="VSO124" s="6"/>
      <c r="VSP124" s="6"/>
      <c r="VSQ124" s="6"/>
      <c r="VSR124" s="6"/>
      <c r="VSS124" s="6"/>
      <c r="VST124" s="6"/>
      <c r="VSU124" s="6"/>
      <c r="VSV124" s="6"/>
      <c r="VSW124" s="6"/>
      <c r="VSX124" s="6"/>
      <c r="VSY124" s="6"/>
      <c r="VSZ124" s="6"/>
      <c r="VTA124" s="6"/>
      <c r="VTB124" s="6"/>
      <c r="VTC124" s="6"/>
      <c r="VTD124" s="6"/>
      <c r="VTE124" s="6"/>
      <c r="VTF124" s="6"/>
      <c r="VTG124" s="6"/>
      <c r="VTH124" s="6"/>
      <c r="VTI124" s="6"/>
      <c r="VTJ124" s="6"/>
      <c r="VTK124" s="6"/>
      <c r="VTL124" s="6"/>
      <c r="VTM124" s="6"/>
      <c r="VTN124" s="6"/>
      <c r="VTO124" s="6"/>
      <c r="VTP124" s="6"/>
      <c r="VTQ124" s="6"/>
      <c r="VTR124" s="6"/>
      <c r="VTS124" s="6"/>
      <c r="VTT124" s="6"/>
      <c r="VTU124" s="6"/>
      <c r="VTV124" s="6"/>
      <c r="VTW124" s="6"/>
      <c r="VTX124" s="6"/>
      <c r="VTY124" s="6"/>
      <c r="VTZ124" s="6"/>
      <c r="VUA124" s="6"/>
      <c r="VUB124" s="6"/>
      <c r="VUC124" s="6"/>
      <c r="VUD124" s="6"/>
      <c r="VUE124" s="6"/>
      <c r="VUF124" s="6"/>
      <c r="VUG124" s="6"/>
      <c r="VUH124" s="6"/>
      <c r="VUI124" s="6"/>
      <c r="VUJ124" s="6"/>
      <c r="VUK124" s="6"/>
      <c r="VUL124" s="6"/>
      <c r="VUM124" s="6"/>
      <c r="VUN124" s="6"/>
      <c r="VUO124" s="6"/>
      <c r="VUP124" s="6"/>
      <c r="VUQ124" s="6"/>
      <c r="VUR124" s="6"/>
      <c r="VUS124" s="6"/>
      <c r="VUT124" s="6"/>
      <c r="VUU124" s="6"/>
      <c r="VUV124" s="6"/>
      <c r="VUW124" s="6"/>
      <c r="VUX124" s="6"/>
      <c r="VUY124" s="6"/>
      <c r="VUZ124" s="6"/>
      <c r="VVA124" s="6"/>
      <c r="VVB124" s="6"/>
      <c r="VVC124" s="6"/>
      <c r="VVD124" s="6"/>
      <c r="VVE124" s="6"/>
      <c r="VVF124" s="6"/>
      <c r="VVG124" s="6"/>
      <c r="VVH124" s="6"/>
      <c r="VVI124" s="6"/>
      <c r="VVJ124" s="6"/>
      <c r="VVK124" s="6"/>
      <c r="VVL124" s="6"/>
      <c r="VVM124" s="6"/>
      <c r="VVN124" s="6"/>
      <c r="VVO124" s="6"/>
      <c r="VVP124" s="6"/>
      <c r="VVQ124" s="6"/>
      <c r="VVR124" s="6"/>
      <c r="VVS124" s="6"/>
      <c r="VVT124" s="6"/>
      <c r="VVU124" s="6"/>
      <c r="VVV124" s="6"/>
      <c r="VVW124" s="6"/>
      <c r="VVX124" s="6"/>
      <c r="VVY124" s="6"/>
      <c r="VVZ124" s="6"/>
      <c r="VWA124" s="6"/>
      <c r="VWB124" s="6"/>
      <c r="VWC124" s="6"/>
      <c r="VWD124" s="6"/>
      <c r="VWE124" s="6"/>
      <c r="VWF124" s="6"/>
      <c r="VWG124" s="6"/>
      <c r="VWH124" s="6"/>
      <c r="VWI124" s="6"/>
      <c r="VWJ124" s="6"/>
      <c r="VWK124" s="6"/>
      <c r="VWL124" s="6"/>
      <c r="VWM124" s="6"/>
      <c r="VWN124" s="6"/>
      <c r="VWO124" s="6"/>
      <c r="VWP124" s="6"/>
      <c r="VWQ124" s="6"/>
      <c r="VWR124" s="6"/>
      <c r="VWS124" s="6"/>
      <c r="VWT124" s="6"/>
      <c r="VWU124" s="6"/>
      <c r="VWV124" s="6"/>
      <c r="VWW124" s="6"/>
      <c r="VWX124" s="6"/>
      <c r="VWY124" s="6"/>
      <c r="VWZ124" s="6"/>
      <c r="VXA124" s="6"/>
      <c r="VXB124" s="6"/>
      <c r="VXC124" s="6"/>
      <c r="VXD124" s="6"/>
      <c r="VXE124" s="6"/>
      <c r="VXF124" s="6"/>
      <c r="VXG124" s="6"/>
      <c r="VXH124" s="6"/>
      <c r="VXI124" s="6"/>
      <c r="VXJ124" s="6"/>
      <c r="VXK124" s="6"/>
      <c r="VXL124" s="6"/>
      <c r="VXM124" s="6"/>
      <c r="VXN124" s="6"/>
      <c r="VXO124" s="6"/>
      <c r="VXP124" s="6"/>
      <c r="VXQ124" s="6"/>
      <c r="VXR124" s="6"/>
      <c r="VXS124" s="6"/>
      <c r="VXT124" s="6"/>
      <c r="VXU124" s="6"/>
      <c r="VXV124" s="6"/>
      <c r="VXW124" s="6"/>
      <c r="VXX124" s="6"/>
      <c r="VXY124" s="6"/>
      <c r="VXZ124" s="6"/>
      <c r="VYA124" s="6"/>
      <c r="VYB124" s="6"/>
      <c r="VYC124" s="6"/>
      <c r="VYD124" s="6"/>
      <c r="VYE124" s="6"/>
      <c r="VYF124" s="6"/>
      <c r="VYG124" s="6"/>
      <c r="VYH124" s="6"/>
      <c r="VYI124" s="6"/>
      <c r="VYJ124" s="6"/>
      <c r="VYK124" s="6"/>
      <c r="VYL124" s="6"/>
      <c r="VYM124" s="6"/>
      <c r="VYN124" s="6"/>
      <c r="VYO124" s="6"/>
      <c r="VYP124" s="6"/>
      <c r="VYQ124" s="6"/>
      <c r="VYR124" s="6"/>
      <c r="VYS124" s="6"/>
      <c r="VYT124" s="6"/>
      <c r="VYU124" s="6"/>
      <c r="VYV124" s="6"/>
      <c r="VYW124" s="6"/>
      <c r="VYX124" s="6"/>
      <c r="VYY124" s="6"/>
      <c r="VYZ124" s="6"/>
      <c r="VZA124" s="6"/>
      <c r="VZB124" s="6"/>
      <c r="VZC124" s="6"/>
      <c r="VZD124" s="6"/>
      <c r="VZE124" s="6"/>
      <c r="VZF124" s="6"/>
      <c r="VZG124" s="6"/>
      <c r="VZH124" s="6"/>
      <c r="VZI124" s="6"/>
      <c r="VZJ124" s="6"/>
      <c r="VZK124" s="6"/>
      <c r="VZL124" s="6"/>
      <c r="VZM124" s="6"/>
      <c r="VZN124" s="6"/>
      <c r="VZO124" s="6"/>
      <c r="VZP124" s="6"/>
      <c r="VZQ124" s="6"/>
      <c r="VZR124" s="6"/>
      <c r="VZS124" s="6"/>
      <c r="VZT124" s="6"/>
      <c r="VZU124" s="6"/>
      <c r="VZV124" s="6"/>
      <c r="VZW124" s="6"/>
      <c r="VZX124" s="6"/>
      <c r="VZY124" s="6"/>
      <c r="VZZ124" s="6"/>
      <c r="WAA124" s="6"/>
      <c r="WAB124" s="6"/>
      <c r="WAC124" s="6"/>
      <c r="WAD124" s="6"/>
      <c r="WAE124" s="6"/>
      <c r="WAF124" s="6"/>
      <c r="WAG124" s="6"/>
      <c r="WAH124" s="6"/>
      <c r="WAI124" s="6"/>
      <c r="WAJ124" s="6"/>
      <c r="WAK124" s="6"/>
      <c r="WAL124" s="6"/>
      <c r="WAM124" s="6"/>
      <c r="WAN124" s="6"/>
      <c r="WAO124" s="6"/>
      <c r="WAP124" s="6"/>
      <c r="WAQ124" s="6"/>
      <c r="WAR124" s="6"/>
      <c r="WAS124" s="6"/>
      <c r="WAT124" s="6"/>
      <c r="WAU124" s="6"/>
      <c r="WAV124" s="6"/>
      <c r="WAW124" s="6"/>
      <c r="WAX124" s="6"/>
      <c r="WAY124" s="6"/>
      <c r="WAZ124" s="6"/>
      <c r="WBA124" s="6"/>
      <c r="WBB124" s="6"/>
      <c r="WBC124" s="6"/>
      <c r="WBD124" s="6"/>
      <c r="WBE124" s="6"/>
      <c r="WBF124" s="6"/>
      <c r="WBG124" s="6"/>
      <c r="WBH124" s="6"/>
      <c r="WBI124" s="6"/>
      <c r="WBJ124" s="6"/>
      <c r="WBK124" s="6"/>
      <c r="WBL124" s="6"/>
      <c r="WBM124" s="6"/>
      <c r="WBN124" s="6"/>
      <c r="WBO124" s="6"/>
      <c r="WBP124" s="6"/>
      <c r="WBQ124" s="6"/>
      <c r="WBR124" s="6"/>
      <c r="WBS124" s="6"/>
      <c r="WBT124" s="6"/>
      <c r="WBU124" s="6"/>
      <c r="WBV124" s="6"/>
      <c r="WBW124" s="6"/>
      <c r="WBX124" s="6"/>
      <c r="WBY124" s="6"/>
      <c r="WBZ124" s="6"/>
      <c r="WCA124" s="6"/>
      <c r="WCB124" s="6"/>
      <c r="WCC124" s="6"/>
      <c r="WCD124" s="6"/>
      <c r="WCE124" s="6"/>
      <c r="WCF124" s="6"/>
      <c r="WCG124" s="6"/>
      <c r="WCH124" s="6"/>
      <c r="WCI124" s="6"/>
      <c r="WCJ124" s="6"/>
      <c r="WCK124" s="6"/>
      <c r="WCL124" s="6"/>
      <c r="WCM124" s="6"/>
      <c r="WCN124" s="6"/>
      <c r="WCO124" s="6"/>
      <c r="WCP124" s="6"/>
      <c r="WCQ124" s="6"/>
      <c r="WCR124" s="6"/>
      <c r="WCS124" s="6"/>
      <c r="WCT124" s="6"/>
      <c r="WCU124" s="6"/>
      <c r="WCV124" s="6"/>
      <c r="WCW124" s="6"/>
      <c r="WCX124" s="6"/>
      <c r="WCY124" s="6"/>
      <c r="WCZ124" s="6"/>
      <c r="WDA124" s="6"/>
      <c r="WDB124" s="6"/>
      <c r="WDC124" s="6"/>
      <c r="WDD124" s="6"/>
      <c r="WDE124" s="6"/>
      <c r="WDF124" s="6"/>
      <c r="WDG124" s="6"/>
      <c r="WDH124" s="6"/>
      <c r="WDI124" s="6"/>
      <c r="WDJ124" s="6"/>
      <c r="WDK124" s="6"/>
      <c r="WDL124" s="6"/>
      <c r="WDM124" s="6"/>
      <c r="WDN124" s="6"/>
      <c r="WDO124" s="6"/>
      <c r="WDP124" s="6"/>
      <c r="WDQ124" s="6"/>
      <c r="WDR124" s="6"/>
      <c r="WDS124" s="6"/>
      <c r="WDT124" s="6"/>
      <c r="WDU124" s="6"/>
      <c r="WDV124" s="6"/>
      <c r="WDW124" s="6"/>
      <c r="WDX124" s="6"/>
      <c r="WDY124" s="6"/>
      <c r="WDZ124" s="6"/>
      <c r="WEA124" s="6"/>
      <c r="WEB124" s="6"/>
      <c r="WEC124" s="6"/>
      <c r="WED124" s="6"/>
      <c r="WEE124" s="6"/>
      <c r="WEF124" s="6"/>
      <c r="WEG124" s="6"/>
      <c r="WEH124" s="6"/>
      <c r="WEI124" s="6"/>
      <c r="WEJ124" s="6"/>
      <c r="WEK124" s="6"/>
      <c r="WEL124" s="6"/>
      <c r="WEM124" s="6"/>
      <c r="WEN124" s="6"/>
      <c r="WEO124" s="6"/>
      <c r="WEP124" s="6"/>
      <c r="WEQ124" s="6"/>
      <c r="WER124" s="6"/>
      <c r="WES124" s="6"/>
      <c r="WET124" s="6"/>
      <c r="WEU124" s="6"/>
      <c r="WEV124" s="6"/>
      <c r="WEW124" s="6"/>
      <c r="WEX124" s="6"/>
      <c r="WEY124" s="6"/>
      <c r="WEZ124" s="6"/>
      <c r="WFA124" s="6"/>
      <c r="WFB124" s="6"/>
      <c r="WFC124" s="6"/>
      <c r="WFD124" s="6"/>
      <c r="WFE124" s="6"/>
      <c r="WFF124" s="6"/>
      <c r="WFG124" s="6"/>
      <c r="WFH124" s="6"/>
      <c r="WFI124" s="6"/>
      <c r="WFJ124" s="6"/>
      <c r="WFK124" s="6"/>
      <c r="WFL124" s="6"/>
      <c r="WFM124" s="6"/>
      <c r="WFN124" s="6"/>
      <c r="WFO124" s="6"/>
      <c r="WFP124" s="6"/>
      <c r="WFQ124" s="6"/>
      <c r="WFR124" s="6"/>
      <c r="WFS124" s="6"/>
      <c r="WFT124" s="6"/>
      <c r="WFU124" s="6"/>
      <c r="WFV124" s="6"/>
      <c r="WFW124" s="6"/>
      <c r="WFX124" s="6"/>
      <c r="WFY124" s="6"/>
      <c r="WFZ124" s="6"/>
      <c r="WGA124" s="6"/>
      <c r="WGB124" s="6"/>
      <c r="WGC124" s="6"/>
      <c r="WGD124" s="6"/>
      <c r="WGE124" s="6"/>
      <c r="WGF124" s="6"/>
      <c r="WGG124" s="6"/>
      <c r="WGH124" s="6"/>
      <c r="WGI124" s="6"/>
      <c r="WGJ124" s="6"/>
      <c r="WGK124" s="6"/>
      <c r="WGL124" s="6"/>
      <c r="WGM124" s="6"/>
      <c r="WGN124" s="6"/>
      <c r="WGO124" s="6"/>
      <c r="WGP124" s="6"/>
      <c r="WGQ124" s="6"/>
      <c r="WGR124" s="6"/>
      <c r="WGS124" s="6"/>
      <c r="WGT124" s="6"/>
      <c r="WGU124" s="6"/>
      <c r="WGV124" s="6"/>
      <c r="WGW124" s="6"/>
      <c r="WGX124" s="6"/>
      <c r="WGY124" s="6"/>
      <c r="WGZ124" s="6"/>
      <c r="WHA124" s="6"/>
      <c r="WHB124" s="6"/>
      <c r="WHC124" s="6"/>
      <c r="WHD124" s="6"/>
      <c r="WHE124" s="6"/>
      <c r="WHF124" s="6"/>
      <c r="WHG124" s="6"/>
      <c r="WHH124" s="6"/>
      <c r="WHI124" s="6"/>
      <c r="WHJ124" s="6"/>
      <c r="WHK124" s="6"/>
      <c r="WHL124" s="6"/>
      <c r="WHM124" s="6"/>
      <c r="WHN124" s="6"/>
      <c r="WHO124" s="6"/>
      <c r="WHP124" s="6"/>
      <c r="WHQ124" s="6"/>
      <c r="WHR124" s="6"/>
      <c r="WHS124" s="6"/>
      <c r="WHT124" s="6"/>
      <c r="WHU124" s="6"/>
      <c r="WHV124" s="6"/>
      <c r="WHW124" s="6"/>
      <c r="WHX124" s="6"/>
      <c r="WHY124" s="6"/>
      <c r="WHZ124" s="6"/>
      <c r="WIA124" s="6"/>
      <c r="WIB124" s="6"/>
      <c r="WIC124" s="6"/>
      <c r="WID124" s="6"/>
      <c r="WIE124" s="6"/>
      <c r="WIF124" s="6"/>
      <c r="WIG124" s="6"/>
      <c r="WIH124" s="6"/>
      <c r="WII124" s="6"/>
      <c r="WIJ124" s="6"/>
      <c r="WIK124" s="6"/>
      <c r="WIL124" s="6"/>
      <c r="WIM124" s="6"/>
      <c r="WIN124" s="6"/>
      <c r="WIO124" s="6"/>
      <c r="WIP124" s="6"/>
      <c r="WIQ124" s="6"/>
      <c r="WIR124" s="6"/>
      <c r="WIS124" s="6"/>
      <c r="WIT124" s="6"/>
      <c r="WIU124" s="6"/>
      <c r="WIV124" s="6"/>
      <c r="WIW124" s="6"/>
      <c r="WIX124" s="6"/>
      <c r="WIY124" s="6"/>
      <c r="WIZ124" s="6"/>
      <c r="WJA124" s="6"/>
      <c r="WJB124" s="6"/>
      <c r="WJC124" s="6"/>
      <c r="WJD124" s="6"/>
      <c r="WJE124" s="6"/>
      <c r="WJF124" s="6"/>
      <c r="WJG124" s="6"/>
      <c r="WJH124" s="6"/>
      <c r="WJI124" s="6"/>
      <c r="WJJ124" s="6"/>
      <c r="WJK124" s="6"/>
      <c r="WJL124" s="6"/>
      <c r="WJM124" s="6"/>
      <c r="WJN124" s="6"/>
      <c r="WJO124" s="6"/>
      <c r="WJP124" s="6"/>
      <c r="WJQ124" s="6"/>
      <c r="WJR124" s="6"/>
      <c r="WJS124" s="6"/>
      <c r="WJT124" s="6"/>
      <c r="WJU124" s="6"/>
      <c r="WJV124" s="6"/>
      <c r="WJW124" s="6"/>
      <c r="WJX124" s="6"/>
      <c r="WJY124" s="6"/>
      <c r="WJZ124" s="6"/>
      <c r="WKA124" s="6"/>
      <c r="WKB124" s="6"/>
      <c r="WKC124" s="6"/>
      <c r="WKD124" s="6"/>
      <c r="WKE124" s="6"/>
      <c r="WKF124" s="6"/>
      <c r="WKG124" s="6"/>
      <c r="WKH124" s="6"/>
      <c r="WKI124" s="6"/>
      <c r="WKJ124" s="6"/>
      <c r="WKK124" s="6"/>
      <c r="WKL124" s="6"/>
      <c r="WKM124" s="6"/>
      <c r="WKN124" s="6"/>
      <c r="WKO124" s="6"/>
      <c r="WKP124" s="6"/>
      <c r="WKQ124" s="6"/>
      <c r="WKR124" s="6"/>
      <c r="WKS124" s="6"/>
      <c r="WKT124" s="6"/>
      <c r="WKU124" s="6"/>
      <c r="WKV124" s="6"/>
      <c r="WKW124" s="6"/>
      <c r="WKX124" s="6"/>
      <c r="WKY124" s="6"/>
      <c r="WKZ124" s="6"/>
      <c r="WLA124" s="6"/>
      <c r="WLB124" s="6"/>
      <c r="WLC124" s="6"/>
      <c r="WLD124" s="6"/>
      <c r="WLE124" s="6"/>
      <c r="WLF124" s="6"/>
      <c r="WLG124" s="6"/>
      <c r="WLH124" s="6"/>
      <c r="WLI124" s="6"/>
      <c r="WLJ124" s="6"/>
      <c r="WLK124" s="6"/>
      <c r="WLL124" s="6"/>
      <c r="WLM124" s="6"/>
      <c r="WLN124" s="6"/>
      <c r="WLO124" s="6"/>
      <c r="WLP124" s="6"/>
      <c r="WLQ124" s="6"/>
      <c r="WLR124" s="6"/>
      <c r="WLS124" s="6"/>
      <c r="WLT124" s="6"/>
      <c r="WLU124" s="6"/>
      <c r="WLV124" s="6"/>
      <c r="WLW124" s="6"/>
      <c r="WLX124" s="6"/>
      <c r="WLY124" s="6"/>
      <c r="WLZ124" s="6"/>
      <c r="WMA124" s="6"/>
      <c r="WMB124" s="6"/>
      <c r="WMC124" s="6"/>
      <c r="WMD124" s="6"/>
      <c r="WME124" s="6"/>
      <c r="WMF124" s="6"/>
      <c r="WMG124" s="6"/>
      <c r="WMH124" s="6"/>
      <c r="WMI124" s="6"/>
      <c r="WMJ124" s="6"/>
      <c r="WMK124" s="6"/>
      <c r="WML124" s="6"/>
      <c r="WMM124" s="6"/>
      <c r="WMN124" s="6"/>
      <c r="WMO124" s="6"/>
      <c r="WMP124" s="6"/>
      <c r="WMQ124" s="6"/>
      <c r="WMR124" s="6"/>
      <c r="WMS124" s="6"/>
      <c r="WMT124" s="6"/>
      <c r="WMU124" s="6"/>
      <c r="WMV124" s="6"/>
      <c r="WMW124" s="6"/>
      <c r="WMX124" s="6"/>
      <c r="WMY124" s="6"/>
      <c r="WMZ124" s="6"/>
      <c r="WNA124" s="6"/>
      <c r="WNB124" s="6"/>
      <c r="WNC124" s="6"/>
      <c r="WND124" s="6"/>
      <c r="WNE124" s="6"/>
      <c r="WNF124" s="6"/>
      <c r="WNG124" s="6"/>
      <c r="WNH124" s="6"/>
      <c r="WNI124" s="6"/>
      <c r="WNJ124" s="6"/>
      <c r="WNK124" s="6"/>
      <c r="WNL124" s="6"/>
      <c r="WNM124" s="6"/>
      <c r="WNN124" s="6"/>
      <c r="WNO124" s="6"/>
      <c r="WNP124" s="6"/>
      <c r="WNQ124" s="6"/>
      <c r="WNR124" s="6"/>
      <c r="WNS124" s="6"/>
      <c r="WNT124" s="6"/>
      <c r="WNU124" s="6"/>
      <c r="WNV124" s="6"/>
      <c r="WNW124" s="6"/>
      <c r="WNX124" s="6"/>
      <c r="WNY124" s="6"/>
      <c r="WNZ124" s="6"/>
      <c r="WOA124" s="6"/>
      <c r="WOB124" s="6"/>
      <c r="WOC124" s="6"/>
      <c r="WOD124" s="6"/>
      <c r="WOE124" s="6"/>
      <c r="WOF124" s="6"/>
      <c r="WOG124" s="6"/>
      <c r="WOH124" s="6"/>
      <c r="WOI124" s="6"/>
      <c r="WOJ124" s="6"/>
      <c r="WOK124" s="6"/>
      <c r="WOL124" s="6"/>
      <c r="WOM124" s="6"/>
      <c r="WON124" s="6"/>
      <c r="WOO124" s="6"/>
      <c r="WOP124" s="6"/>
      <c r="WOQ124" s="6"/>
      <c r="WOR124" s="6"/>
      <c r="WOS124" s="6"/>
      <c r="WOT124" s="6"/>
      <c r="WOU124" s="6"/>
      <c r="WOV124" s="6"/>
      <c r="WOW124" s="6"/>
      <c r="WOX124" s="6"/>
      <c r="WOY124" s="6"/>
      <c r="WOZ124" s="6"/>
      <c r="WPA124" s="6"/>
      <c r="WPB124" s="6"/>
      <c r="WPC124" s="6"/>
      <c r="WPD124" s="6"/>
      <c r="WPE124" s="6"/>
      <c r="WPF124" s="6"/>
      <c r="WPG124" s="6"/>
      <c r="WPH124" s="6"/>
      <c r="WPI124" s="6"/>
      <c r="WPJ124" s="6"/>
      <c r="WPK124" s="6"/>
      <c r="WPL124" s="6"/>
      <c r="WPM124" s="6"/>
      <c r="WPN124" s="6"/>
      <c r="WPO124" s="6"/>
      <c r="WPP124" s="6"/>
      <c r="WPQ124" s="6"/>
      <c r="WPR124" s="6"/>
      <c r="WPS124" s="6"/>
      <c r="WPT124" s="6"/>
      <c r="WPU124" s="6"/>
      <c r="WPV124" s="6"/>
      <c r="WPW124" s="6"/>
      <c r="WPX124" s="6"/>
      <c r="WPY124" s="6"/>
      <c r="WPZ124" s="6"/>
      <c r="WQA124" s="6"/>
      <c r="WQB124" s="6"/>
      <c r="WQC124" s="6"/>
      <c r="WQD124" s="6"/>
      <c r="WQE124" s="6"/>
      <c r="WQF124" s="6"/>
      <c r="WQG124" s="6"/>
      <c r="WQH124" s="6"/>
      <c r="WQI124" s="6"/>
      <c r="WQJ124" s="6"/>
      <c r="WQK124" s="6"/>
      <c r="WQL124" s="6"/>
      <c r="WQM124" s="6"/>
      <c r="WQN124" s="6"/>
      <c r="WQO124" s="6"/>
      <c r="WQP124" s="6"/>
      <c r="WQQ124" s="6"/>
      <c r="WQR124" s="6"/>
      <c r="WQS124" s="6"/>
      <c r="WQT124" s="6"/>
      <c r="WQU124" s="6"/>
      <c r="WQV124" s="6"/>
      <c r="WQW124" s="6"/>
      <c r="WQX124" s="6"/>
      <c r="WQY124" s="6"/>
      <c r="WQZ124" s="6"/>
      <c r="WRA124" s="6"/>
      <c r="WRB124" s="6"/>
      <c r="WRC124" s="6"/>
      <c r="WRD124" s="6"/>
      <c r="WRE124" s="6"/>
      <c r="WRF124" s="6"/>
      <c r="WRG124" s="6"/>
      <c r="WRH124" s="6"/>
      <c r="WRI124" s="6"/>
      <c r="WRJ124" s="6"/>
      <c r="WRK124" s="6"/>
      <c r="WRL124" s="6"/>
      <c r="WRM124" s="6"/>
      <c r="WRN124" s="6"/>
      <c r="WRO124" s="6"/>
      <c r="WRP124" s="6"/>
      <c r="WRQ124" s="6"/>
      <c r="WRR124" s="6"/>
      <c r="WRS124" s="6"/>
      <c r="WRT124" s="6"/>
      <c r="WRU124" s="6"/>
      <c r="WRV124" s="6"/>
      <c r="WRW124" s="6"/>
      <c r="WRX124" s="6"/>
      <c r="WRY124" s="6"/>
      <c r="WRZ124" s="6"/>
      <c r="WSA124" s="6"/>
      <c r="WSB124" s="6"/>
      <c r="WSC124" s="6"/>
      <c r="WSD124" s="6"/>
      <c r="WSE124" s="6"/>
      <c r="WSF124" s="6"/>
      <c r="WSG124" s="6"/>
      <c r="WSH124" s="6"/>
      <c r="WSI124" s="6"/>
      <c r="WSJ124" s="6"/>
      <c r="WSK124" s="6"/>
      <c r="WSL124" s="6"/>
      <c r="WSM124" s="6"/>
      <c r="WSN124" s="6"/>
      <c r="WSO124" s="6"/>
      <c r="WSP124" s="6"/>
      <c r="WSQ124" s="6"/>
      <c r="WSR124" s="6"/>
      <c r="WSS124" s="6"/>
      <c r="WST124" s="6"/>
      <c r="WSU124" s="6"/>
      <c r="WSV124" s="6"/>
      <c r="WSW124" s="6"/>
      <c r="WSX124" s="6"/>
      <c r="WSY124" s="6"/>
      <c r="WSZ124" s="6"/>
      <c r="WTA124" s="6"/>
      <c r="WTB124" s="6"/>
      <c r="WTC124" s="6"/>
      <c r="WTD124" s="6"/>
      <c r="WTE124" s="6"/>
      <c r="WTF124" s="6"/>
      <c r="WTG124" s="6"/>
      <c r="WTH124" s="6"/>
      <c r="WTI124" s="6"/>
      <c r="WTJ124" s="6"/>
      <c r="WTK124" s="6"/>
      <c r="WTL124" s="6"/>
      <c r="WTM124" s="6"/>
      <c r="WTN124" s="6"/>
      <c r="WTO124" s="6"/>
      <c r="WTP124" s="6"/>
      <c r="WTQ124" s="6"/>
      <c r="WTR124" s="6"/>
      <c r="WTS124" s="6"/>
      <c r="WTT124" s="6"/>
      <c r="WTU124" s="6"/>
      <c r="WTV124" s="6"/>
      <c r="WTW124" s="6"/>
      <c r="WTX124" s="6"/>
      <c r="WTY124" s="6"/>
      <c r="WTZ124" s="6"/>
      <c r="WUA124" s="6"/>
      <c r="WUB124" s="6"/>
      <c r="WUC124" s="6"/>
      <c r="WUD124" s="6"/>
      <c r="WUE124" s="6"/>
      <c r="WUF124" s="6"/>
      <c r="WUG124" s="6"/>
      <c r="WUH124" s="6"/>
      <c r="WUI124" s="6"/>
      <c r="WUJ124" s="6"/>
      <c r="WUK124" s="6"/>
      <c r="WUL124" s="6"/>
      <c r="WUM124" s="6"/>
      <c r="WUN124" s="6"/>
      <c r="WUO124" s="6"/>
      <c r="WUP124" s="6"/>
      <c r="WUQ124" s="6"/>
      <c r="WUR124" s="6"/>
      <c r="WUS124" s="6"/>
      <c r="WUT124" s="6"/>
      <c r="WUU124" s="6"/>
      <c r="WUV124" s="6"/>
      <c r="WUW124" s="6"/>
      <c r="WUX124" s="6"/>
      <c r="WUY124" s="6"/>
      <c r="WUZ124" s="6"/>
      <c r="WVA124" s="6"/>
      <c r="WVB124" s="6"/>
      <c r="WVC124" s="6"/>
      <c r="WVD124" s="6"/>
      <c r="WVE124" s="6"/>
      <c r="WVF124" s="6"/>
      <c r="WVG124" s="6"/>
      <c r="WVH124" s="6"/>
      <c r="WVI124" s="6"/>
      <c r="WVJ124" s="6"/>
      <c r="WVK124" s="6"/>
      <c r="WVL124" s="6"/>
      <c r="WVM124" s="6"/>
      <c r="WVN124" s="6"/>
      <c r="WVO124" s="6"/>
      <c r="WVP124" s="6"/>
      <c r="WVQ124" s="6"/>
      <c r="WVR124" s="6"/>
      <c r="WVS124" s="6"/>
      <c r="WVT124" s="6"/>
      <c r="WVU124" s="6"/>
      <c r="WVV124" s="6"/>
      <c r="WVW124" s="6"/>
      <c r="WVX124" s="6"/>
      <c r="WVY124" s="6"/>
      <c r="WVZ124" s="6"/>
      <c r="WWA124" s="6"/>
      <c r="WWB124" s="6"/>
      <c r="WWC124" s="6"/>
      <c r="WWD124" s="6"/>
      <c r="WWE124" s="6"/>
      <c r="WWF124" s="6"/>
      <c r="WWG124" s="6"/>
      <c r="WWH124" s="6"/>
      <c r="WWI124" s="6"/>
      <c r="WWJ124" s="6"/>
      <c r="WWK124" s="6"/>
      <c r="WWL124" s="6"/>
      <c r="WWM124" s="6"/>
      <c r="WWN124" s="6"/>
      <c r="WWO124" s="6"/>
      <c r="WWP124" s="6"/>
      <c r="WWQ124" s="6"/>
      <c r="WWR124" s="6"/>
      <c r="WWS124" s="6"/>
      <c r="WWT124" s="6"/>
      <c r="WWU124" s="6"/>
      <c r="WWV124" s="6"/>
      <c r="WWW124" s="6"/>
      <c r="WWX124" s="6"/>
      <c r="WWY124" s="6"/>
      <c r="WWZ124" s="6"/>
      <c r="WXA124" s="6"/>
      <c r="WXB124" s="6"/>
      <c r="WXC124" s="6"/>
      <c r="WXD124" s="6"/>
      <c r="WXE124" s="6"/>
      <c r="WXF124" s="6"/>
      <c r="WXG124" s="6"/>
      <c r="WXH124" s="6"/>
      <c r="WXI124" s="6"/>
      <c r="WXJ124" s="6"/>
      <c r="WXK124" s="6"/>
      <c r="WXL124" s="6"/>
      <c r="WXM124" s="6"/>
      <c r="WXN124" s="6"/>
      <c r="WXO124" s="6"/>
      <c r="WXP124" s="6"/>
      <c r="WXQ124" s="6"/>
      <c r="WXR124" s="6"/>
      <c r="WXS124" s="6"/>
      <c r="WXT124" s="6"/>
      <c r="WXU124" s="6"/>
      <c r="WXV124" s="6"/>
      <c r="WXW124" s="6"/>
      <c r="WXX124" s="6"/>
      <c r="WXY124" s="6"/>
      <c r="WXZ124" s="6"/>
      <c r="WYA124" s="6"/>
      <c r="WYB124" s="6"/>
      <c r="WYC124" s="6"/>
      <c r="WYD124" s="6"/>
      <c r="WYE124" s="6"/>
      <c r="WYF124" s="6"/>
      <c r="WYG124" s="6"/>
      <c r="WYH124" s="6"/>
      <c r="WYI124" s="6"/>
      <c r="WYJ124" s="6"/>
      <c r="WYK124" s="6"/>
      <c r="WYL124" s="6"/>
      <c r="WYM124" s="6"/>
      <c r="WYN124" s="6"/>
      <c r="WYO124" s="6"/>
      <c r="WYP124" s="6"/>
      <c r="WYQ124" s="6"/>
      <c r="WYR124" s="6"/>
      <c r="WYS124" s="6"/>
      <c r="WYT124" s="6"/>
      <c r="WYU124" s="6"/>
      <c r="WYV124" s="6"/>
      <c r="WYW124" s="6"/>
      <c r="WYX124" s="6"/>
      <c r="WYY124" s="6"/>
      <c r="WYZ124" s="6"/>
      <c r="WZA124" s="6"/>
      <c r="WZB124" s="6"/>
      <c r="WZC124" s="6"/>
      <c r="WZD124" s="6"/>
      <c r="WZE124" s="6"/>
      <c r="WZF124" s="6"/>
      <c r="WZG124" s="6"/>
      <c r="WZH124" s="6"/>
      <c r="WZI124" s="6"/>
      <c r="WZJ124" s="6"/>
      <c r="WZK124" s="6"/>
      <c r="WZL124" s="6"/>
      <c r="WZM124" s="6"/>
      <c r="WZN124" s="6"/>
      <c r="WZO124" s="6"/>
      <c r="WZP124" s="6"/>
      <c r="WZQ124" s="6"/>
      <c r="WZR124" s="6"/>
      <c r="WZS124" s="6"/>
      <c r="WZT124" s="6"/>
      <c r="WZU124" s="6"/>
      <c r="WZV124" s="6"/>
      <c r="WZW124" s="6"/>
      <c r="WZX124" s="6"/>
      <c r="WZY124" s="6"/>
      <c r="WZZ124" s="6"/>
      <c r="XAA124" s="6"/>
      <c r="XAB124" s="6"/>
      <c r="XAC124" s="6"/>
      <c r="XAD124" s="6"/>
      <c r="XAE124" s="6"/>
      <c r="XAF124" s="6"/>
      <c r="XAG124" s="6"/>
      <c r="XAH124" s="6"/>
      <c r="XAI124" s="6"/>
      <c r="XAJ124" s="6"/>
      <c r="XAK124" s="6"/>
      <c r="XAL124" s="6"/>
      <c r="XAM124" s="6"/>
      <c r="XAN124" s="6"/>
      <c r="XAO124" s="6"/>
      <c r="XAP124" s="6"/>
      <c r="XAQ124" s="6"/>
      <c r="XAR124" s="6"/>
      <c r="XAS124" s="6"/>
      <c r="XAT124" s="6"/>
      <c r="XAU124" s="6"/>
      <c r="XAV124" s="6"/>
      <c r="XAW124" s="6"/>
      <c r="XAX124" s="6"/>
      <c r="XAY124" s="6"/>
      <c r="XAZ124" s="6"/>
      <c r="XBA124" s="6"/>
      <c r="XBB124" s="6"/>
      <c r="XBC124" s="6"/>
      <c r="XBD124" s="6"/>
      <c r="XBE124" s="6"/>
      <c r="XBF124" s="6"/>
      <c r="XBG124" s="6"/>
      <c r="XBH124" s="6"/>
      <c r="XBI124" s="6"/>
      <c r="XBJ124" s="6"/>
      <c r="XBK124" s="6"/>
      <c r="XBL124" s="6"/>
      <c r="XBM124" s="6"/>
      <c r="XBN124" s="6"/>
      <c r="XBO124" s="6"/>
      <c r="XBP124" s="6"/>
      <c r="XBQ124" s="6"/>
      <c r="XBR124" s="6"/>
      <c r="XBS124" s="6"/>
      <c r="XBT124" s="6"/>
      <c r="XBU124" s="6"/>
      <c r="XBV124" s="6"/>
      <c r="XBW124" s="6"/>
      <c r="XBX124" s="6"/>
      <c r="XBY124" s="6"/>
      <c r="XBZ124" s="6"/>
      <c r="XCA124" s="6"/>
      <c r="XCB124" s="6"/>
      <c r="XCC124" s="6"/>
      <c r="XCD124" s="6"/>
      <c r="XCE124" s="6"/>
      <c r="XCF124" s="6"/>
      <c r="XCG124" s="6"/>
      <c r="XCH124" s="6"/>
      <c r="XCI124" s="6"/>
      <c r="XCJ124" s="6"/>
      <c r="XCK124" s="6"/>
      <c r="XCL124" s="6"/>
      <c r="XCM124" s="6"/>
      <c r="XCN124" s="6"/>
      <c r="XCO124" s="6"/>
      <c r="XCP124" s="6"/>
      <c r="XCQ124" s="6"/>
      <c r="XCR124" s="6"/>
      <c r="XCS124" s="6"/>
      <c r="XCT124" s="6"/>
      <c r="XCU124" s="6"/>
      <c r="XCV124" s="6"/>
      <c r="XCW124" s="6"/>
      <c r="XCX124" s="6"/>
      <c r="XCY124" s="6"/>
      <c r="XCZ124" s="6"/>
      <c r="XDA124" s="6"/>
      <c r="XDB124" s="6"/>
      <c r="XDC124" s="6"/>
      <c r="XDD124" s="6"/>
      <c r="XDE124" s="6"/>
      <c r="XDF124" s="6"/>
      <c r="XDG124" s="6"/>
      <c r="XDH124" s="6"/>
      <c r="XDI124" s="6"/>
      <c r="XDJ124" s="6"/>
      <c r="XDK124" s="6"/>
      <c r="XDL124" s="6"/>
      <c r="XDM124" s="6"/>
      <c r="XDN124" s="6"/>
      <c r="XDO124" s="6"/>
      <c r="XDP124" s="6"/>
      <c r="XDQ124" s="6"/>
      <c r="XDR124" s="6"/>
      <c r="XDS124" s="6"/>
      <c r="XDT124" s="6"/>
      <c r="XDU124" s="6"/>
      <c r="XDV124" s="6"/>
      <c r="XDW124" s="6"/>
      <c r="XDX124" s="6"/>
      <c r="XDY124" s="6"/>
      <c r="XDZ124" s="6"/>
      <c r="XEA124" s="6"/>
      <c r="XEB124" s="6"/>
      <c r="XEC124" s="6"/>
      <c r="XED124" s="6"/>
      <c r="XEE124" s="6"/>
      <c r="XEF124" s="6"/>
      <c r="XEG124" s="6"/>
      <c r="XEH124" s="6"/>
      <c r="XEI124" s="6"/>
      <c r="XEJ124" s="6"/>
      <c r="XEK124" s="6"/>
      <c r="XEL124" s="6"/>
      <c r="XEM124" s="6"/>
      <c r="XEN124" s="6"/>
      <c r="XEO124" s="6"/>
      <c r="XEP124" s="6"/>
      <c r="XEQ124" s="6"/>
      <c r="XER124" s="6"/>
      <c r="XES124" s="6"/>
      <c r="XET124" s="6"/>
      <c r="XEU124" s="6"/>
      <c r="XEV124" s="6"/>
      <c r="XEW124" s="6"/>
      <c r="XEX124" s="6"/>
      <c r="XEY124" s="6"/>
    </row>
    <row r="131" ht="16.5" customHeight="1"/>
    <row r="166" ht="16.5" customHeight="1"/>
    <row r="167" ht="16.5" customHeight="1"/>
    <row r="168" ht="16.5" customHeight="1"/>
    <row r="171" hidden="1"/>
    <row r="172" hidden="1"/>
    <row r="173" hidden="1"/>
    <row r="174" ht="16.5" customHeight="1"/>
    <row r="182" spans="6:6" hidden="1"/>
    <row r="192" spans="6:6">
      <c r="F192" s="11"/>
    </row>
    <row r="194" hidden="1"/>
    <row r="195" hidden="1"/>
    <row r="203" ht="16.5" customHeight="1"/>
    <row r="211" ht="16.5" customHeight="1"/>
    <row r="232" ht="18" customHeight="1"/>
    <row r="234" ht="16.5" hidden="1" customHeight="1"/>
    <row r="235" hidden="1"/>
    <row r="237" ht="16.5" hidden="1" customHeight="1"/>
    <row r="238" ht="16.5" customHeight="1"/>
    <row r="241" ht="18" customHeight="1"/>
    <row r="243" ht="2.25" hidden="1" customHeight="1"/>
    <row r="244" hidden="1"/>
    <row r="245" hidden="1"/>
    <row r="246" hidden="1"/>
    <row r="247" ht="18" customHeight="1"/>
    <row r="257" ht="13.5" customHeight="1"/>
    <row r="258" hidden="1"/>
    <row r="259" hidden="1"/>
    <row r="260" hidden="1"/>
    <row r="264" ht="16.5" customHeight="1"/>
    <row r="265" ht="16.5" customHeight="1"/>
    <row r="266" ht="16.5" customHeight="1"/>
    <row r="272" ht="14.25" customHeight="1"/>
    <row r="273" hidden="1"/>
    <row r="274" hidden="1"/>
    <row r="284" ht="13.5" customHeight="1"/>
    <row r="285" hidden="1"/>
    <row r="286" hidden="1"/>
    <row r="299" hidden="1"/>
    <row r="300" hidden="1"/>
    <row r="308" hidden="1"/>
    <row r="309" ht="16.5" hidden="1" customHeight="1"/>
    <row r="310" ht="16.5" customHeight="1"/>
    <row r="311" ht="16.5" customHeight="1"/>
    <row r="312" ht="16.5" customHeight="1"/>
    <row r="338" ht="16.5" customHeight="1"/>
    <row r="339" ht="16.5" customHeight="1"/>
    <row r="340" ht="16.5" customHeight="1"/>
  </sheetData>
  <printOptions gridLine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klakpetch</dc:creator>
  <cp:lastModifiedBy>Natthawat Klakpetch</cp:lastModifiedBy>
  <cp:lastPrinted>2017-07-08T09:34:44Z</cp:lastPrinted>
  <dcterms:created xsi:type="dcterms:W3CDTF">2017-07-05T04:37:42Z</dcterms:created>
  <dcterms:modified xsi:type="dcterms:W3CDTF">2017-12-01T09:59:01Z</dcterms:modified>
</cp:coreProperties>
</file>