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5" i="3"/>
  <c r="P15"/>
  <c r="H15"/>
  <c r="H25" s="1"/>
  <c r="P17"/>
  <c r="P27" s="1"/>
  <c r="P16"/>
  <c r="P26" s="1"/>
  <c r="P14"/>
  <c r="P24" s="1"/>
  <c r="H17"/>
  <c r="H27" s="1"/>
  <c r="H16"/>
  <c r="H26" s="1"/>
  <c r="H14"/>
  <c r="H24" s="1"/>
  <c r="L42"/>
  <c r="O39"/>
  <c r="N10" i="2"/>
  <c r="M12" s="1"/>
  <c r="I10"/>
  <c r="H12" s="1"/>
  <c r="M79" i="1"/>
  <c r="M78"/>
  <c r="S23"/>
  <c r="T23" s="1"/>
  <c r="K23"/>
  <c r="N23" s="1"/>
  <c r="O23" s="1"/>
  <c r="J23"/>
  <c r="I23"/>
  <c r="S22"/>
  <c r="T22" s="1"/>
  <c r="J22"/>
  <c r="K22" s="1"/>
  <c r="N22" s="1"/>
  <c r="O22" s="1"/>
  <c r="I22"/>
  <c r="S21"/>
  <c r="J21"/>
  <c r="I21"/>
  <c r="K21" s="1"/>
  <c r="N21" s="1"/>
  <c r="S20"/>
  <c r="K20"/>
  <c r="N20" s="1"/>
  <c r="J20"/>
  <c r="I20"/>
  <c r="S19"/>
  <c r="J19"/>
  <c r="K19" s="1"/>
  <c r="N19" s="1"/>
  <c r="I19"/>
  <c r="S18"/>
  <c r="J18"/>
  <c r="K18" s="1"/>
  <c r="N18" s="1"/>
  <c r="O18" s="1"/>
  <c r="I18"/>
  <c r="S17"/>
  <c r="O17"/>
  <c r="N17"/>
  <c r="T17" s="1"/>
  <c r="K17"/>
  <c r="J17"/>
  <c r="I17"/>
  <c r="S16"/>
  <c r="N16"/>
  <c r="O16" s="1"/>
  <c r="K16"/>
  <c r="J16"/>
  <c r="I16"/>
  <c r="S15"/>
  <c r="T15" s="1"/>
  <c r="K15"/>
  <c r="N15" s="1"/>
  <c r="O15" s="1"/>
  <c r="J15"/>
  <c r="I15"/>
  <c r="S14"/>
  <c r="T14" s="1"/>
  <c r="J14"/>
  <c r="K14" s="1"/>
  <c r="N14" s="1"/>
  <c r="O14" s="1"/>
  <c r="I14"/>
  <c r="S13"/>
  <c r="J13"/>
  <c r="I13"/>
  <c r="K13" s="1"/>
  <c r="N13" s="1"/>
  <c r="S12"/>
  <c r="K12"/>
  <c r="N12" s="1"/>
  <c r="J12"/>
  <c r="I12"/>
  <c r="S11"/>
  <c r="J11"/>
  <c r="K11" s="1"/>
  <c r="N11" s="1"/>
  <c r="I11"/>
  <c r="S10"/>
  <c r="T10" s="1"/>
  <c r="J10"/>
  <c r="K10" s="1"/>
  <c r="N10" s="1"/>
  <c r="O10" s="1"/>
  <c r="I10"/>
  <c r="S9"/>
  <c r="O9"/>
  <c r="N9"/>
  <c r="T9" s="1"/>
  <c r="K9"/>
  <c r="J9"/>
  <c r="I9"/>
  <c r="S8"/>
  <c r="N8"/>
  <c r="O8" s="1"/>
  <c r="K8"/>
  <c r="J8"/>
  <c r="I8"/>
  <c r="S7"/>
  <c r="J7"/>
  <c r="K7" s="1"/>
  <c r="N7" s="1"/>
  <c r="O7" s="1"/>
  <c r="I7"/>
  <c r="O11" l="1"/>
  <c r="T11"/>
  <c r="O12"/>
  <c r="T12"/>
  <c r="T20"/>
  <c r="O20"/>
  <c r="O19"/>
  <c r="T19"/>
  <c r="O13"/>
  <c r="T13"/>
  <c r="O21"/>
  <c r="T21"/>
  <c r="T18"/>
  <c r="T8"/>
  <c r="T16"/>
  <c r="M36" i="3"/>
  <c r="E36"/>
  <c r="L29"/>
  <c r="D29"/>
  <c r="D30" l="1"/>
  <c r="D31" s="1"/>
  <c r="L30"/>
  <c r="L31" s="1"/>
</calcChain>
</file>

<file path=xl/sharedStrings.xml><?xml version="1.0" encoding="utf-8"?>
<sst xmlns="http://schemas.openxmlformats.org/spreadsheetml/2006/main" count="111" uniqueCount="64">
  <si>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</si>
  <si>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</si>
  <si>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</si>
  <si>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</si>
  <si>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</si>
  <si>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</si>
  <si>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</si>
  <si>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</si>
  <si>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</si>
  <si>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</si>
  <si>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</si>
  <si>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</si>
  <si>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</si>
  <si>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</si>
  <si>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</si>
  <si>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</si>
  <si>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</si>
  <si>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</si>
  <si>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</si>
  <si>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</si>
  <si>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</si>
  <si>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</si>
  <si>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</si>
  <si>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</si>
  <si>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</si>
  <si>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</si>
  <si>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</si>
  <si>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</si>
  <si>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</si>
  <si>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</si>
  <si>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</si>
  <si>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</si>
  <si>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</si>
  <si>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</si>
  <si>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</si>
  <si>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</si>
  <si>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</si>
  <si>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</si>
  <si>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</si>
  <si>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</si>
  <si>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</si>
  <si>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</si>
  <si>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</si>
  <si>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</si>
  <si>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</si>
  <si>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</si>
  <si>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</si>
  <si>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攻击成长</t>
  </si>
  <si>
    <t>持久</t>
  </si>
  <si>
    <t>攻击</t>
    <phoneticPr fontId="2" type="noConversion"/>
  </si>
  <si>
    <t>外功</t>
    <phoneticPr fontId="2" type="noConversion"/>
  </si>
  <si>
    <t>实战</t>
    <phoneticPr fontId="2" type="noConversion"/>
  </si>
  <si>
    <t>伤害</t>
    <phoneticPr fontId="2" type="noConversion"/>
  </si>
  <si>
    <t>气血</t>
    <phoneticPr fontId="2" type="noConversion"/>
  </si>
  <si>
    <t>加成</t>
    <phoneticPr fontId="2" type="noConversion"/>
  </si>
  <si>
    <t>化解成长</t>
    <phoneticPr fontId="2" type="noConversion"/>
  </si>
  <si>
    <t>加成成长</t>
    <phoneticPr fontId="2" type="noConversion"/>
  </si>
  <si>
    <t>定力</t>
    <phoneticPr fontId="2" type="noConversion"/>
  </si>
  <si>
    <t>灵巧</t>
    <phoneticPr fontId="2" type="noConversion"/>
  </si>
  <si>
    <t>化解</t>
    <phoneticPr fontId="2" type="noConversion"/>
  </si>
  <si>
    <t>受到伤害</t>
    <phoneticPr fontId="2" type="noConversion"/>
  </si>
  <si>
    <t>硬功</t>
    <phoneticPr fontId="2" type="noConversion"/>
  </si>
  <si>
    <t>轻功</t>
    <phoneticPr fontId="2" type="noConversion"/>
  </si>
  <si>
    <t>内功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</si>
</sst>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8" t="s">
        <v>0</v>
      </c>
      <c r="B1">
        <v>10</v>
      </c>
    </row>
    <row r="2" spans="1:20">
      <c r="A2" s="8" t="s">
        <v>1</v>
      </c>
      <c r="B2">
        <v>20</v>
      </c>
    </row>
    <row r="3" spans="1:20">
      <c r="A3" s="8" t="s">
        <v>2</v>
      </c>
      <c r="B3">
        <v>0</v>
      </c>
    </row>
    <row r="4" spans="1:20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20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20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6.666666666666667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6.666666666666667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6.666666666666667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6.666666666666667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6.666666666666667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6.666666666666667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6.666666666666667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6.666666666666667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6.666666666666667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6.666666666666667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6.666666666666667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6.666666666666667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6.666666666666667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6.666666666666667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6.666666666666667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6.666666666666667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6.666666666666667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8" t="s">
        <v>35</v>
      </c>
    </row>
    <row r="32" spans="1:20">
      <c r="A32" s="8" t="s">
        <v>33</v>
      </c>
    </row>
    <row r="34" spans="1:9">
      <c r="A34" s="8" t="s">
        <v>31</v>
      </c>
    </row>
    <row r="40" spans="1:9">
      <c r="D40" s="8" t="s">
        <v>36</v>
      </c>
      <c r="I40" s="9">
        <v>99999999999</v>
      </c>
    </row>
    <row r="41" spans="1:9">
      <c r="D41" s="8" t="s">
        <v>37</v>
      </c>
    </row>
    <row r="42" spans="1:9">
      <c r="D42" s="8" t="s">
        <v>38</v>
      </c>
    </row>
    <row r="43" spans="1:9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0.23076923076923073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27.692307692307693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5:P42"/>
  <sheetViews>
    <sheetView tabSelected="1" topLeftCell="C7" workbookViewId="0">
      <selection activeCell="H25" sqref="H25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2:16">
      <c r="C5" s="1"/>
      <c r="D5" s="1"/>
      <c r="E5" s="1"/>
      <c r="F5" s="1"/>
      <c r="G5" s="1"/>
      <c r="H5" s="1"/>
    </row>
    <row r="6" spans="2:16">
      <c r="C6" s="1"/>
      <c r="D6" s="1"/>
      <c r="E6" s="1"/>
      <c r="F6" s="1"/>
      <c r="G6" s="1"/>
      <c r="H6" s="1"/>
    </row>
    <row r="7" spans="2:16">
      <c r="C7" s="1"/>
      <c r="D7" s="1"/>
      <c r="E7" s="1"/>
      <c r="F7" s="1"/>
      <c r="G7" s="1"/>
      <c r="H7" s="1"/>
    </row>
    <row r="8" spans="2:16">
      <c r="B8" s="2"/>
      <c r="C8" s="3"/>
      <c r="D8" s="3"/>
      <c r="E8" s="3"/>
      <c r="F8" s="3"/>
      <c r="G8" s="3"/>
      <c r="H8" s="3"/>
    </row>
    <row r="9" spans="2:16" ht="14.25">
      <c r="B9" s="2"/>
      <c r="C9" s="4" t="s">
        <v>16</v>
      </c>
      <c r="D9" s="4"/>
      <c r="E9" s="5"/>
      <c r="F9" s="5"/>
      <c r="G9" s="4"/>
      <c r="H9" s="5">
        <v>100</v>
      </c>
      <c r="K9" s="4" t="s">
        <v>16</v>
      </c>
      <c r="L9" s="4"/>
      <c r="M9" s="5"/>
      <c r="N9" s="5"/>
      <c r="O9" s="4"/>
      <c r="P9" s="5">
        <v>0</v>
      </c>
    </row>
    <row r="10" spans="2:16" ht="14.25">
      <c r="B10" s="2"/>
      <c r="C10" s="4" t="s">
        <v>9</v>
      </c>
      <c r="D10" s="4"/>
      <c r="E10" s="5"/>
      <c r="F10" s="5"/>
      <c r="G10" s="4"/>
      <c r="H10" s="5">
        <v>100</v>
      </c>
      <c r="K10" s="4" t="s">
        <v>9</v>
      </c>
      <c r="L10" s="4"/>
      <c r="M10" s="5"/>
      <c r="N10" s="5"/>
      <c r="O10" s="4"/>
      <c r="P10" s="5">
        <v>0</v>
      </c>
    </row>
    <row r="11" spans="2:16" ht="14.25">
      <c r="B11" s="2"/>
      <c r="C11" s="10" t="s">
        <v>58</v>
      </c>
      <c r="D11" s="4"/>
      <c r="E11" s="5"/>
      <c r="F11" s="5"/>
      <c r="G11" s="4"/>
      <c r="H11" s="5">
        <v>0</v>
      </c>
      <c r="K11" s="10" t="s">
        <v>58</v>
      </c>
      <c r="L11" s="4"/>
      <c r="M11" s="5"/>
      <c r="N11" s="5"/>
      <c r="O11" s="4"/>
      <c r="P11" s="5">
        <v>100</v>
      </c>
    </row>
    <row r="12" spans="2:16" ht="14.25">
      <c r="B12" s="2"/>
      <c r="C12" s="10" t="s">
        <v>57</v>
      </c>
      <c r="D12" s="4"/>
      <c r="E12" s="5"/>
      <c r="F12" s="5"/>
      <c r="G12" s="4"/>
      <c r="H12" s="5">
        <v>0</v>
      </c>
      <c r="K12" s="10" t="s">
        <v>57</v>
      </c>
      <c r="L12" s="4"/>
      <c r="M12" s="5"/>
      <c r="N12" s="5"/>
      <c r="O12" s="4"/>
      <c r="P12" s="5">
        <v>100</v>
      </c>
    </row>
    <row r="13" spans="2:16" ht="14.25">
      <c r="B13" s="2"/>
      <c r="C13" s="4"/>
      <c r="D13" s="4"/>
      <c r="E13" s="5"/>
      <c r="F13" s="5"/>
      <c r="G13" s="4"/>
      <c r="H13" s="4"/>
      <c r="K13" s="4"/>
      <c r="L13" s="4"/>
      <c r="M13" s="5"/>
      <c r="N13" s="5"/>
      <c r="O13" s="4"/>
      <c r="P13" s="4"/>
    </row>
    <row r="14" spans="2:16" ht="14.25">
      <c r="B14" s="2"/>
      <c r="C14" s="4" t="s">
        <v>46</v>
      </c>
      <c r="D14" s="4"/>
      <c r="E14" s="4"/>
      <c r="F14" s="5"/>
      <c r="G14" s="4"/>
      <c r="H14" s="5">
        <f>12*H9/100+12</f>
        <v>24</v>
      </c>
      <c r="K14" s="4" t="s">
        <v>46</v>
      </c>
      <c r="L14" s="4"/>
      <c r="M14" s="4"/>
      <c r="N14" s="5"/>
      <c r="O14" s="4"/>
      <c r="P14" s="5">
        <f>12*P9/100+12</f>
        <v>12</v>
      </c>
    </row>
    <row r="15" spans="2:16" ht="14.25">
      <c r="B15" s="2"/>
      <c r="C15" s="4" t="s">
        <v>47</v>
      </c>
      <c r="D15" s="4"/>
      <c r="E15" s="4"/>
      <c r="F15" s="5"/>
      <c r="G15" s="4"/>
      <c r="H15" s="5">
        <f>3*H10/100+3</f>
        <v>6</v>
      </c>
      <c r="K15" s="4" t="s">
        <v>47</v>
      </c>
      <c r="L15" s="4"/>
      <c r="M15" s="4"/>
      <c r="N15" s="5"/>
      <c r="O15" s="4"/>
      <c r="P15" s="5">
        <f>3*P10/100+3</f>
        <v>3</v>
      </c>
    </row>
    <row r="16" spans="2:16" ht="14.25">
      <c r="B16" s="2"/>
      <c r="C16" s="10" t="s">
        <v>55</v>
      </c>
      <c r="D16" s="4"/>
      <c r="E16" s="4"/>
      <c r="F16" s="5"/>
      <c r="G16" s="4"/>
      <c r="H16" s="5">
        <f>0.1*H11/100+0.1</f>
        <v>0.1</v>
      </c>
      <c r="K16" s="10" t="s">
        <v>55</v>
      </c>
      <c r="L16" s="4"/>
      <c r="M16" s="4"/>
      <c r="N16" s="5"/>
      <c r="O16" s="4"/>
      <c r="P16" s="5">
        <f>0.1*P11/100+0.1</f>
        <v>0.2</v>
      </c>
    </row>
    <row r="17" spans="2:16" ht="14.25">
      <c r="B17" s="2"/>
      <c r="C17" s="10" t="s">
        <v>56</v>
      </c>
      <c r="D17" s="4"/>
      <c r="E17" s="4"/>
      <c r="F17" s="5"/>
      <c r="G17" s="4"/>
      <c r="H17" s="5">
        <f>0.1*H12/100+0.1</f>
        <v>0.1</v>
      </c>
      <c r="K17" s="10" t="s">
        <v>56</v>
      </c>
      <c r="L17" s="4"/>
      <c r="M17" s="4"/>
      <c r="N17" s="5"/>
      <c r="O17" s="4"/>
      <c r="P17" s="5">
        <f>0.1*P12/100+0.1</f>
        <v>0.2</v>
      </c>
    </row>
    <row r="18" spans="2:16" ht="14.25">
      <c r="B18" s="2"/>
      <c r="C18" s="4"/>
      <c r="D18" s="4"/>
      <c r="E18" s="4"/>
      <c r="F18" s="5"/>
      <c r="G18" s="4"/>
      <c r="H18" s="5"/>
      <c r="K18" s="4"/>
      <c r="L18" s="4"/>
      <c r="M18" s="4"/>
      <c r="N18" s="5"/>
      <c r="O18" s="4"/>
      <c r="P18" s="5"/>
    </row>
    <row r="19" spans="2:16" ht="14.25">
      <c r="B19" s="2"/>
      <c r="C19" s="4" t="s">
        <v>61</v>
      </c>
      <c r="D19" s="4"/>
      <c r="E19" s="3"/>
      <c r="F19" s="5"/>
      <c r="G19" s="4"/>
      <c r="H19" s="4">
        <v>500</v>
      </c>
      <c r="K19" s="4" t="s">
        <v>61</v>
      </c>
      <c r="L19" s="4"/>
      <c r="M19" s="3"/>
      <c r="N19" s="5"/>
      <c r="O19" s="4"/>
      <c r="P19" s="4">
        <v>0</v>
      </c>
    </row>
    <row r="20" spans="2:16" ht="14.25">
      <c r="B20" s="2"/>
      <c r="C20" s="10" t="s">
        <v>50</v>
      </c>
      <c r="D20" s="4"/>
      <c r="E20" s="3"/>
      <c r="F20" s="5"/>
      <c r="G20" s="4"/>
      <c r="H20" s="4">
        <v>0</v>
      </c>
      <c r="K20" s="10" t="s">
        <v>50</v>
      </c>
      <c r="L20" s="4"/>
      <c r="M20" s="3"/>
      <c r="N20" s="5"/>
      <c r="O20" s="4"/>
      <c r="P20" s="4">
        <v>500</v>
      </c>
    </row>
    <row r="21" spans="2:16" ht="14.25">
      <c r="B21" s="2"/>
      <c r="C21" s="10" t="s">
        <v>62</v>
      </c>
      <c r="D21" s="4"/>
      <c r="E21" s="3"/>
      <c r="F21" s="5"/>
      <c r="G21" s="4"/>
      <c r="H21" s="4">
        <v>500</v>
      </c>
      <c r="K21" s="10" t="s">
        <v>62</v>
      </c>
      <c r="L21" s="4"/>
      <c r="M21" s="3"/>
      <c r="N21" s="5"/>
      <c r="O21" s="4"/>
      <c r="P21" s="4">
        <v>0</v>
      </c>
    </row>
    <row r="22" spans="2:16" ht="14.25">
      <c r="B22" s="2"/>
      <c r="C22" s="10" t="s">
        <v>63</v>
      </c>
      <c r="D22" s="4"/>
      <c r="E22" s="3"/>
      <c r="F22" s="5"/>
      <c r="G22" s="4"/>
      <c r="H22" s="4">
        <v>0</v>
      </c>
      <c r="K22" s="10" t="s">
        <v>63</v>
      </c>
      <c r="L22" s="4"/>
      <c r="M22" s="3"/>
      <c r="N22" s="5"/>
      <c r="O22" s="4"/>
      <c r="P22" s="4">
        <v>500</v>
      </c>
    </row>
    <row r="23" spans="2:16" ht="14.25">
      <c r="B23" s="2"/>
      <c r="C23" s="4"/>
      <c r="D23" s="4"/>
      <c r="E23" s="4"/>
      <c r="F23" s="5"/>
      <c r="G23" s="4"/>
      <c r="H23" s="6"/>
      <c r="K23" s="4"/>
      <c r="L23" s="4"/>
      <c r="M23" s="4"/>
      <c r="N23" s="5"/>
      <c r="O23" s="4"/>
      <c r="P23" s="6"/>
    </row>
    <row r="24" spans="2:16" ht="14.25">
      <c r="B24" s="2"/>
      <c r="C24" s="4" t="s">
        <v>3</v>
      </c>
      <c r="D24" s="4"/>
      <c r="E24" s="4"/>
      <c r="F24" s="5"/>
      <c r="G24" s="4"/>
      <c r="H24" s="4">
        <f>120+H9*0.6+H19*H14</f>
        <v>12180</v>
      </c>
      <c r="K24" s="10" t="s">
        <v>53</v>
      </c>
      <c r="L24" s="4"/>
      <c r="M24" s="4"/>
      <c r="N24" s="5"/>
      <c r="O24" s="4"/>
      <c r="P24" s="4">
        <f>120+P9*0.6+P19*P14</f>
        <v>120</v>
      </c>
    </row>
    <row r="25" spans="2:16" ht="14.25">
      <c r="B25" s="2"/>
      <c r="C25" s="4" t="s">
        <v>49</v>
      </c>
      <c r="D25" s="4"/>
      <c r="E25" s="4"/>
      <c r="F25" s="5"/>
      <c r="G25" s="4"/>
      <c r="H25" s="4">
        <f>30+H10*0.15+H20*H15</f>
        <v>45</v>
      </c>
      <c r="K25" s="10" t="s">
        <v>49</v>
      </c>
      <c r="L25" s="4"/>
      <c r="M25" s="4"/>
      <c r="N25" s="5"/>
      <c r="O25" s="4"/>
      <c r="P25" s="4">
        <f>30+P10*0.15+P20*P15</f>
        <v>1530</v>
      </c>
    </row>
    <row r="26" spans="2:16" ht="14.25">
      <c r="B26" s="2"/>
      <c r="C26" s="10" t="s">
        <v>59</v>
      </c>
      <c r="D26" s="4"/>
      <c r="E26" s="4"/>
      <c r="F26" s="5"/>
      <c r="G26" s="4"/>
      <c r="H26" s="4">
        <f>1/(1+H11*0.005+H21*H16)</f>
        <v>1.9607843137254902E-2</v>
      </c>
      <c r="K26" s="10" t="s">
        <v>59</v>
      </c>
      <c r="L26" s="4"/>
      <c r="M26" s="4"/>
      <c r="N26" s="5"/>
      <c r="O26" s="4"/>
      <c r="P26" s="4">
        <f>1/(1+P11*0.005+P21*P16)</f>
        <v>0.66666666666666663</v>
      </c>
    </row>
    <row r="27" spans="2:16" ht="14.25">
      <c r="B27" s="2"/>
      <c r="C27" s="10" t="s">
        <v>54</v>
      </c>
      <c r="D27" s="4"/>
      <c r="E27" s="4"/>
      <c r="F27" s="5"/>
      <c r="G27" s="4"/>
      <c r="H27" s="4">
        <f>1+H12*0.005+H22*H17</f>
        <v>1</v>
      </c>
      <c r="K27" s="10" t="s">
        <v>54</v>
      </c>
      <c r="L27" s="4"/>
      <c r="M27" s="4"/>
      <c r="N27" s="5"/>
      <c r="O27" s="4"/>
      <c r="P27" s="4">
        <f>1+P12*0.005+P22*P17</f>
        <v>101.5</v>
      </c>
    </row>
    <row r="28" spans="2:16">
      <c r="B28" s="2"/>
      <c r="C28" s="3"/>
      <c r="D28" s="3"/>
      <c r="E28" s="3"/>
      <c r="F28" s="3"/>
      <c r="G28" s="3"/>
      <c r="H28" s="3"/>
      <c r="K28" s="3"/>
      <c r="L28" s="3"/>
      <c r="M28" s="3"/>
      <c r="N28" s="3"/>
      <c r="O28" s="3"/>
      <c r="P28" s="3"/>
    </row>
    <row r="29" spans="2:16" ht="14.25">
      <c r="B29" s="2"/>
      <c r="C29" s="10" t="s">
        <v>52</v>
      </c>
      <c r="D29" s="4">
        <f>H25*H27</f>
        <v>45</v>
      </c>
      <c r="E29" s="3"/>
      <c r="F29" s="3"/>
      <c r="G29" s="3"/>
      <c r="H29" s="3"/>
      <c r="K29" s="10" t="s">
        <v>52</v>
      </c>
      <c r="L29" s="4">
        <f>P25*P27</f>
        <v>155295</v>
      </c>
    </row>
    <row r="30" spans="2:16" ht="14.25">
      <c r="B30" s="2"/>
      <c r="C30" s="10" t="s">
        <v>60</v>
      </c>
      <c r="D30" s="4">
        <f>L29*H26</f>
        <v>3045</v>
      </c>
      <c r="E30" s="3"/>
      <c r="F30" s="3"/>
      <c r="G30" s="3"/>
      <c r="H30" s="3"/>
      <c r="K30" s="10" t="s">
        <v>60</v>
      </c>
      <c r="L30" s="4">
        <f>D29*P26</f>
        <v>30</v>
      </c>
    </row>
    <row r="31" spans="2:16" ht="14.25">
      <c r="C31" s="4" t="s">
        <v>48</v>
      </c>
      <c r="D31" s="7">
        <f>H24/D30</f>
        <v>4</v>
      </c>
      <c r="E31" s="1"/>
      <c r="F31" s="1"/>
      <c r="G31" s="1"/>
      <c r="H31" s="1"/>
      <c r="K31" s="7" t="s">
        <v>48</v>
      </c>
      <c r="L31" s="7">
        <f>P24/L30</f>
        <v>4</v>
      </c>
    </row>
    <row r="32" spans="2:16">
      <c r="C32" s="1"/>
      <c r="D32" s="1"/>
      <c r="E32" s="1"/>
      <c r="F32" s="1"/>
      <c r="G32" s="1"/>
      <c r="H32" s="1"/>
    </row>
    <row r="33" spans="3:15">
      <c r="C33" s="1"/>
      <c r="D33" s="1"/>
      <c r="E33" s="1"/>
      <c r="F33" s="1"/>
      <c r="G33" s="1"/>
      <c r="H33" s="1"/>
    </row>
    <row r="34" spans="3:15">
      <c r="C34" s="1"/>
      <c r="D34" s="1"/>
      <c r="E34" s="1"/>
      <c r="F34" s="1"/>
      <c r="G34" s="1"/>
      <c r="H34" s="1"/>
    </row>
    <row r="35" spans="3:15">
      <c r="C35" s="1"/>
      <c r="D35" s="1"/>
      <c r="E35" s="1"/>
      <c r="F35" s="1"/>
      <c r="G35" s="1"/>
      <c r="H35" s="1"/>
      <c r="K35" s="3"/>
      <c r="L35" s="3"/>
      <c r="M35" s="3"/>
    </row>
    <row r="36" spans="3:15">
      <c r="C36" s="3" t="s">
        <v>51</v>
      </c>
      <c r="D36" s="1"/>
      <c r="E36" s="3">
        <f>(H24/120+H25/15+1/H26+H27/1)*100</f>
        <v>15650</v>
      </c>
      <c r="F36" s="1"/>
      <c r="G36" s="1"/>
      <c r="H36" s="1"/>
      <c r="K36" s="3" t="s">
        <v>51</v>
      </c>
      <c r="L36" s="3"/>
      <c r="M36" s="3">
        <f>(P24/120+P25/15+1/P26+P27/1)*100</f>
        <v>20600</v>
      </c>
    </row>
    <row r="37" spans="3:15">
      <c r="C37" s="1"/>
      <c r="D37" s="1"/>
      <c r="F37" s="1"/>
      <c r="G37" s="1"/>
      <c r="H37" s="1"/>
    </row>
    <row r="38" spans="3:15">
      <c r="C38" s="1"/>
      <c r="D38" s="1"/>
      <c r="E38" s="1"/>
      <c r="F38" s="1"/>
      <c r="G38" s="1"/>
      <c r="H38" s="1"/>
    </row>
    <row r="39" spans="3:15">
      <c r="O39">
        <f>1/100</f>
        <v>0.01</v>
      </c>
    </row>
    <row r="42" spans="3:15">
      <c r="L42">
        <f>0*0.01*3+3</f>
        <v>3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2018-11-11T14:26:02Z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