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<sst xmlns="http://schemas.openxmlformats.org/spreadsheetml/2006/main" count="39" uniqueCount="28">
  <si>
    <t>Order Date</t>
  </si>
  <si>
    <t>Product</t>
  </si>
  <si>
    <t>Category</t>
  </si>
  <si>
    <t>Region</t>
  </si>
  <si>
    <t>Sales</t>
  </si>
  <si>
    <t>Profit</t>
  </si>
  <si>
    <t>month_year</t>
  </si>
  <si>
    <t>H1 = Category</t>
  </si>
  <si>
    <t>I1 = Region</t>
  </si>
  <si>
    <t>J1 = Total Sales</t>
  </si>
  <si>
    <t>L1 = Product</t>
  </si>
  <si>
    <t>M1 = Sales</t>
  </si>
  <si>
    <t>O1 = Product</t>
  </si>
  <si>
    <t>P1 = Profit</t>
  </si>
  <si>
    <t>Printer Stand</t>
  </si>
  <si>
    <t>Furniture</t>
  </si>
  <si>
    <t>West</t>
  </si>
  <si>
    <t>Laptop</t>
  </si>
  <si>
    <t>Desk Lamp</t>
  </si>
  <si>
    <t>Office Chair</t>
  </si>
  <si>
    <t>East</t>
  </si>
  <si>
    <t>Monitor</t>
  </si>
  <si>
    <t>Technology</t>
  </si>
  <si>
    <t>Pen Pack</t>
  </si>
  <si>
    <t>Supplies</t>
  </si>
  <si>
    <t>South</t>
  </si>
  <si>
    <t>Notebook Set</t>
  </si>
  <si>
    <t>North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</si>
</sst>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d-mm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5" xfId="0" applyFont="1" applyNumberForma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O1" s="1" t="s">
        <v>12</v>
      </c>
      <c r="P1" s="1" t="s">
        <v>13</v>
      </c>
    </row>
    <row r="2">
      <c r="A2" s="3">
        <v>45292.0</v>
      </c>
      <c r="B2" s="4" t="s">
        <v>14</v>
      </c>
      <c r="C2" s="4" t="s">
        <v>15</v>
      </c>
      <c r="D2" s="4" t="s">
        <v>16</v>
      </c>
      <c r="E2" s="4">
        <v>400.0</v>
      </c>
      <c r="F2" s="4">
        <v>70.0</v>
      </c>
      <c r="G2" s="5" t="str">
        <f t="shared" ref="G2:G8" si="1">TEXT(A2, "mmm-yyyy")
</f>
        <v>Jan-2024</v>
      </c>
      <c r="H2" s="4" t="s">
        <v>15</v>
      </c>
      <c r="I2" s="4" t="s">
        <v>16</v>
      </c>
      <c r="J2" s="5">
        <f>SUMIFS(E2:E8, C2:C8, H2, D2:D8, I2)
</f>
        <v>400</v>
      </c>
      <c r="L2" s="4" t="s">
        <v>17</v>
      </c>
      <c r="M2" s="5">
        <f>VLOOKUP(L2, $B$2:$F$8, 4, FALSE)</f>
        <v>1500</v>
      </c>
      <c r="O2" s="4" t="s">
        <v>18</v>
      </c>
      <c r="P2" s="6">
        <f t="array" ref="P2">INDEX(A2:A8, MATCH(O2, B2:B8, 0))</f>
        <v>45342</v>
      </c>
    </row>
    <row r="3">
      <c r="A3" s="3">
        <v>45295.0</v>
      </c>
      <c r="B3" s="4" t="s">
        <v>19</v>
      </c>
      <c r="C3" s="4" t="s">
        <v>15</v>
      </c>
      <c r="D3" s="4" t="s">
        <v>20</v>
      </c>
      <c r="E3" s="4">
        <v>520.0</v>
      </c>
      <c r="F3" s="4">
        <v>90.0</v>
      </c>
      <c r="G3" s="5" t="str">
        <f t="shared" si="1"/>
        <v>Jan-2024</v>
      </c>
    </row>
    <row r="4">
      <c r="A4" s="7">
        <v>45301.0</v>
      </c>
      <c r="B4" s="4" t="s">
        <v>21</v>
      </c>
      <c r="C4" s="4" t="s">
        <v>22</v>
      </c>
      <c r="D4" s="4" t="s">
        <v>16</v>
      </c>
      <c r="E4" s="4">
        <v>800.0</v>
      </c>
      <c r="F4" s="4">
        <v>200.0</v>
      </c>
      <c r="G4" s="5" t="str">
        <f t="shared" si="1"/>
        <v>Jan-2024</v>
      </c>
    </row>
    <row r="5">
      <c r="A5" s="7">
        <v>45316.0</v>
      </c>
      <c r="B5" s="4" t="s">
        <v>23</v>
      </c>
      <c r="C5" s="4" t="s">
        <v>24</v>
      </c>
      <c r="D5" s="4" t="s">
        <v>25</v>
      </c>
      <c r="E5" s="4">
        <v>150.0</v>
      </c>
      <c r="F5" s="4">
        <v>20.0</v>
      </c>
      <c r="G5" s="5" t="str">
        <f t="shared" si="1"/>
        <v>Jan-2024</v>
      </c>
    </row>
    <row r="6">
      <c r="A6" s="3">
        <v>45323.0</v>
      </c>
      <c r="B6" s="4" t="s">
        <v>17</v>
      </c>
      <c r="C6" s="4" t="s">
        <v>22</v>
      </c>
      <c r="D6" s="4" t="s">
        <v>20</v>
      </c>
      <c r="E6" s="4">
        <v>1500.0</v>
      </c>
      <c r="F6" s="4">
        <v>400.0</v>
      </c>
      <c r="G6" s="5" t="str">
        <f t="shared" si="1"/>
        <v>Feb-2024</v>
      </c>
    </row>
    <row r="7">
      <c r="A7" s="7">
        <v>45337.0</v>
      </c>
      <c r="B7" s="4" t="s">
        <v>26</v>
      </c>
      <c r="C7" s="4" t="s">
        <v>24</v>
      </c>
      <c r="D7" s="4" t="s">
        <v>27</v>
      </c>
      <c r="E7" s="4">
        <v>200.0</v>
      </c>
      <c r="F7" s="4">
        <v>30.0</v>
      </c>
      <c r="G7" s="5" t="str">
        <f t="shared" si="1"/>
        <v>Feb-2024</v>
      </c>
    </row>
    <row r="8">
      <c r="A8" s="7">
        <v>45342.0</v>
      </c>
      <c r="B8" s="4" t="s">
        <v>18</v>
      </c>
      <c r="C8" s="4" t="s">
        <v>15</v>
      </c>
      <c r="D8" s="4" t="s">
        <v>25</v>
      </c>
      <c r="E8" s="4">
        <v>300.0</v>
      </c>
      <c r="F8" s="4">
        <v>50.0</v>
      </c>
      <c r="G8" s="5" t="str">
        <f t="shared" si="1"/>
        <v>Feb-2024</v>
      </c>
    </row>
  </sheetData>
  <drawing r:id="rId1"/>
</worksheet>
</file>