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14" i="1"/>
  <c r="F4" i="1"/>
  <c r="C6" i="1"/>
  <c r="C7" i="1"/>
  <c r="C8" i="1"/>
  <c r="C9" i="1"/>
  <c r="F14" i="1"/>
  <c r="C3" i="1"/>
  <c r="F3" i="1"/>
  <c r="F2" i="1"/>
  <c r="C4" i="1"/>
  <c r="C5" i="1"/>
  <c r="F8" i="1" l="1"/>
  <c r="F7" i="1"/>
  <c r="F9" i="1" l="1"/>
</calcChain>
</file>

<file path=xl/sharedStrings.xml><?xml version="1.0" encoding="utf-8"?>
<sst xmlns="http://schemas.openxmlformats.org/spreadsheetml/2006/main" count="34" uniqueCount="30">
  <si>
    <t>Item</t>
  </si>
  <si>
    <t>Price</t>
  </si>
  <si>
    <t>MakeBlock Gripper</t>
  </si>
  <si>
    <t>Anh Đức</t>
  </si>
  <si>
    <t xml:space="preserve">  (x 1000 VND)</t>
  </si>
  <si>
    <t xml:space="preserve">Price </t>
  </si>
  <si>
    <t>(USD)</t>
  </si>
  <si>
    <t>DC Worm Gear 12V DC</t>
  </si>
  <si>
    <t>Budget</t>
  </si>
  <si>
    <t>SUM</t>
  </si>
  <si>
    <t>#1</t>
  </si>
  <si>
    <t>#2</t>
  </si>
  <si>
    <t>#3</t>
  </si>
  <si>
    <t>Planetary 24V DC #2</t>
  </si>
  <si>
    <t>Planetary 24V DC #1</t>
  </si>
  <si>
    <t>US ORDER SUM</t>
  </si>
  <si>
    <t>Thesis Budget</t>
  </si>
  <si>
    <t>Personal Budget</t>
  </si>
  <si>
    <t>Left</t>
  </si>
  <si>
    <t>Name</t>
  </si>
  <si>
    <t>Cost SUM</t>
  </si>
  <si>
    <t>Diff</t>
  </si>
  <si>
    <t>BUDGET SUM</t>
  </si>
  <si>
    <t>PWR SUP 24V 20A</t>
  </si>
  <si>
    <t>PWR SUP 12V 10A</t>
  </si>
  <si>
    <t>Hbrigde 24V x2</t>
  </si>
  <si>
    <t>Hbrigde 12V x1</t>
  </si>
  <si>
    <t>CNC MODEL</t>
  </si>
  <si>
    <t>Lê Anh Đức</t>
  </si>
  <si>
    <t xml:space="preserve">Vũ Quốc Anh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</si>
</sst>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 applyFill="1"/>
    <xf numFmtId="0" fontId="0" fillId="0" borderId="0" xfId="0" applyFont="1" applyFill="1"/>
    <xf numFmtId="0" fontId="9" fillId="0" borderId="0" xfId="0" applyFont="1" applyFill="1"/>
    <xf numFmtId="0" fontId="5" fillId="4" borderId="0" xfId="0" applyFont="1" applyFill="1"/>
    <xf numFmtId="0" fontId="2" fillId="4" borderId="0" xfId="0" applyFont="1" applyFill="1"/>
    <xf numFmtId="0" fontId="1" fillId="2" borderId="0" xfId="0" applyFont="1" applyFill="1" applyAlignment="1">
      <alignment horizontal="left"/>
    </xf>
    <xf numFmtId="0" fontId="0" fillId="3" borderId="0" xfId="0" applyFill="1"/>
    <xf numFmtId="0" fontId="5" fillId="0" borderId="0" xfId="0" applyFont="1" applyFill="1"/>
    <xf numFmtId="0" fontId="10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F18" sqref="F18"/>
    </sheetView>
  </sheetViews>
  <sheetFormatPr defaultRowHeight="15" x14ac:dyDescent="0.25"/>
  <cols>
    <col min="1" max="1" width="20.7109375" bestFit="1" customWidth="1"/>
    <col min="2" max="2" width="10.85546875" bestFit="1" customWidth="1"/>
    <col min="3" max="3" width="13.28515625" bestFit="1" customWidth="1"/>
    <col min="5" max="5" width="15.5703125" bestFit="1" customWidth="1"/>
    <col min="6" max="6" width="9" bestFit="1" customWidth="1"/>
    <col min="7" max="7" width="7.5703125" customWidth="1"/>
    <col min="8" max="8" width="8.5703125" customWidth="1"/>
    <col min="9" max="9" width="8" customWidth="1"/>
    <col min="11" max="11" width="7.28515625" bestFit="1" customWidth="1"/>
    <col min="12" max="12" width="6.140625" customWidth="1"/>
    <col min="13" max="13" width="5.85546875" customWidth="1"/>
  </cols>
  <sheetData>
    <row r="1" spans="1:10" x14ac:dyDescent="0.25">
      <c r="A1" s="7" t="s">
        <v>0</v>
      </c>
      <c r="B1" s="7" t="s">
        <v>5</v>
      </c>
      <c r="C1" s="7" t="s">
        <v>1</v>
      </c>
      <c r="D1" s="9"/>
      <c r="E1" s="6" t="s">
        <v>16</v>
      </c>
      <c r="F1" s="7" t="s">
        <v>9</v>
      </c>
      <c r="G1" s="8" t="s">
        <v>10</v>
      </c>
      <c r="H1" s="8" t="s">
        <v>11</v>
      </c>
      <c r="I1" s="8" t="s">
        <v>12</v>
      </c>
      <c r="J1" s="2"/>
    </row>
    <row r="2" spans="1:10" x14ac:dyDescent="0.25">
      <c r="A2" s="2" t="s">
        <v>19</v>
      </c>
      <c r="B2" s="2" t="s">
        <v>6</v>
      </c>
      <c r="C2" s="2" t="s">
        <v>4</v>
      </c>
      <c r="E2" t="s">
        <v>28</v>
      </c>
      <c r="F2" s="1">
        <f>SUM(G2:J2)</f>
        <v>2700</v>
      </c>
      <c r="G2" s="5">
        <v>700</v>
      </c>
      <c r="H2" s="5">
        <v>2000</v>
      </c>
      <c r="I2" s="1"/>
      <c r="J2" s="2"/>
    </row>
    <row r="3" spans="1:10" x14ac:dyDescent="0.25">
      <c r="A3" s="11" t="s">
        <v>7</v>
      </c>
      <c r="B3" s="10">
        <v>98</v>
      </c>
      <c r="C3" s="10">
        <f>B3*22.7</f>
        <v>2224.6</v>
      </c>
      <c r="D3" s="4"/>
      <c r="E3" t="s">
        <v>29</v>
      </c>
      <c r="F3" s="1">
        <f>SUM(G3:J3)</f>
        <v>1200</v>
      </c>
      <c r="G3" s="5">
        <v>500</v>
      </c>
      <c r="H3" s="5">
        <v>700</v>
      </c>
      <c r="I3" s="3"/>
      <c r="J3" s="2"/>
    </row>
    <row r="4" spans="1:10" x14ac:dyDescent="0.25">
      <c r="A4" s="11" t="s">
        <v>2</v>
      </c>
      <c r="B4" s="10">
        <v>40</v>
      </c>
      <c r="C4" s="10">
        <f t="shared" ref="C4:C13" si="0">B4*22.7</f>
        <v>908</v>
      </c>
      <c r="D4" s="4"/>
      <c r="E4" s="15" t="s">
        <v>21</v>
      </c>
      <c r="F4" s="17">
        <f>F2-F3</f>
        <v>1500</v>
      </c>
    </row>
    <row r="5" spans="1:10" x14ac:dyDescent="0.25">
      <c r="A5" s="11" t="s">
        <v>14</v>
      </c>
      <c r="B5" s="10">
        <v>30.84</v>
      </c>
      <c r="C5" s="10">
        <f t="shared" si="0"/>
        <v>700.06799999999998</v>
      </c>
    </row>
    <row r="6" spans="1:10" x14ac:dyDescent="0.25">
      <c r="A6" s="16" t="s">
        <v>13</v>
      </c>
      <c r="B6" s="10"/>
      <c r="C6" s="10">
        <f t="shared" si="0"/>
        <v>0</v>
      </c>
    </row>
    <row r="7" spans="1:10" x14ac:dyDescent="0.25">
      <c r="A7" s="16" t="s">
        <v>23</v>
      </c>
      <c r="C7" s="10">
        <f t="shared" si="0"/>
        <v>0</v>
      </c>
      <c r="E7" s="14" t="s">
        <v>8</v>
      </c>
      <c r="F7" s="5">
        <f>SUM(F2:F3)</f>
        <v>3900</v>
      </c>
    </row>
    <row r="8" spans="1:10" x14ac:dyDescent="0.25">
      <c r="A8" s="16" t="s">
        <v>24</v>
      </c>
      <c r="C8" s="10">
        <f t="shared" si="0"/>
        <v>0</v>
      </c>
      <c r="E8" s="14" t="s">
        <v>20</v>
      </c>
      <c r="F8" s="3">
        <f>_xlfn.CEILING.MATH(SUM(C3:C8))</f>
        <v>3833</v>
      </c>
    </row>
    <row r="9" spans="1:10" x14ac:dyDescent="0.25">
      <c r="A9" s="16" t="s">
        <v>25</v>
      </c>
      <c r="C9" s="10">
        <f t="shared" si="0"/>
        <v>0</v>
      </c>
      <c r="E9" s="14" t="s">
        <v>18</v>
      </c>
      <c r="F9" s="5">
        <f>F7-F8</f>
        <v>67</v>
      </c>
    </row>
    <row r="10" spans="1:10" x14ac:dyDescent="0.25">
      <c r="A10" s="16" t="s">
        <v>26</v>
      </c>
      <c r="C10" s="10">
        <f t="shared" si="0"/>
        <v>0</v>
      </c>
    </row>
    <row r="11" spans="1:10" x14ac:dyDescent="0.25">
      <c r="A11" s="16" t="s">
        <v>27</v>
      </c>
      <c r="C11" s="10">
        <f t="shared" si="0"/>
        <v>0</v>
      </c>
    </row>
    <row r="13" spans="1:10" x14ac:dyDescent="0.25">
      <c r="A13" s="12" t="s">
        <v>15</v>
      </c>
      <c r="B13" s="12">
        <v>210</v>
      </c>
      <c r="C13" s="12">
        <v>4500</v>
      </c>
      <c r="E13" s="6" t="s">
        <v>17</v>
      </c>
      <c r="F13" s="7" t="s">
        <v>9</v>
      </c>
      <c r="G13" s="8" t="s">
        <v>10</v>
      </c>
      <c r="H13" s="8" t="s">
        <v>11</v>
      </c>
      <c r="I13" s="8" t="s">
        <v>12</v>
      </c>
    </row>
    <row r="14" spans="1:10" x14ac:dyDescent="0.25">
      <c r="A14" s="12" t="s">
        <v>22</v>
      </c>
      <c r="B14" s="13"/>
      <c r="C14" s="12">
        <f>SUM(H2,G14:I14,G3:H3)</f>
        <v>4500</v>
      </c>
      <c r="E14" t="s">
        <v>3</v>
      </c>
      <c r="F14" s="1">
        <f>SUM(G14:I14)</f>
        <v>1300</v>
      </c>
      <c r="G14" s="3">
        <v>300</v>
      </c>
      <c r="H14" s="3">
        <v>1000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2017-12-25T14:48:04Z</dcterms:modified>
</cp:coreProperties>
</file>