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20" yWindow="270" windowWidth="24240" windowHeight="13380"/>
  </bookViews>
  <sheets>
    <sheet name="п-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123Graph_A" hidden="1">[1]EKDEB90!#REF!</definedName>
    <definedName name="__123Graph_AGraph1" hidden="1">[1]EKDEB90!#REF!</definedName>
    <definedName name="_1510_03_____1520_03___1530_03">#REF!</definedName>
    <definedName name="_kv1">#REF!</definedName>
    <definedName name="_kv2">#REF!</definedName>
    <definedName name="_kv3">#REF!</definedName>
    <definedName name="_kv4">#REF!</definedName>
    <definedName name="_xlnm._FilterDatabase" hidden="1">#REF!</definedName>
    <definedName name="asd">[2]sapactivexlhiddensheet!$K$39</definedName>
    <definedName name="boo">#REF!</definedName>
    <definedName name="bwo">#REF!</definedName>
    <definedName name="CR">#REF!</definedName>
    <definedName name="ED_Izm">#REF!</definedName>
    <definedName name="Excel_BuiltIn__FilterDatabase">#REF!</definedName>
    <definedName name="Excel_BuiltIn__FilterDatabase_3">#REF!</definedName>
    <definedName name="Excel_BuiltIn_Criteria_11">[3]начало!#REF!</definedName>
    <definedName name="Excel_BuiltIn_Criteria_13">#REF!</definedName>
    <definedName name="Excel_BuiltIn_Extract_11">[3]начало!#REF!</definedName>
    <definedName name="Excel_BuiltIn_Extract_12">#REF!</definedName>
    <definedName name="Excel_BuiltIn_Extract_13">#REF!</definedName>
    <definedName name="god">#REF!</definedName>
    <definedName name="Group">#REF!</definedName>
    <definedName name="GS">#REF!</definedName>
    <definedName name="IAS_Lines">#REF!</definedName>
    <definedName name="JR1st">[4]Journals!$E$9:$E$11</definedName>
    <definedName name="JR1stUSD">[4]Journals!$E$12:$E$14</definedName>
    <definedName name="JR2nd">[4]Journals!$F$9:$F$11</definedName>
    <definedName name="JR2ndUSD">[4]Journals!$F$12:$F$14</definedName>
    <definedName name="JR3rd">[4]Journals!$G$9:$G$11</definedName>
    <definedName name="JR3rdUSD">[4]Journals!$G$12:$G$14</definedName>
    <definedName name="JR4th">[4]Journals!$H$9:$H$11</definedName>
    <definedName name="JR4thUSD">[4]Journals!$H$12:$H$14</definedName>
    <definedName name="JR5th">[4]Journals!$I$9:$I$11</definedName>
    <definedName name="JR5thUSD">[4]Journals!$I$12:$I$14</definedName>
    <definedName name="JR6th">[4]Journals!$J$9:$J$11</definedName>
    <definedName name="JR6thUSD">[4]Journals!$J$12:$J$14</definedName>
    <definedName name="JR7th">[4]Journals!$K$9:$K$11</definedName>
    <definedName name="JR7thUSD">[4]Journals!$K$12:$K$14</definedName>
    <definedName name="JR8th">[4]Journals!$L$9:$L$11</definedName>
    <definedName name="JR8thUSD">[4]Journals!$L$12:$L$14</definedName>
    <definedName name="JR9th">[4]Journals!$M$9:$M$11</definedName>
    <definedName name="JR9thUSD">[4]Journals!$M$12:$M$14</definedName>
    <definedName name="JRLines">[4]Journals!$C$9:$C$11</definedName>
    <definedName name="JRLinesUSD">[4]Journals!$C$12:$C$14</definedName>
    <definedName name="KursApr">[5]Курсы!$B$6</definedName>
    <definedName name="KursAug">[5]Курсы!$B$10</definedName>
    <definedName name="KursDec">[5]Курсы!$B$14</definedName>
    <definedName name="KursFeb">[5]Курсы!$B$4</definedName>
    <definedName name="KursJan">[5]Курсы!$B$3</definedName>
    <definedName name="KursJul">[5]Курсы!$B$9</definedName>
    <definedName name="KursJun">[5]Курсы!$B$8</definedName>
    <definedName name="KursMar">[5]Курсы!$B$5</definedName>
    <definedName name="KursMay">[5]Курсы!$B$7</definedName>
    <definedName name="KursNov">[5]Курсы!$B$13</definedName>
    <definedName name="KursOct">[5]Курсы!$B$12</definedName>
    <definedName name="KursSep">[5]Курсы!$B$11</definedName>
    <definedName name="Lan">[6]Main!$B$8</definedName>
    <definedName name="Language">#REF!</definedName>
    <definedName name="list_oil_2004">#REF!</definedName>
    <definedName name="list_oil_2005">#REF!</definedName>
    <definedName name="OrgName">'[7]ПДР ООО "Юкос ФБЦ"'!#REF!</definedName>
    <definedName name="Period">#REF!</definedName>
    <definedName name="qwe">[2]sapactivexlhiddensheet!$BE$39</definedName>
    <definedName name="RegName">#REF!</definedName>
    <definedName name="rgfsdh" hidden="1">Main.SAPF4Help()</definedName>
    <definedName name="RSA_all">#REF!</definedName>
    <definedName name="RSA_BS1">#REF!</definedName>
    <definedName name="RSA_FS">#REF!</definedName>
    <definedName name="RSA_PL1">#REF!</definedName>
    <definedName name="RTY">[2]sapactivexlhiddensheet!$BE$39</definedName>
    <definedName name="SAPBEXrevision" hidden="1">1</definedName>
    <definedName name="SAPBEXsysID" hidden="1">"RNW"</definedName>
    <definedName name="SAPBEXwbID" hidden="1">"B0IIWP2K4DDUH19UQGSOYEVRG"</definedName>
    <definedName name="SAPFuncF4Help" hidden="1">Main.SAPF4Help()</definedName>
    <definedName name="SAPRangePOPER_Tabelle3_Tabelle3D1">[8]Параметры!$B$9</definedName>
    <definedName name="SAPRangeRYEAR_Tabelle3_Tabelle3D1">[8]Параметры!$B$8</definedName>
    <definedName name="SAPTrigger_Лист1_Амортизация">[9]sapactivexlhiddensheet!$AV$39</definedName>
    <definedName name="SAPTrigger_Лист1_ДебКредЗадолж">[9]sapactivexlhiddensheet!$AZ$39</definedName>
    <definedName name="SAPTrigger_Лист1_ДолгосрИнвестФинВлож">[9]sapactivexlhiddensheet!$BD$39</definedName>
    <definedName name="SAPTrigger_Лист1_ДоходнВлож">[9]sapactivexlhiddensheet!$AW$39</definedName>
    <definedName name="SAPTrigger_Лист1_Затр1">[9]sapactivexlhiddensheet!$BB$39</definedName>
    <definedName name="SAPTrigger_Лист1_Затраты">[9]sapactivexlhiddensheet!$BA$39</definedName>
    <definedName name="SAPTrigger_Лист1_НИОКР">[9]sapactivexlhiddensheet!$AX$39</definedName>
    <definedName name="SAPTrigger_Лист1_НМА">[9]sapactivexlhiddensheet!$AT$39</definedName>
    <definedName name="SAPTrigger_Лист1_Обеспеч">[9]sapactivexlhiddensheet!$BC$39</definedName>
    <definedName name="SAPTrigger_Лист1_ФинансВложения">[9]sapactivexlhiddensheet!$AY$39</definedName>
    <definedName name="SAPTrigger_Лист10_Внеш_нефть">[9]sapactivexlhiddensheet!$AB$39</definedName>
    <definedName name="SAPTrigger_Лист10_Внеш_рынок">[9]sapactivexlhiddensheet!$AC$39</definedName>
    <definedName name="SAPTrigger_Лист10_Форма8_Таб8">[9]sapactivexlhiddensheet!$F$39</definedName>
    <definedName name="SAPTrigger_Лист11_НКС">[9]sapactivexlhiddensheet!$AJ$39</definedName>
    <definedName name="SAPTrigger_Лист11_ОС">[9]sapactivexlhiddensheet!$AK$39</definedName>
    <definedName name="SAPTrigger_Лист12_ОСиНМА">[9]sapactivexlhiddensheet!$AN$39</definedName>
    <definedName name="SAPTrigger_Лист12_ПросрДебКр">[9]sapactivexlhiddensheet!$AP$39</definedName>
    <definedName name="SAPTrigger_Лист12_ПУ">[9]sapactivexlhiddensheet!$AO$39</definedName>
    <definedName name="SAPTrigger_Лист13_Форма2_Таб2">[9]sapactivexlhiddensheet!$G$39</definedName>
    <definedName name="SAPTrigger_Лист14_Внеш_нефть">[9]sapactivexlhiddensheet!$Z$39</definedName>
    <definedName name="SAPTrigger_Лист14_Внеш_рынок">[9]sapactivexlhiddensheet!$AA$39</definedName>
    <definedName name="SAPTrigger_Лист14_Форма24">[9]sapactivexlhiddensheet!$H$39</definedName>
    <definedName name="SAPTrigger_Лист15_ОС">[9]sapactivexlhiddensheet!$AQ$39</definedName>
    <definedName name="SAPTrigger_Лист16_НКС">[9]sapactivexlhiddensheet!$AR$39</definedName>
    <definedName name="SAPTrigger_Лист17_Внеш_нефть">[9]sapactivexlhiddensheet!$X$39</definedName>
    <definedName name="SAPTrigger_Лист17_Внеш_рынок">[9]sapactivexlhiddensheet!$Y$39</definedName>
    <definedName name="SAPTrigger_Лист17_Выборка_прочих">[9]sapactivexlhiddensheet!$T$39</definedName>
    <definedName name="SAPTrigger_Лист17_Форма6_Таб6">[9]sapactivexlhiddensheet!$I$39</definedName>
    <definedName name="SAPTrigger_Лист18_Внеш_нефть">[9]sapactivexlhiddensheet!$V$39</definedName>
    <definedName name="SAPTrigger_Лист18_Внеш_нефть_дочки">[9]sapactivexlhiddensheet!$AD$39</definedName>
    <definedName name="SAPTrigger_Лист18_Внеш_рынок">[9]sapactivexlhiddensheet!$W$39</definedName>
    <definedName name="SAPTrigger_Лист18_Внеш_рынок_дочки">[9]sapactivexlhiddensheet!$AE$39</definedName>
    <definedName name="SAPTrigger_Лист18_Выборка_прочих">[9]sapactivexlhiddensheet!$S$39</definedName>
    <definedName name="SAPTrigger_Лист18_Форма5_Таб5">[9]sapactivexlhiddensheet!$J$39</definedName>
    <definedName name="SAPTrigger_Лист18_Форма5_Таб5_Дочки">[9]sapactivexlhiddensheet!$P$39</definedName>
    <definedName name="SAPTrigger_Лист20_Дивидынды">[8]sapactivexlhiddensheet!$R$39</definedName>
    <definedName name="SAPTrigger_Лист20_Форма2">[10]sapactivexlhiddensheet!$K$39</definedName>
    <definedName name="SAPTrigger_Лист20_Форма21">[10]sapactivexlhiddensheet!$BE$39</definedName>
    <definedName name="SAPTrigger_Лист22_ДвижДенСредствВалюта">[9]sapactivexlhiddensheet!$L$39</definedName>
    <definedName name="SAPTrigger_Лист24_Резервы">[9]sapactivexlhiddensheet!$BK$39</definedName>
    <definedName name="SAPTrigger_Лист24_Резервы1">[9]sapactivexlhiddensheet!$BM$39</definedName>
    <definedName name="SAPTrigger_Лист24_Справки">[9]sapactivexlhiddensheet!$BN$39</definedName>
    <definedName name="SAPTrigger_Лист24_Справки1">[9]sapactivexlhiddensheet!$BO$39</definedName>
    <definedName name="SAPTrigger_Лист24_Ф3годБез2">[9]sapactivexlhiddensheet!$BH$39</definedName>
    <definedName name="SAPTrigger_Лист24_Ф3ПрошлГод">[9]sapactivexlhiddensheet!$BI$39</definedName>
    <definedName name="SAPTrigger_Лист24_Ф3ТекущГод">[9]sapactivexlhiddensheet!$BJ$39</definedName>
    <definedName name="SAPTrigger_Лист25_Форма1_Таб1">[9]sapactivexlhiddensheet!$N$39</definedName>
    <definedName name="SAPTrigger_Лист26_Форма10_Таб10">[9]sapactivexlhiddensheet!$O$39</definedName>
    <definedName name="SAPTrigger_Лист36_Форма4">[9]sapactivexlhiddensheet!$AU$39</definedName>
    <definedName name="SAPTrigger_Лист36_Форма41">[9]sapactivexlhiddensheet!$BL$39</definedName>
    <definedName name="SAPTrigger_Лист5_Расшифровка">[9]sapactivexlhiddensheet!$BF$39</definedName>
    <definedName name="SAPTrigger_Лист5_Расшифровка1">[9]sapactivexlhiddensheet!$BG$39</definedName>
    <definedName name="SAPTrigger_Лист6_КапиталИскл">[9]sapactivexlhiddensheet!$AI$39</definedName>
    <definedName name="SAPTrigger_Лист6_Сальдо_движ_капитала">[9]sapactivexlhiddensheet!$U$39</definedName>
    <definedName name="SAPTrigger_Лист6_Ф1Искл">[9]sapactivexlhiddensheet!$AH$39</definedName>
    <definedName name="SAPTrigger_Лист6_Форма1">[9]sapactivexlhiddensheet!$C$39</definedName>
    <definedName name="SAPTrigger_Лист7_Налоги">[9]sapactivexlhiddensheet!$B$39</definedName>
    <definedName name="SAPTrigger_Лист8_Форма3_Таб3">[9]sapactivexlhiddensheet!$D$39</definedName>
    <definedName name="SAPTrigger_Лист9_Исп_приб_отч_года">[9]sapactivexlhiddensheet!$AF$39</definedName>
    <definedName name="SAPTrigger_Лист9_Форма9_Таб9">[9]sapactivexlhiddensheet!$E$39</definedName>
    <definedName name="Sor">#REF!</definedName>
    <definedName name="Swc">#REF!</definedName>
    <definedName name="Vp">#REF!</definedName>
    <definedName name="wrn.Coded._.IAS._.FS." hidden="1">{"IASTrail",#N/A,FALSE,"IAS"}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SA._.BS._.and._.PL." hidden="1">{"BS1",#N/A,TRUE,"RSA_FS";"BS2",#N/A,TRUE,"RSA_FS";"BS3",#N/A,TRUE,"RSA_FS"}</definedName>
    <definedName name="Z_01B9E34F_80F0_46B9_B861_74B2A43D41B8_.wvu.FilterData" hidden="1">#REF!</definedName>
    <definedName name="Z_01C47C6E_73EE_40C4_8D09_6491185BFAFB_.wvu.FilterData" hidden="1">#REF!</definedName>
    <definedName name="Z_040DD8BD_D054_43F6_9140_DA543CBAAE85_.wvu.FilterData" hidden="1">#REF!</definedName>
    <definedName name="Z_04F359AE_C2F8_4E6E_9445_639809E70C2B_.wvu.FilterData" hidden="1">#REF!</definedName>
    <definedName name="Z_0547618D_99D3_445E_BB47_C926B9693DB3_.wvu.FilterData" hidden="1">#REF!</definedName>
    <definedName name="Z_06CB3EB2_D4A3_4793_B407_9559F20FAAAE_.wvu.FilterData" hidden="1">#REF!</definedName>
    <definedName name="Z_06F21C74_6BE8_4794_81F1_36C8305A2961_.wvu.FilterData" hidden="1">#REF!</definedName>
    <definedName name="Z_07830EC9_AADE_45ED_8B8D_20C0CE7C8B70_.wvu.FilterData" hidden="1">#REF!</definedName>
    <definedName name="Z_07868AE6_27AA_4310_BAAC_8AC06EAC052D_.wvu.FilterData" hidden="1">#REF!</definedName>
    <definedName name="Z_07BE7D07_EAEC_4901_80DE_3595577F308A_.wvu.FilterData" hidden="1">#REF!</definedName>
    <definedName name="Z_08020EC2_D5A6_490B_9239_7BF78C164E2C_.wvu.FilterData" hidden="1">#REF!</definedName>
    <definedName name="Z_09462F94_2769_47EB_B3C3_3E74F510592A_.wvu.FilterData" hidden="1">#REF!</definedName>
    <definedName name="Z_09F2EF98_EB70_4D7D_B098_01C0ABD72D72_.wvu.FilterData" hidden="1">#REF!</definedName>
    <definedName name="Z_0AB68407_2AB6_4CA7_B142_4E81F8B0217A_.wvu.FilterData" hidden="1">#REF!</definedName>
    <definedName name="Z_0AB68407_2AB6_4CA7_B142_4E81F8B0217A_.wvu.Rows" hidden="1">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Z_0B85430C_45DD_4286_ABA4_7FF797A27DCE_.wvu.FilterData" hidden="1">#REF!</definedName>
    <definedName name="Z_0B9BA97A_1378_477A_9505_9EC28EDDEBC6_.wvu.FilterData" hidden="1">#REF!</definedName>
    <definedName name="Z_0D5F6C64_80DC_4C9D_9322_FB8825A62010_.wvu.FilterData" hidden="1">#REF!</definedName>
    <definedName name="Z_0ED647E8_4EEC_4A0D_9BC3_E1B24058B5A7_.wvu.FilterData" hidden="1">#REF!</definedName>
    <definedName name="Z_0FEE6DF0_B6B1_409E_9012_941C2AD3D757_.wvu.FilterData" hidden="1">#REF!</definedName>
    <definedName name="Z_123868D4_54BE_4BF2_BFE5_762F87CCFE6E_.wvu.FilterData" hidden="1">#REF!</definedName>
    <definedName name="Z_149A251D_CD71_4A1A_A398_F9876C4B21F8_.wvu.FilterData" hidden="1">#REF!</definedName>
    <definedName name="Z_15D77F25_0280_4EEF_B787_A334AC98CE0A_.wvu.FilterData" hidden="1">#REF!</definedName>
    <definedName name="Z_15E363F5_6D89_4329_B525_F25B1BD44BFF_.wvu.FilterData" hidden="1">#REF!</definedName>
    <definedName name="Z_1615E3F4_A531_4807_BF07_3B2E69772A77_.wvu.FilterData" hidden="1">#REF!</definedName>
    <definedName name="Z_17E084A6_F624_4F2A_A79B_8563FAB4AE96_.wvu.FilterData" hidden="1">#REF!</definedName>
    <definedName name="Z_184726B2_EF0C_425E_B815_4EC258A6C9DB_.wvu.FilterData" hidden="1">#REF!</definedName>
    <definedName name="Z_18A8D7D5_DF9E_4A4D_8EFF_A9EE9DF60A27_.wvu.FilterData" hidden="1">#REF!</definedName>
    <definedName name="Z_19A53A0C_7ADB_4052_B347_0E4C8E111035_.wvu.FilterData" hidden="1">#REF!</definedName>
    <definedName name="Z_1CE615D2_413C_43CB_8F33_9248DBCBF858_.wvu.FilterData" hidden="1">#REF!</definedName>
    <definedName name="Z_1DB39D48_C794_493B_AA3A_1E828B55A91A_.wvu.FilterData" hidden="1">#REF!</definedName>
    <definedName name="Z_1DE18FEB_0768_44AE_B506_5F73E524ACCA_.wvu.FilterData" hidden="1">#REF!</definedName>
    <definedName name="Z_1E6A9DD8_5B95_4131_B289_F29A975A49A6_.wvu.FilterData" hidden="1">#REF!</definedName>
    <definedName name="Z_1E6A9DD8_5B95_4131_B289_F29A975A49A6_.wvu.PrintTitles" hidden="1">#REF!</definedName>
    <definedName name="Z_1E798AD5_C1E3_4A7A_A5A8_2BD7D32A8590_.wvu.FilterData" hidden="1">#REF!</definedName>
    <definedName name="Z_1F446AC4_5836_4260_A19C_4DA439F4B49D_.wvu.FilterData" hidden="1">#REF!</definedName>
    <definedName name="Z_1F8A7AB2_1A58_4E9F_9E30_61282D0795C4_.wvu.FilterData" hidden="1">#REF!</definedName>
    <definedName name="Z_1F972D8D_5BFF_4180_87FB_A67EE7518876_.wvu.FilterData" hidden="1">#REF!</definedName>
    <definedName name="Z_20B88347_EA71_4B72_96F6_0430DD6CF683_.wvu.FilterData" hidden="1">#REF!</definedName>
    <definedName name="Z_2126CDAB_1156_4E6C_97E1_AA9A65DD6B1C_.wvu.FilterData" hidden="1">#REF!</definedName>
    <definedName name="Z_2139F629_098E_4DBA_80EC_9CAE7B114E3D_.wvu.FilterData" hidden="1">#REF!</definedName>
    <definedName name="Z_233204EA_2E5C_465D_A673_CD1522792965_.wvu.FilterData" hidden="1">#REF!</definedName>
    <definedName name="Z_23D4D87B_E328_42A4_850C_A5F5E38C0896_.wvu.FilterData" hidden="1">#REF!</definedName>
    <definedName name="Z_24528680_959E_4550_936C_1982C9D5AD93_.wvu.FilterData" hidden="1">#REF!</definedName>
    <definedName name="Z_260CB89E_3B5F_45AE_AEB4_D0CB957691B3_.wvu.FilterData" hidden="1">#REF!</definedName>
    <definedName name="Z_264C1B79_36AB_4A2F_B216_0AAE38D9FCEE_.wvu.FilterData" hidden="1">#REF!</definedName>
    <definedName name="Z_281063A5_BE88_49B0_9AE6_06DB95A6574F_.wvu.FilterData" hidden="1">#REF!</definedName>
    <definedName name="Z_29113478_A706_48CF_BCA7_D812794D724A_.wvu.FilterData" hidden="1">#REF!</definedName>
    <definedName name="Z_2935D90A_C0D5_4AAC_9F3B_860FFE850CF8_.wvu.FilterData" hidden="1">#REF!</definedName>
    <definedName name="Z_2AB7915D_DACF_4EC4_BC32_ED6C7808E238_.wvu.FilterData" hidden="1">#REF!</definedName>
    <definedName name="Z_2B1FB9BC_DA2A_4B49_B62E_C3814E35D3D6_.wvu.FilterData" hidden="1">#REF!</definedName>
    <definedName name="Z_2BB0C1CE_B092_4E45_8314_5AF04D1A5585_.wvu.FilterData" hidden="1">#REF!</definedName>
    <definedName name="Z_2F70B19E_92D8_4B52_A9E0_5AA5E351B875_.wvu.FilterData" hidden="1">#REF!</definedName>
    <definedName name="Z_2FDE9FB7_A9E4_4C59_BAF3_4B314E523113_.wvu.FilterData" hidden="1">#REF!</definedName>
    <definedName name="Z_3207F8D0_941B_4818_9EDF_0F0E6A8FB699_.wvu.FilterData" hidden="1">#REF!</definedName>
    <definedName name="Z_326A8AD5_6F81_4722_AB32_2B8561C0B27F_.wvu.FilterData" hidden="1">#REF!</definedName>
    <definedName name="Z_338AA561_3E23_4683_8B84_5BDD13F5FB22_.wvu.FilterData" hidden="1">#REF!</definedName>
    <definedName name="Z_33EFE1D4_1635_4E36_8971_B021BA5B94A3_.wvu.FilterData" hidden="1">#REF!</definedName>
    <definedName name="Z_344D8FDE_1BF2_4A0B_879A_F4B9D317F6C2_.wvu.FilterData" hidden="1">#REF!</definedName>
    <definedName name="Z_34BB3CAB_4C66_4107_B4AC_9CC7E430216B_.wvu.FilterData" hidden="1">#REF!</definedName>
    <definedName name="Z_36FF74A7_09C2_427F_B4E2_AFC58FD33E4E_.wvu.FilterData" hidden="1">#REF!</definedName>
    <definedName name="Z_3801DCB7_5391_4628_B86C_91331E33E863_.wvu.FilterData" hidden="1">#REF!</definedName>
    <definedName name="Z_39C6E7EB_35AE_4990_B01E_5CE29EE5C78D_.wvu.FilterData" hidden="1">#REF!</definedName>
    <definedName name="Z_39DCE38A_8BFC_42B0_BE58_05B2B8E3CF93_.wvu.FilterData" hidden="1">#REF!</definedName>
    <definedName name="Z_3A160DE1_3AF2_4676_8E42_85B4E23450DD_.wvu.FilterData" hidden="1">#REF!</definedName>
    <definedName name="Z_3C62743D_BD70_48A9_935D_71359E3E6185_.wvu.FilterData" hidden="1">#REF!</definedName>
    <definedName name="Z_3E0AC507_7D67_4827_9D1C_B08EEB845EEE_.wvu.FilterData" hidden="1">#REF!</definedName>
    <definedName name="Z_3E55370D_CDBE_46FE_9787_E04F332531E6_.wvu.FilterData" hidden="1">#REF!</definedName>
    <definedName name="Z_3F84FB7B_8ACA_41F1_9D3E_880588F02BE6_.wvu.FilterData" hidden="1">#REF!</definedName>
    <definedName name="Z_41411E57_1B24_4F47_9532_3D6B371216B7_.wvu.FilterData" hidden="1">#REF!</definedName>
    <definedName name="Z_43E54362_25E0_43EA_8D89_B59839049F13_.wvu.FilterData" hidden="1">#REF!</definedName>
    <definedName name="Z_465671FE_53E9_4F55_BC3A_126618F4D0C6_.wvu.FilterData" hidden="1">#REF!</definedName>
    <definedName name="Z_47597DAC_F7F1_4549_8981_4D473E4A7ACC_.wvu.FilterData" hidden="1">#REF!</definedName>
    <definedName name="Z_487A38C1_073E_471A_9668_6284958D8DBA_.wvu.FilterData" hidden="1">#REF!</definedName>
    <definedName name="Z_4CF92307_2217_4DE3_996A_A3115CFB22C6_.wvu.FilterData" hidden="1">#REF!</definedName>
    <definedName name="Z_4D3A3A50_1E5E_4ABD_B42A_A700F2D9FA9C_.wvu.FilterData" hidden="1">#REF!</definedName>
    <definedName name="Z_4E5084C6_988E_4780_93B3_7C0275D06567_.wvu.FilterData" hidden="1">#REF!</definedName>
    <definedName name="Z_4F345B1E_296C_4D08_A451_454D67258D24_.wvu.FilterData" hidden="1">#REF!</definedName>
    <definedName name="Z_52BC56C2_1006_4B41_A42A_6B40554CDA39_.wvu.FilterData" hidden="1">#REF!</definedName>
    <definedName name="Z_5319CC99_822D_406F_9C12_25F47E472F3D_.wvu.FilterData" hidden="1">#REF!</definedName>
    <definedName name="Z_531A2E4D_1988_4D59_B927_B7190C80EBAA_.wvu.FilterData" hidden="1">#REF!</definedName>
    <definedName name="Z_540A29FC_6866_45E6_BCF1_3D779D34DD08_.wvu.FilterData" hidden="1">#REF!</definedName>
    <definedName name="Z_5520ABA1_AA06_4713_8D35_BC0DC6F6E924_.wvu.FilterData" hidden="1">#REF!</definedName>
    <definedName name="Z_55DB2FC2_4B03_4B29_9354_7D40FB3B7538_.wvu.FilterData" hidden="1">#REF!</definedName>
    <definedName name="Z_56E2F2B5_BB44_431E_ACC1_F39B0DD4EA71_.wvu.FilterData" hidden="1">#REF!</definedName>
    <definedName name="Z_5A5F47F0_2B02_425F_9509_902FEC6CB8D4_.wvu.FilterData" hidden="1">#REF!</definedName>
    <definedName name="Z_5A706A12_B85E_41E2_8BDD_EC85C55902AB_.wvu.FilterData" hidden="1">#REF!</definedName>
    <definedName name="Z_5B398CB5_38BC_4CC3_9A0E_9513DC3E75AD_.wvu.FilterData" hidden="1">#REF!</definedName>
    <definedName name="Z_5CA8EFA6_7E89_4616_928A_39059E3AA216_.wvu.FilterData" hidden="1">#REF!</definedName>
    <definedName name="Z_60FDB94A_50AF_4E10_876B_D144A2E9568B_.wvu.FilterData" hidden="1">#REF!</definedName>
    <definedName name="Z_63475192_9094_4BA2_9AFC_8536BC77489E_.wvu.FilterData" hidden="1">#REF!</definedName>
    <definedName name="Z_6403545B_2A3B_4863_8819_F89E80114385_.wvu.FilterData" hidden="1">#REF!</definedName>
    <definedName name="Z_66636C07_5702_4EF3_B655_CDBAF654F15A_.wvu.FilterData" hidden="1">#REF!</definedName>
    <definedName name="Z_6963484B_0282_48B8_8317_EBF3903C7746_.wvu.FilterData" hidden="1">#REF!</definedName>
    <definedName name="Z_69D06662_5693_4F4C_AFD2_A32734DE2B11_.wvu.FilterData" hidden="1">#REF!</definedName>
    <definedName name="Z_6AE2FF41_261D_4F00_9D6D_F4804D21DDB3_.wvu.FilterData" hidden="1">#REF!</definedName>
    <definedName name="Z_6B67A6A0_1413_448D_98A5_D43F57DEC926_.wvu.FilterData" hidden="1">#REF!</definedName>
    <definedName name="Z_6B73B95E_43C0_4085_B9FE_22A6F30869ED_.wvu.FilterData" hidden="1">#REF!</definedName>
    <definedName name="Z_6BCB3D0F_5DBD_48EF_9460_43FFCBBCD422_.wvu.FilterData" hidden="1">#REF!</definedName>
    <definedName name="Z_6C3174E8_A2D4_4179_AA88_08CB5E7EA480_.wvu.FilterData" hidden="1">#REF!</definedName>
    <definedName name="Z_6CA47E86_B3B9_49E0_9BB0_E98600830225_.wvu.FilterData" hidden="1">#REF!</definedName>
    <definedName name="Z_6CF14753_FB4C_4C53_8AD7_D56F6E280083_.wvu.FilterData" hidden="1">#REF!</definedName>
    <definedName name="Z_6D917413_A3B5_4E5B_9004_56E0184D00F3_.wvu.FilterData" hidden="1">#REF!</definedName>
    <definedName name="Z_6E299587_D8E0_4139_8A2F_67139875A814_.wvu.FilterData" hidden="1">#REF!</definedName>
    <definedName name="Z_6FD7247E_19B7_4029_9F3A_EE01E21A1B67_.wvu.FilterData" hidden="1">#REF!</definedName>
    <definedName name="Z_70C94FA5_FE89_4042_B93F_6AAFC00B0B8D_.wvu.FilterData" hidden="1">#REF!</definedName>
    <definedName name="Z_735B96DC_7219_4D8B_ABAD_220D2B7947CB_.wvu.FilterData" hidden="1">#REF!</definedName>
    <definedName name="Z_7477AF3A_2BAF_4725_8909_5A723A8007EF_.wvu.FilterData" hidden="1">#REF!</definedName>
    <definedName name="Z_769F22F0_2CE4_4330_85CB_1C9A68E8695A_.wvu.Cols" hidden="1">#REF!</definedName>
    <definedName name="Z_779FC938_DF7A_4CF6_94B0_CDCDD6986FF7_.wvu.FilterData" hidden="1">#REF!</definedName>
    <definedName name="Z_77C15715_A4AB_4912_82E3_0F7DB54190C8_.wvu.FilterData" hidden="1">#REF!</definedName>
    <definedName name="Z_78843FEE_592A_4684_AA75_B78B1EF9F038_.wvu.FilterData" hidden="1">#REF!</definedName>
    <definedName name="Z_7990C264_C2FA_4640_A803_28B1D360B5E8_.wvu.FilterData" hidden="1">#REF!</definedName>
    <definedName name="Z_7A398D2C_8D5C_43F0_ACD4_39BBBD17F460_.wvu.FilterData" hidden="1">#REF!</definedName>
    <definedName name="Z_7BCAD35B_48BA_4F56_9D13_DD526F9AC0B8_.wvu.FilterData" hidden="1">#REF!</definedName>
    <definedName name="Z_7C4B07A8_2C5F_4DD5_99EB_9D4251FC0870_.wvu.FilterData" hidden="1">#REF!</definedName>
    <definedName name="Z_7C5D64EB_B280_4DF7_8070_7F6FFC6C118D_.wvu.FilterData" hidden="1">#REF!</definedName>
    <definedName name="Z_7CB778C4_AF6E_4D70_BAFD_ACCBAF83FC37_.wvu.FilterData" hidden="1">#REF!</definedName>
    <definedName name="Z_7DCC4356_81CF_48CE_B7EB_F916460AE99C_.wvu.FilterData" hidden="1">#REF!</definedName>
    <definedName name="Z_80BB6A2B_9544_4672_8398_FF4DA23DF7E3_.wvu.FilterData" hidden="1">#REF!</definedName>
    <definedName name="Z_82B9C43D_DB96_4397_AB1F_50E5A3A51795_.wvu.FilterData" hidden="1">#REF!</definedName>
    <definedName name="Z_82C8496E_E420_4D06_A8C1_E376CC09F820_.wvu.FilterData" hidden="1">#REF!</definedName>
    <definedName name="Z_837E5FC6_4281_4107_B0DC_A8F463497E55_.wvu.FilterData" hidden="1">#REF!</definedName>
    <definedName name="Z_83DCEEFF_4705_40AE_8072_0483B5743B5D_.wvu.FilterData" hidden="1">#REF!</definedName>
    <definedName name="Z_847A5FFF_A89C_4897_906B_EE405B25B225_.wvu.FilterData" hidden="1">#REF!</definedName>
    <definedName name="Z_854255C5_1077_459B_B647_AC8F4FD47D3A_.wvu.FilterData" hidden="1">#REF!</definedName>
    <definedName name="Z_85688AD2_A893_478E_9B2F_09B7C42482BA_.wvu.FilterData" hidden="1">#REF!</definedName>
    <definedName name="Z_86E9B424_197E_49CF_BFDA_2932BCEDD971_.wvu.FilterData" hidden="1">#REF!</definedName>
    <definedName name="Z_87D15442_58BD_4F3C_94DE_531020BB2A9F_.wvu.FilterData" hidden="1">#REF!</definedName>
    <definedName name="Z_87D52449_3B5E_4E8B_88A5_E300D9996EC7_.wvu.FilterData" hidden="1">#REF!</definedName>
    <definedName name="Z_889FE9FF_01D3_44AA_A47F_CD9BB14E2F74_.wvu.FilterData" hidden="1">#REF!</definedName>
    <definedName name="Z_8A11493B_31C6_480A_939B_94F8B46F7CAD_.wvu.FilterData" hidden="1">#REF!</definedName>
    <definedName name="Z_8A3676BD_192D_4B28_9F15_641104F7EB84_.wvu.FilterData" hidden="1">#REF!</definedName>
    <definedName name="Z_8AC1FF86_8181_4D33_A09C_D9252642F43D_.wvu.FilterData" hidden="1">#REF!</definedName>
    <definedName name="Z_8BCA58BD_70B7_40CE_A039_A616AAA9DF70_.wvu.FilterData" hidden="1">#REF!</definedName>
    <definedName name="Z_8C04156B_ECE3_4BE6_AE81_B06AC9DDCBBD_.wvu.FilterData" hidden="1">#REF!</definedName>
    <definedName name="Z_8D3BBDE3_D029_48FA_A7B1_266CA3A2B214_.wvu.FilterData" hidden="1">#REF!</definedName>
    <definedName name="Z_8D4E2CE7_B4AE_4487_A6EA_D94B532EF301_.wvu.FilterData" hidden="1">#REF!</definedName>
    <definedName name="Z_8EF961B3_4699_4490_B556_B5887737954D_.wvu.FilterData" hidden="1">#REF!</definedName>
    <definedName name="Z_8F73BF06_066B_4104_83FA_9338D9429A84_.wvu.FilterData" hidden="1">#REF!</definedName>
    <definedName name="Z_91195996_3591_4989_AC51_1CC20C4DA8EA_.wvu.FilterData" hidden="1">#REF!</definedName>
    <definedName name="Z_9337D27C_F450_4E0F_A993_9FA6026031B4_.wvu.FilterData" hidden="1">#REF!</definedName>
    <definedName name="Z_941E78A0_DA15_4559_8D24_47E60F64B332_.wvu.FilterData" hidden="1">#REF!</definedName>
    <definedName name="Z_96F2EE26_6561_4F4C_A5EB_5B153675D529_.wvu.FilterData" hidden="1">#REF!</definedName>
    <definedName name="Z_97D4D5E5_43F4_446C_A651_11999CE73F0D_.wvu.FilterData" hidden="1">#REF!</definedName>
    <definedName name="Z_9B9949C8_0BAA_4B11_A1CA_00EC9D2DC419_.wvu.FilterData" hidden="1">#REF!</definedName>
    <definedName name="Z_9C3E33FF_6562_4D26_BDF3_B29555E64301_.wvu.FilterData" hidden="1">#REF!</definedName>
    <definedName name="Z_9DFA07EB_C6E0_4532_9E8F_13C24B46A1AE_.wvu.FilterData" hidden="1">#REF!</definedName>
    <definedName name="Z_A0DAD961_7197_404E_AC96_B0E615F9E830_.wvu.FilterData" hidden="1">#REF!</definedName>
    <definedName name="Z_A24ACA16_EB04_482F_BB9A_2599E185C3D3_.wvu.FilterData" hidden="1">#REF!</definedName>
    <definedName name="Z_A4633B85_467D_49EB_95E7_E7B11A609631_.wvu.Cols" hidden="1">#REF!,#REF!</definedName>
    <definedName name="Z_A4633B85_467D_49EB_95E7_E7B11A609631_.wvu.Rows" hidden="1">#REF!,#REF!</definedName>
    <definedName name="Z_A4C45DF8_E6D8_4B06_84E7_81A5A9500D55_.wvu.FilterData" hidden="1">#REF!</definedName>
    <definedName name="Z_A52E95D2_430A_43EF_8C82_83878B555090_.wvu.FilterData" hidden="1">#REF!</definedName>
    <definedName name="Z_A564E848_8A16_4DE3_8578_F95B0AFD9DC2_.wvu.FilterData" hidden="1">#REF!</definedName>
    <definedName name="Z_A781204A_C096_4FD9_8686_E749AD880175_.wvu.FilterData" hidden="1">#REF!</definedName>
    <definedName name="Z_A8794A83_181C_4122_B911_4BBD3A571DEC_.wvu.FilterData" hidden="1">#REF!</definedName>
    <definedName name="Z_AA3FC3D4_6E6E_4CE7_81E8_4A7B17AB1715_.wvu.FilterData" hidden="1">#REF!</definedName>
    <definedName name="Z_AAB7394C_3FF8_4265_B8C2_66BBB8B1248C_.wvu.FilterData" hidden="1">#REF!</definedName>
    <definedName name="Z_ABFCADC3_4CF7_48CF_B39D_E5828A75D43E_.wvu.FilterData" hidden="1">#REF!</definedName>
    <definedName name="Z_AC4A34A8_23F5_4C09_A60F_7421B1C74590_.wvu.FilterData" hidden="1">#REF!</definedName>
    <definedName name="Z_AC584ACE_C266_4881_B354_E52E6427C1D4_.wvu.FilterData" hidden="1">#REF!</definedName>
    <definedName name="Z_AD28BEA7_74AD_4668_98DA_B02594AB4A9F_.wvu.FilterData" hidden="1">#REF!</definedName>
    <definedName name="Z_ADDFEFC7_F8D4_4F51_8B45_4DF1B03C1D84_.wvu.FilterData" hidden="1">#REF!</definedName>
    <definedName name="Z_AFC4E5D4_3A50_4BD7_8981_E00CA5601E99_.wvu.FilterData" hidden="1">#REF!</definedName>
    <definedName name="Z_B0364D3E_645F_4033_893D_29F2224BCCD7_.wvu.FilterData" hidden="1">#REF!</definedName>
    <definedName name="Z_B08CF5DC_76DD_45F7_8117_C9FE4CDFE13D_.wvu.FilterData" hidden="1">#REF!</definedName>
    <definedName name="Z_B13DA151_EB04_4E46_A0CB_FABFF9C5DF72_.wvu.FilterData" hidden="1">#REF!</definedName>
    <definedName name="Z_B340090A_7121_4DF7_B8FD_E7BF8654F2EB_.wvu.FilterData" hidden="1">#REF!</definedName>
    <definedName name="Z_B3790809_8402_4639_802D_68CB564D3CAD_.wvu.FilterData" hidden="1">#REF!</definedName>
    <definedName name="Z_B3C1D59A_903F_46DF_8DF2_31381BD91025_.wvu.FilterData" hidden="1">#REF!</definedName>
    <definedName name="Z_B3CDBC94_37F5_4116_BD6E_D5B385C07413_.wvu.FilterData" hidden="1">#REF!</definedName>
    <definedName name="Z_B40719B5_6DD8_41F3_9C61_FA18B7BEC194_.wvu.FilterData" hidden="1">#REF!</definedName>
    <definedName name="Z_B5FB1767_00F1_47E1_979A_38E2CFECCE4E_.wvu.FilterData" hidden="1">#REF!</definedName>
    <definedName name="Z_B6D61CEC_479F_40D2_BFB7_830AFA48121C_.wvu.FilterData" hidden="1">#REF!</definedName>
    <definedName name="Z_B6EA8A04_6067_4CED_8676_4375FC6E4929_.wvu.FilterData" hidden="1">#REF!</definedName>
    <definedName name="Z_B8515688_C072_49D4_80D4_1978E858526D_.wvu.FilterData" hidden="1">#REF!</definedName>
    <definedName name="Z_BB0C7DED_1A2A_447D_AC53_8122CFF9D6F6_.wvu.FilterData" hidden="1">#REF!</definedName>
    <definedName name="Z_BD047219_C723_45AF_B6CE_3194D750F96A_.wvu.FilterData" hidden="1">#REF!</definedName>
    <definedName name="Z_BD9F2785_62CE_454B_8EC4_5B70580F1E90_.wvu.FilterData" hidden="1">#REF!</definedName>
    <definedName name="Z_BF9A441D_91C9_4CBB_A8C6_B1C8DDED0022_.wvu.FilterData" hidden="1">#REF!</definedName>
    <definedName name="Z_BFC54781_86DE_4A03_8DE2_96245227F466_.wvu.FilterData" hidden="1">#REF!</definedName>
    <definedName name="Z_BFD46250_AAC1_4A55_AF46_ED8E09898BF5_.wvu.FilterData" hidden="1">#REF!</definedName>
    <definedName name="Z_C061817B_F471_4B81_90AE_E317DA2C9A58_.wvu.FilterData" hidden="1">#REF!</definedName>
    <definedName name="Z_C131E47D_3396_4B17_9E92_DB888AEA91D5_.wvu.FilterData" hidden="1">#REF!</definedName>
    <definedName name="Z_C1802170_5495_42FB_B728_35CD980B19D6_.wvu.FilterData" hidden="1">#REF!</definedName>
    <definedName name="Z_C26D4D2E_294B_4D2B_871F_2EC8A4E760C7_.wvu.FilterData" hidden="1">#REF!</definedName>
    <definedName name="Z_C3063329_D0D0_4637_A72C_F328A5547CE7_.wvu.FilterData" hidden="1">#REF!</definedName>
    <definedName name="Z_C3D9BAF0_1C78_4CB5_AEF9_0EEE2A9DE669_.wvu.FilterData" hidden="1">#REF!</definedName>
    <definedName name="Z_C4068392_70E2_11D7_882C_000102B7EA93_.wvu.FilterData" hidden="1">#REF!</definedName>
    <definedName name="Z_C52FD69E_5B9C_4D82_B7ED_70C261BE0700_.wvu.FilterData" hidden="1">#REF!</definedName>
    <definedName name="Z_C5C733EB_610D_427A_858C_C033BAAB9779_.wvu.FilterData" hidden="1">#REF!</definedName>
    <definedName name="Z_C6A4B951_CE93_4890_83F3_C23448F2D1D7_.wvu.FilterData" hidden="1">#REF!</definedName>
    <definedName name="Z_C76CCD33_7C08_45FB_9AA2_FEC286E8C541_.wvu.FilterData" hidden="1">#REF!</definedName>
    <definedName name="Z_C8B71C34_C314_4936_BB18_B6D11C7CA539_.wvu.FilterData" hidden="1">#REF!</definedName>
    <definedName name="Z_C9C06A35_3B51_4DE2_AA97_F5650AC53897_.wvu.FilterData" hidden="1">#REF!</definedName>
    <definedName name="Z_CC9625CD_AAA3_4136_9705_36B82D07620E_.wvu.FilterData" hidden="1">#REF!</definedName>
    <definedName name="Z_CCACCE7A_EDA9_4FA4_88F6_AD6D5528E296_.wvu.FilterData" hidden="1">#REF!</definedName>
    <definedName name="Z_CDBBB3DF_C053_4317_9584_CD4D6DEEA688_.wvu.FilterData" hidden="1">#REF!</definedName>
    <definedName name="Z_CDFC9A88_B0BB_44E0_97F8_9097DD382BA5_.wvu.FilterData" hidden="1">#REF!</definedName>
    <definedName name="Z_CEDDC640_EE2A_4435_891D_2BDAE542CFD2_.wvu.FilterData" hidden="1">#REF!</definedName>
    <definedName name="Z_D1A82D5E_68FD_4B68_9784_52B58E5636E7_.wvu.FilterData" hidden="1">#REF!</definedName>
    <definedName name="Z_D1FAB40C_1B34_4F9F_B37A_5127BD88BBAC_.wvu.FilterData" hidden="1">#REF!</definedName>
    <definedName name="Z_D33463D8_B4A5_4DE4_B640_CAF7C4299D90_.wvu.FilterData" hidden="1">#REF!</definedName>
    <definedName name="Z_D6830399_E8F9_4A93_AD4C_0F373575B429_.wvu.FilterData" hidden="1">#REF!</definedName>
    <definedName name="Z_D77BD545_7453_49A9_86C7_0D8CE7EAA505_.wvu.FilterData" hidden="1">#REF!</definedName>
    <definedName name="Z_D7F87DB1_1990_4C3B_B971_3A6FA5D118CD_.wvu.FilterData" hidden="1">#REF!</definedName>
    <definedName name="Z_D8642325_9460_4501_938F_B70C469BB94C_.wvu.FilterData" hidden="1">#REF!</definedName>
    <definedName name="Z_DB5E2E10_5DC2_40A7_BA2F_BA4FCB2CBC8C_.wvu.FilterData" hidden="1">#REF!</definedName>
    <definedName name="Z_DB6923EA_4BB0_4B7E_AA47_83C7BF949F2A_.wvu.FilterData" hidden="1">#REF!</definedName>
    <definedName name="Z_DB98C602_A4A4_4B70_9ED4_358D78C2BD5B_.wvu.FilterData" hidden="1">#REF!</definedName>
    <definedName name="Z_DCEF54AB_2F3C_4138_9518_0AF912DE68F1_.wvu.FilterData" hidden="1">#REF!</definedName>
    <definedName name="Z_DD0EE640_D13F_4234_9EE5_3AFCE632A5F2_.wvu.FilterData" hidden="1">#REF!</definedName>
    <definedName name="Z_DFA9743D_F3CE_4CF4_8864_78598D0D751C_.wvu.FilterData" hidden="1">#REF!</definedName>
    <definedName name="Z_DFE430D0_DD4E_4E40_B190_19BEE9AD0CBC_.wvu.FilterData" hidden="1">#REF!</definedName>
    <definedName name="Z_E2547EDD_D29F_4DEE_98C5_A9AA79B5E613_.wvu.FilterData" hidden="1">#REF!</definedName>
    <definedName name="Z_E62B5FDD_E3DE_49E6_BA80_5948A7E0F370_.wvu.FilterData" hidden="1">#REF!</definedName>
    <definedName name="Z_E65CFA7E_41DA_408C_A2AF_C9D9D211D253_.wvu.FilterData" hidden="1">#REF!</definedName>
    <definedName name="Z_E716EB83_6184_4934_AC9A_F207DFF8271C_.wvu.FilterData" hidden="1">#REF!</definedName>
    <definedName name="Z_E8DA1088_1B70_45BC_9580_AB21C9779799_.wvu.FilterData" hidden="1">#REF!</definedName>
    <definedName name="Z_EA132528_EA87_4E89_88E7_B910C8737820_.wvu.FilterData" hidden="1">#REF!</definedName>
    <definedName name="Z_EACA5552_6A11_454F_9370_90ABEB10D353_.wvu.FilterData" hidden="1">#REF!</definedName>
    <definedName name="Z_EAD327E5_03D5_4FE6_B20C_6C8F8ED20FDA_.wvu.FilterData" hidden="1">#REF!</definedName>
    <definedName name="Z_EC0806A7_F8A5_4AB0_9843_BEFEA068EF84_.wvu.FilterData" hidden="1">#REF!</definedName>
    <definedName name="Z_EC3BDFDA_32DB_46B4_9DB8_447FB9651E99_.wvu.FilterData" hidden="1">#REF!</definedName>
    <definedName name="Z_EC73F126_448D_4348_A573_3BC24AC8795A_.wvu.FilterData" hidden="1">#REF!</definedName>
    <definedName name="Z_EE2FF224_EB99_4F66_89A5_BA724EA24427_.wvu.FilterData" hidden="1">#REF!</definedName>
    <definedName name="Z_EE59C669_DD06_4D54_A54F_AB6454CED5F7_.wvu.FilterData" hidden="1">#REF!</definedName>
    <definedName name="Z_EEB39A19_0FC3_44FD_AFD3_08049C71CA5C_.wvu.FilterData" hidden="1">#REF!</definedName>
    <definedName name="Z_EF0F7889_2C1E_4238_8B7B_8D0D4B99295B_.wvu.FilterData" hidden="1">#REF!</definedName>
    <definedName name="Z_F0BEE053_CC9E_4B75_A7ED_8354A3C87E6D_.wvu.FilterData" hidden="1">#REF!</definedName>
    <definedName name="Z_F1763C82_6D53_4E59_B1FD_6E1B32681758_.wvu.FilterData" hidden="1">#REF!</definedName>
    <definedName name="Z_F2091873_10D4_489F_B19B_F2EFD09E7524_.wvu.FilterData" hidden="1">#REF!</definedName>
    <definedName name="Z_F35BBA14_C940_4E05_8D2F_8EF2382BD8E9_.wvu.FilterData" hidden="1">#REF!</definedName>
    <definedName name="Z_F6A8A1D4_2E27_4066_BF73_DF05C2A1BE54_.wvu.FilterData" hidden="1">#REF!</definedName>
    <definedName name="Z_F6F91436_DB8C_43B9_9601_ADA87F20DA85_.wvu.FilterData" hidden="1">#REF!</definedName>
    <definedName name="Z_F9D42F6D_FBB8_4347_9609_09FB930659C7_.wvu.FilterData" hidden="1">#REF!</definedName>
    <definedName name="Z_FA249B36_5B5A_4A16_9895_DFF5A4371322_.wvu.FilterData" hidden="1">#REF!</definedName>
    <definedName name="Z_FA2BA62A_D02C_47A4_B101_F560E4F5A890_.wvu.FilterData" hidden="1">#REF!</definedName>
    <definedName name="Z_FAE2F684_3BFD_4D9A_A781_817E0C770D03_.wvu.FilterData" hidden="1">#REF!</definedName>
    <definedName name="Z_FB4DC09B_2939_4303_BE5F_7A353FD7CA56_.wvu.FilterData" hidden="1">#REF!</definedName>
    <definedName name="Z_FE91E8DA_1017_4CBC_AA5E_26CB5F0FC9EA_.wvu.FilterData" hidden="1">#REF!</definedName>
    <definedName name="Z_FEC78678_1464_4166_9FC6_867AD5962476_.wvu.FilterData" hidden="1">#REF!</definedName>
    <definedName name="zxc">[2]sapactivexlhiddensheet!$K$39</definedName>
    <definedName name="А95">'[11]Прибыль опл'!#REF!</definedName>
    <definedName name="АБК_1">#REF!</definedName>
    <definedName name="АБК_1___0">#REF!</definedName>
    <definedName name="АБК_1___1">'[12]Исполнение _освоение по закупк_'!#REF!</definedName>
    <definedName name="АБК_1___10">'[12]Исполнение для Ускова'!#REF!</definedName>
    <definedName name="АБК_1___11">'[12]Выборка по отсыпкам'!#REF!</definedName>
    <definedName name="АБК_1___12">'[12]ИП _отсыпки_'!#REF!</definedName>
    <definedName name="АБК_1___13">'[12]ИП _отсыпки_ФОТ_диз_т_'!#REF!</definedName>
    <definedName name="АБК_1___14">'[12]ИП _отсыпки_ _выборка_'!#REF!</definedName>
    <definedName name="АБК_1___2">'[12]Исполнение по оборуд_'!#REF!</definedName>
    <definedName name="АБК_1___3">'[12]Исполнение по оборуд_ _2_'!#REF!</definedName>
    <definedName name="АБК_1___4">'[12]Исполнение сжато'!#REF!</definedName>
    <definedName name="АБК_1___5">'[12]Форма для бурения'!#REF!</definedName>
    <definedName name="АБК_1___6">'[12]Форма для КС'!#REF!</definedName>
    <definedName name="АБК_1___7">'[12]Форма для ГР'!#REF!</definedName>
    <definedName name="АБК_1___8">#REF!</definedName>
    <definedName name="АБК_1___9">[12]Корректировка!#REF!</definedName>
    <definedName name="АБК_2">#REF!</definedName>
    <definedName name="АБК_2___0">#REF!</definedName>
    <definedName name="АБК_2___1">'[12]Исполнение _освоение по закупк_'!#REF!</definedName>
    <definedName name="АБК_2___10">'[12]Исполнение для Ускова'!#REF!</definedName>
    <definedName name="АБК_2___12">'[12]ИП _отсыпки_'!#REF!</definedName>
    <definedName name="АБК_2___13">'[12]ИП _отсыпки_ФОТ_диз_т_'!#REF!</definedName>
    <definedName name="АБК_2___14">'[12]ИП _отсыпки_ _выборка_'!#REF!</definedName>
    <definedName name="АБК_2___2">'[12]Исполнение по оборуд_'!#REF!</definedName>
    <definedName name="АБК_2___3">'[12]Исполнение по оборуд_ _2_'!#REF!</definedName>
    <definedName name="АБК_2___4">'[12]Исполнение сжато'!#REF!</definedName>
    <definedName name="АБК_2___5">'[12]Форма для бурения'!#REF!</definedName>
    <definedName name="АБК_2___6">'[12]Форма для КС'!#REF!</definedName>
    <definedName name="АБК_2___7">'[12]Форма для ГР'!#REF!</definedName>
    <definedName name="АБК_2___8">#REF!</definedName>
    <definedName name="АБК_2___9">[12]Корректировка!#REF!</definedName>
    <definedName name="АБК_4">#REF!</definedName>
    <definedName name="АБК_4___0">#REF!</definedName>
    <definedName name="АБК_4___1">'[12]Исполнение _освоение по закупк_'!#REF!</definedName>
    <definedName name="АБК_4___10">'[12]Исполнение для Ускова'!#REF!</definedName>
    <definedName name="АБК_4___12">'[12]ИП _отсыпки_'!#REF!</definedName>
    <definedName name="АБК_4___13">'[12]ИП _отсыпки_ФОТ_диз_т_'!#REF!</definedName>
    <definedName name="АБК_4___14">'[12]ИП _отсыпки_ _выборка_'!#REF!</definedName>
    <definedName name="АБК_4___2">'[12]Исполнение по оборуд_'!#REF!</definedName>
    <definedName name="АБК_4___3">'[12]Исполнение по оборуд_ _2_'!#REF!</definedName>
    <definedName name="АБК_4___4">'[12]Исполнение сжато'!#REF!</definedName>
    <definedName name="АБК_4___5">'[12]Форма для бурения'!#REF!</definedName>
    <definedName name="АБК_4___6">'[12]Форма для КС'!#REF!</definedName>
    <definedName name="АБК_4___7">'[12]Форма для ГР'!#REF!</definedName>
    <definedName name="АБК_4___8">#REF!</definedName>
    <definedName name="АБК_4___9">[12]Корректировка!#REF!</definedName>
    <definedName name="АЗС">#REF!</definedName>
    <definedName name="АЗС___0">#REF!</definedName>
    <definedName name="АЗС___1">'[12]Исполнение _освоение по закупк_'!#REF!</definedName>
    <definedName name="АЗС___10">'[12]Исполнение для Ускова'!#REF!</definedName>
    <definedName name="АЗС___11">'[12]Выборка по отсыпкам'!#REF!</definedName>
    <definedName name="АЗС___12">'[12]ИП _отсыпки_'!#REF!</definedName>
    <definedName name="АЗС___13">'[12]ИП _отсыпки_ФОТ_диз_т_'!#REF!</definedName>
    <definedName name="АЗС___14">'[12]ИП _отсыпки_ _выборка_'!#REF!</definedName>
    <definedName name="АЗС___2">'[12]Исполнение по оборуд_'!#REF!</definedName>
    <definedName name="АЗС___3">'[12]Исполнение по оборуд_ _2_'!#REF!</definedName>
    <definedName name="АЗС___4">'[12]Исполнение сжато'!#REF!</definedName>
    <definedName name="АЗС___5">'[12]Форма для бурения'!#REF!</definedName>
    <definedName name="АЗС___6">'[12]Форма для КС'!#REF!</definedName>
    <definedName name="АЗС___7">'[12]Форма для ГР'!#REF!</definedName>
    <definedName name="АЗС___8">#REF!</definedName>
    <definedName name="АЗС___9">[12]Корректировка!#REF!</definedName>
    <definedName name="Актив_Пассив_с1">#REF!</definedName>
    <definedName name="Акциз1">[13]Лист2!$E$6</definedName>
    <definedName name="Анал_балан_с1">#REF!</definedName>
    <definedName name="Анализ">#REF!</definedName>
    <definedName name="Апрель" hidden="1">Main.SAPF4Help()</definedName>
    <definedName name="_xlnm.Database">#REF!</definedName>
    <definedName name="ББ___1">'[12]Исполнение _освоение по закупк_'!#REF!</definedName>
    <definedName name="ББ___10">'[12]Исполнение для Ускова'!#REF!</definedName>
    <definedName name="ББ___11">'[12]Выборка по отсыпкам'!#REF!</definedName>
    <definedName name="ББ___12">'[12]ИП _отсыпки_'!#REF!</definedName>
    <definedName name="ББ___13">'[12]ИП _отсыпки_ФОТ_диз_т_'!#REF!</definedName>
    <definedName name="ББ___14">'[12]ИП _отсыпки_ _выборка_'!#REF!</definedName>
    <definedName name="ББ___2">'[12]Исполнение по оборуд_'!#REF!</definedName>
    <definedName name="ББ___3">'[12]Исполнение по оборуд_ _2_'!#REF!</definedName>
    <definedName name="ББ___4">'[12]Исполнение сжато'!#REF!</definedName>
    <definedName name="ББ___5">'[12]Форма для бурения'!#REF!</definedName>
    <definedName name="ББ___6">'[12]Форма для КС'!#REF!</definedName>
    <definedName name="ББ___7">'[12]Форма для ГР'!#REF!</definedName>
    <definedName name="ББ___9">[12]Корректировка!#REF!</definedName>
    <definedName name="Белоруссия">[14]Destination!$B$52</definedName>
    <definedName name="Белоруссия__Мозырь">[14]Destination!$B$53</definedName>
    <definedName name="Белоруссия__НАФТАН">[14]Destination!$B$54</definedName>
    <definedName name="Белоруссия__прочие">[14]Destination!$B$55</definedName>
    <definedName name="бизнес">[15]sapactivexlhiddensheet!$BE$39</definedName>
    <definedName name="бкурение">#REF!</definedName>
    <definedName name="благоустройство_скв">#REF!</definedName>
    <definedName name="благоустройство_скв___0">#REF!</definedName>
    <definedName name="благоустройство_скв___8">'[16]УП _2004'!#REF!</definedName>
    <definedName name="БНГ">#REF!</definedName>
    <definedName name="БНГ___0">#REF!</definedName>
    <definedName name="БНГ___8">'[16]УП _2004'!#REF!</definedName>
    <definedName name="Босния">[14]Destination!$B$17</definedName>
    <definedName name="БПО">#REF!</definedName>
    <definedName name="БПО___0">#REF!</definedName>
    <definedName name="БПО___1">'[12]Исполнение _освоение по закупк_'!#REF!</definedName>
    <definedName name="БПО___10">'[12]Исполнение для Ускова'!#REF!</definedName>
    <definedName name="БПО___11">'[12]Выборка по отсыпкам'!#REF!</definedName>
    <definedName name="БПО___12">'[12]ИП _отсыпки_'!#REF!</definedName>
    <definedName name="БПО___13">'[12]ИП _отсыпки_ФОТ_диз_т_'!#REF!</definedName>
    <definedName name="БПО___14">'[12]ИП _отсыпки_ _выборка_'!#REF!</definedName>
    <definedName name="БПО___2">'[12]Исполнение по оборуд_'!#REF!</definedName>
    <definedName name="БПО___3">'[12]Исполнение по оборуд_ _2_'!#REF!</definedName>
    <definedName name="БПО___4">'[12]Исполнение сжато'!#REF!</definedName>
    <definedName name="БПО___5">'[12]Форма для бурения'!#REF!</definedName>
    <definedName name="БПО___6">'[12]Форма для КС'!#REF!</definedName>
    <definedName name="БПО___7">'[12]Форма для ГР'!#REF!</definedName>
    <definedName name="БПО___8">#REF!</definedName>
    <definedName name="БПО___9">[12]Корректировка!#REF!</definedName>
    <definedName name="бурение">[15]sapactivexlhiddensheet!$BE$39</definedName>
    <definedName name="Бутинге">[14]Destination!$B$10</definedName>
    <definedName name="Бутинге__Броды">[14]Destination!$B$36</definedName>
    <definedName name="Бутинге__комб.">[14]Destination!$B$35</definedName>
    <definedName name="Бутинге__Речица">[14]Destination!$B$37</definedName>
    <definedName name="вапро">#REF!</definedName>
    <definedName name="вах">#REF!</definedName>
    <definedName name="Венгрия">[14]Destination!$B$13</definedName>
    <definedName name="Венгрия_контракт">[14]Destination!$B$14</definedName>
    <definedName name="Венгрия_спот">[14]Destination!$B$15</definedName>
    <definedName name="Венспилс__Херсон">[14]Destination!$B$48</definedName>
    <definedName name="Вентспилс">[14]Destination!$B$28</definedName>
    <definedName name="вертолетка">#REF!</definedName>
    <definedName name="вертолетка___0">#REF!</definedName>
    <definedName name="вертолетка___8">#REF!</definedName>
    <definedName name="ВЛ_6кВ">[17]total!$D$70</definedName>
    <definedName name="ВЛ_6кВ___0">[17]total!$D$70</definedName>
    <definedName name="ВЛ_6кВ_2">[17]total!$D$71</definedName>
    <definedName name="ВЛ_6кВ_2___0">[17]total!$D$71</definedName>
    <definedName name="Высота1">'[18]исходные данные'!#REF!</definedName>
    <definedName name="Высота2">'[18]исходные данные'!#REF!</definedName>
    <definedName name="Гданьск">[14]Destination!$B$26</definedName>
    <definedName name="Германия">[14]Destination!$B$27</definedName>
    <definedName name="гтм_БЕН">#REF!</definedName>
    <definedName name="гтм_Болт">#REF!</definedName>
    <definedName name="гтм_ВВ">[19]ВВ!#REF!</definedName>
    <definedName name="гтм_ВН">[19]ВНГДУ_П!#REF!</definedName>
    <definedName name="гтм_ВНсоб">[19]ВНГДУ!#REF!</definedName>
    <definedName name="гтм_ВП">[19]ВП!#REF!</definedName>
    <definedName name="гтм_Гер">[19]Гер!#REF!</definedName>
    <definedName name="гтм_Гр">[19]Гр!#REF!</definedName>
    <definedName name="гтм_Гур">#REF!</definedName>
    <definedName name="гтм_Двур">[19]Двур!#REF!</definedName>
    <definedName name="гтм_ДЛМ">[19]ДЛМ!#REF!</definedName>
    <definedName name="гтм_ЗКат">[19]ЗКат!#REF!</definedName>
    <definedName name="гтм_ЗМоис">[19]Трайгор!#REF!</definedName>
    <definedName name="гтм_ЗОст">[19]ЗОст!#REF!</definedName>
    <definedName name="гтм_ЗП">[19]ЗП!#REF!</definedName>
    <definedName name="гтм_ИТал">[19]ИТал!#REF!</definedName>
    <definedName name="гтм_Кат">[19]Кат!#REF!</definedName>
    <definedName name="гтм_Кол">[19]Кол!#REF!</definedName>
    <definedName name="гтм_Крап">[19]Крап!#REF!</definedName>
    <definedName name="гтм_Лесм">[19]НПерв!#REF!</definedName>
    <definedName name="гтм_ЛН">#REF!</definedName>
    <definedName name="гтм_ЛНсоб">[19]ЛНГДУ!#REF!</definedName>
    <definedName name="гтм_Лом">[19]Лом!#REF!</definedName>
    <definedName name="гтм_Луг">[19]Луг!#REF!</definedName>
    <definedName name="гтм_ЛЯх">[19]ЛЯх!#REF!</definedName>
    <definedName name="гтм_Мл">[19]Мл!#REF!</definedName>
    <definedName name="гтм_НВ">[19]НВ!#REF!</definedName>
    <definedName name="гтм_Озер">[19]Озер!#REF!</definedName>
    <definedName name="гтм_Олен">[19]Олен!#REF!</definedName>
    <definedName name="гтм_Онт">[19]Онт!#REF!</definedName>
    <definedName name="гтм_Перв">[19]Перв!#REF!</definedName>
    <definedName name="гтм_ПЕТР">[19]ПЕТРОЛЕУМ!#REF!</definedName>
    <definedName name="гтм_плВАХ">[19]ВАХСКАЯ!#REF!</definedName>
    <definedName name="гтм_плПОЛУД">[19]ПОЛУД!#REF!</definedName>
    <definedName name="гтм_Пр">[19]Пр!#REF!</definedName>
    <definedName name="гтм_СВ">[19]СВ!#REF!</definedName>
    <definedName name="гтм_Сев">[19]Сев!#REF!</definedName>
    <definedName name="гтм_СН">[19]СНГДУ!#REF!</definedName>
    <definedName name="гтм_Сов">[19]Сов!#REF!</definedName>
    <definedName name="гтм_Сов_ц1">[19]Сов_ц1!#REF!</definedName>
    <definedName name="гтм_СОлен">[19]СОлен!#REF!</definedName>
    <definedName name="гтм_Стр">[19]Стр!#REF!</definedName>
    <definedName name="гтм_Тамб">[19]Тамб!#REF!</definedName>
    <definedName name="гтм_ТНсоб">[19]ОАО!#REF!</definedName>
    <definedName name="гтм_ЦВ">[19]ЦВ!#REF!</definedName>
    <definedName name="гтм_Чк">[19]Чк!#REF!</definedName>
    <definedName name="гтм_ЮТаб">#REF!</definedName>
    <definedName name="гтм_ЮЧер">[19]ЮЧер!#REF!</definedName>
    <definedName name="да">[15]sapactivexlhiddensheet!$BE$39</definedName>
    <definedName name="дап">[15]sapactivexlhiddensheet!$BE$39</definedName>
    <definedName name="до">CONCATENATE(#REF!,#REF!)</definedName>
    <definedName name="ДЭС">[17]Комплектация!$G$25</definedName>
    <definedName name="жжэл">[15]sapactivexlhiddensheet!$BE$39</definedName>
    <definedName name="завоз">#REF!</definedName>
    <definedName name="_xlnm.Print_Titles">#REF!</definedName>
    <definedName name="Заголовок_для_печати">#REF!</definedName>
    <definedName name="Задолж_с1">#REF!</definedName>
    <definedName name="ЗМБ">[14]Destination!$C$84</definedName>
    <definedName name="ЗУ_СКЖ">#REF!</definedName>
    <definedName name="ЗУ_СКЖ___0">#REF!</definedName>
    <definedName name="ЗУ_СКЖ___8">'[16]УП _2004'!#REF!</definedName>
    <definedName name="ЗУ_Спутник">#REF!</definedName>
    <definedName name="ЗУ_Спутник___0">#REF!</definedName>
    <definedName name="ЗУ_Спутник___8">'[16]УП _2004'!#REF!</definedName>
    <definedName name="изм.форма">#REF!</definedName>
    <definedName name="имя">#REF!</definedName>
    <definedName name="Индекс_дефлятор_для_оборудования">[17]трубы!#REF!</definedName>
    <definedName name="Индекс_дефлятор_для_оборудования___0">[17]трубы!#REF!</definedName>
    <definedName name="ИТ">[20]мсн!#REF!</definedName>
    <definedName name="Итого_по_Заказчику_1">CONCATENATE(#REF!,#REF!)</definedName>
    <definedName name="Июнь" hidden="1">Main.SAPF4Help()</definedName>
    <definedName name="К1">#REF!</definedName>
    <definedName name="К1___0">#REF!</definedName>
    <definedName name="К1___8">#REF!</definedName>
    <definedName name="К2">#REF!</definedName>
    <definedName name="К2___0">#REF!</definedName>
    <definedName name="К2___8">#REF!</definedName>
    <definedName name="К3">#REF!</definedName>
    <definedName name="К3___0">#REF!</definedName>
    <definedName name="К3___8">#REF!</definedName>
    <definedName name="К4">#REF!</definedName>
    <definedName name="К4___0">#REF!</definedName>
    <definedName name="К4___8">#REF!</definedName>
    <definedName name="К5">#REF!</definedName>
    <definedName name="К5___0">#REF!</definedName>
    <definedName name="К5___8">#REF!</definedName>
    <definedName name="К6">#REF!</definedName>
    <definedName name="К6___0">#REF!</definedName>
    <definedName name="К6___8">#REF!</definedName>
    <definedName name="Кавказ">[14]Destination!$B$41</definedName>
    <definedName name="Кавказ__НПЗ">[14]Destination!$B$43</definedName>
    <definedName name="Кавказ__Танкер">[14]Destination!$B$42</definedName>
    <definedName name="Кавказ__Тихорецкая">[14]Destination!$B$44</definedName>
    <definedName name="Китай">[14]Destination!$B$49</definedName>
    <definedName name="Китай__Забайкальск">[14]Destination!$B$51</definedName>
    <definedName name="Китай__Наушки">[14]Destination!$B$50</definedName>
    <definedName name="Код">'[18]исходные данные'!#REF!</definedName>
    <definedName name="Код1">'[18]исходные данные'!#REF!</definedName>
    <definedName name="КТПН_100">#REF!</definedName>
    <definedName name="КТПН_100___0">#REF!</definedName>
    <definedName name="КТПН_100___8">'[16]УП _2004'!#REF!</definedName>
    <definedName name="лджж">[21]sapactivexlhiddensheet!$BE$39</definedName>
    <definedName name="лдлдл">[22]пятилетка!$A$9</definedName>
    <definedName name="лдлдл___0">[23]пятилетка!$A$9</definedName>
    <definedName name="лдлдл___8">[24]пятилетка!$A$9</definedName>
    <definedName name="Лена">#REF!</definedName>
    <definedName name="лимит">'[12]анализ 2003_2004исполнение МТО'!#REF!</definedName>
    <definedName name="лимиты">#REF!</definedName>
    <definedName name="лимиты___0">#REF!</definedName>
    <definedName name="лимиты___8">#REF!</definedName>
    <definedName name="лиса">[15]sapactivexlhiddensheet!$BE$39</definedName>
    <definedName name="лисичка">[25]sapactivexlhiddensheet!$K$39</definedName>
    <definedName name="Литва__МН__контракт">[14]Destination!$B$24</definedName>
    <definedName name="Литва__МН__спот">[14]Destination!$B$25</definedName>
    <definedName name="Литва__МН_Броды">[14]Destination!$B$47</definedName>
    <definedName name="Литва__МН_комб.">[14]Destination!$B$45</definedName>
    <definedName name="Литва__МН_Речица">[14]Destination!$B$46</definedName>
    <definedName name="Литва__МН_труба">[14]Destination!$B$23</definedName>
    <definedName name="ллдлж">[22]мониторинг!$D$13</definedName>
    <definedName name="ллдлж___0">[23]мониторинг!$D$13</definedName>
    <definedName name="ллдлж___8">[24]мониторинг!$D$13</definedName>
    <definedName name="ляля">[21]sapactivexlhiddensheet!$K$39</definedName>
    <definedName name="МАРТ" hidden="1">Main.SAPF4Help()</definedName>
    <definedName name="мачта_освещения">#REF!</definedName>
    <definedName name="мачта_освещения___0">#REF!</definedName>
    <definedName name="мачта_освещения___8">'[16]УП _2004'!#REF!</definedName>
    <definedName name="Межпромысловые_автодороги">#REF!</definedName>
    <definedName name="Межпромысловые_автодороги___0">#REF!</definedName>
    <definedName name="Межпромысловые_автодороги___5">'[12]Форма для бурения'!#REF!</definedName>
    <definedName name="Межпромысловые_автодороги___6">'[12]Форма для КС'!#REF!</definedName>
    <definedName name="Межпромысловые_автодороги___7">'[12]Форма для ГР'!#REF!</definedName>
    <definedName name="межпромысловые_автодороги___8">'[16]УП _2004'!#REF!</definedName>
    <definedName name="мпро">[15]sapactivexlhiddensheet!$BE$39</definedName>
    <definedName name="Мурманск">[14]Destination!$B$38</definedName>
    <definedName name="Мурманск__НПЗ">[14]Destination!$B$40</definedName>
    <definedName name="Мурманск__НПЗ_Витино">[14]Destination!$B$39</definedName>
    <definedName name="мы">[26]sapactivexlhiddensheet!$BE$39</definedName>
    <definedName name="НДС1">[13]Лист2!$E$5</definedName>
    <definedName name="Новороссийск">[14]Destination!$B$9</definedName>
    <definedName name="НУС_01">[17]Комплектация!$G$15</definedName>
    <definedName name="_xlnm.Print_Area" localSheetId="0">'п-4'!$B$1:$T$83</definedName>
    <definedName name="_xlnm.Print_Area">#REF!</definedName>
    <definedName name="Область_печати_ИМ">#REF!</definedName>
    <definedName name="обустройство_устья">#REF!</definedName>
    <definedName name="обустройство_устья___0">#REF!</definedName>
    <definedName name="обустройство_устья___8">'[16]УП _2004'!#REF!</definedName>
    <definedName name="Объем2">'[18]расчетные таблицы'!#REF!</definedName>
    <definedName name="Обычный">#REF!</definedName>
    <definedName name="Одесса_НПЗ">[14]Destination!$B$29</definedName>
    <definedName name="ок">[26]sapactivexlhiddensheet!$BE$39</definedName>
    <definedName name="окно">[27]Параметры!#REF!</definedName>
    <definedName name="ооооо">[25]sapactivexlhiddensheet!$BE$39</definedName>
    <definedName name="отсыпка_внутрипромысловые_дороги">#REF!</definedName>
    <definedName name="отсыпка_внутрипромысловые_дороги___0">#REF!</definedName>
    <definedName name="отсыпка_внутрипромысловые_дороги___8">#REF!</definedName>
    <definedName name="отсыпка_куст">#REF!</definedName>
    <definedName name="отсыпка_куст___0">#REF!</definedName>
    <definedName name="отсыпка_куст___8">#REF!</definedName>
    <definedName name="отсыпка_межпромысловые_дороги">#REF!</definedName>
    <definedName name="отсыпка_межпромысловые_дороги___0">#REF!</definedName>
    <definedName name="отсыпка_межпромысловые_дороги___8">#REF!</definedName>
    <definedName name="отсыпка_скв">#REF!</definedName>
    <definedName name="отсыпка_скв___0">#REF!</definedName>
    <definedName name="отсыпка_скв___8">#REF!</definedName>
    <definedName name="отчет">#REF!</definedName>
    <definedName name="отчет___0">#REF!</definedName>
    <definedName name="отчет___8">#REF!</definedName>
    <definedName name="Параметры">[27]Параметры!#REF!</definedName>
    <definedName name="параметры1">[27]Параметры!#REF!</definedName>
    <definedName name="параметры2">[27]Параметры!#REF!</definedName>
    <definedName name="параметры3">[27]Параметры!#REF!</definedName>
    <definedName name="пароль">[27]Параметры!#REF!</definedName>
    <definedName name="подъездные_автодороги">#REF!</definedName>
    <definedName name="подъездные_автодороги___0">#REF!</definedName>
    <definedName name="подъездные_автодороги___8">'[16]УП _2004'!#REF!</definedName>
    <definedName name="полигон">[17]Комплектация!$G$31</definedName>
    <definedName name="Польша">[14]Destination!$B$12</definedName>
    <definedName name="пор">CONCATENATE(#REF!,#REF!)</definedName>
    <definedName name="представление_кварталы">#REF!</definedName>
    <definedName name="представление_кварталы___0">#REF!</definedName>
    <definedName name="представление_кварталы___8">#REF!</definedName>
    <definedName name="представление_СМР">#REF!</definedName>
    <definedName name="представление_СМР___0">#REF!</definedName>
    <definedName name="представление_СМР___8">#REF!</definedName>
    <definedName name="Прил.Р10с1">#REF!</definedName>
    <definedName name="Прил_б.п_с1">#REF!</definedName>
    <definedName name="Прил_б.п_с2">#REF!</definedName>
    <definedName name="Прил_б.п_с3">#REF!</definedName>
    <definedName name="Прил_б.п_с4">#REF!</definedName>
    <definedName name="Прил_б.п_с5">#REF!</definedName>
    <definedName name="Прил_б.п_с6">#REF!</definedName>
    <definedName name="Прил_б.п_с7">#REF!</definedName>
    <definedName name="Прил_б.п_с8">#REF!</definedName>
    <definedName name="Прил_Б2с1">#REF!</definedName>
    <definedName name="Приморск">[14]Destination!$B$11</definedName>
    <definedName name="приоритеты">#REF!</definedName>
    <definedName name="приоритеты___0">#REF!</definedName>
    <definedName name="приоритеты___1">'[12]Исполнение _освоение по закупк_'!#REF!</definedName>
    <definedName name="приоритеты___10">'[12]Исполнение для Ускова'!#REF!</definedName>
    <definedName name="приоритеты___11">'[12]Выборка по отсыпкам'!#REF!</definedName>
    <definedName name="приоритеты___12">'[12]ИП _отсыпки_'!#REF!</definedName>
    <definedName name="приоритеты___13">'[12]ИП _отсыпки_ФОТ_диз_т_'!#REF!</definedName>
    <definedName name="приоритеты___14">'[12]ИП _отсыпки_ _выборка_'!#REF!</definedName>
    <definedName name="приоритеты___2">'[12]Исполнение по оборуд_'!#REF!</definedName>
    <definedName name="приоритеты___3">'[12]Исполнение по оборуд_ _2_'!#REF!</definedName>
    <definedName name="приоритеты___4">'[12]Исполнение сжато'!#REF!</definedName>
    <definedName name="приоритеты___5">'[12]Форма для бурения'!#REF!</definedName>
    <definedName name="приоритеты___6">'[12]Форма для КС'!#REF!</definedName>
    <definedName name="приоритеты___7">'[12]Форма для ГР'!#REF!</definedName>
    <definedName name="приоритеты___8">#REF!</definedName>
    <definedName name="приоритеты___9">[12]Корректировка!#REF!</definedName>
    <definedName name="прог">#REF!</definedName>
    <definedName name="проток">[26]sapactivexlhiddensheet!$BE$39</definedName>
    <definedName name="Пункт_сдачи_нефти">#REF!</definedName>
    <definedName name="Пункт_сдачи_нефти___0">#REF!</definedName>
    <definedName name="Пункт_сдачи_нефти___1">'[12]Исполнение _освоение по закупк_'!#REF!</definedName>
    <definedName name="Пункт_сдачи_нефти___10">'[12]Исполнение для Ускова'!#REF!</definedName>
    <definedName name="Пункт_сдачи_нефти___12">'[12]ИП _отсыпки_'!#REF!</definedName>
    <definedName name="Пункт_сдачи_нефти___13">'[12]ИП _отсыпки_ФОТ_диз_т_'!#REF!</definedName>
    <definedName name="Пункт_сдачи_нефти___14">'[12]ИП _отсыпки_ _выборка_'!#REF!</definedName>
    <definedName name="Пункт_сдачи_нефти___2">'[12]Исполнение по оборуд_'!#REF!</definedName>
    <definedName name="Пункт_сдачи_нефти___3">'[12]Исполнение по оборуд_ _2_'!#REF!</definedName>
    <definedName name="Пункт_сдачи_нефти___4">'[12]Исполнение сжато'!#REF!</definedName>
    <definedName name="Пункт_сдачи_нефти___5">'[12]Форма для бурения'!#REF!</definedName>
    <definedName name="Пункт_сдачи_нефти___6">'[12]Форма для КС'!#REF!</definedName>
    <definedName name="Пункт_сдачи_нефти___7">'[12]Форма для ГР'!#REF!</definedName>
    <definedName name="Пункт_сдачи_нефти___8">#REF!</definedName>
    <definedName name="Пункт_сдачи_нефти___9">[12]Корректировка!#REF!</definedName>
    <definedName name="р">#REF!</definedName>
    <definedName name="р.12Труд1">[28]sapactivexlhiddensheet!$BE$39</definedName>
    <definedName name="р___0">#REF!</definedName>
    <definedName name="р___8">#REF!</definedName>
    <definedName name="Разд_10с1">#REF!</definedName>
    <definedName name="Разд_10с2">#REF!</definedName>
    <definedName name="Разд_10с3">#REF!</definedName>
    <definedName name="Разд_Б.опасн_с1">#REF!</definedName>
    <definedName name="Разд11_с1">#REF!</definedName>
    <definedName name="Разд11_с2">#REF!</definedName>
    <definedName name="Разд12_с1">#REF!</definedName>
    <definedName name="Разд8_1с1">#REF!</definedName>
    <definedName name="Разд8_1с2">#REF!</definedName>
    <definedName name="Разд8с1">#REF!</definedName>
    <definedName name="Разд8с2">#REF!</definedName>
    <definedName name="Разд8с3">#REF!</definedName>
    <definedName name="Разд9_1с1">#REF!</definedName>
    <definedName name="Разд9_1с2">#REF!</definedName>
    <definedName name="Разд9_1с3">#REF!</definedName>
    <definedName name="Разд9_1с4">#REF!</definedName>
    <definedName name="Разд9_2с1">#REF!</definedName>
    <definedName name="Разд9_2с2">#REF!</definedName>
    <definedName name="Разд9_2с3">#REF!</definedName>
    <definedName name="Разд9_2с4">#REF!</definedName>
    <definedName name="Разд9_2с5">#REF!</definedName>
    <definedName name="Разд9_2с6">#REF!</definedName>
    <definedName name="Разд9_3с1">#REF!</definedName>
    <definedName name="Разд9_3с2">#REF!</definedName>
    <definedName name="Разд9_3с3">#REF!</definedName>
    <definedName name="Разд9_3с4">#REF!</definedName>
    <definedName name="Разд9_3с5">#REF!</definedName>
    <definedName name="раздел">[28]sapactivexlhiddensheet!$BE$39</definedName>
    <definedName name="разднл">[28]sapactivexlhiddensheet!$BE$39</definedName>
    <definedName name="Расх.сч.приб_с1">#REF!</definedName>
    <definedName name="Расх.сч.приб_с2">#REF!</definedName>
    <definedName name="Расч.Бюдж_1c1">#REF!</definedName>
    <definedName name="Расч.Бюдж_1c2">#REF!</definedName>
    <definedName name="Расч.Бюдж_1c3">#REF!</definedName>
    <definedName name="Расч.Бюдж_2c1">#REF!</definedName>
    <definedName name="Расч.Бюдж_2c2">#REF!</definedName>
    <definedName name="Расч.Бюдж_2c3">#REF!</definedName>
    <definedName name="расч_БЕН">#REF!</definedName>
    <definedName name="расч_Болт">#REF!</definedName>
    <definedName name="расч_ВВ">[19]ВВ!#REF!</definedName>
    <definedName name="расч_ВН">[19]ВНГДУ_П!#REF!</definedName>
    <definedName name="расч_ВНсоб">[19]ВНГДУ!#REF!</definedName>
    <definedName name="расч_ВП">[19]ВП!#REF!</definedName>
    <definedName name="расч_Гер">[19]Гер!#REF!</definedName>
    <definedName name="расч_Гр">[19]Гр!#REF!</definedName>
    <definedName name="расч_Гур">#REF!</definedName>
    <definedName name="расч_Двур">[19]Двур!#REF!</definedName>
    <definedName name="расч_ДЛМ">[19]ДЛМ!#REF!</definedName>
    <definedName name="расч_ЗКат">[19]ЗКат!#REF!</definedName>
    <definedName name="расч_ЗМоис">[19]Трайгор!#REF!</definedName>
    <definedName name="расч_ЗОст">[19]ЗОст!#REF!</definedName>
    <definedName name="расч_ЗП">[19]ЗП!#REF!</definedName>
    <definedName name="расч_ИТал">[19]ИТал!#REF!</definedName>
    <definedName name="расч_Кат">[19]Кат!#REF!</definedName>
    <definedName name="расч_Кол">[19]Кол!#REF!</definedName>
    <definedName name="расч_Крап">[19]Крап!#REF!</definedName>
    <definedName name="расч_Лесм">[19]НПерв!#REF!</definedName>
    <definedName name="расч_ЛН">#REF!</definedName>
    <definedName name="расч_ЛНсоб">[19]ЛНГДУ!#REF!</definedName>
    <definedName name="расч_Лом">[19]Лом!#REF!</definedName>
    <definedName name="расч_Луг">[19]Луг!#REF!</definedName>
    <definedName name="расч_ЛЯх">[19]ЛЯх!#REF!</definedName>
    <definedName name="расч_Мл">[19]Мл!#REF!</definedName>
    <definedName name="расч_НВ">[19]НВ!#REF!</definedName>
    <definedName name="расч_Озер">[19]Озер!#REF!</definedName>
    <definedName name="расч_Олен">[19]Олен!#REF!</definedName>
    <definedName name="расч_Онт">[19]Онт!#REF!</definedName>
    <definedName name="расч_Перв">[19]Перв!#REF!</definedName>
    <definedName name="расч_ПЕТР">[19]ПЕТРОЛЕУМ!#REF!</definedName>
    <definedName name="расч_плВАХ">[19]ВАХСКАЯ!#REF!</definedName>
    <definedName name="расч_Пр">[19]Пр!#REF!</definedName>
    <definedName name="расч_СВ">[19]СВ!#REF!</definedName>
    <definedName name="расч_Сев">[19]Сев!#REF!</definedName>
    <definedName name="расч_СН">[19]СНГДУ!#REF!</definedName>
    <definedName name="расч_Сов">[19]Сов!#REF!</definedName>
    <definedName name="расч_Сов_ц1">[19]Сов_ц1!#REF!</definedName>
    <definedName name="расч_СОлен">[19]СОлен!#REF!</definedName>
    <definedName name="расч_Стр">[19]Стр!#REF!</definedName>
    <definedName name="расч_Тамб">[19]Тамб!#REF!</definedName>
    <definedName name="расч_ТНсоб">[19]ОАО!#REF!</definedName>
    <definedName name="расч_ЦВ">[19]ЦВ!#REF!</definedName>
    <definedName name="расч_Чк">[19]Чк!#REF!</definedName>
    <definedName name="расч_ЮТаб">#REF!</definedName>
    <definedName name="расч_ЮЧер">[19]ЮЧер!#REF!</definedName>
    <definedName name="рената">#REF!</definedName>
    <definedName name="розп">[25]sapactivexlhiddensheet!$K$39</definedName>
    <definedName name="рол">[26]sapactivexlhiddensheet!$BE$39</definedName>
    <definedName name="Рядность">'[18]исходные данные'!#REF!</definedName>
    <definedName name="С17">#REF!</definedName>
    <definedName name="С7">#REF!</definedName>
    <definedName name="света">[26]sapactivexlhiddensheet!$BE$39</definedName>
    <definedName name="светы">[26]sapactivexlhiddensheet!$BE$39</definedName>
    <definedName name="Сербия">[14]Destination!$B$18</definedName>
    <definedName name="система_телемеханики_РС">#REF!</definedName>
    <definedName name="система_телемеханики_РС___0">#REF!</definedName>
    <definedName name="система_телемеханики_РС___8">'[16]УП _2004'!#REF!</definedName>
    <definedName name="скиба">#REF!</definedName>
    <definedName name="Скорость">'[18]исходные данные'!#REF!</definedName>
    <definedName name="Словакия">[14]Destination!$B$20</definedName>
    <definedName name="Словакия_контракт">[14]Destination!$B$21</definedName>
    <definedName name="Словакия_спот">[14]Destination!$B$22</definedName>
    <definedName name="СМР_георешетка">[17]СМР!$D$3</definedName>
    <definedName name="СНГ">[14]Destination!$C$82</definedName>
    <definedName name="ссспро">[25]sapactivexlhiddensheet!$BE$39</definedName>
    <definedName name="Стоимость_геотекстиля">[17]дороги!$H$10</definedName>
    <definedName name="Стоимость_укладки_геотекстиля">[17]дороги!$H$9</definedName>
    <definedName name="Сторон">[14]Destination!$C$87</definedName>
    <definedName name="Схема">'[18]исходные данные'!#REF!</definedName>
    <definedName name="таблица" hidden="1">{#N/A,#N/A,FALSE,"Infl_fact"}</definedName>
    <definedName name="Текст1_Щелкнуть">[29]!Текст1_Щелкнуть</definedName>
    <definedName name="ТК">[14]Destination!$C$86</definedName>
    <definedName name="ТН">[14]Destination!$C$83</definedName>
    <definedName name="тру">CONCATENATE(#REF!,#REF!)</definedName>
    <definedName name="труд">[25]sapactivexlhiddensheet!$BE$39</definedName>
    <definedName name="ты">#REF!</definedName>
    <definedName name="тэп">[15]sapactivexlhiddensheet!$BE$39</definedName>
    <definedName name="у">#REF!</definedName>
    <definedName name="укладка_бордюра">[17]СМР!$D$7</definedName>
    <definedName name="укладка_плиты">[17]СМР!$D$4</definedName>
    <definedName name="Украина">[14]Destination!$B$56</definedName>
    <definedName name="Украина__Галичина">[14]Destination!$B$57</definedName>
    <definedName name="Украина__прочие">[14]Destination!$B$58</definedName>
    <definedName name="УПТОК">#REF!</definedName>
    <definedName name="УПТОК___0">#REF!</definedName>
    <definedName name="УПТОК___1">'[12]Исполнение _освоение по закупк_'!#REF!</definedName>
    <definedName name="УПТОК___10">'[12]Исполнение для Ускова'!#REF!</definedName>
    <definedName name="УПТОК___11">'[12]Выборка по отсыпкам'!#REF!</definedName>
    <definedName name="УПТОК___12">'[12]ИП _отсыпки_'!#REF!</definedName>
    <definedName name="УПТОК___13">'[12]ИП _отсыпки_ФОТ_диз_т_'!#REF!</definedName>
    <definedName name="УПТОК___14">'[12]ИП _отсыпки_ _выборка_'!#REF!</definedName>
    <definedName name="УПТОК___2">'[12]Исполнение по оборуд_'!#REF!</definedName>
    <definedName name="УПТОК___3">'[12]Исполнение по оборуд_ _2_'!#REF!</definedName>
    <definedName name="УПТОК___4">'[12]Исполнение сжато'!#REF!</definedName>
    <definedName name="УПТОК___5">'[12]Форма для бурения'!#REF!</definedName>
    <definedName name="УПТОК___6">'[12]Форма для КС'!#REF!</definedName>
    <definedName name="УПТОК___7">'[12]Форма для ГР'!#REF!</definedName>
    <definedName name="УПТОК___8">#REF!</definedName>
    <definedName name="УПТОК___9">[12]Корректировка!#REF!</definedName>
    <definedName name="Установка_переработки_нефти">#REF!</definedName>
    <definedName name="Установка_переработки_нефти___0">#REF!</definedName>
    <definedName name="Установка_переработки_нефти___1">'[12]Исполнение _освоение по закупк_'!#REF!</definedName>
    <definedName name="Установка_переработки_нефти___10">'[12]Исполнение для Ускова'!#REF!</definedName>
    <definedName name="Установка_переработки_нефти___11">'[12]Выборка по отсыпкам'!#REF!</definedName>
    <definedName name="Установка_переработки_нефти___12">'[12]ИП _отсыпки_'!#REF!</definedName>
    <definedName name="Установка_переработки_нефти___13">'[12]ИП _отсыпки_ФОТ_диз_т_'!#REF!</definedName>
    <definedName name="Установка_переработки_нефти___14">'[12]ИП _отсыпки_ _выборка_'!#REF!</definedName>
    <definedName name="Установка_переработки_нефти___2">'[12]Исполнение по оборуд_'!#REF!</definedName>
    <definedName name="Установка_переработки_нефти___3">'[12]Исполнение по оборуд_ _2_'!#REF!</definedName>
    <definedName name="Установка_переработки_нефти___4">'[12]Исполнение сжато'!#REF!</definedName>
    <definedName name="Установка_переработки_нефти___5">'[12]Форма для бурения'!#REF!</definedName>
    <definedName name="Установка_переработки_нефти___6">'[12]Форма для КС'!#REF!</definedName>
    <definedName name="Установка_переработки_нефти___7">'[12]Форма для ГР'!#REF!</definedName>
    <definedName name="Установка_переработки_нефти___8">#REF!</definedName>
    <definedName name="Установка_переработки_нефти___9">[12]Корректировка!#REF!</definedName>
    <definedName name="Установка_подготовки_нефти">#REF!</definedName>
    <definedName name="Установка_подготовки_нефти___0">#REF!</definedName>
    <definedName name="Установка_подготовки_нефти___1">'[12]Исполнение _освоение по закупк_'!#REF!</definedName>
    <definedName name="Установка_подготовки_нефти___10">'[12]Исполнение для Ускова'!#REF!</definedName>
    <definedName name="Установка_подготовки_нефти___12">'[12]ИП _отсыпки_'!#REF!</definedName>
    <definedName name="Установка_подготовки_нефти___13">'[12]ИП _отсыпки_ФОТ_диз_т_'!#REF!</definedName>
    <definedName name="Установка_подготовки_нефти___14">'[12]ИП _отсыпки_ _выборка_'!#REF!</definedName>
    <definedName name="Установка_подготовки_нефти___2">'[12]Исполнение по оборуд_'!#REF!</definedName>
    <definedName name="Установка_подготовки_нефти___3">'[12]Исполнение по оборуд_ _2_'!#REF!</definedName>
    <definedName name="Установка_подготовки_нефти___4">'[12]Исполнение сжато'!#REF!</definedName>
    <definedName name="Установка_подготовки_нефти___5">'[12]Форма для бурения'!#REF!</definedName>
    <definedName name="Установка_подготовки_нефти___6">'[12]Форма для КС'!#REF!</definedName>
    <definedName name="Установка_подготовки_нефти___7">'[12]Форма для ГР'!#REF!</definedName>
    <definedName name="Установка_подготовки_нефти___8">#REF!</definedName>
    <definedName name="Установка_подготовки_нефти___9">[12]Корректировка!#REF!</definedName>
    <definedName name="утв.">#REF!</definedName>
    <definedName name="утв.___0">#REF!</definedName>
    <definedName name="утв.___8">#REF!</definedName>
    <definedName name="февраль" hidden="1">Main.SAPF4Help()</definedName>
    <definedName name="Феодосия__Броды">[14]Destination!$B$33</definedName>
    <definedName name="Феодосия__НПЗ">[14]Destination!$B$31</definedName>
    <definedName name="Феодосия__Тихорецкая">[14]Destination!$B$34</definedName>
    <definedName name="Феодосия__Херсон">[14]Destination!$B$32</definedName>
    <definedName name="Феодоссия">[14]Destination!$B$30</definedName>
    <definedName name="форма" hidden="1">{#N/A,#N/A,FALSE,"FA_1";#N/A,#N/A,FALSE,"Dep'n SE";#N/A,#N/A,FALSE,"Dep'n FC"}</definedName>
    <definedName name="ффва">[15]sapactivexlhiddensheet!$BE$39</definedName>
    <definedName name="фыв">#REF!</definedName>
    <definedName name="Хорватия">[14]Destination!$B$16</definedName>
    <definedName name="Цех_по_ремонту_ЭПУ">#REF!</definedName>
    <definedName name="Цех_по_ремонту_ЭПУ___0">#REF!</definedName>
    <definedName name="Цех_по_ремонту_ЭПУ___1">'[12]Исполнение _освоение по закупк_'!#REF!</definedName>
    <definedName name="Цех_по_ремонту_ЭПУ___10">'[12]Исполнение для Ускова'!#REF!</definedName>
    <definedName name="Цех_по_ремонту_ЭПУ___11">'[12]Выборка по отсыпкам'!#REF!</definedName>
    <definedName name="Цех_по_ремонту_ЭПУ___12">'[12]ИП _отсыпки_'!#REF!</definedName>
    <definedName name="Цех_по_ремонту_ЭПУ___13">'[12]ИП _отсыпки_ФОТ_диз_т_'!#REF!</definedName>
    <definedName name="Цех_по_ремонту_ЭПУ___14">'[12]ИП _отсыпки_ _выборка_'!#REF!</definedName>
    <definedName name="Цех_по_ремонту_ЭПУ___2">'[12]Исполнение по оборуд_'!#REF!</definedName>
    <definedName name="Цех_по_ремонту_ЭПУ___3">'[12]Исполнение по оборуд_ _2_'!#REF!</definedName>
    <definedName name="Цех_по_ремонту_ЭПУ___4">'[12]Исполнение сжато'!#REF!</definedName>
    <definedName name="Цех_по_ремонту_ЭПУ___5">'[12]Форма для бурения'!#REF!</definedName>
    <definedName name="Цех_по_ремонту_ЭПУ___6">'[12]Форма для КС'!#REF!</definedName>
    <definedName name="Цех_по_ремонту_ЭПУ___7">'[12]Форма для ГР'!#REF!</definedName>
    <definedName name="Цех_по_ремонту_ЭПУ___8">#REF!</definedName>
    <definedName name="Цех_по_ремонту_ЭПУ___9">[12]Корректировка!#REF!</definedName>
    <definedName name="Чехия">[14]Destination!$B$19</definedName>
    <definedName name="Ширина">'[18]исходные данные'!#REF!</definedName>
    <definedName name="Ширина1">'[18]исходные данные'!#REF!</definedName>
    <definedName name="шлло">[15]sapactivexlhiddensheet!$BE$39</definedName>
    <definedName name="ыавпыаыв" hidden="1">Main.SAPF4Help()</definedName>
    <definedName name="ыва">[26]sapactivexlhiddensheet!$BE$39</definedName>
    <definedName name="ЭкспортПошлина1">[13]Лист2!$E$11</definedName>
    <definedName name="эл.">#REF!</definedName>
    <definedName name="эээ">#REF!</definedName>
    <definedName name="ЮКОС">[14]Destination!$C$85</definedName>
    <definedName name="ЮНГ">[14]Destination!$C$81</definedName>
    <definedName name="я">[26]sapactivexlhiddensheet!$BE$39</definedName>
    <definedName name="яяяя">#REF!</definedName>
  </definedNames>
  <calcPr calcId="145621"/>
</workbook>
</file>

<file path=xl/calcChain.xml><?xml version="1.0" encoding="utf-8"?>
<calcChain xmlns="http://schemas.openxmlformats.org/spreadsheetml/2006/main">
  <c r="I76" i="1" l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O65" i="1"/>
  <c r="L65" i="1"/>
  <c r="T65" i="1" s="1"/>
  <c r="G65" i="1"/>
  <c r="I65" i="1" s="1"/>
  <c r="F65" i="1"/>
  <c r="E65" i="1"/>
  <c r="O62" i="1"/>
  <c r="T62" i="1" s="1"/>
  <c r="L62" i="1"/>
  <c r="I62" i="1"/>
  <c r="G62" i="1"/>
  <c r="F62" i="1"/>
  <c r="E62" i="1"/>
  <c r="D62" i="1"/>
  <c r="G59" i="1"/>
  <c r="O54" i="1"/>
  <c r="T54" i="1" s="1"/>
  <c r="L54" i="1"/>
  <c r="G54" i="1"/>
  <c r="E54" i="1"/>
  <c r="I54" i="1" s="1"/>
  <c r="T53" i="1"/>
  <c r="I53" i="1"/>
  <c r="T52" i="1"/>
  <c r="I52" i="1"/>
  <c r="O51" i="1"/>
  <c r="T51" i="1" s="1"/>
  <c r="L51" i="1"/>
  <c r="G51" i="1"/>
  <c r="E51" i="1"/>
  <c r="I51" i="1" s="1"/>
  <c r="S50" i="1"/>
  <c r="T49" i="1"/>
  <c r="S49" i="1"/>
  <c r="I49" i="1"/>
  <c r="T48" i="1"/>
  <c r="I48" i="1"/>
  <c r="O47" i="1"/>
  <c r="L47" i="1"/>
  <c r="T47" i="1" s="1"/>
  <c r="G47" i="1"/>
  <c r="I47" i="1" s="1"/>
  <c r="E47" i="1"/>
  <c r="T46" i="1"/>
  <c r="I46" i="1"/>
  <c r="T45" i="1"/>
  <c r="I45" i="1"/>
  <c r="O44" i="1"/>
  <c r="T44" i="1" s="1"/>
  <c r="N44" i="1"/>
  <c r="S44" i="1" s="1"/>
  <c r="L44" i="1"/>
  <c r="K44" i="1"/>
  <c r="G44" i="1"/>
  <c r="E44" i="1"/>
  <c r="I44" i="1" s="1"/>
  <c r="T43" i="1"/>
  <c r="S43" i="1"/>
  <c r="I43" i="1"/>
  <c r="T42" i="1"/>
  <c r="S42" i="1"/>
  <c r="I42" i="1"/>
  <c r="O40" i="1"/>
  <c r="N40" i="1"/>
  <c r="S40" i="1" s="1"/>
  <c r="M40" i="1"/>
  <c r="L40" i="1"/>
  <c r="T40" i="1" s="1"/>
  <c r="K40" i="1"/>
  <c r="J40" i="1"/>
  <c r="R40" i="1" s="1"/>
  <c r="G40" i="1"/>
  <c r="I40" i="1" s="1"/>
  <c r="F40" i="1"/>
  <c r="H40" i="1" s="1"/>
  <c r="E40" i="1"/>
  <c r="D40" i="1"/>
  <c r="O38" i="1"/>
  <c r="N38" i="1"/>
  <c r="S38" i="1" s="1"/>
  <c r="M38" i="1"/>
  <c r="L38" i="1"/>
  <c r="T38" i="1" s="1"/>
  <c r="K38" i="1"/>
  <c r="J38" i="1"/>
  <c r="R38" i="1" s="1"/>
  <c r="G38" i="1"/>
  <c r="I38" i="1" s="1"/>
  <c r="F38" i="1"/>
  <c r="H38" i="1" s="1"/>
  <c r="E38" i="1"/>
  <c r="D38" i="1"/>
  <c r="T37" i="1"/>
  <c r="S37" i="1"/>
  <c r="R37" i="1"/>
  <c r="I37" i="1"/>
  <c r="H37" i="1"/>
  <c r="T36" i="1"/>
  <c r="S36" i="1"/>
  <c r="R36" i="1"/>
  <c r="I36" i="1"/>
  <c r="H36" i="1"/>
  <c r="T34" i="1"/>
  <c r="S34" i="1"/>
  <c r="R34" i="1"/>
  <c r="I34" i="1"/>
  <c r="H34" i="1"/>
  <c r="T32" i="1"/>
  <c r="S32" i="1"/>
  <c r="R32" i="1"/>
  <c r="I32" i="1"/>
  <c r="H32" i="1"/>
  <c r="T31" i="1"/>
  <c r="S31" i="1"/>
  <c r="R31" i="1"/>
  <c r="I31" i="1"/>
  <c r="H31" i="1"/>
  <c r="T30" i="1"/>
  <c r="S30" i="1"/>
  <c r="R30" i="1"/>
  <c r="I30" i="1"/>
  <c r="H30" i="1"/>
  <c r="T29" i="1"/>
  <c r="S29" i="1"/>
  <c r="R29" i="1"/>
  <c r="I29" i="1"/>
  <c r="H29" i="1"/>
  <c r="T28" i="1"/>
  <c r="S28" i="1"/>
  <c r="R28" i="1"/>
  <c r="I28" i="1"/>
  <c r="H28" i="1"/>
  <c r="T27" i="1"/>
  <c r="S27" i="1"/>
  <c r="R27" i="1"/>
  <c r="I27" i="1"/>
  <c r="H27" i="1"/>
  <c r="O26" i="1"/>
  <c r="T26" i="1" s="1"/>
  <c r="N26" i="1"/>
  <c r="S26" i="1" s="1"/>
  <c r="M26" i="1"/>
  <c r="R26" i="1" s="1"/>
  <c r="L26" i="1"/>
  <c r="K26" i="1"/>
  <c r="J26" i="1"/>
  <c r="G26" i="1"/>
  <c r="I26" i="1" s="1"/>
  <c r="F26" i="1"/>
  <c r="H26" i="1" s="1"/>
  <c r="E26" i="1"/>
  <c r="D26" i="1"/>
  <c r="T25" i="1"/>
  <c r="S25" i="1"/>
  <c r="R25" i="1"/>
  <c r="I25" i="1"/>
  <c r="H25" i="1"/>
  <c r="T24" i="1"/>
  <c r="S24" i="1"/>
  <c r="R24" i="1"/>
  <c r="I24" i="1"/>
  <c r="H24" i="1"/>
  <c r="T23" i="1"/>
  <c r="S23" i="1"/>
  <c r="R23" i="1"/>
  <c r="I23" i="1"/>
  <c r="H23" i="1"/>
  <c r="T22" i="1"/>
  <c r="S22" i="1"/>
  <c r="R22" i="1"/>
  <c r="I22" i="1"/>
  <c r="H22" i="1"/>
  <c r="T21" i="1"/>
  <c r="S21" i="1"/>
  <c r="R21" i="1"/>
  <c r="I21" i="1"/>
  <c r="H21" i="1"/>
  <c r="T20" i="1"/>
  <c r="S20" i="1"/>
  <c r="R20" i="1"/>
  <c r="I20" i="1"/>
  <c r="H20" i="1"/>
  <c r="T19" i="1"/>
  <c r="S19" i="1"/>
  <c r="R19" i="1"/>
  <c r="I19" i="1"/>
  <c r="H19" i="1"/>
  <c r="O18" i="1"/>
  <c r="N18" i="1"/>
  <c r="S18" i="1" s="1"/>
  <c r="M18" i="1"/>
  <c r="L18" i="1"/>
  <c r="T18" i="1" s="1"/>
  <c r="K18" i="1"/>
  <c r="J18" i="1"/>
  <c r="R18" i="1" s="1"/>
  <c r="G18" i="1"/>
  <c r="I18" i="1" s="1"/>
  <c r="F18" i="1"/>
  <c r="H18" i="1" s="1"/>
  <c r="E18" i="1"/>
  <c r="D18" i="1"/>
  <c r="O17" i="1"/>
  <c r="T17" i="1" s="1"/>
  <c r="N17" i="1"/>
  <c r="N39" i="1" s="1"/>
  <c r="M17" i="1"/>
  <c r="R17" i="1" s="1"/>
  <c r="L17" i="1"/>
  <c r="L39" i="1" s="1"/>
  <c r="L41" i="1" s="1"/>
  <c r="J56" i="1" s="1"/>
  <c r="K17" i="1"/>
  <c r="K39" i="1" s="1"/>
  <c r="K41" i="1" s="1"/>
  <c r="D56" i="1" s="1"/>
  <c r="J17" i="1"/>
  <c r="J39" i="1" s="1"/>
  <c r="J41" i="1" s="1"/>
  <c r="G17" i="1"/>
  <c r="G39" i="1" s="1"/>
  <c r="F17" i="1"/>
  <c r="F39" i="1" s="1"/>
  <c r="E17" i="1"/>
  <c r="E39" i="1" s="1"/>
  <c r="E41" i="1" s="1"/>
  <c r="D17" i="1"/>
  <c r="D39" i="1" s="1"/>
  <c r="D41" i="1" s="1"/>
  <c r="T16" i="1"/>
  <c r="S16" i="1"/>
  <c r="R16" i="1"/>
  <c r="I16" i="1"/>
  <c r="H16" i="1"/>
  <c r="T15" i="1"/>
  <c r="S15" i="1"/>
  <c r="R15" i="1"/>
  <c r="I15" i="1"/>
  <c r="H15" i="1"/>
  <c r="T14" i="1"/>
  <c r="I14" i="1"/>
  <c r="F10" i="1"/>
  <c r="D9" i="1"/>
  <c r="C9" i="1"/>
  <c r="D8" i="1"/>
  <c r="G41" i="1" l="1"/>
  <c r="I41" i="1" s="1"/>
  <c r="I39" i="1"/>
  <c r="E59" i="1"/>
  <c r="I57" i="1"/>
  <c r="F41" i="1"/>
  <c r="H41" i="1" s="1"/>
  <c r="H39" i="1"/>
  <c r="L59" i="1"/>
  <c r="R57" i="1"/>
  <c r="N41" i="1"/>
  <c r="S39" i="1"/>
  <c r="I17" i="1"/>
  <c r="S17" i="1"/>
  <c r="E33" i="1"/>
  <c r="E35" i="1" s="1"/>
  <c r="G33" i="1"/>
  <c r="K33" i="1"/>
  <c r="K35" i="1" s="1"/>
  <c r="M33" i="1"/>
  <c r="O33" i="1"/>
  <c r="M39" i="1"/>
  <c r="O39" i="1"/>
  <c r="H17" i="1"/>
  <c r="D33" i="1"/>
  <c r="D35" i="1" s="1"/>
  <c r="F33" i="1"/>
  <c r="J33" i="1"/>
  <c r="J35" i="1" s="1"/>
  <c r="L33" i="1"/>
  <c r="L35" i="1" s="1"/>
  <c r="N33" i="1"/>
  <c r="F35" i="1" l="1"/>
  <c r="H35" i="1" s="1"/>
  <c r="H33" i="1"/>
  <c r="R39" i="1"/>
  <c r="M41" i="1"/>
  <c r="R41" i="1" s="1"/>
  <c r="R33" i="1"/>
  <c r="M35" i="1"/>
  <c r="R35" i="1" s="1"/>
  <c r="G35" i="1"/>
  <c r="I35" i="1" s="1"/>
  <c r="I33" i="1"/>
  <c r="N35" i="1"/>
  <c r="S35" i="1" s="1"/>
  <c r="S33" i="1"/>
  <c r="T39" i="1"/>
  <c r="O41" i="1"/>
  <c r="T33" i="1"/>
  <c r="O35" i="1"/>
  <c r="T35" i="1" s="1"/>
  <c r="F56" i="1"/>
  <c r="S41" i="1"/>
  <c r="M56" i="1" l="1"/>
  <c r="T41" i="1"/>
  <c r="F58" i="1"/>
  <c r="I56" i="1"/>
  <c r="C6" i="1"/>
  <c r="C8" i="1" s="1"/>
  <c r="O59" i="1" l="1"/>
  <c r="M58" i="1"/>
  <c r="R56" i="1"/>
</calcChain>
</file>

<file path=xl/sharedStrings.xml><?xml version="1.0" encoding="utf-8"?>
<sst xmlns="http://schemas.openxmlformats.org/spreadsheetml/2006/main" count="131" uniqueCount="104">
  <si>
    <t xml:space="preserve"> Входная добыча, т/сут</t>
  </si>
  <si>
    <t>Не достижение дебита</t>
  </si>
  <si>
    <t xml:space="preserve">  Баланс добычи по тек.отказам</t>
  </si>
  <si>
    <t xml:space="preserve">     ГТМ на доп.добычу</t>
  </si>
  <si>
    <t>сутки</t>
  </si>
  <si>
    <t xml:space="preserve">  ИТОГО по региону</t>
  </si>
  <si>
    <t>прирост</t>
  </si>
  <si>
    <t>в т.ч. в ожидании</t>
  </si>
  <si>
    <t xml:space="preserve">    Запуски Баз. Фонда</t>
  </si>
  <si>
    <t xml:space="preserve">  Баланс запусков - остановок базового фонда</t>
  </si>
  <si>
    <t xml:space="preserve">    Перевод в ППД</t>
  </si>
  <si>
    <t>Всего ПФ (база)</t>
  </si>
  <si>
    <t>т/сут</t>
  </si>
  <si>
    <t>Остановка ГТМ</t>
  </si>
  <si>
    <t xml:space="preserve">    Всего остановлено</t>
  </si>
  <si>
    <t>Отклонения</t>
  </si>
  <si>
    <t xml:space="preserve">      Оптимизация режима работы скважин</t>
  </si>
  <si>
    <t>план</t>
  </si>
  <si>
    <t xml:space="preserve">      Ликвидация аварий</t>
  </si>
  <si>
    <t>тн</t>
  </si>
  <si>
    <t xml:space="preserve">    ВНР входные</t>
  </si>
  <si>
    <t xml:space="preserve">  Фактическая добыча</t>
  </si>
  <si>
    <t xml:space="preserve">  Баланс ГТМ ВСЕГО</t>
  </si>
  <si>
    <t>Вне плана</t>
  </si>
  <si>
    <t>Фактическая добыча</t>
  </si>
  <si>
    <t>В ремонте + в доп.мер</t>
  </si>
  <si>
    <t>Ожид ремонта приорит.</t>
  </si>
  <si>
    <t xml:space="preserve">      Обработка призабойной зоны</t>
  </si>
  <si>
    <t>Количество бригад подземного ремонта (ТРС)</t>
  </si>
  <si>
    <t>шт</t>
  </si>
  <si>
    <t xml:space="preserve">  Прочие показатели планирования</t>
  </si>
  <si>
    <t>Ожидаемое</t>
  </si>
  <si>
    <t xml:space="preserve">  Общий баланс запусков-остановок фонда</t>
  </si>
  <si>
    <t xml:space="preserve">       Вывод из бездействия</t>
  </si>
  <si>
    <t xml:space="preserve">    ВСП входные</t>
  </si>
  <si>
    <t xml:space="preserve">    Разрядки входные</t>
  </si>
  <si>
    <t xml:space="preserve">       Углубления</t>
  </si>
  <si>
    <t>ВНР всего</t>
  </si>
  <si>
    <t xml:space="preserve">       Ввод новых скважин</t>
  </si>
  <si>
    <t>тыс.т/мес</t>
  </si>
  <si>
    <t>в т.ч. в ТКРС</t>
  </si>
  <si>
    <t xml:space="preserve">       Реконструкция скважин</t>
  </si>
  <si>
    <t xml:space="preserve">  Показатели</t>
  </si>
  <si>
    <t xml:space="preserve">       Переходы и приобщения</t>
  </si>
  <si>
    <t xml:space="preserve">    Остановки Баз. Фонда</t>
  </si>
  <si>
    <t>нараст,т</t>
  </si>
  <si>
    <t xml:space="preserve">    ГТМ на поддержание базовой</t>
  </si>
  <si>
    <t xml:space="preserve">    Изменение по жидкости</t>
  </si>
  <si>
    <t>Расчетная добыча</t>
  </si>
  <si>
    <t>Ожид ремонта ВСЕГО</t>
  </si>
  <si>
    <t xml:space="preserve">       Ввод прочих новых скважин</t>
  </si>
  <si>
    <t>Отклонение от расчетной  добычи</t>
  </si>
  <si>
    <t xml:space="preserve">  Отклонение от расчетной добычи</t>
  </si>
  <si>
    <t>факт</t>
  </si>
  <si>
    <t xml:space="preserve">      Прочие КРС (доп.перф., крепл ПЗП и др.)</t>
  </si>
  <si>
    <t>на дату</t>
  </si>
  <si>
    <t xml:space="preserve">    Отклонение добычи от режима в входной</t>
  </si>
  <si>
    <t xml:space="preserve">                   в т.ч. ГТМ (скв/расч/факт/%)</t>
  </si>
  <si>
    <t xml:space="preserve">  Баланс отклонения добычи от режима по период. фонду</t>
  </si>
  <si>
    <t>Входная добыча (факт)</t>
  </si>
  <si>
    <t>Удмуртнефть  20.03.2017</t>
  </si>
  <si>
    <t>Всего ПФ (ГТМ)</t>
  </si>
  <si>
    <t xml:space="preserve">    Добыча по текущим отказам (отр.время) ВХОД</t>
  </si>
  <si>
    <t xml:space="preserve">    Всего запущено</t>
  </si>
  <si>
    <t>Отклонение от сетевого графика</t>
  </si>
  <si>
    <t>показатели</t>
  </si>
  <si>
    <t>план мес.</t>
  </si>
  <si>
    <t>текущий ВНР</t>
  </si>
  <si>
    <t xml:space="preserve">  Баланс разрядок</t>
  </si>
  <si>
    <t>Не запущено на дату (без б/н)</t>
  </si>
  <si>
    <t>нараст, т</t>
  </si>
  <si>
    <t xml:space="preserve">       Гидроразрыв пласта</t>
  </si>
  <si>
    <t xml:space="preserve">  Баланс ВСП</t>
  </si>
  <si>
    <t>в т.ч. запущены пр прочим</t>
  </si>
  <si>
    <t>в т.ч. на ВНР</t>
  </si>
  <si>
    <t xml:space="preserve">      Планово - предупредительный ремонт</t>
  </si>
  <si>
    <t xml:space="preserve">    Остановки под ГТМ</t>
  </si>
  <si>
    <t>ожид мес.</t>
  </si>
  <si>
    <t>скв, шт</t>
  </si>
  <si>
    <t xml:space="preserve">  Баланс запусков-остановок ГТМ</t>
  </si>
  <si>
    <t>Безномерные</t>
  </si>
  <si>
    <t xml:space="preserve">    Запуски из ГТМ</t>
  </si>
  <si>
    <t xml:space="preserve">    ВНР абсолютные  (скв/расч/факт/%)</t>
  </si>
  <si>
    <t xml:space="preserve">    Изменение по воде</t>
  </si>
  <si>
    <t>потери</t>
  </si>
  <si>
    <t>изм</t>
  </si>
  <si>
    <t>Входная добыча (план)</t>
  </si>
  <si>
    <t>отклонение</t>
  </si>
  <si>
    <t xml:space="preserve">      Ремонтно - изоляционные работы</t>
  </si>
  <si>
    <t xml:space="preserve">   Увеличение частоты (справочно)</t>
  </si>
  <si>
    <t>на 1 число</t>
  </si>
  <si>
    <t>Добыча по сетевому графику</t>
  </si>
  <si>
    <t xml:space="preserve">  Баланс ВНР</t>
  </si>
  <si>
    <t>Всего ПФ</t>
  </si>
  <si>
    <t xml:space="preserve"> Изменение дебитов по фонду скважин ВСЕГО</t>
  </si>
  <si>
    <t>дебит, тн</t>
  </si>
  <si>
    <t>с начала месяца</t>
  </si>
  <si>
    <t xml:space="preserve">    Отклонение добычи от режима в текущей</t>
  </si>
  <si>
    <t>Запуск ГТМ</t>
  </si>
  <si>
    <t>Отклонение от входной (расчет/факт)</t>
  </si>
  <si>
    <t>скв</t>
  </si>
  <si>
    <t xml:space="preserve">    ВСП абсолютные</t>
  </si>
  <si>
    <t xml:space="preserve">    Добыча по текущим отказам (отр.время) ТЕК</t>
  </si>
  <si>
    <t xml:space="preserve">    Разрядки абсолютные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</si>
</sst>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р_._-;\-* #,##0_р_._-;_-* &quot;-&quot;_р_._-;_-@_-"/>
    <numFmt numFmtId="43" formatCode="_-* #,##0.00_р_._-;\-* #,##0.00_р_._-;_-* &quot;-&quot;??_р_._-;_-@_-"/>
    <numFmt numFmtId="164" formatCode="[$-419]d\ mmm\ yy;@"/>
    <numFmt numFmtId="165" formatCode="0.0"/>
    <numFmt numFmtId="166" formatCode="#,##0.000"/>
    <numFmt numFmtId="167" formatCode="#,##0_ ;[Red]\-#,##0\ "/>
    <numFmt numFmtId="168" formatCode="0_ ;[Red]\-0\ "/>
    <numFmt numFmtId="169" formatCode="_-* #,##0\ _р_._-;\-* #,##0\ _р_._-;_-* &quot;-&quot;\ _р_._-;_-@_-"/>
    <numFmt numFmtId="170" formatCode="_-* #,##0.00_-;\-* #,##0.00_-;_-* &quot;-&quot;??_-;_-@_-"/>
    <numFmt numFmtId="171" formatCode="_(&quot;$&quot;* #,##0_);_(&quot;$&quot;* \(#,##0\);_(&quot;$&quot;* &quot;-&quot;_);_(@_)"/>
    <numFmt numFmtId="172" formatCode="&quot;$&quot;#,##0.00_);[Red]\(&quot;$&quot;#,##0.00\)"/>
    <numFmt numFmtId="173" formatCode="_-&quot;Ј&quot;* #,##0.00_-;\-&quot;Ј&quot;* #,##0.00_-;_-&quot;Ј&quot;* &quot;-&quot;??_-;_-@_-"/>
    <numFmt numFmtId="174" formatCode="_-* #,##0.00[$€-1]_-;\-* #,##0.00[$€-1]_-;_-* &quot;-&quot;??[$€-1]_-"/>
    <numFmt numFmtId="175" formatCode="#,##0.0\x_);\(#,##0.0\x\);\-_)"/>
    <numFmt numFmtId="176" formatCode="#,##0.00\x_);\(#,##0.00\x\);\-_)"/>
    <numFmt numFmtId="177" formatCode="0.00_)"/>
    <numFmt numFmtId="178" formatCode="_-* #,##0\ _d_._-;\-* #,##0\ _d_._-;_-* &quot;-&quot;\ _d_._-;_-@_-"/>
    <numFmt numFmtId="179" formatCode="_-* #,##0.00\ _d_._-;\-* #,##0.00\ _d_._-;_-* &quot;-&quot;??\ _d_._-;_-@_-"/>
    <numFmt numFmtId="180" formatCode="#,##0.00%_);\(#,##0.00%\);\-_)"/>
    <numFmt numFmtId="181" formatCode="#,##0.0"/>
  </numFmts>
  <fonts count="32" x14ac:knownFonts="1"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name val="Arial Cyr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</font>
    <font>
      <sz val="11"/>
      <color indexed="12"/>
      <name val="Book Antiqua"/>
      <family val="1"/>
    </font>
    <font>
      <b/>
      <sz val="14"/>
      <color indexed="24"/>
      <name val="Book Antiqua"/>
      <family val="1"/>
    </font>
    <font>
      <sz val="10"/>
      <name val="Times New Roman"/>
      <family val="1"/>
      <charset val="204"/>
    </font>
    <font>
      <b/>
      <i/>
      <sz val="16"/>
      <name val="Helv"/>
    </font>
    <font>
      <sz val="10"/>
      <color indexed="8"/>
      <name val="Arial"/>
      <family val="2"/>
      <charset val="204"/>
    </font>
    <font>
      <sz val="10"/>
      <name val="Times New Roman Cyr"/>
      <charset val="204"/>
    </font>
    <font>
      <i/>
      <sz val="14"/>
      <name val="Times New Roman"/>
      <family val="1"/>
    </font>
    <font>
      <b/>
      <sz val="22"/>
      <name val="Book Antiqua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b/>
      <sz val="16"/>
      <color indexed="23"/>
      <name val="Arial"/>
      <family val="2"/>
      <charset val="204"/>
    </font>
    <font>
      <sz val="10"/>
      <color indexed="10"/>
      <name val="Arial"/>
      <family val="2"/>
    </font>
    <font>
      <b/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8"/>
      <color indexed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1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indexed="12"/>
      <name val="Arial"/>
      <family val="2"/>
      <charset val="204"/>
    </font>
    <font>
      <sz val="8"/>
      <color indexed="9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000000"/>
      </patternFill>
    </fill>
  </fills>
  <borders count="4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1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97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9" fontId="4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6" fillId="0" borderId="1">
      <protection locked="0"/>
    </xf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" fillId="0" borderId="0"/>
    <xf numFmtId="0" fontId="7" fillId="2" borderId="2">
      <alignment horizontal="left" vertical="top" indent="2"/>
    </xf>
    <xf numFmtId="175" fontId="5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9" fillId="0" borderId="0"/>
    <xf numFmtId="0" fontId="10" fillId="0" borderId="0"/>
    <xf numFmtId="0" fontId="1" fillId="0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2" fillId="2" borderId="0"/>
    <xf numFmtId="0" fontId="13" fillId="2" borderId="3"/>
    <xf numFmtId="9" fontId="3" fillId="0" borderId="0" applyFont="0" applyFill="0" applyBorder="0" applyAlignment="0" applyProtection="0"/>
    <xf numFmtId="180" fontId="5" fillId="0" borderId="0" applyFont="0" applyFill="0" applyBorder="0" applyAlignment="0" applyProtection="0"/>
    <xf numFmtId="4" fontId="10" fillId="3" borderId="4" applyNumberFormat="0" applyProtection="0">
      <alignment vertical="center"/>
    </xf>
    <xf numFmtId="4" fontId="14" fillId="3" borderId="4" applyNumberFormat="0" applyProtection="0">
      <alignment vertical="center"/>
    </xf>
    <xf numFmtId="4" fontId="10" fillId="3" borderId="4" applyNumberFormat="0" applyProtection="0">
      <alignment horizontal="left" vertical="center" indent="1"/>
    </xf>
    <xf numFmtId="4" fontId="10" fillId="3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4" fontId="10" fillId="5" borderId="4" applyNumberFormat="0" applyProtection="0">
      <alignment horizontal="right" vertical="center"/>
    </xf>
    <xf numFmtId="4" fontId="10" fillId="6" borderId="4" applyNumberFormat="0" applyProtection="0">
      <alignment horizontal="right" vertical="center"/>
    </xf>
    <xf numFmtId="4" fontId="10" fillId="7" borderId="4" applyNumberFormat="0" applyProtection="0">
      <alignment horizontal="right" vertical="center"/>
    </xf>
    <xf numFmtId="4" fontId="10" fillId="8" borderId="4" applyNumberFormat="0" applyProtection="0">
      <alignment horizontal="right" vertical="center"/>
    </xf>
    <xf numFmtId="4" fontId="10" fillId="9" borderId="4" applyNumberFormat="0" applyProtection="0">
      <alignment horizontal="right" vertical="center"/>
    </xf>
    <xf numFmtId="4" fontId="10" fillId="10" borderId="4" applyNumberFormat="0" applyProtection="0">
      <alignment horizontal="right" vertical="center"/>
    </xf>
    <xf numFmtId="4" fontId="10" fillId="11" borderId="4" applyNumberFormat="0" applyProtection="0">
      <alignment horizontal="right" vertical="center"/>
    </xf>
    <xf numFmtId="4" fontId="10" fillId="12" borderId="4" applyNumberFormat="0" applyProtection="0">
      <alignment horizontal="right" vertical="center"/>
    </xf>
    <xf numFmtId="4" fontId="10" fillId="13" borderId="4" applyNumberFormat="0" applyProtection="0">
      <alignment horizontal="right" vertical="center"/>
    </xf>
    <xf numFmtId="4" fontId="15" fillId="14" borderId="4" applyNumberFormat="0" applyProtection="0">
      <alignment horizontal="left" vertical="center" indent="1"/>
    </xf>
    <xf numFmtId="4" fontId="10" fillId="15" borderId="5" applyNumberFormat="0" applyProtection="0">
      <alignment horizontal="left" vertical="center" indent="1"/>
    </xf>
    <xf numFmtId="4" fontId="16" fillId="16" borderId="0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4" fontId="10" fillId="15" borderId="4" applyNumberFormat="0" applyProtection="0">
      <alignment horizontal="left" vertical="center" indent="1"/>
    </xf>
    <xf numFmtId="4" fontId="10" fillId="15" borderId="4" applyNumberFormat="0" applyProtection="0">
      <alignment horizontal="left" vertical="center" indent="1"/>
    </xf>
    <xf numFmtId="4" fontId="10" fillId="17" borderId="4" applyNumberFormat="0" applyProtection="0">
      <alignment horizontal="left" vertical="center" indent="1"/>
    </xf>
    <xf numFmtId="4" fontId="10" fillId="17" borderId="4" applyNumberFormat="0" applyProtection="0">
      <alignment horizontal="left" vertical="center" indent="1"/>
    </xf>
    <xf numFmtId="0" fontId="3" fillId="17" borderId="4" applyNumberFormat="0" applyProtection="0">
      <alignment horizontal="left" vertical="center" indent="1"/>
    </xf>
    <xf numFmtId="0" fontId="3" fillId="17" borderId="4" applyNumberFormat="0" applyProtection="0">
      <alignment horizontal="left" vertical="center" indent="1"/>
    </xf>
    <xf numFmtId="0" fontId="3" fillId="17" borderId="4" applyNumberFormat="0" applyProtection="0">
      <alignment horizontal="left" vertical="center" indent="1"/>
    </xf>
    <xf numFmtId="0" fontId="3" fillId="17" borderId="4" applyNumberFormat="0" applyProtection="0">
      <alignment horizontal="left" vertical="center" indent="1"/>
    </xf>
    <xf numFmtId="0" fontId="3" fillId="18" borderId="4" applyNumberFormat="0" applyProtection="0">
      <alignment horizontal="left" vertical="center" indent="1"/>
    </xf>
    <xf numFmtId="0" fontId="3" fillId="18" borderId="4" applyNumberFormat="0" applyProtection="0">
      <alignment horizontal="left" vertical="center" indent="1"/>
    </xf>
    <xf numFmtId="0" fontId="3" fillId="18" borderId="4" applyNumberFormat="0" applyProtection="0">
      <alignment horizontal="left" vertical="center" indent="1"/>
    </xf>
    <xf numFmtId="0" fontId="3" fillId="18" borderId="4" applyNumberFormat="0" applyProtection="0">
      <alignment horizontal="left" vertical="center" indent="1"/>
    </xf>
    <xf numFmtId="0" fontId="3" fillId="19" borderId="4" applyNumberFormat="0" applyProtection="0">
      <alignment horizontal="left" vertical="center" indent="1"/>
    </xf>
    <xf numFmtId="0" fontId="3" fillId="19" borderId="4" applyNumberFormat="0" applyProtection="0">
      <alignment horizontal="left" vertical="center" indent="1"/>
    </xf>
    <xf numFmtId="0" fontId="3" fillId="19" borderId="4" applyNumberFormat="0" applyProtection="0">
      <alignment horizontal="left" vertical="center" indent="1"/>
    </xf>
    <xf numFmtId="0" fontId="3" fillId="19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4" fontId="10" fillId="20" borderId="4" applyNumberFormat="0" applyProtection="0">
      <alignment vertical="center"/>
    </xf>
    <xf numFmtId="4" fontId="14" fillId="20" borderId="4" applyNumberFormat="0" applyProtection="0">
      <alignment vertical="center"/>
    </xf>
    <xf numFmtId="4" fontId="10" fillId="20" borderId="4" applyNumberFormat="0" applyProtection="0">
      <alignment horizontal="left" vertical="center" indent="1"/>
    </xf>
    <xf numFmtId="4" fontId="10" fillId="20" borderId="4" applyNumberFormat="0" applyProtection="0">
      <alignment horizontal="left" vertical="center" indent="1"/>
    </xf>
    <xf numFmtId="4" fontId="10" fillId="2" borderId="6" applyNumberFormat="0" applyProtection="0">
      <alignment horizontal="right" vertical="center"/>
    </xf>
    <xf numFmtId="4" fontId="14" fillId="15" borderId="4" applyNumberFormat="0" applyProtection="0">
      <alignment horizontal="right" vertical="center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3" fillId="4" borderId="4" applyNumberFormat="0" applyProtection="0">
      <alignment horizontal="left" vertical="center" indent="1"/>
    </xf>
    <xf numFmtId="0" fontId="17" fillId="0" borderId="0"/>
    <xf numFmtId="4" fontId="18" fillId="15" borderId="4" applyNumberFormat="0" applyProtection="0">
      <alignment horizontal="right" vertical="center"/>
    </xf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9" fillId="19" borderId="7">
      <alignment horizontal="left" vertical="center"/>
    </xf>
    <xf numFmtId="0" fontId="2" fillId="0" borderId="0"/>
    <xf numFmtId="0" fontId="3" fillId="0" borderId="0"/>
    <xf numFmtId="0" fontId="3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" fillId="0" borderId="0"/>
    <xf numFmtId="0" fontId="3" fillId="0" borderId="0"/>
    <xf numFmtId="0" fontId="21" fillId="0" borderId="0"/>
    <xf numFmtId="9" fontId="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2">
    <xf numFmtId="0" fontId="0" fillId="0" borderId="0" xfId="0"/>
    <xf numFmtId="0" fontId="23" fillId="3" borderId="9" xfId="286" applyNumberFormat="1" applyFont="1" applyFill="1" applyBorder="1" applyAlignment="1" applyProtection="1">
      <alignment vertical="center"/>
    </xf>
    <xf numFmtId="167" fontId="24" fillId="21" borderId="10" xfId="290" applyNumberFormat="1" applyFont="1" applyFill="1" applyBorder="1" applyAlignment="1" applyProtection="1">
      <alignment horizontal="center" vertical="center"/>
    </xf>
    <xf numFmtId="167" fontId="24" fillId="0" borderId="10" xfId="290" applyNumberFormat="1" applyFont="1" applyFill="1" applyBorder="1" applyAlignment="1" applyProtection="1">
      <alignment horizontal="center" vertical="center"/>
    </xf>
    <xf numFmtId="3" fontId="23" fillId="0" borderId="0" xfId="286" applyNumberFormat="1" applyFont="1" applyFill="1" applyBorder="1" applyAlignment="1" applyProtection="1">
      <alignment horizontal="center" vertical="center"/>
    </xf>
    <xf numFmtId="168" fontId="24" fillId="19" borderId="11" xfId="286" applyNumberFormat="1" applyFont="1" applyFill="1" applyBorder="1" applyAlignment="1" applyProtection="1">
      <alignment horizontal="center" vertical="center"/>
    </xf>
    <xf numFmtId="168" fontId="23" fillId="18" borderId="12" xfId="286" applyNumberFormat="1" applyFont="1" applyFill="1" applyBorder="1" applyAlignment="1" applyProtection="1">
      <alignment horizontal="center" vertical="center"/>
    </xf>
    <xf numFmtId="168" fontId="23" fillId="18" borderId="10" xfId="286" applyNumberFormat="1" applyFont="1" applyFill="1" applyBorder="1" applyAlignment="1" applyProtection="1">
      <alignment horizontal="center" vertical="center"/>
    </xf>
    <xf numFmtId="0" fontId="23" fillId="0" borderId="0" xfId="286" applyNumberFormat="1" applyFont="1" applyFill="1" applyBorder="1" applyAlignment="1" applyProtection="1">
      <alignment vertical="center"/>
    </xf>
    <xf numFmtId="0" fontId="23" fillId="18" borderId="9" xfId="286" applyNumberFormat="1" applyFont="1" applyFill="1" applyBorder="1" applyAlignment="1" applyProtection="1">
      <alignment vertical="center"/>
    </xf>
    <xf numFmtId="167" fontId="23" fillId="22" borderId="13" xfId="290" applyNumberFormat="1" applyFont="1" applyFill="1" applyBorder="1" applyAlignment="1" applyProtection="1">
      <alignment horizontal="left" vertical="center"/>
    </xf>
    <xf numFmtId="168" fontId="23" fillId="19" borderId="13" xfId="286" applyNumberFormat="1" applyFont="1" applyFill="1" applyBorder="1" applyAlignment="1" applyProtection="1">
      <alignment horizontal="center" vertical="center"/>
    </xf>
    <xf numFmtId="0" fontId="23" fillId="19" borderId="14" xfId="286" applyNumberFormat="1" applyFont="1" applyFill="1" applyBorder="1" applyAlignment="1" applyProtection="1">
      <alignment vertical="center"/>
    </xf>
    <xf numFmtId="167" fontId="25" fillId="19" borderId="10" xfId="286" applyNumberFormat="1" applyFont="1" applyFill="1" applyBorder="1" applyAlignment="1" applyProtection="1">
      <alignment horizontal="center" vertical="center"/>
    </xf>
    <xf numFmtId="168" fontId="23" fillId="18" borderId="15" xfId="286" applyNumberFormat="1" applyFont="1" applyFill="1" applyBorder="1" applyAlignment="1" applyProtection="1">
      <alignment horizontal="center" vertical="center"/>
    </xf>
    <xf numFmtId="0" fontId="23" fillId="23" borderId="16" xfId="290" applyNumberFormat="1" applyFont="1" applyFill="1" applyBorder="1" applyAlignment="1" applyProtection="1">
      <alignment vertical="center"/>
    </xf>
    <xf numFmtId="168" fontId="23" fillId="19" borderId="17" xfId="286" applyNumberFormat="1" applyFont="1" applyFill="1" applyBorder="1" applyAlignment="1" applyProtection="1">
      <alignment horizontal="center" vertical="center"/>
    </xf>
    <xf numFmtId="0" fontId="23" fillId="23" borderId="13" xfId="290" applyNumberFormat="1" applyFont="1" applyFill="1" applyBorder="1" applyAlignment="1" applyProtection="1">
      <alignment horizontal="center" vertical="center"/>
    </xf>
    <xf numFmtId="168" fontId="23" fillId="19" borderId="12" xfId="286" applyNumberFormat="1" applyFont="1" applyFill="1" applyBorder="1" applyAlignment="1" applyProtection="1">
      <alignment horizontal="center" vertical="center"/>
    </xf>
    <xf numFmtId="0" fontId="24" fillId="0" borderId="0" xfId="286" applyNumberFormat="1" applyFont="1" applyFill="1" applyBorder="1" applyAlignment="1" applyProtection="1">
      <alignment horizontal="left" vertical="center"/>
    </xf>
    <xf numFmtId="0" fontId="24" fillId="0" borderId="0" xfId="286" applyNumberFormat="1" applyFont="1" applyFill="1" applyBorder="1" applyAlignment="1" applyProtection="1"/>
    <xf numFmtId="0" fontId="26" fillId="0" borderId="0" xfId="286" applyFont="1" applyBorder="1" applyAlignment="1"/>
    <xf numFmtId="0" fontId="23" fillId="19" borderId="18" xfId="286" applyNumberFormat="1" applyFont="1" applyFill="1" applyBorder="1" applyAlignment="1" applyProtection="1">
      <alignment vertical="center"/>
    </xf>
    <xf numFmtId="0" fontId="23" fillId="24" borderId="19" xfId="290" applyNumberFormat="1" applyFont="1" applyFill="1" applyBorder="1" applyAlignment="1" applyProtection="1">
      <alignment vertical="center"/>
    </xf>
    <xf numFmtId="0" fontId="23" fillId="3" borderId="20" xfId="290" applyNumberFormat="1" applyFont="1" applyFill="1" applyBorder="1" applyAlignment="1" applyProtection="1">
      <alignment vertical="center"/>
    </xf>
    <xf numFmtId="167" fontId="23" fillId="3" borderId="10" xfId="290" applyNumberFormat="1" applyFont="1" applyFill="1" applyBorder="1" applyAlignment="1" applyProtection="1">
      <alignment horizontal="center" vertical="center"/>
    </xf>
    <xf numFmtId="0" fontId="27" fillId="0" borderId="0" xfId="286" applyNumberFormat="1" applyFont="1" applyFill="1" applyBorder="1" applyAlignment="1" applyProtection="1">
      <alignment horizontal="center"/>
    </xf>
    <xf numFmtId="167" fontId="25" fillId="0" borderId="22" xfId="286" applyNumberFormat="1" applyFont="1" applyFill="1" applyBorder="1" applyAlignment="1" applyProtection="1">
      <alignment vertical="center"/>
    </xf>
    <xf numFmtId="168" fontId="23" fillId="19" borderId="15" xfId="286" applyNumberFormat="1" applyFont="1" applyFill="1" applyBorder="1" applyAlignment="1" applyProtection="1">
      <alignment horizontal="center" vertical="center"/>
    </xf>
    <xf numFmtId="168" fontId="23" fillId="18" borderId="24" xfId="286" applyNumberFormat="1" applyFont="1" applyFill="1" applyBorder="1" applyAlignment="1" applyProtection="1">
      <alignment horizontal="center" vertical="center"/>
    </xf>
    <xf numFmtId="164" fontId="22" fillId="0" borderId="0" xfId="286" applyNumberFormat="1" applyFont="1" applyFill="1" applyBorder="1" applyAlignment="1" applyProtection="1">
      <alignment horizontal="center" vertical="center"/>
    </xf>
    <xf numFmtId="181" fontId="23" fillId="0" borderId="0" xfId="286" applyNumberFormat="1" applyFont="1" applyFill="1" applyBorder="1" applyAlignment="1" applyProtection="1">
      <alignment horizontal="center" vertical="center"/>
    </xf>
    <xf numFmtId="0" fontId="23" fillId="3" borderId="19" xfId="286" applyNumberFormat="1" applyFont="1" applyFill="1" applyBorder="1" applyAlignment="1" applyProtection="1">
      <alignment vertical="center"/>
    </xf>
    <xf numFmtId="0" fontId="23" fillId="18" borderId="14" xfId="286" applyNumberFormat="1" applyFont="1" applyFill="1" applyBorder="1" applyAlignment="1" applyProtection="1">
      <alignment vertical="center" wrapText="1"/>
    </xf>
    <xf numFmtId="0" fontId="23" fillId="3" borderId="16" xfId="290" applyNumberFormat="1" applyFont="1" applyFill="1" applyBorder="1" applyAlignment="1" applyProtection="1">
      <alignment vertical="center"/>
    </xf>
    <xf numFmtId="168" fontId="24" fillId="19" borderId="26" xfId="286" applyNumberFormat="1" applyFont="1" applyFill="1" applyBorder="1" applyAlignment="1" applyProtection="1">
      <alignment horizontal="center" vertical="center"/>
    </xf>
    <xf numFmtId="0" fontId="23" fillId="22" borderId="13" xfId="290" applyNumberFormat="1" applyFont="1" applyFill="1" applyBorder="1" applyAlignment="1" applyProtection="1">
      <alignment horizontal="center" vertical="center" wrapText="1"/>
    </xf>
    <xf numFmtId="167" fontId="23" fillId="3" borderId="13" xfId="290" applyNumberFormat="1" applyFont="1" applyFill="1" applyBorder="1" applyAlignment="1" applyProtection="1">
      <alignment horizontal="left" vertical="center"/>
    </xf>
    <xf numFmtId="0" fontId="23" fillId="18" borderId="19" xfId="286" applyNumberFormat="1" applyFont="1" applyFill="1" applyBorder="1" applyAlignment="1" applyProtection="1">
      <alignment vertical="center"/>
    </xf>
    <xf numFmtId="0" fontId="23" fillId="18" borderId="24" xfId="286" applyNumberFormat="1" applyFont="1" applyFill="1" applyBorder="1" applyAlignment="1" applyProtection="1">
      <alignment vertical="center" wrapText="1"/>
    </xf>
    <xf numFmtId="167" fontId="25" fillId="0" borderId="29" xfId="286" applyNumberFormat="1" applyFont="1" applyFill="1" applyBorder="1" applyAlignment="1" applyProtection="1">
      <alignment vertical="center"/>
    </xf>
    <xf numFmtId="0" fontId="29" fillId="19" borderId="9" xfId="286" applyNumberFormat="1" applyFont="1" applyFill="1" applyBorder="1" applyAlignment="1" applyProtection="1">
      <alignment vertical="center"/>
    </xf>
    <xf numFmtId="0" fontId="29" fillId="0" borderId="31" xfId="286" applyNumberFormat="1" applyFont="1" applyFill="1" applyBorder="1" applyAlignment="1" applyProtection="1">
      <alignment vertical="center"/>
    </xf>
    <xf numFmtId="168" fontId="24" fillId="19" borderId="24" xfId="286" applyNumberFormat="1" applyFont="1" applyFill="1" applyBorder="1" applyAlignment="1" applyProtection="1">
      <alignment horizontal="center" vertical="center"/>
    </xf>
    <xf numFmtId="167" fontId="23" fillId="22" borderId="13" xfId="290" applyNumberFormat="1" applyFont="1" applyFill="1" applyBorder="1" applyAlignment="1" applyProtection="1">
      <alignment horizontal="center" vertical="center"/>
    </xf>
    <xf numFmtId="168" fontId="23" fillId="18" borderId="32" xfId="286" applyNumberFormat="1" applyFont="1" applyFill="1" applyBorder="1" applyAlignment="1" applyProtection="1">
      <alignment horizontal="center" vertical="center"/>
    </xf>
    <xf numFmtId="0" fontId="23" fillId="19" borderId="20" xfId="286" applyNumberFormat="1" applyFont="1" applyFill="1" applyBorder="1" applyAlignment="1" applyProtection="1">
      <alignment vertical="center"/>
    </xf>
    <xf numFmtId="0" fontId="29" fillId="19" borderId="16" xfId="286" applyNumberFormat="1" applyFont="1" applyFill="1" applyBorder="1" applyAlignment="1" applyProtection="1">
      <alignment vertical="center"/>
    </xf>
    <xf numFmtId="3" fontId="24" fillId="0" borderId="8" xfId="286" applyNumberFormat="1" applyFont="1" applyFill="1" applyBorder="1" applyAlignment="1" applyProtection="1">
      <alignment horizontal="center" vertical="center"/>
    </xf>
    <xf numFmtId="0" fontId="23" fillId="0" borderId="0" xfId="286" applyNumberFormat="1" applyFont="1" applyFill="1" applyBorder="1" applyAlignment="1" applyProtection="1">
      <alignment horizontal="center"/>
    </xf>
    <xf numFmtId="167" fontId="23" fillId="3" borderId="10" xfId="286" applyNumberFormat="1" applyFont="1" applyFill="1" applyBorder="1" applyAlignment="1" applyProtection="1">
      <alignment horizontal="left" vertical="center"/>
    </xf>
    <xf numFmtId="3" fontId="30" fillId="0" borderId="0" xfId="286" applyNumberFormat="1" applyFont="1" applyFill="1" applyBorder="1" applyAlignment="1" applyProtection="1">
      <alignment horizontal="center" vertical="center"/>
    </xf>
    <xf numFmtId="167" fontId="24" fillId="21" borderId="13" xfId="290" applyNumberFormat="1" applyFont="1" applyFill="1" applyBorder="1" applyAlignment="1" applyProtection="1">
      <alignment horizontal="center" vertical="center"/>
    </xf>
    <xf numFmtId="0" fontId="30" fillId="0" borderId="0" xfId="286" applyFont="1" applyBorder="1"/>
    <xf numFmtId="167" fontId="25" fillId="0" borderId="34" xfId="286" applyNumberFormat="1" applyFont="1" applyFill="1" applyBorder="1" applyAlignment="1" applyProtection="1">
      <alignment vertical="center"/>
    </xf>
    <xf numFmtId="168" fontId="24" fillId="19" borderId="35" xfId="286" applyNumberFormat="1" applyFont="1" applyFill="1" applyBorder="1" applyAlignment="1" applyProtection="1">
      <alignment horizontal="center" vertical="center"/>
    </xf>
    <xf numFmtId="0" fontId="29" fillId="19" borderId="36" xfId="286" applyNumberFormat="1" applyFont="1" applyFill="1" applyBorder="1" applyAlignment="1" applyProtection="1">
      <alignment vertical="center"/>
    </xf>
    <xf numFmtId="167" fontId="25" fillId="0" borderId="37" xfId="286" applyNumberFormat="1" applyFont="1" applyFill="1" applyBorder="1" applyAlignment="1" applyProtection="1">
      <alignment vertical="center"/>
    </xf>
    <xf numFmtId="0" fontId="23" fillId="24" borderId="13" xfId="290" applyNumberFormat="1" applyFont="1" applyFill="1" applyBorder="1" applyAlignment="1" applyProtection="1">
      <alignment horizontal="center" vertical="center" wrapText="1"/>
    </xf>
    <xf numFmtId="0" fontId="24" fillId="0" borderId="8" xfId="286" applyNumberFormat="1" applyFont="1" applyFill="1" applyBorder="1" applyAlignment="1" applyProtection="1">
      <alignment horizontal="center" vertical="center"/>
    </xf>
    <xf numFmtId="0" fontId="23" fillId="19" borderId="16" xfId="286" applyNumberFormat="1" applyFont="1" applyFill="1" applyBorder="1" applyAlignment="1" applyProtection="1">
      <alignment vertical="center"/>
    </xf>
    <xf numFmtId="0" fontId="28" fillId="0" borderId="0" xfId="0" applyFont="1" applyBorder="1"/>
    <xf numFmtId="0" fontId="23" fillId="23" borderId="20" xfId="286" applyNumberFormat="1" applyFont="1" applyFill="1" applyBorder="1" applyAlignment="1" applyProtection="1">
      <alignment vertical="center"/>
    </xf>
    <xf numFmtId="167" fontId="25" fillId="19" borderId="13" xfId="286" applyNumberFormat="1" applyFont="1" applyFill="1" applyBorder="1" applyAlignment="1" applyProtection="1">
      <alignment horizontal="center" vertical="center"/>
    </xf>
    <xf numFmtId="0" fontId="29" fillId="19" borderId="38" xfId="286" applyNumberFormat="1" applyFont="1" applyFill="1" applyBorder="1" applyAlignment="1" applyProtection="1">
      <alignment vertical="center"/>
    </xf>
    <xf numFmtId="168" fontId="24" fillId="19" borderId="32" xfId="286" applyNumberFormat="1" applyFont="1" applyFill="1" applyBorder="1" applyAlignment="1" applyProtection="1">
      <alignment horizontal="center" vertical="center"/>
    </xf>
    <xf numFmtId="0" fontId="23" fillId="22" borderId="13" xfId="290" applyNumberFormat="1" applyFont="1" applyFill="1" applyBorder="1" applyAlignment="1" applyProtection="1">
      <alignment horizontal="center" vertical="center"/>
    </xf>
    <xf numFmtId="167" fontId="25" fillId="0" borderId="37" xfId="286" applyNumberFormat="1" applyFont="1" applyFill="1" applyBorder="1" applyAlignment="1" applyProtection="1">
      <alignment horizontal="center" vertical="center"/>
    </xf>
    <xf numFmtId="167" fontId="25" fillId="0" borderId="38" xfId="286" applyNumberFormat="1" applyFont="1" applyFill="1" applyBorder="1" applyAlignment="1" applyProtection="1">
      <alignment vertical="center"/>
    </xf>
    <xf numFmtId="0" fontId="29" fillId="19" borderId="20" xfId="286" applyNumberFormat="1" applyFont="1" applyFill="1" applyBorder="1" applyAlignment="1" applyProtection="1">
      <alignment vertical="center"/>
    </xf>
    <xf numFmtId="3" fontId="30" fillId="0" borderId="39" xfId="286" applyNumberFormat="1" applyFont="1" applyFill="1" applyBorder="1" applyAlignment="1" applyProtection="1">
      <alignment horizontal="center" vertical="center"/>
    </xf>
    <xf numFmtId="168" fontId="24" fillId="19" borderId="40" xfId="286" applyNumberFormat="1" applyFont="1" applyFill="1" applyBorder="1" applyAlignment="1" applyProtection="1">
      <alignment horizontal="center" vertical="center"/>
    </xf>
    <xf numFmtId="167" fontId="23" fillId="3" borderId="13" xfId="290" applyNumberFormat="1" applyFont="1" applyFill="1" applyBorder="1" applyAlignment="1" applyProtection="1">
      <alignment horizontal="center" vertical="center"/>
    </xf>
    <xf numFmtId="0" fontId="29" fillId="19" borderId="19" xfId="286" applyNumberFormat="1" applyFont="1" applyFill="1" applyBorder="1" applyAlignment="1" applyProtection="1">
      <alignment vertical="center"/>
    </xf>
    <xf numFmtId="0" fontId="23" fillId="19" borderId="26" xfId="286" applyNumberFormat="1" applyFont="1" applyFill="1" applyBorder="1" applyAlignment="1" applyProtection="1">
      <alignment vertical="center"/>
    </xf>
    <xf numFmtId="0" fontId="23" fillId="24" borderId="20" xfId="290" applyNumberFormat="1" applyFont="1" applyFill="1" applyBorder="1" applyAlignment="1" applyProtection="1">
      <alignment vertical="center"/>
    </xf>
    <xf numFmtId="0" fontId="30" fillId="0" borderId="39" xfId="286" applyNumberFormat="1" applyFont="1" applyFill="1" applyBorder="1" applyAlignment="1" applyProtection="1">
      <alignment vertical="center"/>
    </xf>
    <xf numFmtId="0" fontId="26" fillId="0" borderId="0" xfId="286" applyFont="1" applyBorder="1"/>
    <xf numFmtId="0" fontId="23" fillId="19" borderId="24" xfId="286" applyNumberFormat="1" applyFont="1" applyFill="1" applyBorder="1" applyAlignment="1" applyProtection="1">
      <alignment vertical="center"/>
    </xf>
    <xf numFmtId="168" fontId="24" fillId="19" borderId="13" xfId="286" applyNumberFormat="1" applyFont="1" applyFill="1" applyBorder="1" applyAlignment="1" applyProtection="1">
      <alignment horizontal="center" vertical="center"/>
    </xf>
    <xf numFmtId="167" fontId="25" fillId="19" borderId="21" xfId="286" applyNumberFormat="1" applyFont="1" applyFill="1" applyBorder="1" applyAlignment="1" applyProtection="1">
      <alignment horizontal="center" vertical="center"/>
    </xf>
    <xf numFmtId="0" fontId="23" fillId="23" borderId="16" xfId="286" applyNumberFormat="1" applyFont="1" applyFill="1" applyBorder="1" applyAlignment="1" applyProtection="1">
      <alignment vertical="center"/>
    </xf>
    <xf numFmtId="0" fontId="23" fillId="23" borderId="13" xfId="290" applyNumberFormat="1" applyFont="1" applyFill="1" applyBorder="1" applyAlignment="1" applyProtection="1">
      <alignment horizontal="center" vertical="center" wrapText="1"/>
    </xf>
    <xf numFmtId="168" fontId="23" fillId="18" borderId="11" xfId="286" applyNumberFormat="1" applyFont="1" applyFill="1" applyBorder="1" applyAlignment="1" applyProtection="1">
      <alignment horizontal="center" vertical="center"/>
    </xf>
    <xf numFmtId="167" fontId="23" fillId="0" borderId="13" xfId="290" applyNumberFormat="1" applyFont="1" applyFill="1" applyBorder="1" applyAlignment="1" applyProtection="1">
      <alignment horizontal="center" vertical="center"/>
    </xf>
    <xf numFmtId="168" fontId="24" fillId="19" borderId="17" xfId="286" applyNumberFormat="1" applyFont="1" applyFill="1" applyBorder="1" applyAlignment="1" applyProtection="1">
      <alignment horizontal="center" vertical="center"/>
    </xf>
    <xf numFmtId="168" fontId="24" fillId="19" borderId="12" xfId="286" applyNumberFormat="1" applyFont="1" applyFill="1" applyBorder="1" applyAlignment="1" applyProtection="1">
      <alignment horizontal="center" vertical="center"/>
    </xf>
    <xf numFmtId="0" fontId="23" fillId="24" borderId="9" xfId="290" applyNumberFormat="1" applyFont="1" applyFill="1" applyBorder="1" applyAlignment="1" applyProtection="1">
      <alignment vertical="center"/>
    </xf>
    <xf numFmtId="0" fontId="29" fillId="0" borderId="41" xfId="286" applyNumberFormat="1" applyFont="1" applyFill="1" applyBorder="1" applyAlignment="1" applyProtection="1">
      <alignment vertical="center"/>
    </xf>
    <xf numFmtId="0" fontId="24" fillId="0" borderId="0" xfId="286" applyNumberFormat="1" applyFont="1" applyFill="1" applyBorder="1" applyAlignment="1" applyProtection="1">
      <alignment horizontal="center" vertical="center"/>
    </xf>
    <xf numFmtId="168" fontId="23" fillId="19" borderId="35" xfId="286" applyNumberFormat="1" applyFont="1" applyFill="1" applyBorder="1" applyAlignment="1" applyProtection="1">
      <alignment horizontal="center" vertical="center"/>
    </xf>
    <xf numFmtId="167" fontId="23" fillId="3" borderId="10" xfId="286" applyNumberFormat="1" applyFont="1" applyFill="1" applyBorder="1" applyAlignment="1" applyProtection="1">
      <alignment horizontal="center" vertical="center"/>
    </xf>
    <xf numFmtId="168" fontId="24" fillId="19" borderId="42" xfId="286" applyNumberFormat="1" applyFont="1" applyFill="1" applyBorder="1" applyAlignment="1" applyProtection="1">
      <alignment horizontal="center" vertical="center"/>
    </xf>
    <xf numFmtId="0" fontId="23" fillId="0" borderId="8" xfId="286" applyNumberFormat="1" applyFont="1" applyFill="1" applyBorder="1" applyAlignment="1" applyProtection="1">
      <alignment horizontal="center" vertical="center"/>
    </xf>
    <xf numFmtId="0" fontId="23" fillId="24" borderId="16" xfId="290" applyNumberFormat="1" applyFont="1" applyFill="1" applyBorder="1" applyAlignment="1" applyProtection="1">
      <alignment vertical="center"/>
    </xf>
    <xf numFmtId="168" fontId="24" fillId="19" borderId="15" xfId="286" applyNumberFormat="1" applyFont="1" applyFill="1" applyBorder="1" applyAlignment="1" applyProtection="1">
      <alignment horizontal="center" vertical="center"/>
    </xf>
    <xf numFmtId="167" fontId="24" fillId="0" borderId="13" xfId="290" applyNumberFormat="1" applyFont="1" applyFill="1" applyBorder="1" applyAlignment="1" applyProtection="1">
      <alignment horizontal="center" vertical="center"/>
    </xf>
    <xf numFmtId="9" fontId="23" fillId="22" borderId="13" xfId="220" applyFont="1" applyFill="1" applyBorder="1" applyAlignment="1" applyProtection="1">
      <alignment horizontal="center" vertical="center"/>
    </xf>
    <xf numFmtId="0" fontId="30" fillId="0" borderId="0" xfId="286" applyNumberFormat="1" applyFont="1" applyFill="1" applyBorder="1" applyAlignment="1" applyProtection="1"/>
    <xf numFmtId="0" fontId="23" fillId="23" borderId="20" xfId="290" applyNumberFormat="1" applyFont="1" applyFill="1" applyBorder="1" applyAlignment="1" applyProtection="1">
      <alignment vertical="center"/>
    </xf>
    <xf numFmtId="0" fontId="26" fillId="0" borderId="26" xfId="286" applyFont="1" applyBorder="1"/>
    <xf numFmtId="0" fontId="23" fillId="24" borderId="23" xfId="290" applyNumberFormat="1" applyFont="1" applyFill="1" applyBorder="1" applyAlignment="1" applyProtection="1">
      <alignment horizontal="center" vertical="center" wrapText="1"/>
    </xf>
    <xf numFmtId="0" fontId="23" fillId="24" borderId="13" xfId="290" applyNumberFormat="1" applyFont="1" applyFill="1" applyBorder="1" applyAlignment="1" applyProtection="1">
      <alignment horizontal="center" vertical="center" wrapText="1"/>
    </xf>
    <xf numFmtId="1" fontId="23" fillId="0" borderId="8" xfId="286" applyNumberFormat="1" applyFont="1" applyFill="1" applyBorder="1" applyAlignment="1" applyProtection="1">
      <alignment horizontal="center" vertical="center"/>
    </xf>
    <xf numFmtId="3" fontId="23" fillId="0" borderId="8" xfId="286" applyNumberFormat="1" applyFont="1" applyFill="1" applyBorder="1" applyAlignment="1" applyProtection="1">
      <alignment horizontal="center"/>
    </xf>
    <xf numFmtId="0" fontId="23" fillId="0" borderId="8" xfId="286" applyNumberFormat="1" applyFont="1" applyFill="1" applyBorder="1" applyAlignment="1" applyProtection="1">
      <alignment horizontal="center" vertical="center"/>
    </xf>
    <xf numFmtId="1" fontId="24" fillId="0" borderId="8" xfId="286" applyNumberFormat="1" applyFont="1" applyFill="1" applyBorder="1" applyAlignment="1" applyProtection="1">
      <alignment horizontal="center" vertical="center"/>
    </xf>
    <xf numFmtId="3" fontId="22" fillId="0" borderId="8" xfId="286" applyNumberFormat="1" applyFont="1" applyBorder="1" applyAlignment="1">
      <alignment horizontal="center"/>
    </xf>
    <xf numFmtId="0" fontId="28" fillId="0" borderId="23" xfId="0" applyFont="1" applyBorder="1" applyAlignment="1">
      <alignment horizontal="center" vertical="center" wrapText="1"/>
    </xf>
    <xf numFmtId="167" fontId="25" fillId="19" borderId="13" xfId="286" applyNumberFormat="1" applyFont="1" applyFill="1" applyBorder="1" applyAlignment="1" applyProtection="1">
      <alignment horizontal="right" vertical="center"/>
    </xf>
    <xf numFmtId="167" fontId="25" fillId="19" borderId="10" xfId="286" applyNumberFormat="1" applyFont="1" applyFill="1" applyBorder="1" applyAlignment="1" applyProtection="1">
      <alignment horizontal="right" vertical="center"/>
    </xf>
    <xf numFmtId="0" fontId="24" fillId="0" borderId="8" xfId="286" applyNumberFormat="1" applyFont="1" applyFill="1" applyBorder="1" applyAlignment="1" applyProtection="1">
      <alignment horizontal="left"/>
    </xf>
    <xf numFmtId="0" fontId="23" fillId="22" borderId="13" xfId="290" applyNumberFormat="1" applyFont="1" applyFill="1" applyBorder="1" applyAlignment="1" applyProtection="1">
      <alignment horizontal="center" vertical="center"/>
    </xf>
    <xf numFmtId="0" fontId="23" fillId="23" borderId="13" xfId="290" applyNumberFormat="1" applyFont="1" applyFill="1" applyBorder="1" applyAlignment="1" applyProtection="1">
      <alignment horizontal="center" vertical="center"/>
    </xf>
    <xf numFmtId="166" fontId="24" fillId="0" borderId="8" xfId="286" applyNumberFormat="1" applyFont="1" applyFill="1" applyBorder="1" applyAlignment="1" applyProtection="1">
      <alignment horizontal="left" vertical="center"/>
    </xf>
    <xf numFmtId="0" fontId="23" fillId="23" borderId="28" xfId="290" applyNumberFormat="1" applyFont="1" applyFill="1" applyBorder="1" applyAlignment="1" applyProtection="1">
      <alignment horizontal="center" vertical="center"/>
    </xf>
    <xf numFmtId="0" fontId="23" fillId="23" borderId="30" xfId="290" applyNumberFormat="1" applyFont="1" applyFill="1" applyBorder="1" applyAlignment="1" applyProtection="1">
      <alignment horizontal="center" vertical="center"/>
    </xf>
    <xf numFmtId="0" fontId="23" fillId="23" borderId="25" xfId="290" applyNumberFormat="1" applyFont="1" applyFill="1" applyBorder="1" applyAlignment="1" applyProtection="1">
      <alignment horizontal="center" vertical="center"/>
    </xf>
    <xf numFmtId="0" fontId="23" fillId="23" borderId="33" xfId="290" applyNumberFormat="1" applyFont="1" applyFill="1" applyBorder="1" applyAlignment="1" applyProtection="1">
      <alignment horizontal="center" vertical="center"/>
    </xf>
    <xf numFmtId="0" fontId="24" fillId="0" borderId="8" xfId="286" applyNumberFormat="1" applyFont="1" applyFill="1" applyBorder="1" applyAlignment="1" applyProtection="1">
      <alignment horizontal="center" vertical="center"/>
    </xf>
    <xf numFmtId="167" fontId="25" fillId="19" borderId="21" xfId="286" applyNumberFormat="1" applyFont="1" applyFill="1" applyBorder="1" applyAlignment="1" applyProtection="1">
      <alignment horizontal="right" vertical="center"/>
    </xf>
    <xf numFmtId="0" fontId="23" fillId="23" borderId="28" xfId="290" applyNumberFormat="1" applyFont="1" applyFill="1" applyBorder="1" applyAlignment="1" applyProtection="1">
      <alignment horizontal="center" vertical="center" wrapText="1"/>
    </xf>
    <xf numFmtId="0" fontId="23" fillId="23" borderId="27" xfId="290" applyNumberFormat="1" applyFont="1" applyFill="1" applyBorder="1" applyAlignment="1" applyProtection="1">
      <alignment horizontal="center" vertical="center" wrapText="1"/>
    </xf>
    <xf numFmtId="0" fontId="23" fillId="23" borderId="30" xfId="290" applyNumberFormat="1" applyFont="1" applyFill="1" applyBorder="1" applyAlignment="1" applyProtection="1">
      <alignment horizontal="center" vertical="center" wrapText="1"/>
    </xf>
    <xf numFmtId="167" fontId="23" fillId="0" borderId="13" xfId="290" applyNumberFormat="1" applyFont="1" applyFill="1" applyBorder="1" applyAlignment="1" applyProtection="1">
      <alignment horizontal="right" vertical="center"/>
    </xf>
    <xf numFmtId="165" fontId="24" fillId="0" borderId="8" xfId="286" applyNumberFormat="1" applyFont="1" applyFill="1" applyBorder="1" applyAlignment="1" applyProtection="1">
      <alignment horizontal="center" vertical="center"/>
    </xf>
    <xf numFmtId="0" fontId="24" fillId="0" borderId="8" xfId="286" applyNumberFormat="1" applyFont="1" applyFill="1" applyBorder="1" applyAlignment="1" applyProtection="1">
      <alignment horizontal="left" vertical="center"/>
    </xf>
    <xf numFmtId="0" fontId="23" fillId="0" borderId="8" xfId="286" applyNumberFormat="1" applyFont="1" applyFill="1" applyBorder="1" applyAlignment="1" applyProtection="1">
      <alignment vertical="center"/>
    </xf>
    <xf numFmtId="3" fontId="24" fillId="0" borderId="8" xfId="286" applyNumberFormat="1" applyFont="1" applyFill="1" applyBorder="1" applyAlignment="1" applyProtection="1">
      <alignment horizontal="center"/>
    </xf>
    <xf numFmtId="0" fontId="26" fillId="0" borderId="8" xfId="286" applyFont="1" applyBorder="1" applyAlignment="1">
      <alignment horizontal="left"/>
    </xf>
    <xf numFmtId="0" fontId="22" fillId="0" borderId="8" xfId="286" applyFont="1" applyFill="1" applyBorder="1" applyAlignment="1">
      <alignment horizontal="center" vertical="center"/>
    </xf>
    <xf numFmtId="165" fontId="23" fillId="0" borderId="8" xfId="286" applyNumberFormat="1" applyFont="1" applyFill="1" applyBorder="1" applyAlignment="1" applyProtection="1">
      <alignment horizontal="center" vertical="center"/>
    </xf>
  </cellXfs>
  <cellStyles count="297">
    <cellStyle name="____Графики" xfId="1"/>
    <cellStyle name="_00 Роснефть 6-10-1" xfId="2"/>
    <cellStyle name="_041 капвложения РМ февраль 2003" xfId="3"/>
    <cellStyle name="_041022 Шаблон по плану 2005 года" xfId="4"/>
    <cellStyle name="_07 Совм графики на тендер по лотам 1-7  1415" xfId="5"/>
    <cellStyle name="_17.1" xfId="6"/>
    <cellStyle name="_170 млн." xfId="7"/>
    <cellStyle name="_2004-2010" xfId="8"/>
    <cellStyle name="_2004-2010 Ноглинск.ф-л правка п.4.2" xfId="9"/>
    <cellStyle name="_2006г.в ноябре 2005г.(2)2" xfId="10"/>
    <cellStyle name="_2007 год 26.12.05(для отправки в РН)" xfId="11"/>
    <cellStyle name="_3. Сев нефть НВСС по новой форме" xfId="12"/>
    <cellStyle name="_9. CAPEX" xfId="13"/>
    <cellStyle name="_9.1 " xfId="14"/>
    <cellStyle name="_CH_CAPEX 2008-2011 от 18.09.06" xfId="15"/>
    <cellStyle name="_sbros2" xfId="16"/>
    <cellStyle name="_Анализ НВСС 2005-2007_коррект" xfId="17"/>
    <cellStyle name="_БДПС 2007 для утверждения" xfId="18"/>
    <cellStyle name="_Бизнес план_КВ Защита 21.08.06г." xfId="19"/>
    <cellStyle name="_Бизнес-план 2006-2010 (для печати)" xfId="20"/>
    <cellStyle name="_Бизнес-план 2007-2011" xfId="21"/>
    <cellStyle name="_БП2006 Каб ТКформатированный" xfId="22"/>
    <cellStyle name="_БП-2007 р. 19." xfId="23"/>
    <cellStyle name="_БП-2007 р. 9.2.-----" xfId="24"/>
    <cellStyle name="_бурение на 337 скв. 21.04.04 (к защите 23.04.04)" xfId="25"/>
    <cellStyle name="_Бюджет 03" xfId="26"/>
    <cellStyle name="_Бюджет 04" xfId="27"/>
    <cellStyle name="_Бюджет 2007 - 11.12.06" xfId="28"/>
    <cellStyle name="_Бюджет 2007 - 14.11.06" xfId="29"/>
    <cellStyle name="_Бюджет 2007 - 14.12.06" xfId="30"/>
    <cellStyle name="_Бюджет 2007 - отправка 06.10.06" xfId="31"/>
    <cellStyle name="_Графики upstream" xfId="32"/>
    <cellStyle name="_Данные ДИТ тематика 2006" xfId="33"/>
    <cellStyle name="_доп.затраты на мобилизацию бурения" xfId="34"/>
    <cellStyle name="_Изменение макета БП_050706" xfId="35"/>
    <cellStyle name="_Иллюстрации по FCF" xfId="36"/>
    <cellStyle name="_ИП 2005-2011 от 05.10.06-3" xfId="37"/>
    <cellStyle name="_ИП 2008-2011 последняя версия" xfId="38"/>
    <cellStyle name="_к 216(перех)с освоением вод" xfId="39"/>
    <cellStyle name="_к 216(перех)с освоением вод 2" xfId="40"/>
    <cellStyle name="_Кап.влож. на допдобычу 2500 от 9.03.04." xfId="41"/>
    <cellStyle name="_Книга1" xfId="42"/>
    <cellStyle name="_Книга1 (2)" xfId="43"/>
    <cellStyle name="_Книга1 (2)_Р.12 Труд" xfId="44"/>
    <cellStyle name="_Книга1_Р.12 Труд" xfId="45"/>
    <cellStyle name="_Книга31" xfId="46"/>
    <cellStyle name="_Книга4" xfId="47"/>
    <cellStyle name="_Книга45" xfId="48"/>
    <cellStyle name="_Книга52" xfId="49"/>
    <cellStyle name="_Комплектация импорта 2006" xfId="50"/>
    <cellStyle name="_Копия Макет бизнес плана Курган 2006-2010 свозвратом НДС от 20 декабря" xfId="51"/>
    <cellStyle name="_Копия Модель" xfId="52"/>
    <cellStyle name="_Копия Программа перевооружения 2007-2011 гг  СВОД (2)" xfId="53"/>
    <cellStyle name="_Копия Программа перевооружения 2007-2011 гг  СВОД (2)_Р.12 Труд" xfId="54"/>
    <cellStyle name="_Лимиты на ОНСС 2004" xfId="55"/>
    <cellStyle name="_Лимиты на ОНСС 20041" xfId="56"/>
    <cellStyle name="_Лимиты НПО апр. 02 (ПБУ)" xfId="57"/>
    <cellStyle name="_Лист в C: DOCUME~1 YUNNIS~1 LOCALS~1 Temp Rar$DI00.453 Стандарт_П2-01С007 (испр)_с прин_испр" xfId="58"/>
    <cellStyle name="_Лист1" xfId="59"/>
    <cellStyle name="_Лист1_Р.12 Труд" xfId="60"/>
    <cellStyle name="_МАКЕТ книги б п для добычи" xfId="61"/>
    <cellStyle name="_МЕРОПРИЯТИЯ  2006 ГОДА рабочий" xfId="62"/>
    <cellStyle name="_МТО. Раздел 19.от Алексюк" xfId="63"/>
    <cellStyle name="_Н.вариант" xfId="64"/>
    <cellStyle name="_Насосы, НКТ, ФА" xfId="65"/>
    <cellStyle name="_НВСС от 30.08.06" xfId="66"/>
    <cellStyle name="_НВСС от 30.08.06 2" xfId="67"/>
    <cellStyle name="_НВСС2006-2007гг_цены ОМТО" xfId="68"/>
    <cellStyle name="_новое оборудование2005" xfId="69"/>
    <cellStyle name="_Новые формы_месяц_версия 6" xfId="70"/>
    <cellStyle name="_НПЗ-ТЭП 07 10 06" xfId="71"/>
    <cellStyle name="_НПП КрНГ" xfId="72"/>
    <cellStyle name="_объемы  бурения 2004г " xfId="73"/>
    <cellStyle name="_объемы  бурения 2004г  2" xfId="74"/>
    <cellStyle name="_объемы  бурения 2004г _63071932" xfId="75"/>
    <cellStyle name="_объемы  бурения 2004г _63071932 2" xfId="76"/>
    <cellStyle name="_объемы  бурения 2004г _Вариант № 12 от  30.10.06(С Осовеем)" xfId="77"/>
    <cellStyle name="_объемы  бурения 2004г _Вариант № 12 от  30.10.06(С Осовеем) 2" xfId="78"/>
    <cellStyle name="_объемы  бурения 2004г _Вариант № 7 от 18.09.06" xfId="79"/>
    <cellStyle name="_объемы  бурения 2004г _Вариант № 7 от 18.09.06 2" xfId="80"/>
    <cellStyle name="_объемы  бурения 2004г _Вариант № 8 03.10.06-1" xfId="81"/>
    <cellStyle name="_объемы  бурения 2004г _Вариант № 8 03.10.06-1 2" xfId="82"/>
    <cellStyle name="_ОНСС 2005г Окончательный вар ГРП  5 01 05г" xfId="83"/>
    <cellStyle name="_ОНСС ОАО СН 2004-2006 для отправки в РН" xfId="84"/>
    <cellStyle name="_ОНСС от 02.02.2004 по AFE" xfId="85"/>
    <cellStyle name="_отклон  в соц. программе_03.12" xfId="86"/>
    <cellStyle name="_План НТР 2007" xfId="87"/>
    <cellStyle name="_План НТР 2007 2" xfId="88"/>
    <cellStyle name="_План по ШБ в разрезе цехов на 1кв." xfId="89"/>
    <cellStyle name="_ПНГ 2007 г" xfId="90"/>
    <cellStyle name="_ПНГ 2007 г 2" xfId="91"/>
    <cellStyle name="_ПНГ 2007 г_1" xfId="92"/>
    <cellStyle name="_Приложение  1 (обеспечен  января) от 24 01" xfId="93"/>
    <cellStyle name="_Приложение  1 (обеспечен  января) от 24 01 2" xfId="94"/>
    <cellStyle name="_Приложение  1 (обеспечен. ноября) от 30.11" xfId="95"/>
    <cellStyle name="_Приложение  1 (обеспечен. ноября) от 30.11 2" xfId="96"/>
    <cellStyle name="_Приложение  8.1. расшифровки ноябрь2" xfId="97"/>
    <cellStyle name="_приложение  9.1. к БП 2006 г.1" xfId="98"/>
    <cellStyle name="_приложение  9.1. к БП 2006 г.2" xfId="99"/>
    <cellStyle name="_приложение  9.1. уточн. ноябрь" xfId="100"/>
    <cellStyle name="_Приложение 1" xfId="101"/>
    <cellStyle name="_Приложение 1 2" xfId="102"/>
    <cellStyle name="_Приложение 9" xfId="103"/>
    <cellStyle name="_Приложение №1  РН-Ставрополье" xfId="104"/>
    <cellStyle name="_Приложение №8 операционный внереализационный результат по Холдингу 2005-2006" xfId="105"/>
    <cellStyle name="_Приложение №8.1 Расшифровка операционный внереализационный результат по Холдингу 2005-2006" xfId="106"/>
    <cellStyle name="_Пример." xfId="107"/>
    <cellStyle name="_Пример. 2" xfId="108"/>
    <cellStyle name="_Программа тех перевооружения 07-11 (24.08.06)" xfId="109"/>
    <cellStyle name="_Программа тех перевооружения 07-11 (24.08.06)_Р.12 Труд" xfId="110"/>
    <cellStyle name="_Программа техперевооружения от 01 09 06" xfId="111"/>
    <cellStyle name="_Программа техперевооружения от 01 09 06_Р.12 Труд" xfId="112"/>
    <cellStyle name="_Продажа и покупка активов  ипотека и курсовая разница 20061" xfId="113"/>
    <cellStyle name="_р. 9.2.от Алексюк" xfId="114"/>
    <cellStyle name="_Р.12 Труд" xfId="115"/>
    <cellStyle name="_Р.12 Труд 2" xfId="116"/>
    <cellStyle name="_р.21 от Черепанова" xfId="117"/>
    <cellStyle name="_раздел 2 и карта к разделу 2" xfId="118"/>
    <cellStyle name="_раздел 8 2 утвержденный" xfId="119"/>
    <cellStyle name="_РАЗДЕЛ Б-П 2007-2011" xfId="120"/>
    <cellStyle name="_Расчет к бюджету" xfId="121"/>
    <cellStyle name="_Расчет по 1 кв  2005г " xfId="122"/>
    <cellStyle name="_Расшифровка затрат ДИТ 2007" xfId="123"/>
    <cellStyle name="_РН Бурение 2007-2011 15.12.06 к согласованию" xfId="124"/>
    <cellStyle name="_РН Бурение 2007-2011 15.12.06 к согласованию 2" xfId="125"/>
    <cellStyle name="_С_Н_ НВСС2006-207гг_цены" xfId="126"/>
    <cellStyle name="_САР разбивка помес." xfId="127"/>
    <cellStyle name="_САР разбивка помес._Р.12 Труд" xfId="128"/>
    <cellStyle name="_св.2006г. (5)" xfId="129"/>
    <cellStyle name="_Свод AFE (блок А и Б) 29.12.03" xfId="130"/>
    <cellStyle name="_Свод по лизингу 2004 (2)" xfId="131"/>
    <cellStyle name="_СВОД разд 8 2 янв-фев 2007 вариант 3 от 15 03" xfId="132"/>
    <cellStyle name="_сводная информация к защите (данные без индекса)" xfId="133"/>
    <cellStyle name="_сводная информация к защите (данные без индекса) 2" xfId="134"/>
    <cellStyle name="_сводная информация к защите (данные без индекса)_63071932" xfId="135"/>
    <cellStyle name="_сводная информация к защите (данные без индекса)_63071932 2" xfId="136"/>
    <cellStyle name="_сводная информация к защите (данные без индекса)_Вариант № 12 от  30.10.06(С Осовеем)" xfId="137"/>
    <cellStyle name="_сводная информация к защите (данные без индекса)_Вариант № 12 от  30.10.06(С Осовеем) 2" xfId="138"/>
    <cellStyle name="_сводная информация к защите (данные без индекса)_Вариант № 7 от 18.09.06" xfId="139"/>
    <cellStyle name="_сводная информация к защите (данные без индекса)_Вариант № 7 от 18.09.06 2" xfId="140"/>
    <cellStyle name="_сводная информация к защите (данные без индекса)_Вариант № 8 03.10.06-1" xfId="141"/>
    <cellStyle name="_сводная информация к защите (данные без индекса)_Вариант № 8 03.10.06-1 2" xfId="142"/>
    <cellStyle name="_сводная информация к защите 2006 г. (данные без индекса)" xfId="143"/>
    <cellStyle name="_сводная информация к защите 2006 г. (данные без индекса) 2" xfId="144"/>
    <cellStyle name="_сводная информация к защите 2006 г. (данные без индекса)_63071932" xfId="145"/>
    <cellStyle name="_сводная информация к защите 2006 г. (данные без индекса)_63071932 2" xfId="146"/>
    <cellStyle name="_сводная информация к защите 2006 г. (данные без индекса)_Вариант № 12 от  30.10.06(С Осовеем)" xfId="147"/>
    <cellStyle name="_сводная информация к защите 2006 г. (данные без индекса)_Вариант № 12 от  30.10.06(С Осовеем) 2" xfId="148"/>
    <cellStyle name="_сводная информация к защите 2006 г. (данные без индекса)_Вариант № 7 от 18.09.06" xfId="149"/>
    <cellStyle name="_сводная информация к защите 2006 г. (данные без индекса)_Вариант № 7 от 18.09.06 2" xfId="150"/>
    <cellStyle name="_сводная информация к защите 2006 г. (данные без индекса)_Вариант № 8 03.10.06-1" xfId="151"/>
    <cellStyle name="_сводная информация к защите 2006 г. (данные без индекса)_Вариант № 8 03.10.06-1 2" xfId="152"/>
    <cellStyle name="_сводная информация к защите 2008 г. (данные без индекса)" xfId="153"/>
    <cellStyle name="_сводная информация к защите 2008 г. (данные без индекса) 2" xfId="154"/>
    <cellStyle name="_сводная информация к защите 2008 г. (данные без индекса)_63071932" xfId="155"/>
    <cellStyle name="_сводная информация к защите 2008 г. (данные без индекса)_63071932 2" xfId="156"/>
    <cellStyle name="_сводная информация к защите 2008 г. (данные без индекса)_Вариант № 12 от  30.10.06(С Осовеем)" xfId="157"/>
    <cellStyle name="_сводная информация к защите 2008 г. (данные без индекса)_Вариант № 12 от  30.10.06(С Осовеем) 2" xfId="158"/>
    <cellStyle name="_сводная информация к защите 2008 г. (данные без индекса)_Вариант № 7 от 18.09.06" xfId="159"/>
    <cellStyle name="_сводная информация к защите 2008 г. (данные без индекса)_Вариант № 7 от 18.09.06 2" xfId="160"/>
    <cellStyle name="_сводная информация к защите 2008 г. (данные без индекса)_Вариант № 8 03.10.06-1" xfId="161"/>
    <cellStyle name="_сводная информация к защите 2008 г. (данные без индекса)_Вариант № 8 03.10.06-1 2" xfId="162"/>
    <cellStyle name="_Сводная таблица по целевым   s  231105" xfId="163"/>
    <cellStyle name="_Смета УК ООО РН-Бурение на 2007 год" xfId="164"/>
    <cellStyle name="_Смета УК ООО РН-Бурение на 2007 год нов вариант 271106" xfId="165"/>
    <cellStyle name="_СМНГ_CAPEX_2007-2011_ПЛАН  03.10.06" xfId="166"/>
    <cellStyle name="_СМНГ_производство_2007-2011_план" xfId="167"/>
    <cellStyle name="_СМНГ_производство_2007-2011_план 2" xfId="168"/>
    <cellStyle name="_Стратег  пл-е новое3" xfId="169"/>
    <cellStyle name="_Стратег. пл-е новое" xfId="170"/>
    <cellStyle name="_Стратегическое планирование - 2005г." xfId="171"/>
    <cellStyle name="_Таблица к БП 2007 года" xfId="172"/>
    <cellStyle name="_Уточненный бюджет ДИТа на 2007 год ноябрь" xfId="173"/>
    <cellStyle name="_УФ бурение 2005г от 20.04.04г (19-00)" xfId="174"/>
    <cellStyle name="_УФ бурение 2005г от 21.04.04г (14-00)" xfId="175"/>
    <cellStyle name="_УФ бурение 2005г от 21.04.04г (14-00) без индекса" xfId="176"/>
    <cellStyle name="_УФ по бурению 2007 (1000-336-х)" xfId="177"/>
    <cellStyle name="_УФ по бурению 2007 (1000-336-х) 2" xfId="178"/>
    <cellStyle name="_УФ по бурению 2007 (1000-336-х)_63071932" xfId="179"/>
    <cellStyle name="_УФ по бурению 2007 (1000-336-х)_63071932 2" xfId="180"/>
    <cellStyle name="_УФ по бурению 2007 (1000-336-х)_Вариант № 12 от  30.10.06(С Осовеем)" xfId="181"/>
    <cellStyle name="_УФ по бурению 2007 (1000-336-х)_Вариант № 12 от  30.10.06(С Осовеем) 2" xfId="182"/>
    <cellStyle name="_УФ по бурению 2007 (1000-336-х)_Вариант № 7 от 18.09.06" xfId="183"/>
    <cellStyle name="_УФ по бурению 2007 (1000-336-х)_Вариант № 7 от 18.09.06 2" xfId="184"/>
    <cellStyle name="_УФ по бурению 2007 (1000-336-х)_Вариант № 8 03.10.06-1" xfId="185"/>
    <cellStyle name="_УФ по бурению 2007 (1000-336-х)_Вариант № 8 03.10.06-1 2" xfId="186"/>
    <cellStyle name="_Форма бюджета Нишкевич Ю.А." xfId="187"/>
    <cellStyle name="_Форма Роснефть свод 2007г. для БП  с 8 496руб. за 1м." xfId="188"/>
    <cellStyle name="_ЦП Связь 2006 (3)" xfId="189"/>
    <cellStyle name="_Эк-ка Прочие ДАО" xfId="190"/>
    <cellStyle name="_Эк-ка Прочие ДАО_Р.12 Труд" xfId="191"/>
    <cellStyle name="_Юганскнефтегаз_Дт Кт (01 06 06)" xfId="192"/>
    <cellStyle name="_Юганскнефтегаз-2" xfId="193"/>
    <cellStyle name="_Юганскнефтегаз-2 2" xfId="194"/>
    <cellStyle name="_ЮНГ р 8.2 19.12.06" xfId="195"/>
    <cellStyle name="_ЮНГУНС 20.06.05г. КВ 2006 г  1005 5 т.м" xfId="196"/>
    <cellStyle name="=C:\WINNT35\SYSTEM32\COMMAND.COM" xfId="197"/>
    <cellStyle name="=C:\WINNT35\SYSTEM32\COMMAND.COM 2" xfId="198"/>
    <cellStyle name="Comma_irl tel sep5" xfId="200"/>
    <cellStyle name="Comma0" xfId="201"/>
    <cellStyle name="Currency [2]" xfId="203"/>
    <cellStyle name="Currency_irl tel sep5" xfId="204"/>
    <cellStyle name="Euro" xfId="205"/>
    <cellStyle name="Euro 2" xfId="206"/>
    <cellStyle name="Iau?iue_?iardu1999a" xfId="207"/>
    <cellStyle name="MLHeaderSection" xfId="208"/>
    <cellStyle name="Multiple" xfId="209"/>
    <cellStyle name="Multiple0" xfId="210"/>
    <cellStyle name="Normal - Style1" xfId="211"/>
    <cellStyle name="Normal_14_147" xfId="212"/>
    <cellStyle name="normбlnм_laroux" xfId="213"/>
    <cellStyle name="Nun??c [0]_Ecnn1" xfId="214"/>
    <cellStyle name="Nun??c_Ecnn1" xfId="215"/>
    <cellStyle name="Ociriniaue [0]_laroux" xfId="216"/>
    <cellStyle name="Ociriniaue_laroux" xfId="217"/>
    <cellStyle name="PageSubtitle" xfId="218"/>
    <cellStyle name="PageTitle" xfId="219"/>
    <cellStyle name="Percent0" xfId="221"/>
    <cellStyle name="SAPBEXaggData" xfId="222"/>
    <cellStyle name="SAPBEXaggDataEmph" xfId="223"/>
    <cellStyle name="SAPBEXaggItem" xfId="224"/>
    <cellStyle name="SAPBEXaggItemX" xfId="225"/>
    <cellStyle name="SAPBEXchaText" xfId="226"/>
    <cellStyle name="SAPBEXchaText 2" xfId="227"/>
    <cellStyle name="SAPBEXexcBad7" xfId="228"/>
    <cellStyle name="SAPBEXexcBad8" xfId="229"/>
    <cellStyle name="SAPBEXexcBad9" xfId="230"/>
    <cellStyle name="SAPBEXexcCritical4" xfId="231"/>
    <cellStyle name="SAPBEXexcCritical5" xfId="232"/>
    <cellStyle name="SAPBEXexcCritical6" xfId="233"/>
    <cellStyle name="SAPBEXexcGood1" xfId="234"/>
    <cellStyle name="SAPBEXexcGood2" xfId="235"/>
    <cellStyle name="SAPBEXexcGood3" xfId="236"/>
    <cellStyle name="SAPBEXfilterDrill" xfId="237"/>
    <cellStyle name="SAPBEXfilterItem" xfId="238"/>
    <cellStyle name="SAPBEXfilterText" xfId="239"/>
    <cellStyle name="SAPBEXformats" xfId="240"/>
    <cellStyle name="SAPBEXformats 2" xfId="241"/>
    <cellStyle name="SAPBEXheaderItem" xfId="242"/>
    <cellStyle name="SAPBEXheaderItem 2" xfId="243"/>
    <cellStyle name="SAPBEXheaderText" xfId="244"/>
    <cellStyle name="SAPBEXheaderText 2" xfId="245"/>
    <cellStyle name="SAPBEXHLevel0" xfId="246"/>
    <cellStyle name="SAPBEXHLevel0 2" xfId="247"/>
    <cellStyle name="SAPBEXHLevel0X" xfId="248"/>
    <cellStyle name="SAPBEXHLevel0X 2" xfId="249"/>
    <cellStyle name="SAPBEXHLevel1" xfId="250"/>
    <cellStyle name="SAPBEXHLevel1 2" xfId="251"/>
    <cellStyle name="SAPBEXHLevel1X" xfId="252"/>
    <cellStyle name="SAPBEXHLevel1X 2" xfId="253"/>
    <cellStyle name="SAPBEXHLevel2" xfId="254"/>
    <cellStyle name="SAPBEXHLevel2 2" xfId="255"/>
    <cellStyle name="SAPBEXHLevel2X" xfId="256"/>
    <cellStyle name="SAPBEXHLevel2X 2" xfId="257"/>
    <cellStyle name="SAPBEXHLevel3" xfId="258"/>
    <cellStyle name="SAPBEXHLevel3 2" xfId="259"/>
    <cellStyle name="SAPBEXHLevel3X" xfId="260"/>
    <cellStyle name="SAPBEXHLevel3X 2" xfId="261"/>
    <cellStyle name="SAPBEXresData" xfId="262"/>
    <cellStyle name="SAPBEXresDataEmph" xfId="263"/>
    <cellStyle name="SAPBEXresItem" xfId="264"/>
    <cellStyle name="SAPBEXresItemX" xfId="265"/>
    <cellStyle name="SAPBEXstdData" xfId="266"/>
    <cellStyle name="SAPBEXstdDataEmph" xfId="267"/>
    <cellStyle name="SAPBEXstdItem" xfId="268"/>
    <cellStyle name="SAPBEXstdItem 2" xfId="269"/>
    <cellStyle name="SAPBEXstdItemX" xfId="270"/>
    <cellStyle name="SAPBEXstdItemX 2" xfId="271"/>
    <cellStyle name="SAPBEXtitle" xfId="272"/>
    <cellStyle name="SAPBEXundefined" xfId="273"/>
    <cellStyle name="SAPOutput" xfId="274"/>
    <cellStyle name="SAPOutput 2" xfId="275"/>
    <cellStyle name="Денежный [0]" xfId="202" builtinId="7" customBuiltin="1"/>
    <cellStyle name="Заголовок подраздела таблицы" xfId="276"/>
    <cellStyle name="Обычный" xfId="0" builtinId="0"/>
    <cellStyle name="Обычный 2" xfId="277"/>
    <cellStyle name="Обычный 20 7" xfId="278"/>
    <cellStyle name="Обычный 20 7 2" xfId="279"/>
    <cellStyle name="Обычный 3" xfId="280"/>
    <cellStyle name="Обычный 4" xfId="281"/>
    <cellStyle name="Обычный 5" xfId="282"/>
    <cellStyle name="Обычный 6" xfId="283"/>
    <cellStyle name="Обычный 7" xfId="284"/>
    <cellStyle name="Обычный 8" xfId="285"/>
    <cellStyle name="Обычный 9" xfId="286"/>
    <cellStyle name="Обычный 9 2" xfId="287"/>
    <cellStyle name="Обычный 92" xfId="288"/>
    <cellStyle name="Обычный 92 2" xfId="289"/>
    <cellStyle name="Обычный_report_05082009_104829 1 " xfId="290"/>
    <cellStyle name="Процентный" xfId="220" builtinId="5"/>
    <cellStyle name="Процентный 2" xfId="291"/>
    <cellStyle name="Процентный 3" xfId="292"/>
    <cellStyle name="Стиль 1" xfId="293"/>
    <cellStyle name="Стиль 1 2" xfId="294"/>
    <cellStyle name="Тысячи [0]_ 1999-2 " xfId="295"/>
    <cellStyle name="Тысячи_ 1999-2 " xfId="296"/>
    <cellStyle name="Финансовый [0]" xfId="199" builtinId="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manechukhaev\Local%20Settings\Temporary%20Internet%20Files\Content.Outlook\BQ2D6F60\&#1043;&#1088;&#1072;&#1092;&#1080;&#1082;&#1080;%20&#1057;&#1090;&#1053;&#104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dkina\&#1084;&#1086;&#1080;%20&#1076;&#1086;&#1082;&#1091;&#1084;&#1077;&#1085;&#1090;\&#1060;&#1080;&#1085;&#1072;&#1085;&#1089;&#1099;\&#1041;&#1102;&#1076;&#1078;&#1077;&#1090;%202004%20&#1075;&#1086;&#1076;\2%20&#1082;&#1074;2001\&#1056;&#1040;&#1057;&#1063;&#1045;&#1058;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doil8\Users\Documents%20and%20Settings\snp\&#1052;&#1086;&#1080;%20&#1076;&#1086;&#1082;&#1091;&#1084;&#1077;&#1085;&#1090;&#1099;\&#1053;&#1086;&#1074;&#1072;&#1103;%20&#1087;&#1072;&#1087;&#1082;&#1072;\&#1048;&#1055;_2004%20&#1086;&#1090;12%2002%2004%20&#1052;&#1072;&#1082;&#10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3-2\&#1086;&#1073;&#1097;&#1072;&#1103;\453-2\D\&#1041;&#1048;&#1047;&#1053;&#1045;&#1057;%20&#1055;&#1051;&#1040;&#1053;&#1067;%20&#1050;%20&#1055;&#1056;&#1040;&#1042;&#1051;&#1045;&#1053;&#1048;&#1070;\&#1057;&#1090;&#1072;&#1074;&#1088;&#1086;&#1087;&#1086;&#1083;&#1100;&#1085;&#1077;&#1092;&#1090;&#1077;&#1075;&#1072;&#1079;%20&#1086;&#1090;%2005.12\&#1088;&#1072;&#1079;&#1076;&#1077;&#1083;%209\%209%202002%20%20%201.12.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%202005\&#1050;&#1086;&#1084;&#1084;&#1077;&#1088;&#1095;&#1077;&#1089;&#1082;&#1080;&#1081;%20&#1087;&#1083;&#1072;&#1085;\&#1085;&#1077;&#1092;&#1090;&#1100;%20&#1080;%20&#1075;&#1072;&#1079;\&#1085;&#1077;&#1092;&#1090;&#1100;_&#1084;&#1086;&#1076;&#1077;&#1083;&#1100;_&#1056;&#10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48;&#1085;&#1090;&#1077;&#1088;&#1072;&#1082;&#1090;&#1080;&#1074;_&#1044;&#1040;&#1054;\All_new_2004_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doil8\Users\Documents%20and%20Settings\vpetrov\&#1056;&#1072;&#1073;&#1086;&#1095;&#1080;&#1081;%20&#1089;&#1090;&#1086;&#1083;\&#1048;&#1053;&#1042;&#1045;&#1057;&#1058;&#1048;&#1062;%202005\&#1055;&#1054;&#1044;&#1053;\&#1048;&#1055;_2005%20&#1074;&#1089;&#1077;%20&#1074;&#1072;&#1088;&#1080;&#1072;&#1085;&#1090;&#109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me\DCP\Documents%20and%20Settings\eys\&#1052;&#1086;&#1080;%20&#1076;&#1086;&#1082;&#1091;&#1084;&#1077;&#1085;&#1090;&#1099;\&#1052;&#1086;&#1080;%20&#1076;&#1086;&#1082;&#1091;&#1084;&#1077;&#1085;&#1090;&#1099;\2001_2005\&#1052;&#1086;&#1085;&#1080;&#1090;&#1086;&#1088;&#1080;&#1085;&#1075;%20&#1080;&#1085;&#1074;&#1077;&#1089;&#1090;&#1087;&#1088;&#1086;&#1075;&#1088;&#1072;&#1084;&#1084;&#1099;\Documents%20and%20Settings\eys\Local%20Settings\Temporary%20Internet%20Files\Content.IE5\ULT4HTSQ\KV_monitoring_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&#1086;&#1073;&#1097;&#1077;&#1077;\&#1084;&#1077;&#1089;&#1103;&#1095;&#1085;&#1099;&#1077;%20&#1075;&#1088;&#1072;&#1092;&#1080;&#1082;&#1080;%20&#1088;&#1072;&#1073;&#1086;&#1090;\&#1087;&#1086;&#1076;&#1075;&#1086;&#1090;&#1086;&#1074;&#1080;&#1090;&#1077;&#1083;&#1100;&#1085;&#1099;&#1077;%20&#1088;&#1072;&#1073;&#1086;&#1090;&#1099;\&#1075;&#1088;&#1072;&#1092;&#1080;&#1082;%20&#1055;&#1056;1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1040;&#1087;&#1087;.&#1075;&#1083;.&#1075;&#1077;&#1086;&#1083;&#1086;&#1075;&#1072;\$&#1040;&#1087;&#1087;.&#1075;&#1083;.&#1075;&#1077;&#1086;&#1083;&#1086;&#1075;&#1072;\&#1059;&#1055;&#1055;&#1056;\&#1054;&#1055;&#1044;\2007\&#1054;&#1078;&#1080;&#1076;_2007\05\&#1060;&#1072;&#1082;&#1090;%2005_&#1086;&#1078;%2006%20(11610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g.rosneft.ru\root\Documents%20and%20Settings\Zarudnev.S.N\Local%20Settings\Temporary%20Internet%20Files\OLK17\Documents%20and%20Settings\Bogomolov.I.V\Local%20Settings\Temporary%20Internet%20Files\OLK86\BAT\EKON\MINDE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$\Documents%20and%20Settings\KladovAE\&#1052;&#1086;&#1080;%20&#1076;&#1086;&#1082;&#1091;&#1084;&#1077;&#1085;&#1090;&#1099;\D\&#1076;&#1086;&#1073;&#1099;&#1095;&#1072;%202003%20&#1086;&#1090;%201.04.02\&#1052;&#1072;&#1081;&#1089;&#1082;&#1085;&#1077;&#1092;&#1090;&#110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vs\&#1086;&#1073;&#1084;&#1077;&#1085;\Documents%20and%20Settings\&#1054;&#1058;&#1048;&#1047;3\&#1056;&#1072;&#1073;&#1086;&#1095;&#1080;&#1081;%20&#1089;&#1090;&#1086;&#1083;\&#1048;&#1085;&#1090;&#1077;&#1088;&#1072;&#1082;&#1090;&#1080;&#1074;_&#1044;&#1040;&#1054;\All_new_2004_G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doil8\Users\Documents%20and%20Settings\VPetrov\&#1056;&#1072;&#1073;&#1086;&#1095;&#1080;&#1081;%20&#1089;&#1090;&#1086;&#1083;\&#1048;&#1053;&#1042;&#1045;&#1057;&#1058;&#1048;&#1062;%202005\&#1055;&#1054;&#1044;&#1053;\&#1087;&#1088;&#1086;&#1075;&#1088;.2004\&#1080;&#1085;&#1074;&#1077;&#1089;&#1090;.&#1096;&#1077;&#1089;&#1090;&#1072;&#1082;&#1086;&#1074;&#1072;\&#1052;&#1086;&#1080;%20&#1076;&#1086;&#1082;&#1091;&#1084;&#1077;&#1085;&#1090;&#1099;\&#1052;&#1086;&#1085;&#1080;&#1090;&#1086;&#1088;&#1080;&#1085;&#1075;%20&#1048;&#1055;_2002_2003_&#1103;&#1085;&#1074;&#1072;&#1088;&#1100;_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doil1\JOB\WINDOWS\TEMP\&#1052;&#1086;&#1080;%20&#1076;&#1086;&#1082;&#1091;&#1084;&#1077;&#1085;&#1090;&#1099;\&#1052;&#1086;&#1085;&#1080;&#1090;&#1086;&#1088;&#1080;&#1085;&#1075;%20&#1048;&#1055;_2002_2003_&#1103;&#1085;&#1074;&#1072;&#1088;&#1100;_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doil1\JOB\&#1064;&#1077;&#1089;&#1090;&#1072;&#1082;&#1086;&#1074;&#1072;%20&#1045;.&#1070;\&#1052;&#1086;&#1080;%20&#1076;&#1086;&#1082;&#1091;&#1084;&#1077;&#1085;&#1090;&#1099;\&#1052;&#1086;&#1085;&#1080;&#1090;&#1086;&#1088;&#1080;&#1085;&#1075;%20&#1048;&#1055;_2002_2003_&#1103;&#1085;&#1074;&#1072;&#1088;&#1100;_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syakhafizova\Local%20Settings\Temporary%20Internet%20Files\OLK78\Documents%20and%20Settings\&#1054;&#1058;&#1048;&#1047;3\&#1056;&#1072;&#1073;&#1086;&#1095;&#1080;&#1081;%20&#1089;&#1090;&#1086;&#1083;\&#1048;&#1085;&#1090;&#1077;&#1088;&#1072;&#1082;&#1090;&#1080;&#1074;_&#1044;&#1040;&#1054;\All_new_2004_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syakhafizova\Local%20Settings\Temporary%20Internet%20Files\OLK78\&#1048;&#1085;&#1090;&#1077;&#1088;&#1072;&#1082;&#1090;&#1080;&#1074;_&#1044;&#1040;&#1054;\All_new_2004_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gunova\C$\windows\TEMP\nadejda\&#1041;&#1102;&#1076;&#1078;&#1077;&#1090;%202002%20&#1075;&#1086;&#1076;&#1072;\&#1060;&#1086;&#1088;&#1084;&#1099;\&#1041;&#1102;&#1076;&#1078;&#1077;&#1090;%20&#1069;&#1055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8;&#1086;&#1084;&#1072;&#1079;&#1086;&#1074;&#1072;\Maket%20GUB\&#1048;&#1085;&#1090;&#1077;&#1088;&#1072;&#1082;&#1090;&#1080;&#1074;_&#1044;&#1040;&#1054;\All_new_2004_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malutdinova\c\PLAST\EUROP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o_1\&#1056;&#1072;&#1073;&#1086;&#1095;&#1080;&#1081;%20&#1089;&#1090;&#1086;&#1083;\&#1048;&#1085;&#1090;&#1077;&#1088;&#1072;&#1082;&#1090;&#1080;&#1074;_&#1044;&#1040;&#1054;\All_new_2004_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ashovagi\rabota\!&#1056;&#1072;&#1073;&#1086;&#1090;&#1072;%20&#1070;&#1082;&#1086;&#1089;\!&#1056;&#1072;&#1073;&#1086;&#1095;&#1080;&#1077;%20&#1084;&#1072;&#1090;&#1077;&#1088;&#1080;&#1072;&#1083;&#1099;\!&#1064;&#1072;&#1073;&#1083;&#1086;&#1085;&#1099;\2003\&#1042;&#1099;&#1093;&#1086;&#1076;&#1085;&#1099;&#1077;%20&#1086;&#1090;&#1095;&#1077;&#1090;&#1099;\Tier1_Entity_3m2003_Proform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ashovagi\rabota\!&#1056;&#1072;&#1073;&#1086;&#1090;&#1072;%20&#1070;&#1082;&#1086;&#1089;\!&#1056;&#1072;&#1073;&#1086;&#1095;&#1080;&#1077;%20&#1084;&#1072;&#1090;&#1077;&#1088;&#1080;&#1072;&#1083;&#1099;\!&#1064;&#1072;&#1073;&#1083;&#1086;&#1085;&#1099;\2003\&#1042;&#1099;&#1093;&#1086;&#1076;&#1085;&#1099;&#1077;%20&#1086;&#1090;&#1095;&#1077;&#1090;&#1099;\%7bTAX%7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ashovagi\rabota\&#1054;&#1090;&#1095;&#1077;&#1090;&#1099;\GAAP\Model\YUKOS_Model9K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ashovagi\rabota\&#1055;&#1086;%20&#1087;&#1083;&#1072;&#1085;&#1091;%202004\&#1043;&#1086;&#1076;&#1086;&#1074;&#1086;&#1077;%20&#1087;&#1083;&#1072;&#1085;&#1080;&#1088;&#1086;&#1074;&#1072;&#1085;&#1080;&#1077;\&#1055;&#1086;&#1083;&#1086;&#1078;&#1077;&#1085;&#1080;&#1077;%20&#1086;%20&#1089;&#1080;&#1089;&#1090;&#1077;&#1084;&#1077;%20&#1060;&#1069;&#1055;&#1080;&#1041;%20&#1087;&#1086;%20&#1050;&#1057;%20&#1074;%20&#1095;&#1072;&#1089;&#1090;&#1080;%20&#1043;&#1055;\&#1042;%20&#1088;&#1072;&#1079;&#1088;&#1072;&#1073;&#1086;&#1090;&#1082;&#1077;\&#1057;&#1074;&#1086;&#1076;%20&#1092;&#1086;&#1088;&#1084;_v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ll_cons_2004_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ll_new_2004_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6;&#1072;&#1090;&#1080;&#1085;&#1086;&#1074;&#1072;\All_new_2004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_2"/>
      <sheetName val="сл_3"/>
      <sheetName val="сл_4"/>
      <sheetName val="сл_5"/>
      <sheetName val="сл_6"/>
      <sheetName val="сл_7"/>
      <sheetName val="сл_8"/>
      <sheetName val="сл_9"/>
      <sheetName val="сл_10"/>
      <sheetName val="сл_11"/>
      <sheetName val="сл_12"/>
      <sheetName val="сл_13"/>
      <sheetName val="сл 14"/>
      <sheetName val="сл_15"/>
      <sheetName val="сл_16"/>
      <sheetName val="сл_17"/>
      <sheetName val="сл_21"/>
      <sheetName val="сл_22"/>
      <sheetName val="сл 23"/>
      <sheetName val="сл 24 "/>
      <sheetName val="затраты_ТКРС"/>
      <sheetName val="КРС"/>
      <sheetName val="ТРС"/>
      <sheetName val="Стоимость ЗБС ГРП Пропанта"/>
      <sheetName val="EKDEB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б.ст-ть"/>
      <sheetName val="Настройка"/>
      <sheetName val="Приб срав"/>
      <sheetName val="Прибыль отгр"/>
      <sheetName val="Средн"/>
      <sheetName val="Экспорт"/>
      <sheetName val="Внутр."/>
      <sheetName val="Лист1"/>
      <sheetName val="Лист2"/>
      <sheetName val="Прибыль опл"/>
      <sheetName val="РАСЧЕТ~1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полнение _освоение по закупк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УП _2004"/>
      <sheetName val="Корректировка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Аренда бур_трубы"/>
      <sheetName val="анализ 2003_2004исполнение МТО"/>
      <sheetName val="пятилетка"/>
      <sheetName val="мониторинг"/>
      <sheetName val="Прибыль оп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льный"/>
      <sheetName val="Лист2"/>
      <sheetName val="нормальный (2)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FES"/>
      <sheetName val="Прибыль опл"/>
      <sheetName val="начало"/>
      <sheetName val="СУТТ"/>
      <sheetName val="анализ 2003_2004исполнение МТ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ъемы"/>
      <sheetName val="Предп_Цены"/>
      <sheetName val="Предп_Коммерч"/>
      <sheetName val="НДС"/>
      <sheetName val="дек_'04"/>
      <sheetName val="янв"/>
      <sheetName val="фев"/>
      <sheetName val="мар"/>
      <sheetName val="апр"/>
      <sheetName val="май"/>
      <sheetName val="июн"/>
      <sheetName val="июл"/>
      <sheetName val="авг"/>
      <sheetName val="сен"/>
      <sheetName val="окт"/>
      <sheetName val="ноя"/>
      <sheetName val="дек"/>
      <sheetName val="FS_sum"/>
      <sheetName val="NWC"/>
      <sheetName val="Нач_Опл_РФ"/>
      <sheetName val="Destination"/>
      <sheetName val="maping"/>
      <sheetName val="ПДР ООО &quot;Юкос ФБЦ&quot;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Desti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П 2005 по Колве"/>
      <sheetName val="ИП 2005 по Колве (2)"/>
      <sheetName val="ИП 2005 на 8 бригад"/>
      <sheetName val="ИП 2005 на 14 "/>
      <sheetName val="УП _2004"/>
      <sheetName val="ИП 2005 на 14  (2)"/>
      <sheetName val="Destination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анализ 2003_2004исполнение МТО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каталог"/>
      <sheetName val="сметы"/>
      <sheetName val="трубы"/>
      <sheetName val="трубы_НГП"/>
      <sheetName val="дороги"/>
      <sheetName val="куст"/>
      <sheetName val="скв"/>
      <sheetName val="date"/>
      <sheetName val="total"/>
      <sheetName val="total (Самусев)"/>
      <sheetName val="ГОСТ"/>
      <sheetName val="МТО_ст"/>
      <sheetName val="МТО (2)"/>
      <sheetName val="UP"/>
      <sheetName val="UP (2)"/>
      <sheetName val="wells"/>
      <sheetName val="clusters"/>
      <sheetName val="МТО"/>
      <sheetName val="ОКС_3"/>
      <sheetName val="КВ_строительство (стар)"/>
      <sheetName val="отсыпка"/>
      <sheetName val="отсыпка_2001"/>
      <sheetName val="отсыпка_ВГ"/>
      <sheetName val="отсыпка_01_02"/>
      <sheetName val="структура КВ"/>
      <sheetName val="Геотекстиль"/>
      <sheetName val="КВ_строительство"/>
      <sheetName val="КВ_строительство (2)"/>
      <sheetName val="КВ_строительство (ИТОГ)"/>
      <sheetName val="КВ_строительство (ИТОГ) (2)"/>
      <sheetName val="КВ_строительство (ИТОГ) (3)"/>
      <sheetName val="СМР_ДМ"/>
      <sheetName val="МиО_ДМ"/>
      <sheetName val="Комплектация"/>
      <sheetName val="СМР"/>
      <sheetName val="сметы_ВГ"/>
      <sheetName val="структура КВ_ВГ"/>
      <sheetName val="КВ_строительство_ДМ"/>
      <sheetName val="КВ_строительство_ВГ"/>
      <sheetName val="SummerКоррект"/>
      <sheetName val="Summer"/>
      <sheetName val="Классификатор"/>
      <sheetName val="Реестр договоров"/>
      <sheetName val="КВ_строительство_ВГ (2)"/>
      <sheetName val="ИТОГИ"/>
      <sheetName val="SummerКоррект (2)"/>
      <sheetName val="Кор.Шершнева"/>
      <sheetName val="объекты_стоимость (2)"/>
      <sheetName val="M"/>
      <sheetName val="M (2)"/>
      <sheetName val="УП _2004"/>
      <sheetName val="EKDEB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расчетные таблицы"/>
      <sheetName val="Лист1"/>
      <sheetName val="ГРАФИК"/>
      <sheetName val="ГПР под объемы бурения 2001 общ"/>
      <sheetName val="ГПР под ГБ 15.11.00"/>
      <sheetName val="ВАРИАНТ1"/>
      <sheetName val="ВАРИАНТ2"/>
      <sheetName val="ВАРИАНТ3"/>
      <sheetName val="ВАРИАНТ4"/>
      <sheetName val="мсн"/>
      <sheetName val="total"/>
      <sheetName val="Комплектация"/>
      <sheetName val="трубы"/>
      <sheetName val="СМР"/>
      <sheetName val="дорог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Ж (2006вх)"/>
      <sheetName val="НЖ_2007_пл"/>
      <sheetName val="нефть_пл"/>
      <sheetName val="нефть_обл_пл"/>
      <sheetName val="ТН_ГТМ"/>
      <sheetName val="нефть_обл_факт"/>
      <sheetName val="СВОД"/>
      <sheetName val="ТОМСКНЕФТЬ"/>
      <sheetName val="Сов"/>
      <sheetName val="Сов_ц1"/>
      <sheetName val="НВ"/>
      <sheetName val="Мл"/>
      <sheetName val="Стр"/>
      <sheetName val="ВП"/>
      <sheetName val="ЗП"/>
      <sheetName val="Чк"/>
      <sheetName val="ЦВ"/>
      <sheetName val="ВВ"/>
      <sheetName val="СВ"/>
      <sheetName val="Сев"/>
      <sheetName val="Пр"/>
      <sheetName val="Гр"/>
      <sheetName val="Двур"/>
      <sheetName val="ЗМоис"/>
      <sheetName val="Лесм"/>
      <sheetName val="Крап"/>
      <sheetName val="Олен"/>
      <sheetName val="СОлен"/>
      <sheetName val="Кат"/>
      <sheetName val="Перв"/>
      <sheetName val="Лом"/>
      <sheetName val="Озер"/>
      <sheetName val="Онт"/>
      <sheetName val="ЗКат"/>
      <sheetName val="ЛЯх"/>
      <sheetName val="Игол"/>
      <sheetName val="Тал"/>
      <sheetName val="Кар"/>
      <sheetName val="Таг"/>
      <sheetName val="ЮЧер"/>
      <sheetName val="Кол"/>
      <sheetName val="Луг"/>
      <sheetName val="ЗОст"/>
      <sheetName val="Гер"/>
      <sheetName val="Тамб"/>
      <sheetName val="Пыл"/>
      <sheetName val="Кош"/>
      <sheetName val="Прот"/>
      <sheetName val="Конд"/>
      <sheetName val="Ал"/>
      <sheetName val="Кё"/>
      <sheetName val="Трайгор"/>
      <sheetName val="НПерв"/>
      <sheetName val="ЗКар"/>
      <sheetName val="Моис"/>
      <sheetName val="Карас"/>
      <sheetName val="ЗКарас"/>
      <sheetName val="СКарас"/>
      <sheetName val="Нал"/>
      <sheetName val="Глух"/>
      <sheetName val="Павл"/>
      <sheetName val="Пон"/>
      <sheetName val="ЮТамб"/>
      <sheetName val="Бок"/>
      <sheetName val="Шир"/>
      <sheetName val="Кал"/>
      <sheetName val="СКал"/>
      <sheetName val="НТаб"/>
      <sheetName val="ОАО"/>
      <sheetName val="СНГДУ"/>
      <sheetName val="ПОЛУД"/>
      <sheetName val="ВАХСКАЯ"/>
      <sheetName val="ВНГДУ"/>
      <sheetName val="ИТал"/>
      <sheetName val="ДЛМ"/>
      <sheetName val="ПЕТРОЛЕУМ"/>
      <sheetName val="ВНГДУ_П"/>
      <sheetName val="ЛНГДУ"/>
      <sheetName val="ц2"/>
      <sheetName val="ц3"/>
      <sheetName val="ц4"/>
      <sheetName val="ц7"/>
      <sheetName val="ц7 соб"/>
      <sheetName val="ц8"/>
      <sheetName val="ц9"/>
      <sheetName val="ц10"/>
      <sheetName val="исходные данные"/>
      <sheetName val="расчетные таблиц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KDEB90"/>
      <sheetName val="Лист1"/>
      <sheetName val="Лист2"/>
      <sheetName val="Мин_дебит"/>
      <sheetName val="Лист3"/>
      <sheetName val="Лист4"/>
      <sheetName val="Лист5"/>
      <sheetName val="Лист6"/>
      <sheetName val="Graph1"/>
      <sheetName val="Текущий"/>
      <sheetName val="ВВ"/>
      <sheetName val="ВНГДУ_П"/>
      <sheetName val="ВНГДУ"/>
      <sheetName val="ВП"/>
      <sheetName val="Гер"/>
      <sheetName val="Гр"/>
      <sheetName val="Двур"/>
      <sheetName val="ДЛМ"/>
      <sheetName val="ЗКат"/>
      <sheetName val="Трайгор"/>
      <sheetName val="ЗОст"/>
      <sheetName val="ЗП"/>
      <sheetName val="ИТал"/>
      <sheetName val="Кат"/>
      <sheetName val="Кол"/>
      <sheetName val="Крап"/>
      <sheetName val="НПерв"/>
      <sheetName val="ЛНГДУ"/>
      <sheetName val="Лом"/>
      <sheetName val="Луг"/>
      <sheetName val="ЛЯх"/>
      <sheetName val="Мл"/>
      <sheetName val="НВ"/>
      <sheetName val="Озер"/>
      <sheetName val="Олен"/>
      <sheetName val="Онт"/>
      <sheetName val="Перв"/>
      <sheetName val="ПЕТРОЛЕУМ"/>
      <sheetName val="ВАХСКАЯ"/>
      <sheetName val="ПОЛУД"/>
      <sheetName val="Пр"/>
      <sheetName val="СВ"/>
      <sheetName val="Сев"/>
      <sheetName val="СНГДУ"/>
      <sheetName val="Сов"/>
      <sheetName val="Сов_ц1"/>
      <sheetName val="СОлен"/>
      <sheetName val="Стр"/>
      <sheetName val="Тамб"/>
      <sheetName val="ОАО"/>
      <sheetName val="ЦВ"/>
      <sheetName val="Чк"/>
      <sheetName val="ЮЧе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Ю-Балык"/>
      <sheetName val="Майск"/>
      <sheetName val="С-Балык"/>
      <sheetName val="Петел"/>
      <sheetName val="М-Балык"/>
      <sheetName val="Угут"/>
      <sheetName val="Киням"/>
      <sheetName val="НГДУ"/>
      <sheetName val="#ССЫЛКА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Курсы$"/>
      <sheetName val="мс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рт"/>
      <sheetName val="пятилетка"/>
      <sheetName val="Летняя программа"/>
      <sheetName val="база МТО"/>
      <sheetName val="мониторинг"/>
      <sheetName val="Подрядчики"/>
      <sheetName val="оплата_факт_уточненная"/>
      <sheetName val="контрактация по мес."/>
      <sheetName val="УП"/>
      <sheetName val="Спецтехника"/>
      <sheetName val="свод"/>
      <sheetName val="трубы  (ож)"/>
      <sheetName val="УПН"/>
      <sheetName val="ПСН"/>
      <sheetName val="ДНС"/>
      <sheetName val="ПНС &quot;Нерую&quot;"/>
      <sheetName val="ПНС &quot;Веякошорская&quot; "/>
      <sheetName val="Бурение"/>
      <sheetName val="Свод_бурение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рт"/>
      <sheetName val="пятилетка"/>
      <sheetName val="Летняя программа"/>
      <sheetName val="база МТО"/>
      <sheetName val="мониторинг"/>
      <sheetName val="Подрядчики"/>
      <sheetName val="оплата_факт_уточненная"/>
      <sheetName val="контрактация по мес."/>
      <sheetName val="УП"/>
      <sheetName val="Спецтехника"/>
      <sheetName val="свод"/>
      <sheetName val="трубы  (ож)"/>
      <sheetName val="УПН"/>
      <sheetName val="ПСН"/>
      <sheetName val="ДНС"/>
      <sheetName val="ПНС &quot;Нерую&quot;"/>
      <sheetName val="ПНС &quot;Веякошорская&quot; "/>
      <sheetName val="Бурение"/>
      <sheetName val="Свод_бурение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ятилетка"/>
      <sheetName val="мониторинг"/>
      <sheetName val="старт"/>
      <sheetName val="Летняя программа"/>
      <sheetName val="база МТО"/>
      <sheetName val="Подрядчики"/>
      <sheetName val="оплата_факт_уточненная"/>
      <sheetName val="контрактация по мес."/>
      <sheetName val="УП"/>
      <sheetName val="Спецтехника"/>
      <sheetName val="свод"/>
      <sheetName val="трубы  (ож)"/>
      <sheetName val="УПН"/>
      <sheetName val="ПСН"/>
      <sheetName val="ДНС"/>
      <sheetName val="ПНС &quot;Нерую&quot;"/>
      <sheetName val="ПНС &quot;Веякошорская&quot; "/>
      <sheetName val="Бурение"/>
      <sheetName val="Свод_бурение"/>
      <sheetName val="УП _2004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пятилетка"/>
      <sheetName val="мониторин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ложка"/>
      <sheetName val="Параметры"/>
      <sheetName val="Finance"/>
      <sheetName val="Финансы"/>
      <sheetName val="СВОД"/>
      <sheetName val="ЭП"/>
      <sheetName val="ЮНГ"/>
      <sheetName val="ДОМНГ(агент)"/>
      <sheetName val="ДОМНГ(займ)"/>
      <sheetName val="МсН"/>
      <sheetName val="МН"/>
      <sheetName val="ЮН"/>
      <sheetName val="ПрН"/>
      <sheetName val="УКСЮНГ"/>
      <sheetName val="ТН"/>
      <sheetName val="ВН"/>
      <sheetName val="СтрН"/>
      <sheetName val="ЛН"/>
      <sheetName val="УКСТН"/>
      <sheetName val="СНГ"/>
      <sheetName val="СН"/>
      <sheetName val="ПН"/>
      <sheetName val="КН"/>
      <sheetName val="ЧН"/>
      <sheetName val="БН"/>
      <sheetName val="ЭкспрессНД"/>
      <sheetName val="УКССНГ"/>
      <sheetName val="НК"/>
      <sheetName val="Манойл"/>
      <sheetName val="УКИЦ"/>
      <sheetName val="ИЦ"/>
      <sheetName val="УК"/>
      <sheetName val="ВСНК"/>
      <sheetName val="Лист2"/>
      <sheetName val="Лист3"/>
      <sheetName val="пятилетка"/>
      <sheetName val="мониторинг"/>
      <sheetName val="июл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1.411.1"/>
      <sheetName val="АЧ"/>
      <sheetName val="Смета доход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ПИЯ"/>
      <sheetName val="ТЕК.СОСТ.НЕФТ. РУЧНОЙ"/>
      <sheetName val="АВТО Фонд "/>
      <sheetName val="ПОТЕРИ ШЛЮМ"/>
      <sheetName val="ПОЛИГОН"/>
      <sheetName val="Лист1"/>
      <sheetName val="Обьёмы"/>
      <sheetName val="ПрСписок"/>
      <sheetName val="ОбСписок"/>
      <sheetName val="EUROPA"/>
      <sheetName val="Апрель"/>
      <sheetName val="#REF"/>
      <sheetName val="Итог"/>
      <sheetName val="Насосы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Остановки"/>
      <sheetName val="ЗП"/>
      <sheetName val="Лист3"/>
      <sheetName val="Основная таблица"/>
      <sheetName val="All_new_2004_G"/>
    </sheetNames>
    <definedNames>
      <definedName name="Текст1_Щелкнут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O3m"/>
      <sheetName val="Main"/>
      <sheetName val="GAAP"/>
      <sheetName val="Journals"/>
      <sheetName val="DT3m"/>
      <sheetName val="LineTrail"/>
      <sheetName val="Inventory"/>
      <sheetName val="FA"/>
      <sheetName val="FA Summary"/>
      <sheetName val="Sup3m"/>
      <sheetName val="AR3m03"/>
      <sheetName val="ICO3m03"/>
      <sheetName val="AP3m03"/>
      <sheetName val="OLTL"/>
      <sheetName val="OLTA "/>
      <sheetName val="OCA"/>
      <sheetName val="ST &amp; LT Debt"/>
      <sheetName val="начал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Курсы"/>
      <sheetName val="ПомесНалЦБ"/>
      <sheetName val="Journal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AP-old"/>
      <sheetName val="2002"/>
      <sheetName val="Main"/>
      <sheetName val="GAAP"/>
      <sheetName val="Journals"/>
      <sheetName val="LineTrail"/>
      <sheetName val="MassTrail"/>
      <sheetName val="Recon"/>
      <sheetName val="P&amp;L_PM"/>
      <sheetName val="План инв. 2006г."/>
      <sheetName val=" блок-схема 2006г."/>
      <sheetName val=" блок-схема 2006г. (2)"/>
      <sheetName val="Курс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форм"/>
      <sheetName val="Расходы АУ по Смете"/>
      <sheetName val="Расходы АУ по Мероприятиям"/>
      <sheetName val="Приобретение услуг у РМ"/>
      <sheetName val="Приобретение услуг у ЭП"/>
      <sheetName val="Реализация сегмента"/>
      <sheetName val="Доходы и расходы по финанс."/>
      <sheetName val="ПДР ООО &quot;Юкос ФБЦ&quot;"/>
      <sheetName val="ПДР ООО&quot;Юкос Москва&quot;"/>
      <sheetName val="Доходы и расходы по инвестиц"/>
      <sheetName val="Расходы по страхованию"/>
      <sheetName val="Налоги"/>
      <sheetName val="Баланс"/>
      <sheetName val="P&amp;L"/>
      <sheetName val="IndirCash"/>
      <sheetName val="DirCash"/>
      <sheetName val="Реализация услуг Сегменту РМ"/>
      <sheetName val="Реализация услуг Сегменту ЭП"/>
      <sheetName val="Сопоставимость отчетов_спр."/>
      <sheetName val="IndirCash спр."/>
      <sheetName val="ПДР ООО _Юкос ФБЦ_"/>
      <sheetName val="Курсы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 отд. ПУ"/>
      <sheetName val="Форма3"/>
      <sheetName val="Форма4"/>
      <sheetName val="Форма 5"/>
      <sheetName val="Форма2 (таб.2)"/>
      <sheetName val="Форма8 (таб.8)"/>
      <sheetName val="Форма 9 (таб.9)"/>
      <sheetName val="Форма6 (таб.6)"/>
      <sheetName val="Форма12(таб 12)"/>
      <sheetName val="Форма1 (таб.1)"/>
      <sheetName val="АмортизацияОС"/>
      <sheetName val="&lt;--Консолидир. | Суммарно--&gt;"/>
      <sheetName val="Форма бюджет (т.22)"/>
      <sheetName val="Форма3 (таб.3)"/>
      <sheetName val="Форма4 (валюта)"/>
      <sheetName val="ДебЗадПериод"/>
      <sheetName val="ТМЦпоГодам"/>
      <sheetName val="НМА"/>
      <sheetName val="ОС"/>
      <sheetName val="ТМЗ"/>
      <sheetName val="Налоги"/>
      <sheetName val="ДбКр"/>
      <sheetName val="ДбКр_Д"/>
      <sheetName val="Дб&amp;Кр"/>
      <sheetName val="Коэффиценты"/>
      <sheetName val="ЧистАктив"/>
      <sheetName val="Долг&amp;КраткВлож"/>
      <sheetName val="Выручка"/>
      <sheetName val="ПрДолгКраткПасс"/>
      <sheetName val="Форма4_ЕК"/>
      <sheetName val="ОбВнеобАктив"/>
      <sheetName val="saphiddenvaluecache"/>
      <sheetName val="saphiddenbackup"/>
      <sheetName val="saphiddenpivotdefinition"/>
      <sheetName val="sapactivexlhiddensheet"/>
      <sheetName val="ПДР ООО &quot;Юкос ФБЦ&quo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  <sheetName val="Форма3 (A)"/>
      <sheetName val="Внереализ_дох_расх"/>
      <sheetName val="СтатПриродоохр"/>
      <sheetName val="ПРОБ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Форма1"/>
      <sheetName val="Форма2 (отгрузка)"/>
      <sheetName val="Расшифр.отд.ПУ"/>
      <sheetName val="Форма3"/>
      <sheetName val="Форма3 (A)"/>
      <sheetName val="Форма4"/>
      <sheetName val="Форма 5"/>
      <sheetName val="Форма1 (таб.1)"/>
      <sheetName val="Форма2 (таб.2)"/>
      <sheetName val="Форма3 (таб.3)"/>
      <sheetName val="Форма5 (таб.5)"/>
      <sheetName val="Форма24"/>
      <sheetName val="Форма6 (таб.6)"/>
      <sheetName val="Форма8 (таб.8)"/>
      <sheetName val="Форма9 (таб.9)"/>
      <sheetName val="Форма10 (таб.10)"/>
      <sheetName val="Форма12(таб 12)"/>
      <sheetName val="Форма бюджет (т.22)"/>
      <sheetName val="Форма4 (валюта)"/>
      <sheetName val="Внереализ_дох_расх"/>
      <sheetName val="Пост от партн - часть1"/>
      <sheetName val="Пост от партн - часть2"/>
      <sheetName val="ВвЭкспл"/>
      <sheetName val="Проверки"/>
      <sheetName val="НКС"/>
      <sheetName val="ОСиАморт"/>
      <sheetName val="ОССахПур"/>
      <sheetName val="Проверка"/>
      <sheetName val="saphiddenvaluecache"/>
      <sheetName val="saphiddenbackup"/>
      <sheetName val="saphiddenpivotdefinition"/>
      <sheetName val="sapactivexlhidde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76"/>
  <sheetViews>
    <sheetView tabSelected="1" workbookViewId="0">
      <selection activeCell="R56" sqref="R56:T56"/>
    </sheetView>
  </sheetViews>
  <sheetFormatPr defaultColWidth="30.85546875" defaultRowHeight="11.25" x14ac:dyDescent="0.2"/>
  <cols>
    <col min="1" max="1" width="4" style="77" customWidth="1"/>
    <col min="2" max="2" width="44.28515625" style="77" customWidth="1"/>
    <col min="3" max="3" width="8.42578125" style="77" customWidth="1"/>
    <col min="4" max="7" width="6.140625" style="77" customWidth="1"/>
    <col min="8" max="9" width="5.7109375" style="77" customWidth="1"/>
    <col min="10" max="10" width="6.28515625" style="77" customWidth="1"/>
    <col min="11" max="11" width="7" style="77" customWidth="1"/>
    <col min="12" max="12" width="8.5703125" style="77" customWidth="1"/>
    <col min="13" max="13" width="6.28515625" style="77" customWidth="1"/>
    <col min="14" max="14" width="7" style="77" customWidth="1"/>
    <col min="15" max="17" width="8.140625" style="77" customWidth="1"/>
    <col min="18" max="19" width="5.7109375" style="77" customWidth="1"/>
    <col min="20" max="20" width="7.85546875" style="77" customWidth="1"/>
    <col min="21" max="25" width="4.28515625" style="77" customWidth="1"/>
    <col min="26" max="28" width="4.28515625" style="77" hidden="1" customWidth="1"/>
    <col min="29" max="29" width="30.85546875" style="77" hidden="1" customWidth="1"/>
    <col min="30" max="35" width="4.28515625" style="77" hidden="1" customWidth="1"/>
    <col min="36" max="253" width="30.85546875" style="77" hidden="1" customWidth="1"/>
    <col min="254" max="254" width="9.140625" style="77" customWidth="1"/>
    <col min="255" max="16384" width="30.85546875" style="77"/>
  </cols>
  <sheetData>
    <row r="1" spans="1:25" ht="14.1" customHeight="1" x14ac:dyDescent="0.2">
      <c r="A1" s="98">
        <v>0</v>
      </c>
      <c r="B1" s="26" t="s">
        <v>60</v>
      </c>
      <c r="C1" s="49"/>
      <c r="D1" s="20"/>
      <c r="E1" s="61"/>
      <c r="F1" s="130" t="s">
        <v>15</v>
      </c>
      <c r="G1" s="130"/>
      <c r="H1" s="130"/>
      <c r="I1" s="130"/>
      <c r="J1" s="105" t="s">
        <v>100</v>
      </c>
      <c r="K1" s="105"/>
      <c r="L1" s="105" t="s">
        <v>12</v>
      </c>
      <c r="M1" s="105"/>
      <c r="N1" s="130" t="s">
        <v>31</v>
      </c>
      <c r="O1" s="130"/>
      <c r="P1" s="130"/>
      <c r="Q1" s="130"/>
      <c r="R1" s="105" t="s">
        <v>100</v>
      </c>
      <c r="S1" s="105"/>
      <c r="T1" s="93" t="s">
        <v>12</v>
      </c>
      <c r="Y1" s="53">
        <v>3</v>
      </c>
    </row>
    <row r="2" spans="1:25" ht="14.1" customHeight="1" x14ac:dyDescent="0.2">
      <c r="A2" s="20"/>
      <c r="B2" s="30"/>
      <c r="C2" s="89" t="s">
        <v>12</v>
      </c>
      <c r="D2" s="19" t="s">
        <v>39</v>
      </c>
      <c r="E2" s="61"/>
      <c r="F2" s="127" t="s">
        <v>69</v>
      </c>
      <c r="G2" s="127"/>
      <c r="H2" s="127"/>
      <c r="I2" s="127"/>
      <c r="J2" s="103">
        <v>18</v>
      </c>
      <c r="K2" s="103"/>
      <c r="L2" s="131">
        <v>114.65718</v>
      </c>
      <c r="M2" s="131"/>
      <c r="N2" s="119" t="s">
        <v>98</v>
      </c>
      <c r="O2" s="119"/>
      <c r="P2" s="126" t="s">
        <v>66</v>
      </c>
      <c r="Q2" s="126"/>
      <c r="R2" s="128"/>
      <c r="S2" s="128"/>
      <c r="T2" s="48"/>
    </row>
    <row r="3" spans="1:25" ht="12.95" customHeight="1" x14ac:dyDescent="0.2">
      <c r="A3" s="20"/>
      <c r="B3" s="8" t="s">
        <v>59</v>
      </c>
      <c r="C3" s="4">
        <v>16736</v>
      </c>
      <c r="D3" s="20"/>
      <c r="E3" s="61"/>
      <c r="F3" s="119" t="s">
        <v>74</v>
      </c>
      <c r="G3" s="119"/>
      <c r="H3" s="119"/>
      <c r="I3" s="119"/>
      <c r="J3" s="106">
        <v>9</v>
      </c>
      <c r="K3" s="106"/>
      <c r="L3" s="125">
        <v>41.496600000000001</v>
      </c>
      <c r="M3" s="125"/>
      <c r="N3" s="119"/>
      <c r="O3" s="119"/>
      <c r="P3" s="129" t="s">
        <v>6</v>
      </c>
      <c r="Q3" s="129"/>
      <c r="R3" s="107"/>
      <c r="S3" s="107"/>
      <c r="T3" s="107"/>
    </row>
    <row r="4" spans="1:25" ht="12.95" customHeight="1" x14ac:dyDescent="0.2">
      <c r="A4" s="20"/>
      <c r="B4" s="8" t="s">
        <v>86</v>
      </c>
      <c r="C4" s="4">
        <v>16736</v>
      </c>
      <c r="D4" s="20"/>
      <c r="E4" s="61"/>
      <c r="F4" s="119" t="s">
        <v>40</v>
      </c>
      <c r="G4" s="119"/>
      <c r="H4" s="119"/>
      <c r="I4" s="119"/>
      <c r="J4" s="106">
        <v>3</v>
      </c>
      <c r="K4" s="106"/>
      <c r="L4" s="125">
        <v>45.496899999999997</v>
      </c>
      <c r="M4" s="125"/>
      <c r="N4" s="119"/>
      <c r="O4" s="119"/>
      <c r="P4" s="111" t="s">
        <v>77</v>
      </c>
      <c r="Q4" s="111"/>
      <c r="R4" s="128"/>
      <c r="S4" s="128"/>
      <c r="T4" s="48"/>
    </row>
    <row r="5" spans="1:25" ht="12.95" customHeight="1" x14ac:dyDescent="0.2">
      <c r="A5" s="20"/>
      <c r="B5" s="8" t="s">
        <v>91</v>
      </c>
      <c r="C5" s="4">
        <v>16686.5</v>
      </c>
      <c r="D5" s="31">
        <v>332.29820000000001</v>
      </c>
      <c r="E5" s="61"/>
      <c r="F5" s="119" t="s">
        <v>73</v>
      </c>
      <c r="G5" s="119"/>
      <c r="H5" s="119"/>
      <c r="I5" s="119"/>
      <c r="J5" s="106">
        <v>2</v>
      </c>
      <c r="K5" s="106"/>
      <c r="L5" s="125">
        <v>12.7</v>
      </c>
      <c r="M5" s="125"/>
      <c r="N5" s="119"/>
      <c r="O5" s="119"/>
      <c r="P5" s="114" t="s">
        <v>6</v>
      </c>
      <c r="Q5" s="114"/>
      <c r="R5" s="104"/>
      <c r="S5" s="104"/>
      <c r="T5" s="104"/>
    </row>
    <row r="6" spans="1:25" ht="12.95" customHeight="1" x14ac:dyDescent="0.2">
      <c r="A6" s="20"/>
      <c r="B6" s="8" t="s">
        <v>48</v>
      </c>
      <c r="C6" s="4">
        <f>F56</f>
        <v>16690.2</v>
      </c>
      <c r="D6" s="31">
        <v>332.83850000000001</v>
      </c>
      <c r="E6" s="61"/>
      <c r="F6" s="119" t="s">
        <v>7</v>
      </c>
      <c r="G6" s="119"/>
      <c r="H6" s="119"/>
      <c r="I6" s="119"/>
      <c r="J6" s="106">
        <v>4</v>
      </c>
      <c r="K6" s="106"/>
      <c r="L6" s="125">
        <v>14.96368</v>
      </c>
      <c r="M6" s="125"/>
      <c r="N6" s="119" t="s">
        <v>13</v>
      </c>
      <c r="O6" s="119"/>
      <c r="P6" s="126" t="s">
        <v>66</v>
      </c>
      <c r="Q6" s="126"/>
      <c r="R6" s="128"/>
      <c r="S6" s="128"/>
      <c r="T6" s="59"/>
    </row>
    <row r="7" spans="1:25" ht="12.95" customHeight="1" x14ac:dyDescent="0.2">
      <c r="A7" s="20"/>
      <c r="B7" s="8" t="s">
        <v>24</v>
      </c>
      <c r="C7" s="4">
        <v>16702</v>
      </c>
      <c r="D7" s="31">
        <v>333.17099999999999</v>
      </c>
      <c r="E7" s="61"/>
      <c r="F7" s="127" t="s">
        <v>1</v>
      </c>
      <c r="G7" s="127"/>
      <c r="H7" s="127"/>
      <c r="I7" s="127"/>
      <c r="J7" s="103">
        <v>30</v>
      </c>
      <c r="K7" s="103"/>
      <c r="L7" s="103">
        <v>-62.250489999999999</v>
      </c>
      <c r="M7" s="103"/>
      <c r="N7" s="119"/>
      <c r="O7" s="119"/>
      <c r="P7" s="129" t="s">
        <v>84</v>
      </c>
      <c r="Q7" s="129"/>
      <c r="R7" s="107"/>
      <c r="S7" s="107"/>
      <c r="T7" s="107"/>
    </row>
    <row r="8" spans="1:25" ht="12.95" customHeight="1" x14ac:dyDescent="0.2">
      <c r="A8" s="20"/>
      <c r="B8" s="8" t="s">
        <v>51</v>
      </c>
      <c r="C8" s="4">
        <f t="shared" ref="C8:D8" si="0">C7-C6</f>
        <v>11.799999999999272</v>
      </c>
      <c r="D8" s="31">
        <f t="shared" si="0"/>
        <v>0.33249999999998181</v>
      </c>
      <c r="E8" s="61"/>
      <c r="F8" s="119" t="s">
        <v>80</v>
      </c>
      <c r="G8" s="119"/>
      <c r="H8" s="119"/>
      <c r="I8" s="119"/>
      <c r="J8" s="106">
        <v>0</v>
      </c>
      <c r="K8" s="106"/>
      <c r="L8" s="106"/>
      <c r="M8" s="106"/>
      <c r="N8" s="119"/>
      <c r="O8" s="119"/>
      <c r="P8" s="111" t="s">
        <v>77</v>
      </c>
      <c r="Q8" s="111"/>
      <c r="R8" s="128"/>
      <c r="S8" s="128"/>
      <c r="T8" s="59"/>
    </row>
    <row r="9" spans="1:25" ht="12.95" customHeight="1" x14ac:dyDescent="0.2">
      <c r="A9" s="20"/>
      <c r="B9" s="8" t="s">
        <v>64</v>
      </c>
      <c r="C9" s="4">
        <f t="shared" ref="C9:D9" si="1">C7-C5</f>
        <v>15.5</v>
      </c>
      <c r="D9" s="31">
        <f t="shared" si="1"/>
        <v>0.87279999999998381</v>
      </c>
      <c r="E9" s="61"/>
      <c r="F9" s="127" t="s">
        <v>23</v>
      </c>
      <c r="G9" s="127"/>
      <c r="H9" s="127"/>
      <c r="I9" s="127"/>
      <c r="J9" s="103">
        <v>8</v>
      </c>
      <c r="K9" s="103"/>
      <c r="L9" s="103">
        <v>55.655999999999999</v>
      </c>
      <c r="M9" s="103"/>
      <c r="N9" s="119"/>
      <c r="O9" s="119"/>
      <c r="P9" s="114" t="s">
        <v>84</v>
      </c>
      <c r="Q9" s="114"/>
      <c r="R9" s="104"/>
      <c r="S9" s="104"/>
      <c r="T9" s="104"/>
    </row>
    <row r="10" spans="1:25" ht="12.95" customHeight="1" thickBot="1" x14ac:dyDescent="0.25">
      <c r="A10" s="20"/>
      <c r="B10" s="51"/>
      <c r="C10" s="51"/>
      <c r="D10" s="51"/>
      <c r="E10" s="51"/>
      <c r="F10" s="70">
        <f>D8-D6</f>
        <v>-332.50600000000003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6"/>
      <c r="T10" s="76"/>
    </row>
    <row r="11" spans="1:25" x14ac:dyDescent="0.2">
      <c r="A11" s="20"/>
      <c r="B11" s="115" t="s">
        <v>42</v>
      </c>
      <c r="C11" s="116"/>
      <c r="D11" s="121" t="s">
        <v>4</v>
      </c>
      <c r="E11" s="122"/>
      <c r="F11" s="122"/>
      <c r="G11" s="122"/>
      <c r="H11" s="122"/>
      <c r="I11" s="123"/>
      <c r="J11" s="121" t="s">
        <v>96</v>
      </c>
      <c r="K11" s="122"/>
      <c r="L11" s="122"/>
      <c r="M11" s="122"/>
      <c r="N11" s="122"/>
      <c r="O11" s="122"/>
      <c r="P11" s="122"/>
      <c r="Q11" s="122"/>
      <c r="R11" s="122"/>
      <c r="S11" s="122"/>
      <c r="T11" s="123"/>
      <c r="U11" s="100"/>
    </row>
    <row r="12" spans="1:25" ht="12.75" customHeight="1" x14ac:dyDescent="0.2">
      <c r="A12" s="20"/>
      <c r="B12" s="117"/>
      <c r="C12" s="118"/>
      <c r="D12" s="113" t="s">
        <v>17</v>
      </c>
      <c r="E12" s="113"/>
      <c r="F12" s="113" t="s">
        <v>53</v>
      </c>
      <c r="G12" s="113"/>
      <c r="H12" s="112" t="s">
        <v>87</v>
      </c>
      <c r="I12" s="112"/>
      <c r="J12" s="113" t="s">
        <v>17</v>
      </c>
      <c r="K12" s="113"/>
      <c r="L12" s="113"/>
      <c r="M12" s="113" t="s">
        <v>53</v>
      </c>
      <c r="N12" s="113"/>
      <c r="O12" s="113"/>
      <c r="P12" s="113" t="s">
        <v>67</v>
      </c>
      <c r="Q12" s="113"/>
      <c r="R12" s="112" t="s">
        <v>87</v>
      </c>
      <c r="S12" s="112"/>
      <c r="T12" s="112"/>
    </row>
    <row r="13" spans="1:25" ht="26.25" customHeight="1" x14ac:dyDescent="0.2">
      <c r="A13" s="20"/>
      <c r="B13" s="117"/>
      <c r="C13" s="118"/>
      <c r="D13" s="82" t="s">
        <v>78</v>
      </c>
      <c r="E13" s="82" t="s">
        <v>95</v>
      </c>
      <c r="F13" s="82" t="s">
        <v>78</v>
      </c>
      <c r="G13" s="82" t="s">
        <v>95</v>
      </c>
      <c r="H13" s="36" t="s">
        <v>29</v>
      </c>
      <c r="I13" s="36" t="s">
        <v>19</v>
      </c>
      <c r="J13" s="82" t="s">
        <v>78</v>
      </c>
      <c r="K13" s="82" t="s">
        <v>95</v>
      </c>
      <c r="L13" s="17" t="s">
        <v>45</v>
      </c>
      <c r="M13" s="82" t="s">
        <v>78</v>
      </c>
      <c r="N13" s="82" t="s">
        <v>95</v>
      </c>
      <c r="O13" s="17" t="s">
        <v>45</v>
      </c>
      <c r="P13" s="82" t="s">
        <v>78</v>
      </c>
      <c r="Q13" s="82" t="s">
        <v>95</v>
      </c>
      <c r="R13" s="36" t="s">
        <v>29</v>
      </c>
      <c r="S13" s="36" t="s">
        <v>19</v>
      </c>
      <c r="T13" s="66" t="s">
        <v>70</v>
      </c>
    </row>
    <row r="14" spans="1:25" ht="12.95" customHeight="1" x14ac:dyDescent="0.2">
      <c r="A14" s="20"/>
      <c r="B14" s="99" t="s">
        <v>0</v>
      </c>
      <c r="C14" s="15"/>
      <c r="D14" s="124">
        <v>16736</v>
      </c>
      <c r="E14" s="124"/>
      <c r="F14" s="124">
        <v>16736</v>
      </c>
      <c r="G14" s="124"/>
      <c r="H14" s="44"/>
      <c r="I14" s="44">
        <f>F14-D14</f>
        <v>0</v>
      </c>
      <c r="J14" s="84"/>
      <c r="K14" s="84"/>
      <c r="L14" s="84">
        <v>334720</v>
      </c>
      <c r="M14" s="84"/>
      <c r="N14" s="84"/>
      <c r="O14" s="84">
        <v>334720</v>
      </c>
      <c r="P14" s="84"/>
      <c r="Q14" s="84"/>
      <c r="R14" s="44"/>
      <c r="S14" s="44"/>
      <c r="T14" s="44">
        <f t="shared" ref="T14:T49" si="2">O14-L14</f>
        <v>0</v>
      </c>
      <c r="U14" s="21"/>
    </row>
    <row r="15" spans="1:25" ht="12.95" customHeight="1" x14ac:dyDescent="0.2">
      <c r="A15" s="20"/>
      <c r="B15" s="99" t="s">
        <v>76</v>
      </c>
      <c r="C15" s="15"/>
      <c r="D15" s="84">
        <v>4</v>
      </c>
      <c r="E15" s="84">
        <v>5.3</v>
      </c>
      <c r="F15" s="84">
        <v>5</v>
      </c>
      <c r="G15" s="84">
        <v>15.8</v>
      </c>
      <c r="H15" s="44">
        <f t="shared" ref="H15:I41" si="3">F15-D15</f>
        <v>1</v>
      </c>
      <c r="I15" s="44">
        <f t="shared" si="3"/>
        <v>10.5</v>
      </c>
      <c r="J15" s="84">
        <v>78</v>
      </c>
      <c r="K15" s="84">
        <v>279.60000000000002</v>
      </c>
      <c r="L15" s="84">
        <v>3373.9</v>
      </c>
      <c r="M15" s="84">
        <v>89</v>
      </c>
      <c r="N15" s="84">
        <v>288.7</v>
      </c>
      <c r="O15" s="84">
        <v>3207.2</v>
      </c>
      <c r="P15" s="84"/>
      <c r="Q15" s="84"/>
      <c r="R15" s="44">
        <f t="shared" ref="R15:S41" si="4">M15-J15</f>
        <v>11</v>
      </c>
      <c r="S15" s="44">
        <f t="shared" si="4"/>
        <v>9.0999999999999659</v>
      </c>
      <c r="T15" s="44">
        <f t="shared" si="2"/>
        <v>-166.70000000000027</v>
      </c>
      <c r="U15" s="21"/>
    </row>
    <row r="16" spans="1:25" ht="12.95" customHeight="1" x14ac:dyDescent="0.2">
      <c r="A16" s="20"/>
      <c r="B16" s="99" t="s">
        <v>10</v>
      </c>
      <c r="C16" s="15"/>
      <c r="D16" s="96">
        <v>0</v>
      </c>
      <c r="E16" s="96">
        <v>0</v>
      </c>
      <c r="F16" s="96">
        <v>0</v>
      </c>
      <c r="G16" s="96">
        <v>0</v>
      </c>
      <c r="H16" s="44">
        <f t="shared" si="3"/>
        <v>0</v>
      </c>
      <c r="I16" s="44">
        <f t="shared" si="3"/>
        <v>0</v>
      </c>
      <c r="J16" s="96">
        <v>1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/>
      <c r="Q16" s="96"/>
      <c r="R16" s="44">
        <f t="shared" si="4"/>
        <v>-1</v>
      </c>
      <c r="S16" s="44">
        <f t="shared" si="4"/>
        <v>0</v>
      </c>
      <c r="T16" s="44">
        <f t="shared" si="2"/>
        <v>0</v>
      </c>
      <c r="U16" s="21"/>
    </row>
    <row r="17" spans="1:21" ht="12.95" customHeight="1" x14ac:dyDescent="0.2">
      <c r="A17" s="20"/>
      <c r="B17" s="99" t="s">
        <v>81</v>
      </c>
      <c r="C17" s="15"/>
      <c r="D17" s="84">
        <f t="shared" ref="D17:G17" si="5">D18+D26</f>
        <v>6</v>
      </c>
      <c r="E17" s="84">
        <f t="shared" si="5"/>
        <v>65.5</v>
      </c>
      <c r="F17" s="84">
        <f t="shared" si="5"/>
        <v>4</v>
      </c>
      <c r="G17" s="84">
        <f t="shared" si="5"/>
        <v>25.599999999999998</v>
      </c>
      <c r="H17" s="44">
        <f t="shared" si="3"/>
        <v>-2</v>
      </c>
      <c r="I17" s="44">
        <f t="shared" si="3"/>
        <v>-39.900000000000006</v>
      </c>
      <c r="J17" s="84">
        <f t="shared" ref="J17:O17" si="6">J18+J26</f>
        <v>96</v>
      </c>
      <c r="K17" s="84">
        <f t="shared" si="6"/>
        <v>688.19999999999993</v>
      </c>
      <c r="L17" s="84">
        <f t="shared" si="6"/>
        <v>6063.8</v>
      </c>
      <c r="M17" s="84">
        <f t="shared" si="6"/>
        <v>91</v>
      </c>
      <c r="N17" s="84">
        <f t="shared" si="6"/>
        <v>652.5</v>
      </c>
      <c r="O17" s="84">
        <f t="shared" si="6"/>
        <v>5766.8</v>
      </c>
      <c r="P17" s="84">
        <v>29</v>
      </c>
      <c r="Q17" s="84">
        <v>187</v>
      </c>
      <c r="R17" s="44">
        <f t="shared" si="4"/>
        <v>-5</v>
      </c>
      <c r="S17" s="44">
        <f t="shared" si="4"/>
        <v>-35.699999999999932</v>
      </c>
      <c r="T17" s="44">
        <f t="shared" si="2"/>
        <v>-297</v>
      </c>
      <c r="U17" s="21"/>
    </row>
    <row r="18" spans="1:21" ht="12.95" customHeight="1" x14ac:dyDescent="0.2">
      <c r="A18" s="20"/>
      <c r="B18" s="99" t="s">
        <v>3</v>
      </c>
      <c r="C18" s="15"/>
      <c r="D18" s="84">
        <f t="shared" ref="D18:G18" si="7">SUM(D19:D25)</f>
        <v>2</v>
      </c>
      <c r="E18" s="84">
        <f t="shared" si="7"/>
        <v>43.2</v>
      </c>
      <c r="F18" s="84">
        <f t="shared" si="7"/>
        <v>2</v>
      </c>
      <c r="G18" s="84">
        <f t="shared" si="7"/>
        <v>18.299999999999997</v>
      </c>
      <c r="H18" s="44">
        <f t="shared" si="3"/>
        <v>0</v>
      </c>
      <c r="I18" s="44">
        <f t="shared" si="3"/>
        <v>-24.900000000000006</v>
      </c>
      <c r="J18" s="84">
        <f t="shared" ref="J18:O18" si="8">SUM(J19:J25)</f>
        <v>23</v>
      </c>
      <c r="K18" s="84">
        <f t="shared" si="8"/>
        <v>205.4</v>
      </c>
      <c r="L18" s="84">
        <f t="shared" si="8"/>
        <v>1287.8</v>
      </c>
      <c r="M18" s="84">
        <f t="shared" si="8"/>
        <v>23</v>
      </c>
      <c r="N18" s="84">
        <f t="shared" si="8"/>
        <v>173.79999999999998</v>
      </c>
      <c r="O18" s="84">
        <f t="shared" si="8"/>
        <v>1081.3</v>
      </c>
      <c r="P18" s="84">
        <v>8</v>
      </c>
      <c r="Q18" s="84">
        <v>79</v>
      </c>
      <c r="R18" s="44">
        <f t="shared" si="4"/>
        <v>0</v>
      </c>
      <c r="S18" s="44">
        <f t="shared" si="4"/>
        <v>-31.600000000000023</v>
      </c>
      <c r="T18" s="44">
        <f t="shared" si="2"/>
        <v>-206.5</v>
      </c>
      <c r="U18" s="21"/>
    </row>
    <row r="19" spans="1:21" ht="12.95" customHeight="1" x14ac:dyDescent="0.2">
      <c r="A19" s="20"/>
      <c r="B19" s="99" t="s">
        <v>38</v>
      </c>
      <c r="C19" s="15"/>
      <c r="D19" s="96">
        <v>0</v>
      </c>
      <c r="E19" s="96">
        <v>0</v>
      </c>
      <c r="F19" s="96">
        <v>0</v>
      </c>
      <c r="G19" s="96">
        <v>0</v>
      </c>
      <c r="H19" s="44">
        <f t="shared" si="3"/>
        <v>0</v>
      </c>
      <c r="I19" s="44">
        <f t="shared" si="3"/>
        <v>0</v>
      </c>
      <c r="J19" s="96">
        <v>3</v>
      </c>
      <c r="K19" s="96">
        <v>47</v>
      </c>
      <c r="L19" s="96">
        <v>190</v>
      </c>
      <c r="M19" s="96">
        <v>4</v>
      </c>
      <c r="N19" s="96">
        <v>74.8</v>
      </c>
      <c r="O19" s="96">
        <v>366.9</v>
      </c>
      <c r="P19" s="96">
        <v>0</v>
      </c>
      <c r="Q19" s="96"/>
      <c r="R19" s="44">
        <f t="shared" si="4"/>
        <v>1</v>
      </c>
      <c r="S19" s="44">
        <f t="shared" si="4"/>
        <v>27.799999999999997</v>
      </c>
      <c r="T19" s="44">
        <f t="shared" si="2"/>
        <v>176.89999999999998</v>
      </c>
      <c r="U19" s="21"/>
    </row>
    <row r="20" spans="1:21" ht="12.95" customHeight="1" x14ac:dyDescent="0.2">
      <c r="A20" s="20"/>
      <c r="B20" s="99" t="s">
        <v>50</v>
      </c>
      <c r="C20" s="15"/>
      <c r="D20" s="96">
        <v>0</v>
      </c>
      <c r="E20" s="96">
        <v>0</v>
      </c>
      <c r="F20" s="96">
        <v>0</v>
      </c>
      <c r="G20" s="96">
        <v>0</v>
      </c>
      <c r="H20" s="44">
        <f t="shared" si="3"/>
        <v>0</v>
      </c>
      <c r="I20" s="44">
        <f t="shared" si="3"/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1</v>
      </c>
      <c r="Q20" s="96">
        <v>35</v>
      </c>
      <c r="R20" s="44">
        <f t="shared" si="4"/>
        <v>0</v>
      </c>
      <c r="S20" s="44">
        <f t="shared" si="4"/>
        <v>0</v>
      </c>
      <c r="T20" s="44">
        <f t="shared" si="2"/>
        <v>0</v>
      </c>
      <c r="U20" s="21"/>
    </row>
    <row r="21" spans="1:21" ht="12.95" customHeight="1" x14ac:dyDescent="0.2">
      <c r="A21" s="20"/>
      <c r="B21" s="99" t="s">
        <v>41</v>
      </c>
      <c r="C21" s="15"/>
      <c r="D21" s="96">
        <v>0</v>
      </c>
      <c r="E21" s="96">
        <v>0</v>
      </c>
      <c r="F21" s="96">
        <v>1</v>
      </c>
      <c r="G21" s="96">
        <v>13.7</v>
      </c>
      <c r="H21" s="44">
        <f t="shared" si="3"/>
        <v>1</v>
      </c>
      <c r="I21" s="44">
        <f t="shared" si="3"/>
        <v>13.7</v>
      </c>
      <c r="J21" s="96">
        <v>3</v>
      </c>
      <c r="K21" s="96">
        <v>52</v>
      </c>
      <c r="L21" s="96">
        <v>455</v>
      </c>
      <c r="M21" s="96">
        <v>3</v>
      </c>
      <c r="N21" s="96">
        <v>44.4</v>
      </c>
      <c r="O21" s="96">
        <v>240.9</v>
      </c>
      <c r="P21" s="96">
        <v>1</v>
      </c>
      <c r="Q21" s="96">
        <v>20</v>
      </c>
      <c r="R21" s="44">
        <f t="shared" si="4"/>
        <v>0</v>
      </c>
      <c r="S21" s="44">
        <f t="shared" si="4"/>
        <v>-7.6000000000000014</v>
      </c>
      <c r="T21" s="44">
        <f t="shared" si="2"/>
        <v>-214.1</v>
      </c>
      <c r="U21" s="21"/>
    </row>
    <row r="22" spans="1:21" ht="12.95" customHeight="1" x14ac:dyDescent="0.2">
      <c r="A22" s="20"/>
      <c r="B22" s="99" t="s">
        <v>36</v>
      </c>
      <c r="C22" s="15"/>
      <c r="D22" s="96">
        <v>0</v>
      </c>
      <c r="E22" s="96">
        <v>0</v>
      </c>
      <c r="F22" s="96"/>
      <c r="G22" s="96"/>
      <c r="H22" s="44">
        <f t="shared" si="3"/>
        <v>0</v>
      </c>
      <c r="I22" s="44">
        <f t="shared" si="3"/>
        <v>0</v>
      </c>
      <c r="J22" s="96">
        <v>0</v>
      </c>
      <c r="K22" s="96">
        <v>0</v>
      </c>
      <c r="L22" s="96">
        <v>0</v>
      </c>
      <c r="M22" s="96"/>
      <c r="N22" s="96"/>
      <c r="O22" s="96"/>
      <c r="P22" s="96">
        <v>0</v>
      </c>
      <c r="Q22" s="96"/>
      <c r="R22" s="44">
        <f t="shared" si="4"/>
        <v>0</v>
      </c>
      <c r="S22" s="44">
        <f t="shared" si="4"/>
        <v>0</v>
      </c>
      <c r="T22" s="44">
        <f t="shared" si="2"/>
        <v>0</v>
      </c>
      <c r="U22" s="21"/>
    </row>
    <row r="23" spans="1:21" ht="12.95" customHeight="1" x14ac:dyDescent="0.2">
      <c r="A23" s="20"/>
      <c r="B23" s="99" t="s">
        <v>71</v>
      </c>
      <c r="C23" s="15"/>
      <c r="D23" s="96">
        <v>0</v>
      </c>
      <c r="E23" s="96">
        <v>0</v>
      </c>
      <c r="F23" s="96">
        <v>0</v>
      </c>
      <c r="G23" s="96">
        <v>0</v>
      </c>
      <c r="H23" s="44">
        <f t="shared" si="3"/>
        <v>0</v>
      </c>
      <c r="I23" s="44">
        <f t="shared" si="3"/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/>
      <c r="R23" s="44">
        <f t="shared" si="4"/>
        <v>0</v>
      </c>
      <c r="S23" s="44">
        <f t="shared" si="4"/>
        <v>0</v>
      </c>
      <c r="T23" s="44">
        <f t="shared" si="2"/>
        <v>0</v>
      </c>
      <c r="U23" s="21"/>
    </row>
    <row r="24" spans="1:21" ht="12.95" customHeight="1" x14ac:dyDescent="0.2">
      <c r="A24" s="20"/>
      <c r="B24" s="99" t="s">
        <v>43</v>
      </c>
      <c r="C24" s="15"/>
      <c r="D24" s="96">
        <v>2</v>
      </c>
      <c r="E24" s="96">
        <v>43.2</v>
      </c>
      <c r="F24" s="96">
        <v>1</v>
      </c>
      <c r="G24" s="96">
        <v>4.5999999999999996</v>
      </c>
      <c r="H24" s="44">
        <f t="shared" si="3"/>
        <v>-1</v>
      </c>
      <c r="I24" s="44">
        <f t="shared" si="3"/>
        <v>-38.6</v>
      </c>
      <c r="J24" s="96">
        <v>16</v>
      </c>
      <c r="K24" s="96">
        <v>104.1</v>
      </c>
      <c r="L24" s="96">
        <v>615.20000000000005</v>
      </c>
      <c r="M24" s="96">
        <v>15</v>
      </c>
      <c r="N24" s="96">
        <v>52</v>
      </c>
      <c r="O24" s="96">
        <v>465.7</v>
      </c>
      <c r="P24" s="96">
        <v>6</v>
      </c>
      <c r="Q24" s="96">
        <v>24</v>
      </c>
      <c r="R24" s="44">
        <f t="shared" si="4"/>
        <v>-1</v>
      </c>
      <c r="S24" s="44">
        <f t="shared" si="4"/>
        <v>-52.099999999999994</v>
      </c>
      <c r="T24" s="44">
        <f t="shared" si="2"/>
        <v>-149.50000000000006</v>
      </c>
      <c r="U24" s="21"/>
    </row>
    <row r="25" spans="1:21" ht="12.95" customHeight="1" x14ac:dyDescent="0.2">
      <c r="A25" s="20"/>
      <c r="B25" s="99" t="s">
        <v>33</v>
      </c>
      <c r="C25" s="15"/>
      <c r="D25" s="96">
        <v>0</v>
      </c>
      <c r="E25" s="96">
        <v>0</v>
      </c>
      <c r="F25" s="96">
        <v>0</v>
      </c>
      <c r="G25" s="96">
        <v>0</v>
      </c>
      <c r="H25" s="44">
        <f t="shared" si="3"/>
        <v>0</v>
      </c>
      <c r="I25" s="44">
        <f t="shared" si="3"/>
        <v>0</v>
      </c>
      <c r="J25" s="96">
        <v>1</v>
      </c>
      <c r="K25" s="96">
        <v>2.2999999999999998</v>
      </c>
      <c r="L25" s="96">
        <v>27.6</v>
      </c>
      <c r="M25" s="96">
        <v>1</v>
      </c>
      <c r="N25" s="96">
        <v>2.6</v>
      </c>
      <c r="O25" s="96">
        <v>7.8</v>
      </c>
      <c r="P25" s="96">
        <v>0</v>
      </c>
      <c r="Q25" s="96"/>
      <c r="R25" s="44">
        <f t="shared" si="4"/>
        <v>0</v>
      </c>
      <c r="S25" s="44">
        <f t="shared" si="4"/>
        <v>0.30000000000000027</v>
      </c>
      <c r="T25" s="44">
        <f t="shared" si="2"/>
        <v>-19.8</v>
      </c>
      <c r="U25" s="21"/>
    </row>
    <row r="26" spans="1:21" ht="12.95" customHeight="1" x14ac:dyDescent="0.2">
      <c r="A26" s="20"/>
      <c r="B26" s="99" t="s">
        <v>46</v>
      </c>
      <c r="C26" s="15"/>
      <c r="D26" s="84">
        <f t="shared" ref="D26:G26" si="9">SUM(D27:D32)</f>
        <v>4</v>
      </c>
      <c r="E26" s="84">
        <f t="shared" si="9"/>
        <v>22.3</v>
      </c>
      <c r="F26" s="84">
        <f t="shared" si="9"/>
        <v>2</v>
      </c>
      <c r="G26" s="84">
        <f t="shared" si="9"/>
        <v>7.3</v>
      </c>
      <c r="H26" s="44">
        <f t="shared" si="3"/>
        <v>-2</v>
      </c>
      <c r="I26" s="44">
        <f t="shared" si="3"/>
        <v>-15</v>
      </c>
      <c r="J26" s="84">
        <f t="shared" ref="J26:O26" si="10">SUM(J27:J32)</f>
        <v>73</v>
      </c>
      <c r="K26" s="84">
        <f t="shared" si="10"/>
        <v>482.79999999999995</v>
      </c>
      <c r="L26" s="84">
        <f t="shared" si="10"/>
        <v>4776</v>
      </c>
      <c r="M26" s="84">
        <f t="shared" si="10"/>
        <v>68</v>
      </c>
      <c r="N26" s="84">
        <f t="shared" si="10"/>
        <v>478.7</v>
      </c>
      <c r="O26" s="84">
        <f t="shared" si="10"/>
        <v>4685.5</v>
      </c>
      <c r="P26" s="84">
        <v>21</v>
      </c>
      <c r="Q26" s="84">
        <v>109</v>
      </c>
      <c r="R26" s="44">
        <f t="shared" si="4"/>
        <v>-5</v>
      </c>
      <c r="S26" s="44">
        <f t="shared" si="4"/>
        <v>-4.0999999999999659</v>
      </c>
      <c r="T26" s="44">
        <f t="shared" si="2"/>
        <v>-90.5</v>
      </c>
      <c r="U26" s="21"/>
    </row>
    <row r="27" spans="1:21" ht="12.95" customHeight="1" x14ac:dyDescent="0.2">
      <c r="A27" s="20"/>
      <c r="B27" s="99" t="s">
        <v>16</v>
      </c>
      <c r="C27" s="15"/>
      <c r="D27" s="96">
        <v>0</v>
      </c>
      <c r="E27" s="96">
        <v>0</v>
      </c>
      <c r="F27" s="96">
        <v>0</v>
      </c>
      <c r="G27" s="96">
        <v>0</v>
      </c>
      <c r="H27" s="44">
        <f t="shared" si="3"/>
        <v>0</v>
      </c>
      <c r="I27" s="44">
        <f t="shared" si="3"/>
        <v>0</v>
      </c>
      <c r="J27" s="96">
        <v>1</v>
      </c>
      <c r="K27" s="96">
        <v>31.6</v>
      </c>
      <c r="L27" s="96">
        <v>410.8</v>
      </c>
      <c r="M27" s="96">
        <v>2</v>
      </c>
      <c r="N27" s="96">
        <v>51.6</v>
      </c>
      <c r="O27" s="96">
        <v>196.8</v>
      </c>
      <c r="P27" s="96">
        <v>0</v>
      </c>
      <c r="Q27" s="96"/>
      <c r="R27" s="44">
        <f t="shared" si="4"/>
        <v>1</v>
      </c>
      <c r="S27" s="44">
        <f t="shared" si="4"/>
        <v>20</v>
      </c>
      <c r="T27" s="44">
        <f t="shared" si="2"/>
        <v>-214</v>
      </c>
      <c r="U27" s="21"/>
    </row>
    <row r="28" spans="1:21" ht="12.95" customHeight="1" x14ac:dyDescent="0.2">
      <c r="A28" s="20"/>
      <c r="B28" s="99" t="s">
        <v>88</v>
      </c>
      <c r="C28" s="15"/>
      <c r="D28" s="96">
        <v>0</v>
      </c>
      <c r="E28" s="96">
        <v>0</v>
      </c>
      <c r="F28" s="96">
        <v>0</v>
      </c>
      <c r="G28" s="96">
        <v>0</v>
      </c>
      <c r="H28" s="44">
        <f t="shared" si="3"/>
        <v>0</v>
      </c>
      <c r="I28" s="44">
        <f t="shared" si="3"/>
        <v>0</v>
      </c>
      <c r="J28" s="96">
        <v>13</v>
      </c>
      <c r="K28" s="96">
        <v>48.4</v>
      </c>
      <c r="L28" s="96">
        <v>630.9</v>
      </c>
      <c r="M28" s="96">
        <v>12</v>
      </c>
      <c r="N28" s="96">
        <v>56.9</v>
      </c>
      <c r="O28" s="96">
        <v>884.4</v>
      </c>
      <c r="P28" s="96">
        <v>6</v>
      </c>
      <c r="Q28" s="96">
        <v>25</v>
      </c>
      <c r="R28" s="44">
        <f t="shared" si="4"/>
        <v>-1</v>
      </c>
      <c r="S28" s="44">
        <f t="shared" si="4"/>
        <v>8.5</v>
      </c>
      <c r="T28" s="44">
        <f t="shared" si="2"/>
        <v>253.5</v>
      </c>
      <c r="U28" s="21"/>
    </row>
    <row r="29" spans="1:21" ht="12.95" customHeight="1" x14ac:dyDescent="0.2">
      <c r="A29" s="20"/>
      <c r="B29" s="99" t="s">
        <v>18</v>
      </c>
      <c r="C29" s="15"/>
      <c r="D29" s="96">
        <v>0</v>
      </c>
      <c r="E29" s="96">
        <v>0</v>
      </c>
      <c r="F29" s="96">
        <v>0</v>
      </c>
      <c r="G29" s="96">
        <v>0</v>
      </c>
      <c r="H29" s="44">
        <f t="shared" si="3"/>
        <v>0</v>
      </c>
      <c r="I29" s="44">
        <f t="shared" si="3"/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6"/>
      <c r="R29" s="44">
        <f t="shared" si="4"/>
        <v>0</v>
      </c>
      <c r="S29" s="44">
        <f t="shared" si="4"/>
        <v>0</v>
      </c>
      <c r="T29" s="44">
        <f t="shared" si="2"/>
        <v>0</v>
      </c>
      <c r="U29" s="21"/>
    </row>
    <row r="30" spans="1:21" ht="12.95" customHeight="1" x14ac:dyDescent="0.2">
      <c r="A30" s="20"/>
      <c r="B30" s="99" t="s">
        <v>75</v>
      </c>
      <c r="C30" s="15"/>
      <c r="D30" s="96">
        <v>0</v>
      </c>
      <c r="E30" s="96">
        <v>0</v>
      </c>
      <c r="F30" s="96">
        <v>0</v>
      </c>
      <c r="G30" s="96">
        <v>0</v>
      </c>
      <c r="H30" s="44">
        <f t="shared" si="3"/>
        <v>0</v>
      </c>
      <c r="I30" s="44">
        <f t="shared" si="3"/>
        <v>0</v>
      </c>
      <c r="J30" s="9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96">
        <v>0</v>
      </c>
      <c r="Q30" s="96"/>
      <c r="R30" s="44">
        <f t="shared" si="4"/>
        <v>0</v>
      </c>
      <c r="S30" s="44">
        <f t="shared" si="4"/>
        <v>0</v>
      </c>
      <c r="T30" s="44">
        <f t="shared" si="2"/>
        <v>0</v>
      </c>
      <c r="U30" s="21"/>
    </row>
    <row r="31" spans="1:21" ht="12.95" customHeight="1" x14ac:dyDescent="0.2">
      <c r="A31" s="20"/>
      <c r="B31" s="99" t="s">
        <v>27</v>
      </c>
      <c r="C31" s="15"/>
      <c r="D31" s="96">
        <v>2</v>
      </c>
      <c r="E31" s="96">
        <v>10.8</v>
      </c>
      <c r="F31" s="96">
        <v>0</v>
      </c>
      <c r="G31" s="96">
        <v>0</v>
      </c>
      <c r="H31" s="44">
        <f t="shared" si="3"/>
        <v>-2</v>
      </c>
      <c r="I31" s="44">
        <f t="shared" si="3"/>
        <v>-10.8</v>
      </c>
      <c r="J31" s="96">
        <v>21</v>
      </c>
      <c r="K31" s="96">
        <v>113.6</v>
      </c>
      <c r="L31" s="96">
        <v>1237.9000000000001</v>
      </c>
      <c r="M31" s="96">
        <v>22</v>
      </c>
      <c r="N31" s="96">
        <v>126</v>
      </c>
      <c r="O31" s="96">
        <v>1291.9000000000001</v>
      </c>
      <c r="P31" s="96">
        <v>6</v>
      </c>
      <c r="Q31" s="96">
        <v>33</v>
      </c>
      <c r="R31" s="44">
        <f t="shared" si="4"/>
        <v>1</v>
      </c>
      <c r="S31" s="44">
        <f t="shared" si="4"/>
        <v>12.400000000000006</v>
      </c>
      <c r="T31" s="44">
        <f t="shared" si="2"/>
        <v>54</v>
      </c>
      <c r="U31" s="21"/>
    </row>
    <row r="32" spans="1:21" ht="12.95" customHeight="1" x14ac:dyDescent="0.2">
      <c r="A32" s="20"/>
      <c r="B32" s="99" t="s">
        <v>54</v>
      </c>
      <c r="C32" s="15"/>
      <c r="D32" s="96">
        <v>2</v>
      </c>
      <c r="E32" s="96">
        <v>11.5</v>
      </c>
      <c r="F32" s="96">
        <v>2</v>
      </c>
      <c r="G32" s="96">
        <v>7.3</v>
      </c>
      <c r="H32" s="44">
        <f t="shared" si="3"/>
        <v>0</v>
      </c>
      <c r="I32" s="44">
        <f t="shared" si="3"/>
        <v>-4.2</v>
      </c>
      <c r="J32" s="96">
        <v>38</v>
      </c>
      <c r="K32" s="96">
        <v>289.2</v>
      </c>
      <c r="L32" s="96">
        <v>2496.4</v>
      </c>
      <c r="M32" s="96">
        <v>32</v>
      </c>
      <c r="N32" s="96">
        <v>244.2</v>
      </c>
      <c r="O32" s="96">
        <v>2312.4</v>
      </c>
      <c r="P32" s="96">
        <v>9</v>
      </c>
      <c r="Q32" s="96">
        <v>51</v>
      </c>
      <c r="R32" s="44">
        <f t="shared" si="4"/>
        <v>-6</v>
      </c>
      <c r="S32" s="44">
        <f t="shared" si="4"/>
        <v>-45</v>
      </c>
      <c r="T32" s="44">
        <f t="shared" si="2"/>
        <v>-184</v>
      </c>
      <c r="U32" s="21"/>
    </row>
    <row r="33" spans="1:21" ht="12.95" customHeight="1" x14ac:dyDescent="0.2">
      <c r="A33" s="20"/>
      <c r="B33" s="24" t="s">
        <v>79</v>
      </c>
      <c r="C33" s="34"/>
      <c r="D33" s="72">
        <f t="shared" ref="D33:G33" si="11">D17-D15-D16</f>
        <v>2</v>
      </c>
      <c r="E33" s="72">
        <f t="shared" si="11"/>
        <v>60.2</v>
      </c>
      <c r="F33" s="72">
        <f t="shared" si="11"/>
        <v>-1</v>
      </c>
      <c r="G33" s="72">
        <f t="shared" si="11"/>
        <v>9.7999999999999972</v>
      </c>
      <c r="H33" s="72">
        <f t="shared" si="3"/>
        <v>-3</v>
      </c>
      <c r="I33" s="72">
        <f t="shared" si="3"/>
        <v>-50.400000000000006</v>
      </c>
      <c r="J33" s="72">
        <f t="shared" ref="J33:O33" si="12">J17-J15-J16</f>
        <v>17</v>
      </c>
      <c r="K33" s="72">
        <f t="shared" si="12"/>
        <v>408.59999999999991</v>
      </c>
      <c r="L33" s="72">
        <f t="shared" si="12"/>
        <v>2689.9</v>
      </c>
      <c r="M33" s="72">
        <f t="shared" si="12"/>
        <v>2</v>
      </c>
      <c r="N33" s="72">
        <f t="shared" si="12"/>
        <v>363.8</v>
      </c>
      <c r="O33" s="72">
        <f t="shared" si="12"/>
        <v>2559.6000000000004</v>
      </c>
      <c r="P33" s="72"/>
      <c r="Q33" s="72"/>
      <c r="R33" s="72">
        <f t="shared" si="4"/>
        <v>-15</v>
      </c>
      <c r="S33" s="72">
        <f t="shared" si="4"/>
        <v>-44.799999999999898</v>
      </c>
      <c r="T33" s="72">
        <f t="shared" si="2"/>
        <v>-130.29999999999973</v>
      </c>
      <c r="U33" s="21"/>
    </row>
    <row r="34" spans="1:21" ht="12.95" customHeight="1" x14ac:dyDescent="0.2">
      <c r="A34" s="20"/>
      <c r="B34" s="62" t="s">
        <v>89</v>
      </c>
      <c r="C34" s="81"/>
      <c r="D34" s="96">
        <v>0</v>
      </c>
      <c r="E34" s="96">
        <v>0</v>
      </c>
      <c r="F34" s="96">
        <v>0</v>
      </c>
      <c r="G34" s="96">
        <v>0</v>
      </c>
      <c r="H34" s="44">
        <f t="shared" si="3"/>
        <v>0</v>
      </c>
      <c r="I34" s="44">
        <f t="shared" si="3"/>
        <v>0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96"/>
      <c r="Q34" s="96"/>
      <c r="R34" s="44">
        <f t="shared" si="4"/>
        <v>0</v>
      </c>
      <c r="S34" s="44">
        <f t="shared" si="4"/>
        <v>0</v>
      </c>
      <c r="T34" s="44">
        <f t="shared" si="2"/>
        <v>0</v>
      </c>
      <c r="U34" s="21"/>
    </row>
    <row r="35" spans="1:21" ht="12.95" customHeight="1" x14ac:dyDescent="0.2">
      <c r="A35" s="20"/>
      <c r="B35" s="24" t="s">
        <v>22</v>
      </c>
      <c r="C35" s="34"/>
      <c r="D35" s="72">
        <f t="shared" ref="D35:G35" si="13">D33+D34</f>
        <v>2</v>
      </c>
      <c r="E35" s="72">
        <f t="shared" si="13"/>
        <v>60.2</v>
      </c>
      <c r="F35" s="72">
        <f t="shared" si="13"/>
        <v>-1</v>
      </c>
      <c r="G35" s="72">
        <f t="shared" si="13"/>
        <v>9.7999999999999972</v>
      </c>
      <c r="H35" s="72">
        <f t="shared" si="3"/>
        <v>-3</v>
      </c>
      <c r="I35" s="72">
        <f t="shared" si="3"/>
        <v>-50.400000000000006</v>
      </c>
      <c r="J35" s="72">
        <f t="shared" ref="J35:O35" si="14">J33+J34</f>
        <v>17</v>
      </c>
      <c r="K35" s="72">
        <f t="shared" si="14"/>
        <v>408.59999999999991</v>
      </c>
      <c r="L35" s="72">
        <f t="shared" si="14"/>
        <v>2689.9</v>
      </c>
      <c r="M35" s="72">
        <f t="shared" si="14"/>
        <v>2</v>
      </c>
      <c r="N35" s="72">
        <f t="shared" si="14"/>
        <v>363.8</v>
      </c>
      <c r="O35" s="72">
        <f t="shared" si="14"/>
        <v>2559.6000000000004</v>
      </c>
      <c r="P35" s="72"/>
      <c r="Q35" s="72"/>
      <c r="R35" s="72">
        <f t="shared" si="4"/>
        <v>-15</v>
      </c>
      <c r="S35" s="72">
        <f t="shared" si="4"/>
        <v>-44.799999999999898</v>
      </c>
      <c r="T35" s="72">
        <f t="shared" si="2"/>
        <v>-130.29999999999973</v>
      </c>
      <c r="U35" s="21"/>
    </row>
    <row r="36" spans="1:21" ht="12.95" customHeight="1" x14ac:dyDescent="0.2">
      <c r="A36" s="20"/>
      <c r="B36" s="99" t="s">
        <v>44</v>
      </c>
      <c r="C36" s="15"/>
      <c r="D36" s="96">
        <v>6</v>
      </c>
      <c r="E36" s="96">
        <v>16</v>
      </c>
      <c r="F36" s="96">
        <v>2</v>
      </c>
      <c r="G36" s="96">
        <v>26.1</v>
      </c>
      <c r="H36" s="44">
        <f t="shared" si="3"/>
        <v>-4</v>
      </c>
      <c r="I36" s="44">
        <f t="shared" si="3"/>
        <v>10.100000000000001</v>
      </c>
      <c r="J36" s="96">
        <v>110</v>
      </c>
      <c r="K36" s="96">
        <v>360.9</v>
      </c>
      <c r="L36" s="96">
        <v>3780.1</v>
      </c>
      <c r="M36" s="96">
        <v>90</v>
      </c>
      <c r="N36" s="96">
        <v>370.5</v>
      </c>
      <c r="O36" s="96">
        <v>3976.1</v>
      </c>
      <c r="P36" s="96"/>
      <c r="Q36" s="96"/>
      <c r="R36" s="44">
        <f t="shared" si="4"/>
        <v>-20</v>
      </c>
      <c r="S36" s="44">
        <f t="shared" si="4"/>
        <v>9.6000000000000227</v>
      </c>
      <c r="T36" s="44">
        <f t="shared" si="2"/>
        <v>196</v>
      </c>
      <c r="U36" s="21"/>
    </row>
    <row r="37" spans="1:21" ht="12.95" customHeight="1" x14ac:dyDescent="0.2">
      <c r="A37" s="20"/>
      <c r="B37" s="99" t="s">
        <v>8</v>
      </c>
      <c r="C37" s="15"/>
      <c r="D37" s="96">
        <v>6</v>
      </c>
      <c r="E37" s="96">
        <v>23.5</v>
      </c>
      <c r="F37" s="96">
        <v>5</v>
      </c>
      <c r="G37" s="96">
        <v>8.6</v>
      </c>
      <c r="H37" s="44">
        <f t="shared" si="3"/>
        <v>-1</v>
      </c>
      <c r="I37" s="44">
        <f t="shared" si="3"/>
        <v>-14.9</v>
      </c>
      <c r="J37" s="96">
        <v>82</v>
      </c>
      <c r="K37" s="96">
        <v>273</v>
      </c>
      <c r="L37" s="96">
        <v>2356.8000000000002</v>
      </c>
      <c r="M37" s="96">
        <v>71</v>
      </c>
      <c r="N37" s="96">
        <v>293.8</v>
      </c>
      <c r="O37" s="96">
        <v>2467.1999999999998</v>
      </c>
      <c r="P37" s="96"/>
      <c r="Q37" s="96"/>
      <c r="R37" s="44">
        <f t="shared" si="4"/>
        <v>-11</v>
      </c>
      <c r="S37" s="44">
        <f t="shared" si="4"/>
        <v>20.800000000000011</v>
      </c>
      <c r="T37" s="44">
        <f t="shared" si="2"/>
        <v>110.39999999999964</v>
      </c>
      <c r="U37" s="21"/>
    </row>
    <row r="38" spans="1:21" ht="12.95" customHeight="1" x14ac:dyDescent="0.2">
      <c r="A38" s="20"/>
      <c r="B38" s="24" t="s">
        <v>9</v>
      </c>
      <c r="C38" s="34"/>
      <c r="D38" s="72">
        <f t="shared" ref="D38:G38" si="15">D37-D36</f>
        <v>0</v>
      </c>
      <c r="E38" s="72">
        <f t="shared" si="15"/>
        <v>7.5</v>
      </c>
      <c r="F38" s="72">
        <f t="shared" si="15"/>
        <v>3</v>
      </c>
      <c r="G38" s="72">
        <f t="shared" si="15"/>
        <v>-17.5</v>
      </c>
      <c r="H38" s="72">
        <f t="shared" si="3"/>
        <v>3</v>
      </c>
      <c r="I38" s="72">
        <f t="shared" si="3"/>
        <v>-25</v>
      </c>
      <c r="J38" s="72">
        <f t="shared" ref="J38:O38" si="16">J37-J36</f>
        <v>-28</v>
      </c>
      <c r="K38" s="72">
        <f t="shared" si="16"/>
        <v>-87.899999999999977</v>
      </c>
      <c r="L38" s="72">
        <f t="shared" si="16"/>
        <v>-1423.2999999999997</v>
      </c>
      <c r="M38" s="72">
        <f t="shared" si="16"/>
        <v>-19</v>
      </c>
      <c r="N38" s="72">
        <f t="shared" si="16"/>
        <v>-76.699999999999989</v>
      </c>
      <c r="O38" s="72">
        <f t="shared" si="16"/>
        <v>-1508.9</v>
      </c>
      <c r="P38" s="72"/>
      <c r="Q38" s="72"/>
      <c r="R38" s="72">
        <f t="shared" si="4"/>
        <v>9</v>
      </c>
      <c r="S38" s="72">
        <f t="shared" si="4"/>
        <v>11.199999999999989</v>
      </c>
      <c r="T38" s="72">
        <f t="shared" si="2"/>
        <v>-85.600000000000364</v>
      </c>
      <c r="U38" s="21"/>
    </row>
    <row r="39" spans="1:21" ht="12.95" customHeight="1" x14ac:dyDescent="0.2">
      <c r="A39" s="20"/>
      <c r="B39" s="99" t="s">
        <v>63</v>
      </c>
      <c r="C39" s="15"/>
      <c r="D39" s="96">
        <f t="shared" ref="D39:G39" si="17">D17+D37</f>
        <v>12</v>
      </c>
      <c r="E39" s="96">
        <f t="shared" si="17"/>
        <v>89</v>
      </c>
      <c r="F39" s="96">
        <f t="shared" si="17"/>
        <v>9</v>
      </c>
      <c r="G39" s="96">
        <f t="shared" si="17"/>
        <v>34.199999999999996</v>
      </c>
      <c r="H39" s="44">
        <f t="shared" si="3"/>
        <v>-3</v>
      </c>
      <c r="I39" s="44">
        <f t="shared" si="3"/>
        <v>-54.800000000000004</v>
      </c>
      <c r="J39" s="96">
        <f t="shared" ref="J39:O39" si="18">J17+J37</f>
        <v>178</v>
      </c>
      <c r="K39" s="96">
        <f t="shared" si="18"/>
        <v>961.19999999999993</v>
      </c>
      <c r="L39" s="96">
        <f t="shared" si="18"/>
        <v>8420.6</v>
      </c>
      <c r="M39" s="96">
        <f t="shared" si="18"/>
        <v>162</v>
      </c>
      <c r="N39" s="96">
        <f t="shared" si="18"/>
        <v>946.3</v>
      </c>
      <c r="O39" s="96">
        <f t="shared" si="18"/>
        <v>8234</v>
      </c>
      <c r="P39" s="96"/>
      <c r="Q39" s="96"/>
      <c r="R39" s="44">
        <f t="shared" si="4"/>
        <v>-16</v>
      </c>
      <c r="S39" s="44">
        <f t="shared" si="4"/>
        <v>-14.899999999999977</v>
      </c>
      <c r="T39" s="44">
        <f t="shared" si="2"/>
        <v>-186.60000000000036</v>
      </c>
      <c r="U39" s="21"/>
    </row>
    <row r="40" spans="1:21" ht="12.95" customHeight="1" x14ac:dyDescent="0.2">
      <c r="A40" s="20"/>
      <c r="B40" s="99" t="s">
        <v>14</v>
      </c>
      <c r="C40" s="15"/>
      <c r="D40" s="96">
        <f t="shared" ref="D40:G40" si="19">D15+D16+D36</f>
        <v>10</v>
      </c>
      <c r="E40" s="96">
        <f t="shared" si="19"/>
        <v>21.3</v>
      </c>
      <c r="F40" s="96">
        <f t="shared" si="19"/>
        <v>7</v>
      </c>
      <c r="G40" s="96">
        <f t="shared" si="19"/>
        <v>41.900000000000006</v>
      </c>
      <c r="H40" s="44">
        <f t="shared" si="3"/>
        <v>-3</v>
      </c>
      <c r="I40" s="44">
        <f t="shared" si="3"/>
        <v>20.600000000000005</v>
      </c>
      <c r="J40" s="96">
        <f t="shared" ref="J40:O40" si="20">J15+J16+J36</f>
        <v>189</v>
      </c>
      <c r="K40" s="96">
        <f t="shared" si="20"/>
        <v>640.5</v>
      </c>
      <c r="L40" s="96">
        <f t="shared" si="20"/>
        <v>7154</v>
      </c>
      <c r="M40" s="96">
        <f t="shared" si="20"/>
        <v>179</v>
      </c>
      <c r="N40" s="96">
        <f t="shared" si="20"/>
        <v>659.2</v>
      </c>
      <c r="O40" s="96">
        <f t="shared" si="20"/>
        <v>7183.2999999999993</v>
      </c>
      <c r="P40" s="96"/>
      <c r="Q40" s="96"/>
      <c r="R40" s="44">
        <f t="shared" si="4"/>
        <v>-10</v>
      </c>
      <c r="S40" s="44">
        <f t="shared" si="4"/>
        <v>18.700000000000045</v>
      </c>
      <c r="T40" s="44">
        <f t="shared" si="2"/>
        <v>29.299999999999272</v>
      </c>
      <c r="U40" s="21"/>
    </row>
    <row r="41" spans="1:21" ht="12.95" customHeight="1" x14ac:dyDescent="0.2">
      <c r="A41" s="20"/>
      <c r="B41" s="24" t="s">
        <v>32</v>
      </c>
      <c r="C41" s="34"/>
      <c r="D41" s="72">
        <f t="shared" ref="D41:G41" si="21">D39-D40</f>
        <v>2</v>
      </c>
      <c r="E41" s="72">
        <f t="shared" si="21"/>
        <v>67.7</v>
      </c>
      <c r="F41" s="72">
        <f t="shared" si="21"/>
        <v>2</v>
      </c>
      <c r="G41" s="72">
        <f t="shared" si="21"/>
        <v>-7.7000000000000099</v>
      </c>
      <c r="H41" s="72">
        <f t="shared" si="3"/>
        <v>0</v>
      </c>
      <c r="I41" s="72">
        <f t="shared" si="3"/>
        <v>-75.400000000000006</v>
      </c>
      <c r="J41" s="72">
        <f t="shared" ref="J41:O41" si="22">J39-J40</f>
        <v>-11</v>
      </c>
      <c r="K41" s="72">
        <f t="shared" si="22"/>
        <v>320.69999999999993</v>
      </c>
      <c r="L41" s="72">
        <f t="shared" si="22"/>
        <v>1266.6000000000004</v>
      </c>
      <c r="M41" s="72">
        <f t="shared" si="22"/>
        <v>-17</v>
      </c>
      <c r="N41" s="72">
        <f t="shared" si="22"/>
        <v>287.09999999999991</v>
      </c>
      <c r="O41" s="72">
        <f t="shared" si="22"/>
        <v>1050.7000000000007</v>
      </c>
      <c r="P41" s="72"/>
      <c r="Q41" s="72"/>
      <c r="R41" s="72">
        <f t="shared" si="4"/>
        <v>-6</v>
      </c>
      <c r="S41" s="72">
        <f t="shared" si="4"/>
        <v>-33.600000000000023</v>
      </c>
      <c r="T41" s="72">
        <f t="shared" si="2"/>
        <v>-215.89999999999964</v>
      </c>
      <c r="U41" s="21"/>
    </row>
    <row r="42" spans="1:21" ht="12.95" customHeight="1" x14ac:dyDescent="0.2">
      <c r="A42" s="20"/>
      <c r="B42" s="62" t="s">
        <v>47</v>
      </c>
      <c r="C42" s="81"/>
      <c r="D42" s="96"/>
      <c r="E42" s="96">
        <v>13.7</v>
      </c>
      <c r="F42" s="96"/>
      <c r="G42" s="96">
        <v>10</v>
      </c>
      <c r="H42" s="44"/>
      <c r="I42" s="44">
        <f t="shared" ref="I42:I49" si="23">G42-E42</f>
        <v>-3.6999999999999993</v>
      </c>
      <c r="J42" s="96"/>
      <c r="K42" s="96">
        <v>274.2</v>
      </c>
      <c r="L42" s="96">
        <v>2879.2</v>
      </c>
      <c r="M42" s="96"/>
      <c r="N42" s="96">
        <v>314.5</v>
      </c>
      <c r="O42" s="96">
        <v>3441</v>
      </c>
      <c r="P42" s="96"/>
      <c r="Q42" s="96"/>
      <c r="R42" s="44"/>
      <c r="S42" s="44">
        <f t="shared" ref="S42:S44" si="24">N42-K42</f>
        <v>40.300000000000011</v>
      </c>
      <c r="T42" s="44">
        <f t="shared" si="2"/>
        <v>561.80000000000018</v>
      </c>
      <c r="U42" s="21"/>
    </row>
    <row r="43" spans="1:21" ht="12.95" customHeight="1" x14ac:dyDescent="0.2">
      <c r="A43" s="20"/>
      <c r="B43" s="62" t="s">
        <v>83</v>
      </c>
      <c r="C43" s="81"/>
      <c r="D43" s="96"/>
      <c r="E43" s="96">
        <v>3.5</v>
      </c>
      <c r="F43" s="96"/>
      <c r="G43" s="96">
        <v>29.1</v>
      </c>
      <c r="H43" s="44"/>
      <c r="I43" s="44">
        <f t="shared" si="23"/>
        <v>25.6</v>
      </c>
      <c r="J43" s="96"/>
      <c r="K43" s="96">
        <v>69.099999999999994</v>
      </c>
      <c r="L43" s="96">
        <v>725.5</v>
      </c>
      <c r="M43" s="96"/>
      <c r="N43" s="96">
        <v>58.6</v>
      </c>
      <c r="O43" s="96">
        <v>330.6</v>
      </c>
      <c r="P43" s="96"/>
      <c r="Q43" s="96"/>
      <c r="R43" s="44"/>
      <c r="S43" s="44">
        <f t="shared" si="24"/>
        <v>-10.499999999999993</v>
      </c>
      <c r="T43" s="44">
        <f t="shared" si="2"/>
        <v>-394.9</v>
      </c>
      <c r="U43" s="21"/>
    </row>
    <row r="44" spans="1:21" ht="12.95" customHeight="1" x14ac:dyDescent="0.2">
      <c r="A44" s="20"/>
      <c r="B44" s="24" t="s">
        <v>94</v>
      </c>
      <c r="C44" s="34"/>
      <c r="D44" s="72"/>
      <c r="E44" s="72">
        <f>E43+E42</f>
        <v>17.2</v>
      </c>
      <c r="F44" s="72"/>
      <c r="G44" s="72">
        <f>G43+G42</f>
        <v>39.1</v>
      </c>
      <c r="H44" s="72"/>
      <c r="I44" s="72">
        <f t="shared" si="23"/>
        <v>21.900000000000002</v>
      </c>
      <c r="J44" s="72"/>
      <c r="K44" s="72">
        <f t="shared" ref="K44:L44" si="25">K43+K42</f>
        <v>343.29999999999995</v>
      </c>
      <c r="L44" s="72">
        <f t="shared" si="25"/>
        <v>3604.7</v>
      </c>
      <c r="M44" s="72"/>
      <c r="N44" s="72">
        <f t="shared" ref="N44:O44" si="26">N43+N42</f>
        <v>373.1</v>
      </c>
      <c r="O44" s="72">
        <f t="shared" si="26"/>
        <v>3771.6</v>
      </c>
      <c r="P44" s="72"/>
      <c r="Q44" s="72"/>
      <c r="R44" s="72"/>
      <c r="S44" s="72">
        <f t="shared" si="24"/>
        <v>29.800000000000068</v>
      </c>
      <c r="T44" s="72">
        <f t="shared" si="2"/>
        <v>166.90000000000009</v>
      </c>
      <c r="U44" s="21"/>
    </row>
    <row r="45" spans="1:21" ht="12.95" customHeight="1" x14ac:dyDescent="0.2">
      <c r="A45" s="20"/>
      <c r="B45" s="99" t="s">
        <v>34</v>
      </c>
      <c r="C45" s="15"/>
      <c r="D45" s="96"/>
      <c r="E45" s="96">
        <v>67.2</v>
      </c>
      <c r="F45" s="96"/>
      <c r="G45" s="96">
        <v>67</v>
      </c>
      <c r="H45" s="44"/>
      <c r="I45" s="44">
        <f t="shared" si="23"/>
        <v>-0.20000000000000284</v>
      </c>
      <c r="J45" s="96"/>
      <c r="K45" s="96"/>
      <c r="L45" s="96">
        <v>1344</v>
      </c>
      <c r="M45" s="96"/>
      <c r="N45" s="96"/>
      <c r="O45" s="96">
        <v>1340</v>
      </c>
      <c r="P45" s="96"/>
      <c r="Q45" s="96"/>
      <c r="R45" s="44"/>
      <c r="S45" s="10"/>
      <c r="T45" s="44">
        <f t="shared" si="2"/>
        <v>-4</v>
      </c>
      <c r="U45" s="21"/>
    </row>
    <row r="46" spans="1:21" ht="12.95" customHeight="1" x14ac:dyDescent="0.2">
      <c r="A46" s="20"/>
      <c r="B46" s="99" t="s">
        <v>101</v>
      </c>
      <c r="C46" s="15"/>
      <c r="D46" s="96"/>
      <c r="E46" s="96">
        <v>116</v>
      </c>
      <c r="F46" s="96"/>
      <c r="G46" s="96">
        <v>82.6</v>
      </c>
      <c r="H46" s="44"/>
      <c r="I46" s="44">
        <f t="shared" si="23"/>
        <v>-33.400000000000006</v>
      </c>
      <c r="J46" s="96"/>
      <c r="K46" s="96"/>
      <c r="L46" s="96">
        <v>2129</v>
      </c>
      <c r="M46" s="96"/>
      <c r="N46" s="96"/>
      <c r="O46" s="96">
        <v>1942.4</v>
      </c>
      <c r="P46" s="96"/>
      <c r="Q46" s="96"/>
      <c r="R46" s="44"/>
      <c r="S46" s="10"/>
      <c r="T46" s="44">
        <f t="shared" si="2"/>
        <v>-186.59999999999991</v>
      </c>
      <c r="U46" s="21"/>
    </row>
    <row r="47" spans="1:21" ht="12.95" customHeight="1" x14ac:dyDescent="0.2">
      <c r="A47" s="20"/>
      <c r="B47" s="24" t="s">
        <v>72</v>
      </c>
      <c r="C47" s="34"/>
      <c r="D47" s="72"/>
      <c r="E47" s="72">
        <f>E46-E45</f>
        <v>48.8</v>
      </c>
      <c r="F47" s="72"/>
      <c r="G47" s="72">
        <f>G46-G45</f>
        <v>15.599999999999994</v>
      </c>
      <c r="H47" s="72"/>
      <c r="I47" s="72">
        <f t="shared" si="23"/>
        <v>-33.200000000000003</v>
      </c>
      <c r="J47" s="72"/>
      <c r="K47" s="72"/>
      <c r="L47" s="72">
        <f>L46-L45</f>
        <v>785</v>
      </c>
      <c r="M47" s="72"/>
      <c r="N47" s="72"/>
      <c r="O47" s="72">
        <f>O46-O45</f>
        <v>602.40000000000009</v>
      </c>
      <c r="P47" s="72"/>
      <c r="Q47" s="72"/>
      <c r="R47" s="72"/>
      <c r="S47" s="37"/>
      <c r="T47" s="72">
        <f t="shared" si="2"/>
        <v>-182.59999999999991</v>
      </c>
      <c r="U47" s="21"/>
    </row>
    <row r="48" spans="1:21" ht="12.95" customHeight="1" x14ac:dyDescent="0.2">
      <c r="A48" s="20"/>
      <c r="B48" s="99" t="s">
        <v>20</v>
      </c>
      <c r="C48" s="15"/>
      <c r="D48" s="96"/>
      <c r="E48" s="96">
        <v>65.5</v>
      </c>
      <c r="F48" s="96"/>
      <c r="G48" s="96">
        <v>65</v>
      </c>
      <c r="H48" s="44"/>
      <c r="I48" s="44">
        <f t="shared" si="23"/>
        <v>-0.5</v>
      </c>
      <c r="J48" s="96"/>
      <c r="K48" s="96"/>
      <c r="L48" s="96">
        <v>1310</v>
      </c>
      <c r="M48" s="96"/>
      <c r="N48" s="96"/>
      <c r="O48" s="96">
        <v>1300</v>
      </c>
      <c r="P48" s="96"/>
      <c r="Q48" s="96"/>
      <c r="R48" s="44"/>
      <c r="S48" s="10"/>
      <c r="T48" s="44">
        <f t="shared" si="2"/>
        <v>-10</v>
      </c>
      <c r="U48" s="21"/>
    </row>
    <row r="49" spans="1:21" ht="12.95" customHeight="1" x14ac:dyDescent="0.2">
      <c r="A49" s="20"/>
      <c r="B49" s="99" t="s">
        <v>82</v>
      </c>
      <c r="C49" s="15"/>
      <c r="D49" s="84"/>
      <c r="E49" s="96">
        <v>87.3</v>
      </c>
      <c r="F49" s="96"/>
      <c r="G49" s="96">
        <v>120.8</v>
      </c>
      <c r="H49" s="44"/>
      <c r="I49" s="44">
        <f t="shared" si="23"/>
        <v>33.5</v>
      </c>
      <c r="J49" s="84"/>
      <c r="K49" s="84"/>
      <c r="L49" s="96">
        <v>2010.9</v>
      </c>
      <c r="M49" s="96"/>
      <c r="N49" s="96"/>
      <c r="O49" s="96">
        <v>2790.7</v>
      </c>
      <c r="P49" s="96">
        <v>40</v>
      </c>
      <c r="Q49" s="96">
        <v>221.8</v>
      </c>
      <c r="R49" s="44"/>
      <c r="S49" s="97">
        <f t="shared" ref="S49:S50" si="27">IF(Q49=0,"",G49/Q49)</f>
        <v>0.54463480613165005</v>
      </c>
      <c r="T49" s="44">
        <f t="shared" si="2"/>
        <v>779.79999999999973</v>
      </c>
      <c r="U49" s="21"/>
    </row>
    <row r="50" spans="1:21" ht="12.95" customHeight="1" x14ac:dyDescent="0.2">
      <c r="A50" s="20"/>
      <c r="B50" s="99" t="s">
        <v>57</v>
      </c>
      <c r="C50" s="15"/>
      <c r="D50" s="96"/>
      <c r="E50" s="96"/>
      <c r="F50" s="96"/>
      <c r="G50" s="96">
        <v>108</v>
      </c>
      <c r="H50" s="44"/>
      <c r="I50" s="44"/>
      <c r="J50" s="96"/>
      <c r="K50" s="96"/>
      <c r="L50" s="96"/>
      <c r="M50" s="96"/>
      <c r="N50" s="96"/>
      <c r="O50" s="96"/>
      <c r="P50" s="96">
        <v>29</v>
      </c>
      <c r="Q50" s="96">
        <v>187</v>
      </c>
      <c r="R50" s="44"/>
      <c r="S50" s="97">
        <f t="shared" si="27"/>
        <v>0.57754010695187163</v>
      </c>
      <c r="T50" s="44"/>
      <c r="U50" s="21"/>
    </row>
    <row r="51" spans="1:21" ht="12.95" customHeight="1" x14ac:dyDescent="0.2">
      <c r="A51" s="20"/>
      <c r="B51" s="24" t="s">
        <v>92</v>
      </c>
      <c r="C51" s="34"/>
      <c r="D51" s="72"/>
      <c r="E51" s="72">
        <f>E49-E48</f>
        <v>21.799999999999997</v>
      </c>
      <c r="F51" s="72"/>
      <c r="G51" s="72">
        <f>G49-G48</f>
        <v>55.8</v>
      </c>
      <c r="H51" s="72"/>
      <c r="I51" s="72">
        <f t="shared" ref="I51:I54" si="28">G51-E51</f>
        <v>34</v>
      </c>
      <c r="J51" s="72"/>
      <c r="K51" s="72"/>
      <c r="L51" s="72">
        <f>L49-L48</f>
        <v>700.90000000000009</v>
      </c>
      <c r="M51" s="72"/>
      <c r="N51" s="72"/>
      <c r="O51" s="72">
        <f>O49-O48</f>
        <v>1490.6999999999998</v>
      </c>
      <c r="P51" s="72"/>
      <c r="Q51" s="72"/>
      <c r="R51" s="72"/>
      <c r="S51" s="37"/>
      <c r="T51" s="72">
        <f t="shared" ref="T51:T54" si="29">O51-L51</f>
        <v>789.79999999999973</v>
      </c>
      <c r="U51" s="21"/>
    </row>
    <row r="52" spans="1:21" ht="12.95" hidden="1" customHeight="1" x14ac:dyDescent="0.2">
      <c r="A52" s="20"/>
      <c r="B52" s="99" t="s">
        <v>35</v>
      </c>
      <c r="C52" s="15"/>
      <c r="D52" s="96"/>
      <c r="E52" s="96">
        <v>0</v>
      </c>
      <c r="F52" s="96"/>
      <c r="G52" s="96"/>
      <c r="H52" s="44"/>
      <c r="I52" s="44">
        <f t="shared" si="28"/>
        <v>0</v>
      </c>
      <c r="J52" s="96"/>
      <c r="K52" s="96"/>
      <c r="L52" s="96">
        <v>0</v>
      </c>
      <c r="M52" s="96"/>
      <c r="N52" s="96"/>
      <c r="O52" s="96"/>
      <c r="P52" s="96"/>
      <c r="Q52" s="96"/>
      <c r="R52" s="44"/>
      <c r="S52" s="10"/>
      <c r="T52" s="44">
        <f t="shared" si="29"/>
        <v>0</v>
      </c>
      <c r="U52" s="21"/>
    </row>
    <row r="53" spans="1:21" ht="12.95" hidden="1" customHeight="1" x14ac:dyDescent="0.2">
      <c r="A53" s="20"/>
      <c r="B53" s="99" t="s">
        <v>103</v>
      </c>
      <c r="C53" s="15"/>
      <c r="D53" s="96"/>
      <c r="E53" s="96">
        <v>0</v>
      </c>
      <c r="F53" s="96"/>
      <c r="G53" s="96">
        <v>0</v>
      </c>
      <c r="H53" s="44"/>
      <c r="I53" s="44">
        <f t="shared" si="28"/>
        <v>0</v>
      </c>
      <c r="J53" s="96"/>
      <c r="K53" s="96"/>
      <c r="L53" s="96">
        <v>0</v>
      </c>
      <c r="M53" s="96"/>
      <c r="N53" s="96"/>
      <c r="O53" s="96">
        <v>0</v>
      </c>
      <c r="P53" s="96"/>
      <c r="Q53" s="96"/>
      <c r="R53" s="44"/>
      <c r="S53" s="10"/>
      <c r="T53" s="44">
        <f t="shared" si="29"/>
        <v>0</v>
      </c>
      <c r="U53" s="21"/>
    </row>
    <row r="54" spans="1:21" ht="12.95" hidden="1" customHeight="1" x14ac:dyDescent="0.2">
      <c r="A54" s="20"/>
      <c r="B54" s="24" t="s">
        <v>68</v>
      </c>
      <c r="C54" s="34"/>
      <c r="D54" s="72"/>
      <c r="E54" s="72">
        <f>E53-E52</f>
        <v>0</v>
      </c>
      <c r="F54" s="72"/>
      <c r="G54" s="72">
        <f>G53-G52</f>
        <v>0</v>
      </c>
      <c r="H54" s="72"/>
      <c r="I54" s="72">
        <f t="shared" si="28"/>
        <v>0</v>
      </c>
      <c r="J54" s="72"/>
      <c r="K54" s="72"/>
      <c r="L54" s="72">
        <f>L53-L52</f>
        <v>0</v>
      </c>
      <c r="M54" s="72"/>
      <c r="N54" s="72"/>
      <c r="O54" s="72">
        <f>O53-O52</f>
        <v>0</v>
      </c>
      <c r="P54" s="72"/>
      <c r="Q54" s="72"/>
      <c r="R54" s="72"/>
      <c r="S54" s="37"/>
      <c r="T54" s="72">
        <f t="shared" si="29"/>
        <v>0</v>
      </c>
      <c r="U54" s="21"/>
    </row>
    <row r="55" spans="1:21" ht="12.95" customHeight="1" thickBot="1" x14ac:dyDescent="0.25">
      <c r="A55" s="20"/>
      <c r="B55" s="32" t="s">
        <v>30</v>
      </c>
      <c r="C55" s="1"/>
      <c r="D55" s="25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50"/>
      <c r="T55" s="91"/>
      <c r="U55" s="21"/>
    </row>
    <row r="56" spans="1:21" ht="12.95" customHeight="1" x14ac:dyDescent="0.2">
      <c r="A56" s="20"/>
      <c r="B56" s="64" t="s">
        <v>5</v>
      </c>
      <c r="C56" s="56"/>
      <c r="D56" s="120">
        <f>D14+K41+-K44-E47+E51+E62+E55</f>
        <v>16686.400000000001</v>
      </c>
      <c r="E56" s="120"/>
      <c r="F56" s="120">
        <f>F14+N41+-N44-G47+G51+G62+G55</f>
        <v>16690.2</v>
      </c>
      <c r="G56" s="120"/>
      <c r="H56" s="80"/>
      <c r="I56" s="80">
        <f>F56-D56</f>
        <v>3.7999999999992724</v>
      </c>
      <c r="J56" s="120">
        <f>L14+L41+-L44-L47+L51+L62+L55</f>
        <v>332297.8</v>
      </c>
      <c r="K56" s="120"/>
      <c r="L56" s="120"/>
      <c r="M56" s="120">
        <f>O14+O41+-O44-O47+O51+O62+O55</f>
        <v>332889.60000000003</v>
      </c>
      <c r="N56" s="120"/>
      <c r="O56" s="120"/>
      <c r="P56" s="80"/>
      <c r="Q56" s="80"/>
      <c r="R56" s="120">
        <f>M56-J56</f>
        <v>591.80000000004657</v>
      </c>
      <c r="S56" s="120"/>
      <c r="T56" s="120"/>
      <c r="U56" s="21"/>
    </row>
    <row r="57" spans="1:21" ht="12.95" customHeight="1" x14ac:dyDescent="0.2">
      <c r="A57" s="20"/>
      <c r="B57" s="69" t="s">
        <v>21</v>
      </c>
      <c r="C57" s="47"/>
      <c r="D57" s="109"/>
      <c r="E57" s="109"/>
      <c r="F57" s="109">
        <v>16702</v>
      </c>
      <c r="G57" s="109"/>
      <c r="H57" s="63"/>
      <c r="I57" s="63">
        <f>F57-D56</f>
        <v>15.599999999998545</v>
      </c>
      <c r="J57" s="109"/>
      <c r="K57" s="109"/>
      <c r="L57" s="109"/>
      <c r="M57" s="109">
        <v>333171</v>
      </c>
      <c r="N57" s="109"/>
      <c r="O57" s="109"/>
      <c r="P57" s="63"/>
      <c r="Q57" s="63"/>
      <c r="R57" s="109">
        <f>M57-J56</f>
        <v>873.20000000001164</v>
      </c>
      <c r="S57" s="109"/>
      <c r="T57" s="109"/>
      <c r="U57" s="21"/>
    </row>
    <row r="58" spans="1:21" ht="12.95" customHeight="1" thickBot="1" x14ac:dyDescent="0.25">
      <c r="A58" s="20"/>
      <c r="B58" s="73" t="s">
        <v>52</v>
      </c>
      <c r="C58" s="41"/>
      <c r="D58" s="110"/>
      <c r="E58" s="110"/>
      <c r="F58" s="110">
        <f>F57-F56</f>
        <v>11.799999999999272</v>
      </c>
      <c r="G58" s="110"/>
      <c r="H58" s="13"/>
      <c r="I58" s="13"/>
      <c r="J58" s="110"/>
      <c r="K58" s="110"/>
      <c r="L58" s="110"/>
      <c r="M58" s="110">
        <f>M57-M56</f>
        <v>281.39999999996508</v>
      </c>
      <c r="N58" s="110"/>
      <c r="O58" s="110"/>
      <c r="P58" s="13"/>
      <c r="Q58" s="13"/>
      <c r="R58" s="110"/>
      <c r="S58" s="110"/>
      <c r="T58" s="110"/>
      <c r="U58" s="21"/>
    </row>
    <row r="59" spans="1:21" ht="12.95" customHeight="1" x14ac:dyDescent="0.2">
      <c r="A59" s="20"/>
      <c r="B59" s="42" t="s">
        <v>99</v>
      </c>
      <c r="C59" s="88"/>
      <c r="D59" s="68"/>
      <c r="E59" s="40">
        <f>D56-D14</f>
        <v>-49.599999999998545</v>
      </c>
      <c r="F59" s="27"/>
      <c r="G59" s="40">
        <f>F57-F14</f>
        <v>-34</v>
      </c>
      <c r="H59" s="67"/>
      <c r="I59" s="67"/>
      <c r="J59" s="57"/>
      <c r="K59" s="57"/>
      <c r="L59" s="57">
        <f>J56-L14</f>
        <v>-2422.2000000000116</v>
      </c>
      <c r="M59" s="57"/>
      <c r="N59" s="57"/>
      <c r="O59" s="57">
        <f>M56-O14</f>
        <v>-1830.3999999999651</v>
      </c>
      <c r="P59" s="67"/>
      <c r="Q59" s="67"/>
      <c r="R59" s="57"/>
      <c r="S59" s="57"/>
      <c r="T59" s="54"/>
      <c r="U59" s="21"/>
    </row>
    <row r="60" spans="1:21" ht="12.95" customHeight="1" x14ac:dyDescent="0.2">
      <c r="A60" s="20"/>
      <c r="B60" s="46" t="s">
        <v>62</v>
      </c>
      <c r="C60" s="60"/>
      <c r="D60" s="79"/>
      <c r="E60" s="79"/>
      <c r="F60" s="79"/>
      <c r="G60" s="79"/>
      <c r="H60" s="11"/>
      <c r="I60" s="11"/>
      <c r="J60" s="79"/>
      <c r="K60" s="79"/>
      <c r="L60" s="79"/>
      <c r="M60" s="79"/>
      <c r="N60" s="79"/>
      <c r="O60" s="79"/>
      <c r="P60" s="79"/>
      <c r="Q60" s="79"/>
      <c r="R60" s="11"/>
      <c r="S60" s="11"/>
      <c r="T60" s="11"/>
      <c r="U60" s="21"/>
    </row>
    <row r="61" spans="1:21" ht="12.95" customHeight="1" x14ac:dyDescent="0.2">
      <c r="A61" s="20"/>
      <c r="B61" s="46" t="s">
        <v>102</v>
      </c>
      <c r="C61" s="60"/>
      <c r="D61" s="79"/>
      <c r="E61" s="79"/>
      <c r="F61" s="79"/>
      <c r="G61" s="79">
        <v>0</v>
      </c>
      <c r="H61" s="11"/>
      <c r="I61" s="11"/>
      <c r="J61" s="79"/>
      <c r="K61" s="79"/>
      <c r="L61" s="79"/>
      <c r="M61" s="79"/>
      <c r="N61" s="79"/>
      <c r="O61" s="79">
        <v>2.2000000000000002</v>
      </c>
      <c r="P61" s="79"/>
      <c r="Q61" s="79"/>
      <c r="R61" s="11"/>
      <c r="S61" s="11"/>
      <c r="T61" s="11"/>
      <c r="U61" s="21"/>
    </row>
    <row r="62" spans="1:21" ht="12.95" customHeight="1" thickBot="1" x14ac:dyDescent="0.25">
      <c r="A62" s="20"/>
      <c r="B62" s="38" t="s">
        <v>2</v>
      </c>
      <c r="C62" s="9"/>
      <c r="D62" s="7">
        <f t="shared" ref="D62:G62" si="30">D61-D60</f>
        <v>0</v>
      </c>
      <c r="E62" s="7">
        <f t="shared" si="30"/>
        <v>0</v>
      </c>
      <c r="F62" s="7">
        <f t="shared" si="30"/>
        <v>0</v>
      </c>
      <c r="G62" s="7">
        <f t="shared" si="30"/>
        <v>0</v>
      </c>
      <c r="H62" s="7"/>
      <c r="I62" s="7">
        <f>G62-E62</f>
        <v>0</v>
      </c>
      <c r="J62" s="7"/>
      <c r="K62" s="7"/>
      <c r="L62" s="7">
        <f>L61-L60</f>
        <v>0</v>
      </c>
      <c r="M62" s="7"/>
      <c r="N62" s="7"/>
      <c r="O62" s="7">
        <f>O61-O60</f>
        <v>2.2000000000000002</v>
      </c>
      <c r="P62" s="7"/>
      <c r="Q62" s="7"/>
      <c r="R62" s="7"/>
      <c r="S62" s="7"/>
      <c r="T62" s="7">
        <f>O62-L62</f>
        <v>2.2000000000000002</v>
      </c>
      <c r="U62" s="21"/>
    </row>
    <row r="63" spans="1:21" ht="12.95" hidden="1" customHeight="1" x14ac:dyDescent="0.2">
      <c r="A63" s="20"/>
      <c r="B63" s="74" t="s">
        <v>56</v>
      </c>
      <c r="C63" s="22"/>
      <c r="D63" s="85"/>
      <c r="E63" s="85"/>
      <c r="F63" s="85"/>
      <c r="G63" s="85">
        <v>-1</v>
      </c>
      <c r="H63" s="16"/>
      <c r="I63" s="90"/>
      <c r="J63" s="71"/>
      <c r="K63" s="71"/>
      <c r="L63" s="92"/>
      <c r="M63" s="55"/>
      <c r="N63" s="55"/>
      <c r="O63" s="35">
        <v>0</v>
      </c>
      <c r="P63" s="71"/>
      <c r="Q63" s="71"/>
      <c r="R63" s="90"/>
      <c r="S63" s="90"/>
      <c r="T63" s="90"/>
      <c r="U63" s="21"/>
    </row>
    <row r="64" spans="1:21" ht="12.95" hidden="1" customHeight="1" x14ac:dyDescent="0.2">
      <c r="A64" s="20"/>
      <c r="B64" s="78" t="s">
        <v>97</v>
      </c>
      <c r="C64" s="12"/>
      <c r="D64" s="95"/>
      <c r="E64" s="95"/>
      <c r="F64" s="95"/>
      <c r="G64" s="95">
        <v>-4.9000000000000004</v>
      </c>
      <c r="H64" s="28"/>
      <c r="I64" s="18"/>
      <c r="J64" s="5"/>
      <c r="K64" s="5"/>
      <c r="L64" s="65"/>
      <c r="M64" s="86"/>
      <c r="N64" s="86"/>
      <c r="O64" s="43">
        <v>-51.1</v>
      </c>
      <c r="P64" s="5"/>
      <c r="Q64" s="5"/>
      <c r="R64" s="18"/>
      <c r="S64" s="18"/>
      <c r="T64" s="18"/>
      <c r="U64" s="21"/>
    </row>
    <row r="65" spans="1:21" ht="30.75" hidden="1" customHeight="1" thickBot="1" x14ac:dyDescent="0.25">
      <c r="A65" s="20"/>
      <c r="B65" s="39" t="s">
        <v>58</v>
      </c>
      <c r="C65" s="33"/>
      <c r="D65" s="14"/>
      <c r="E65" s="14">
        <f t="shared" ref="E65:G65" si="31">E64-E63</f>
        <v>0</v>
      </c>
      <c r="F65" s="14">
        <f t="shared" si="31"/>
        <v>0</v>
      </c>
      <c r="G65" s="14">
        <f t="shared" si="31"/>
        <v>-3.9000000000000004</v>
      </c>
      <c r="H65" s="14"/>
      <c r="I65" s="6">
        <f>G65-E65</f>
        <v>-3.9000000000000004</v>
      </c>
      <c r="J65" s="83"/>
      <c r="K65" s="83"/>
      <c r="L65" s="45">
        <f>L64-L63</f>
        <v>0</v>
      </c>
      <c r="M65" s="6"/>
      <c r="N65" s="6"/>
      <c r="O65" s="29">
        <f>O64-O63</f>
        <v>-51.1</v>
      </c>
      <c r="P65" s="83"/>
      <c r="Q65" s="83"/>
      <c r="R65" s="6"/>
      <c r="S65" s="6"/>
      <c r="T65" s="6">
        <f>O65-L65</f>
        <v>-51.1</v>
      </c>
      <c r="U65" s="21"/>
    </row>
    <row r="66" spans="1:21" ht="12" thickBot="1" x14ac:dyDescent="0.25"/>
    <row r="67" spans="1:21" x14ac:dyDescent="0.2">
      <c r="B67" s="101" t="s">
        <v>65</v>
      </c>
      <c r="C67" s="101"/>
      <c r="D67" s="101" t="s">
        <v>90</v>
      </c>
      <c r="E67" s="108"/>
      <c r="F67" s="101" t="s">
        <v>55</v>
      </c>
      <c r="G67" s="108"/>
      <c r="H67" s="101" t="s">
        <v>85</v>
      </c>
      <c r="I67" s="108"/>
    </row>
    <row r="68" spans="1:21" x14ac:dyDescent="0.2">
      <c r="B68" s="102"/>
      <c r="C68" s="102"/>
      <c r="D68" s="58" t="s">
        <v>29</v>
      </c>
      <c r="E68" s="58" t="s">
        <v>12</v>
      </c>
      <c r="F68" s="58" t="s">
        <v>29</v>
      </c>
      <c r="G68" s="58" t="s">
        <v>12</v>
      </c>
      <c r="H68" s="58" t="s">
        <v>29</v>
      </c>
      <c r="I68" s="58" t="s">
        <v>12</v>
      </c>
    </row>
    <row r="69" spans="1:21" x14ac:dyDescent="0.2">
      <c r="B69" s="75" t="s">
        <v>93</v>
      </c>
      <c r="C69" s="94"/>
      <c r="D69" s="96">
        <v>141</v>
      </c>
      <c r="E69" s="96">
        <v>274.68</v>
      </c>
      <c r="F69" s="96">
        <v>157</v>
      </c>
      <c r="G69" s="96">
        <v>351.57900000000001</v>
      </c>
      <c r="H69" s="52">
        <f t="shared" ref="H69:I76" si="32">F69-D69</f>
        <v>16</v>
      </c>
      <c r="I69" s="52">
        <f t="shared" si="32"/>
        <v>76.899000000000001</v>
      </c>
    </row>
    <row r="70" spans="1:21" x14ac:dyDescent="0.2">
      <c r="B70" s="75" t="s">
        <v>11</v>
      </c>
      <c r="C70" s="94"/>
      <c r="D70" s="96">
        <v>73</v>
      </c>
      <c r="E70" s="96">
        <v>105.77200000000001</v>
      </c>
      <c r="F70" s="96">
        <v>85</v>
      </c>
      <c r="G70" s="96">
        <v>174.738</v>
      </c>
      <c r="H70" s="52">
        <f t="shared" si="32"/>
        <v>12</v>
      </c>
      <c r="I70" s="52">
        <f t="shared" si="32"/>
        <v>68.965999999999994</v>
      </c>
    </row>
    <row r="71" spans="1:21" x14ac:dyDescent="0.2">
      <c r="B71" s="75" t="s">
        <v>61</v>
      </c>
      <c r="C71" s="94"/>
      <c r="D71" s="96">
        <v>68</v>
      </c>
      <c r="E71" s="96">
        <v>168.90799999999999</v>
      </c>
      <c r="F71" s="96">
        <v>72</v>
      </c>
      <c r="G71" s="96">
        <v>176.84100000000001</v>
      </c>
      <c r="H71" s="52">
        <f t="shared" si="32"/>
        <v>4</v>
      </c>
      <c r="I71" s="52">
        <f t="shared" si="32"/>
        <v>7.9330000000000211</v>
      </c>
    </row>
    <row r="72" spans="1:21" x14ac:dyDescent="0.2">
      <c r="B72" s="75" t="s">
        <v>25</v>
      </c>
      <c r="C72" s="94"/>
      <c r="D72" s="96">
        <v>52</v>
      </c>
      <c r="E72" s="96">
        <v>153.86799999999999</v>
      </c>
      <c r="F72" s="96">
        <v>49</v>
      </c>
      <c r="G72" s="96">
        <v>202.96600000000001</v>
      </c>
      <c r="H72" s="52">
        <f t="shared" si="32"/>
        <v>-3</v>
      </c>
      <c r="I72" s="52">
        <f t="shared" si="32"/>
        <v>49.098000000000013</v>
      </c>
    </row>
    <row r="73" spans="1:21" x14ac:dyDescent="0.2">
      <c r="B73" s="75" t="s">
        <v>37</v>
      </c>
      <c r="C73" s="94"/>
      <c r="D73" s="96">
        <v>25</v>
      </c>
      <c r="E73" s="96">
        <v>63.557000000000002</v>
      </c>
      <c r="F73" s="96">
        <v>39</v>
      </c>
      <c r="G73" s="96">
        <v>89.191999999999993</v>
      </c>
      <c r="H73" s="52">
        <f t="shared" si="32"/>
        <v>14</v>
      </c>
      <c r="I73" s="52">
        <f t="shared" si="32"/>
        <v>25.634999999999991</v>
      </c>
    </row>
    <row r="74" spans="1:21" x14ac:dyDescent="0.2">
      <c r="B74" s="75" t="s">
        <v>49</v>
      </c>
      <c r="C74" s="94"/>
      <c r="D74" s="96">
        <v>33</v>
      </c>
      <c r="E74" s="96">
        <v>36.814999999999998</v>
      </c>
      <c r="F74" s="96">
        <v>50</v>
      </c>
      <c r="G74" s="96">
        <v>46.203000000000003</v>
      </c>
      <c r="H74" s="52">
        <f t="shared" si="32"/>
        <v>17</v>
      </c>
      <c r="I74" s="52">
        <f t="shared" si="32"/>
        <v>9.3880000000000052</v>
      </c>
    </row>
    <row r="75" spans="1:21" x14ac:dyDescent="0.2">
      <c r="B75" s="75" t="s">
        <v>26</v>
      </c>
      <c r="C75" s="94"/>
      <c r="D75" s="96">
        <v>31</v>
      </c>
      <c r="E75" s="96">
        <v>36.787999999999997</v>
      </c>
      <c r="F75" s="96">
        <v>46</v>
      </c>
      <c r="G75" s="96">
        <v>46.128</v>
      </c>
      <c r="H75" s="52">
        <f t="shared" si="32"/>
        <v>15</v>
      </c>
      <c r="I75" s="52">
        <f t="shared" si="32"/>
        <v>9.3400000000000034</v>
      </c>
    </row>
    <row r="76" spans="1:21" ht="12" thickBot="1" x14ac:dyDescent="0.25">
      <c r="B76" s="23" t="s">
        <v>28</v>
      </c>
      <c r="C76" s="87"/>
      <c r="D76" s="3">
        <v>60</v>
      </c>
      <c r="E76" s="3"/>
      <c r="F76" s="3">
        <v>62</v>
      </c>
      <c r="G76" s="3"/>
      <c r="H76" s="2">
        <f t="shared" si="32"/>
        <v>2</v>
      </c>
      <c r="I76" s="2">
        <f t="shared" si="32"/>
        <v>0</v>
      </c>
    </row>
  </sheetData>
  <mergeCells count="78">
    <mergeCell ref="R4:S4"/>
    <mergeCell ref="F1:I1"/>
    <mergeCell ref="L1:M1"/>
    <mergeCell ref="N1:Q1"/>
    <mergeCell ref="R1:S1"/>
    <mergeCell ref="F2:I2"/>
    <mergeCell ref="L2:M2"/>
    <mergeCell ref="N2:O5"/>
    <mergeCell ref="P2:Q2"/>
    <mergeCell ref="R2:S2"/>
    <mergeCell ref="F3:I3"/>
    <mergeCell ref="L3:M3"/>
    <mergeCell ref="P3:Q3"/>
    <mergeCell ref="F4:I4"/>
    <mergeCell ref="L4:M4"/>
    <mergeCell ref="P4:Q4"/>
    <mergeCell ref="R7:T7"/>
    <mergeCell ref="F5:I5"/>
    <mergeCell ref="L5:M5"/>
    <mergeCell ref="P5:Q5"/>
    <mergeCell ref="F6:I6"/>
    <mergeCell ref="L6:M6"/>
    <mergeCell ref="N6:O9"/>
    <mergeCell ref="P6:Q6"/>
    <mergeCell ref="F9:I9"/>
    <mergeCell ref="R8:S8"/>
    <mergeCell ref="R6:S6"/>
    <mergeCell ref="F7:I7"/>
    <mergeCell ref="L7:M7"/>
    <mergeCell ref="P7:Q7"/>
    <mergeCell ref="J6:K6"/>
    <mergeCell ref="R5:T5"/>
    <mergeCell ref="R56:T56"/>
    <mergeCell ref="D11:I11"/>
    <mergeCell ref="J11:T11"/>
    <mergeCell ref="D12:E12"/>
    <mergeCell ref="F12:G12"/>
    <mergeCell ref="P12:Q12"/>
    <mergeCell ref="R12:T12"/>
    <mergeCell ref="D14:E14"/>
    <mergeCell ref="F14:G14"/>
    <mergeCell ref="D56:E56"/>
    <mergeCell ref="F56:G56"/>
    <mergeCell ref="M56:O56"/>
    <mergeCell ref="J56:L56"/>
    <mergeCell ref="J7:K7"/>
    <mergeCell ref="J5:K5"/>
    <mergeCell ref="B11:C13"/>
    <mergeCell ref="F8:I8"/>
    <mergeCell ref="L8:M8"/>
    <mergeCell ref="P8:Q8"/>
    <mergeCell ref="J8:K8"/>
    <mergeCell ref="L9:M9"/>
    <mergeCell ref="H12:I12"/>
    <mergeCell ref="J12:L12"/>
    <mergeCell ref="M12:O12"/>
    <mergeCell ref="P9:Q9"/>
    <mergeCell ref="R58:T58"/>
    <mergeCell ref="D57:E57"/>
    <mergeCell ref="F57:G57"/>
    <mergeCell ref="J57:L57"/>
    <mergeCell ref="M57:O57"/>
    <mergeCell ref="B67:C68"/>
    <mergeCell ref="J9:K9"/>
    <mergeCell ref="R9:T9"/>
    <mergeCell ref="J1:K1"/>
    <mergeCell ref="J2:K2"/>
    <mergeCell ref="J3:K3"/>
    <mergeCell ref="R3:T3"/>
    <mergeCell ref="J4:K4"/>
    <mergeCell ref="D67:E67"/>
    <mergeCell ref="F67:G67"/>
    <mergeCell ref="H67:I67"/>
    <mergeCell ref="R57:T57"/>
    <mergeCell ref="D58:E58"/>
    <mergeCell ref="F58:G58"/>
    <mergeCell ref="J58:L58"/>
    <mergeCell ref="M58:O58"/>
  </mergeCells>
  <pageMargins left="0" right="0" top="0.42" bottom="0" header="0.31496062992125984" footer="0.31496062992125984"/>
  <pageSetup paperSize="9" scale="72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п-4</vt:lpstr>
      <vt:lpstr>'п-4'!Область_печати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Матюшечкин Артем Игоревич</dc:creator>
  <cp:lastModifiedBy>Матюшечкин Артем Игоревич  </cp:lastModifiedBy>
  <dcterms:created xsi:type="dcterms:W3CDTF">2017-03-21T02:36:07Z</dcterms:created>
  <dcterms:modified xsi:type="dcterms:W3CDTF">2017-03-21T02:36:07Z</dcterms:modified>
</cp:coreProperties>
</file>