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wndee-2022-11-17/"/>
    </mc:Choice>
  </mc:AlternateContent>
  <xr:revisionPtr revIDLastSave="0" documentId="13_ncr:1_{C1337A3E-8ED7-8440-A33C-E58F0CA04675}" xr6:coauthVersionLast="45" xr6:coauthVersionMax="45" xr10:uidLastSave="{00000000-0000-0000-0000-000000000000}"/>
  <bookViews>
    <workbookView xWindow="21960" yWindow="5520" windowWidth="28640" windowHeight="21660" xr2:uid="{A5BB0007-6FF8-684A-BD1C-84D835DB5458}"/>
  </bookViews>
  <sheets>
    <sheet name="years counts and sizes" sheetId="4" r:id="rId1"/>
    <sheet name="time required" sheetId="6" r:id="rId2"/>
    <sheet name="months counts and sizes" sheetId="1" r:id="rId3"/>
    <sheet name="too-big-to-download-month" sheetId="5" r:id="rId4"/>
  </sheets>
  <definedNames>
    <definedName name="_xlnm._FilterDatabase" localSheetId="2" hidden="1">'months counts and sizes'!$A$1:$A$48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F12" i="1" s="1"/>
  <c r="C7" i="1"/>
  <c r="F7" i="1" s="1"/>
  <c r="F19" i="1"/>
  <c r="C19" i="1"/>
  <c r="C13" i="4"/>
  <c r="D13" i="4"/>
  <c r="E13" i="4"/>
  <c r="F13" i="4"/>
  <c r="B13" i="4"/>
  <c r="F36" i="1"/>
  <c r="C36" i="1"/>
  <c r="C43" i="1"/>
  <c r="G76" i="1"/>
  <c r="F11" i="4" s="1"/>
  <c r="G75" i="1"/>
  <c r="F10" i="4" s="1"/>
  <c r="C12" i="4"/>
  <c r="D12" i="4"/>
  <c r="E12" i="4"/>
  <c r="F12" i="4"/>
  <c r="B12" i="4"/>
  <c r="C11" i="4"/>
  <c r="D11" i="4"/>
  <c r="E11" i="4"/>
  <c r="B11" i="4"/>
  <c r="C10" i="4"/>
  <c r="D10" i="4"/>
  <c r="E10" i="4"/>
  <c r="B10" i="4"/>
  <c r="C9" i="4"/>
  <c r="D9" i="4"/>
  <c r="F9" i="4"/>
  <c r="C74" i="1"/>
  <c r="F74" i="1" s="1"/>
  <c r="E9" i="4" s="1"/>
  <c r="C8" i="4"/>
  <c r="D8" i="4"/>
  <c r="F8" i="4"/>
  <c r="C73" i="1"/>
  <c r="F73" i="1" s="1"/>
  <c r="E8" i="4" s="1"/>
  <c r="C7" i="4"/>
  <c r="D7" i="4"/>
  <c r="F7" i="4"/>
  <c r="C6" i="4"/>
  <c r="D6" i="4"/>
  <c r="F6" i="4"/>
  <c r="C5" i="4"/>
  <c r="D5" i="4"/>
  <c r="F5" i="4"/>
  <c r="C4" i="4"/>
  <c r="D4" i="4"/>
  <c r="F4" i="4"/>
  <c r="C72" i="1"/>
  <c r="F72" i="1"/>
  <c r="C3" i="4"/>
  <c r="D3" i="4"/>
  <c r="F3" i="4"/>
  <c r="C2" i="4"/>
  <c r="D2" i="4"/>
  <c r="F2" i="4"/>
  <c r="C71" i="1"/>
  <c r="F71" i="1"/>
  <c r="C70" i="1"/>
  <c r="F70" i="1" s="1"/>
  <c r="C69" i="1"/>
  <c r="F69" i="1" s="1"/>
  <c r="C68" i="1"/>
  <c r="F68" i="1" s="1"/>
  <c r="C67" i="1"/>
  <c r="F67" i="1" s="1"/>
  <c r="C66" i="1"/>
  <c r="F66" i="1" s="1"/>
  <c r="C65" i="1"/>
  <c r="F65" i="1" s="1"/>
  <c r="C64" i="1"/>
  <c r="F64" i="1"/>
  <c r="C63" i="1"/>
  <c r="F63" i="1" s="1"/>
  <c r="C62" i="1"/>
  <c r="F62" i="1" s="1"/>
  <c r="C61" i="1"/>
  <c r="F61" i="1" s="1"/>
  <c r="C60" i="1"/>
  <c r="F60" i="1" s="1"/>
  <c r="C59" i="1"/>
  <c r="F59" i="1" s="1"/>
  <c r="C58" i="1"/>
  <c r="F58" i="1" s="1"/>
  <c r="C57" i="1"/>
  <c r="F57" i="1" s="1"/>
  <c r="C56" i="1"/>
  <c r="F56" i="1"/>
  <c r="C55" i="1"/>
  <c r="F55" i="1" s="1"/>
  <c r="C54" i="1"/>
  <c r="F54" i="1" s="1"/>
  <c r="C53" i="1"/>
  <c r="F53" i="1" s="1"/>
  <c r="C52" i="1"/>
  <c r="F52" i="1" s="1"/>
  <c r="C51" i="1"/>
  <c r="F51" i="1" s="1"/>
  <c r="C50" i="1"/>
  <c r="F50" i="1" s="1"/>
  <c r="C49" i="1"/>
  <c r="F49" i="1" s="1"/>
  <c r="C48" i="1"/>
  <c r="F48" i="1" s="1"/>
  <c r="C47" i="1"/>
  <c r="F47" i="1" s="1"/>
  <c r="C46" i="1"/>
  <c r="F46" i="1" s="1"/>
  <c r="C45" i="1"/>
  <c r="F45" i="1" s="1"/>
  <c r="C44" i="1"/>
  <c r="F44" i="1" s="1"/>
  <c r="C42" i="1"/>
  <c r="F42" i="1" s="1"/>
  <c r="C41" i="1"/>
  <c r="F41" i="1"/>
  <c r="C40" i="1"/>
  <c r="F40" i="1" s="1"/>
  <c r="C39" i="1"/>
  <c r="F39" i="1" s="1"/>
  <c r="C38" i="1"/>
  <c r="F38" i="1" s="1"/>
  <c r="C37" i="1"/>
  <c r="C35" i="1"/>
  <c r="F35" i="1" s="1"/>
  <c r="C34" i="1"/>
  <c r="F34" i="1" s="1"/>
  <c r="C33" i="1"/>
  <c r="F33" i="1" s="1"/>
  <c r="C32" i="1"/>
  <c r="F32" i="1" s="1"/>
  <c r="C31" i="1"/>
  <c r="F31" i="1" s="1"/>
  <c r="C30" i="1"/>
  <c r="F30" i="1" s="1"/>
  <c r="C29" i="1"/>
  <c r="F29" i="1" s="1"/>
  <c r="C28" i="1"/>
  <c r="F28" i="1" s="1"/>
  <c r="C27" i="1"/>
  <c r="F27" i="1" s="1"/>
  <c r="C26" i="1"/>
  <c r="F26" i="1" s="1"/>
  <c r="C25" i="1"/>
  <c r="F25" i="1" s="1"/>
  <c r="C24" i="1"/>
  <c r="F24" i="1" s="1"/>
  <c r="C23" i="1"/>
  <c r="F23" i="1" s="1"/>
  <c r="C22" i="1"/>
  <c r="F22" i="1" s="1"/>
  <c r="C21" i="1"/>
  <c r="F21" i="1" s="1"/>
  <c r="C20" i="1"/>
  <c r="F20" i="1" s="1"/>
  <c r="C18" i="1"/>
  <c r="F18" i="1" s="1"/>
  <c r="C17" i="1"/>
  <c r="F17" i="1" s="1"/>
  <c r="B5" i="4" l="1"/>
  <c r="F37" i="1"/>
  <c r="E5" i="4" s="1"/>
  <c r="E6" i="4"/>
  <c r="B9" i="4"/>
  <c r="E4" i="4"/>
  <c r="E7" i="4"/>
  <c r="B8" i="4"/>
  <c r="B7" i="4"/>
  <c r="B4" i="4"/>
  <c r="B6" i="4"/>
  <c r="C14" i="4"/>
  <c r="D14" i="4"/>
  <c r="F14" i="4"/>
  <c r="C16" i="1" l="1"/>
  <c r="F16" i="1" s="1"/>
  <c r="C15" i="1"/>
  <c r="F15" i="1" s="1"/>
  <c r="C14" i="1"/>
  <c r="F14" i="1" s="1"/>
  <c r="C13" i="1" l="1"/>
  <c r="C11" i="1"/>
  <c r="F11" i="1" s="1"/>
  <c r="C10" i="1"/>
  <c r="F10" i="1" s="1"/>
  <c r="C9" i="1"/>
  <c r="F9" i="1" s="1"/>
  <c r="C8" i="1"/>
  <c r="F8" i="1" s="1"/>
  <c r="C6" i="1"/>
  <c r="F6" i="1" s="1"/>
  <c r="C5" i="1"/>
  <c r="F5" i="1" s="1"/>
  <c r="C4" i="1"/>
  <c r="F4" i="1" s="1"/>
  <c r="C2" i="1"/>
  <c r="F3" i="1"/>
  <c r="E2" i="4" l="1"/>
  <c r="B2" i="4"/>
  <c r="F13" i="1"/>
  <c r="E3" i="4" s="1"/>
  <c r="B3" i="4"/>
  <c r="B14" i="4" l="1"/>
  <c r="E14" i="4"/>
</calcChain>
</file>

<file path=xl/sharedStrings.xml><?xml version="1.0" encoding="utf-8"?>
<sst xmlns="http://schemas.openxmlformats.org/spreadsheetml/2006/main" count="142" uniqueCount="31">
  <si>
    <t>jan</t>
  </si>
  <si>
    <t>feb</t>
  </si>
  <si>
    <t>year</t>
  </si>
  <si>
    <t>month</t>
  </si>
  <si>
    <t># videos</t>
  </si>
  <si>
    <t># pictures</t>
  </si>
  <si>
    <t>total</t>
  </si>
  <si>
    <t>sum</t>
  </si>
  <si>
    <t>march</t>
  </si>
  <si>
    <t>april</t>
  </si>
  <si>
    <t>GiB</t>
  </si>
  <si>
    <t>may</t>
  </si>
  <si>
    <t>june</t>
  </si>
  <si>
    <t>july</t>
  </si>
  <si>
    <t>aug</t>
  </si>
  <si>
    <t>sep</t>
  </si>
  <si>
    <t>oct</t>
  </si>
  <si>
    <t>nov</t>
  </si>
  <si>
    <t>dec</t>
  </si>
  <si>
    <t>late Saturday 2022-11-19: 34%</t>
  </si>
  <si>
    <t>late Friday 2022-11-18 night: 24%</t>
  </si>
  <si>
    <t>started late night thu 2022-11-17: 4%</t>
  </si>
  <si>
    <t>late Sunday 2022-11-20: 53%</t>
  </si>
  <si>
    <t>no date</t>
  </si>
  <si>
    <t>totals</t>
  </si>
  <si>
    <t>all months</t>
  </si>
  <si>
    <t>start day incl</t>
  </si>
  <si>
    <t>end day incl</t>
  </si>
  <si>
    <t>late Monday night 76%</t>
  </si>
  <si>
    <t>finished Tuesday</t>
  </si>
  <si>
    <t>5 days of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</si>
</sst>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9" fontId="0" fillId="0" borderId="0" xfId="2" applyFon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19162-DF07-4B4C-8191-F826312C36B7}">
  <dimension ref="A1:F14"/>
  <sheetViews>
    <sheetView tabSelected="1" workbookViewId="0">
      <selection activeCell="A15" sqref="A15"/>
    </sheetView>
  </sheetViews>
  <sheetFormatPr baseColWidth="10" defaultRowHeight="16" x14ac:dyDescent="0.2"/>
  <sheetData>
    <row r="1" spans="1:6" x14ac:dyDescent="0.2">
      <c r="A1" s="4" t="s">
        <v>2</v>
      </c>
      <c r="B1" s="4" t="s">
        <v>5</v>
      </c>
      <c r="C1" s="4" t="s">
        <v>4</v>
      </c>
      <c r="D1" s="4" t="s">
        <v>6</v>
      </c>
      <c r="E1" s="4" t="s">
        <v>7</v>
      </c>
      <c r="F1" s="4" t="s">
        <v>10</v>
      </c>
    </row>
    <row r="2" spans="1:6" x14ac:dyDescent="0.2">
      <c r="A2">
        <v>2022</v>
      </c>
      <c r="B2" s="1">
        <f>SUM('months counts and sizes'!C2:C12)</f>
        <v>19369</v>
      </c>
      <c r="C2" s="1">
        <f>SUM('months counts and sizes'!D2:D12)</f>
        <v>1648</v>
      </c>
      <c r="D2" s="1">
        <f>SUM('months counts and sizes'!E2:E12)</f>
        <v>21017</v>
      </c>
      <c r="E2" s="1">
        <f>SUM('months counts and sizes'!F2:F12)</f>
        <v>21017</v>
      </c>
      <c r="F2" s="3">
        <f>SUM('months counts and sizes'!G2:G12)</f>
        <v>99.180000000000021</v>
      </c>
    </row>
    <row r="3" spans="1:6" x14ac:dyDescent="0.2">
      <c r="A3">
        <v>2021</v>
      </c>
      <c r="B3" s="1">
        <f>SUM('months counts and sizes'!C13:C24)</f>
        <v>25281</v>
      </c>
      <c r="C3" s="1">
        <f>SUM('months counts and sizes'!D13:D24)</f>
        <v>1819</v>
      </c>
      <c r="D3" s="1">
        <f>SUM('months counts and sizes'!E13:E24)</f>
        <v>27100</v>
      </c>
      <c r="E3" s="1">
        <f>SUM('months counts and sizes'!F13:F24)</f>
        <v>27100</v>
      </c>
      <c r="F3" s="3">
        <f>SUM('months counts and sizes'!G13:G24)</f>
        <v>149.17000000000002</v>
      </c>
    </row>
    <row r="4" spans="1:6" x14ac:dyDescent="0.2">
      <c r="A4">
        <v>2020</v>
      </c>
      <c r="B4" s="1">
        <f>SUM('months counts and sizes'!C25:C36)</f>
        <v>27444</v>
      </c>
      <c r="C4" s="1">
        <f>SUM('months counts and sizes'!D25:D36)</f>
        <v>2227</v>
      </c>
      <c r="D4" s="1">
        <f>SUM('months counts and sizes'!E25:E36)</f>
        <v>29671</v>
      </c>
      <c r="E4" s="1">
        <f>SUM('months counts and sizes'!F25:F36)</f>
        <v>29671</v>
      </c>
      <c r="F4" s="3">
        <f>SUM('months counts and sizes'!G25:G36)</f>
        <v>124.58999999999999</v>
      </c>
    </row>
    <row r="5" spans="1:6" x14ac:dyDescent="0.2">
      <c r="A5">
        <v>2019</v>
      </c>
      <c r="B5" s="1">
        <f>SUM('months counts and sizes'!C37:C48)</f>
        <v>20878</v>
      </c>
      <c r="C5" s="1">
        <f>SUM('months counts and sizes'!D37:D48)</f>
        <v>1439</v>
      </c>
      <c r="D5" s="1">
        <f>SUM('months counts and sizes'!E37:E48)</f>
        <v>22317</v>
      </c>
      <c r="E5" s="1">
        <f>SUM('months counts and sizes'!F37:F48)</f>
        <v>22317</v>
      </c>
      <c r="F5" s="3">
        <f>SUM('months counts and sizes'!G37:G48)</f>
        <v>87.070000000000007</v>
      </c>
    </row>
    <row r="6" spans="1:6" x14ac:dyDescent="0.2">
      <c r="A6">
        <v>2018</v>
      </c>
      <c r="B6" s="1">
        <f>SUM('months counts and sizes'!C49:C60)</f>
        <v>10986</v>
      </c>
      <c r="C6" s="1">
        <f>SUM('months counts and sizes'!D49:D60)</f>
        <v>635</v>
      </c>
      <c r="D6" s="1">
        <f>SUM('months counts and sizes'!E49:E60)</f>
        <v>11621</v>
      </c>
      <c r="E6" s="1">
        <f>SUM('months counts and sizes'!F49:F60)</f>
        <v>11621</v>
      </c>
      <c r="F6" s="3">
        <f>SUM('months counts and sizes'!G49:G60)</f>
        <v>45.478700000000003</v>
      </c>
    </row>
    <row r="7" spans="1:6" x14ac:dyDescent="0.2">
      <c r="A7">
        <v>2017</v>
      </c>
      <c r="B7" s="1">
        <f>SUM('months counts and sizes'!C61:C72)</f>
        <v>6667</v>
      </c>
      <c r="C7" s="1">
        <f>SUM('months counts and sizes'!D61:D72)</f>
        <v>34</v>
      </c>
      <c r="D7" s="1">
        <f>SUM('months counts and sizes'!E61:E72)</f>
        <v>6701</v>
      </c>
      <c r="E7" s="1">
        <f>SUM('months counts and sizes'!F61:F72)</f>
        <v>6701</v>
      </c>
      <c r="F7" s="3">
        <f>SUM('months counts and sizes'!G61:G72)</f>
        <v>16.053699999999999</v>
      </c>
    </row>
    <row r="8" spans="1:6" x14ac:dyDescent="0.2">
      <c r="A8">
        <v>2016</v>
      </c>
      <c r="B8" s="1">
        <f>'months counts and sizes'!C73</f>
        <v>1563</v>
      </c>
      <c r="C8" s="1">
        <f>'months counts and sizes'!D73</f>
        <v>20</v>
      </c>
      <c r="D8" s="1">
        <f>'months counts and sizes'!E73</f>
        <v>1583</v>
      </c>
      <c r="E8" s="1">
        <f>'months counts and sizes'!F73</f>
        <v>1583</v>
      </c>
      <c r="F8" s="1">
        <f>'months counts and sizes'!G73</f>
        <v>4.4000000000000004</v>
      </c>
    </row>
    <row r="9" spans="1:6" x14ac:dyDescent="0.2">
      <c r="A9">
        <v>2015</v>
      </c>
      <c r="B9" s="1">
        <f>'months counts and sizes'!C74</f>
        <v>124</v>
      </c>
      <c r="C9" s="1">
        <f>'months counts and sizes'!D74</f>
        <v>7</v>
      </c>
      <c r="D9" s="1">
        <f>'months counts and sizes'!E74</f>
        <v>131</v>
      </c>
      <c r="E9" s="1">
        <f>'months counts and sizes'!F74</f>
        <v>131</v>
      </c>
      <c r="F9" s="1">
        <f>'months counts and sizes'!G74</f>
        <v>0.3024</v>
      </c>
    </row>
    <row r="10" spans="1:6" x14ac:dyDescent="0.2">
      <c r="A10">
        <v>2008</v>
      </c>
      <c r="B10" s="1">
        <f>'months counts and sizes'!C75</f>
        <v>1</v>
      </c>
      <c r="C10" s="1">
        <f>'months counts and sizes'!D75</f>
        <v>0</v>
      </c>
      <c r="D10" s="1">
        <f>'months counts and sizes'!E75</f>
        <v>1</v>
      </c>
      <c r="E10" s="1">
        <f>'months counts and sizes'!F75</f>
        <v>1</v>
      </c>
      <c r="F10" s="1">
        <f>'months counts and sizes'!G75</f>
        <v>2.3E-3</v>
      </c>
    </row>
    <row r="11" spans="1:6" x14ac:dyDescent="0.2">
      <c r="A11">
        <v>2005</v>
      </c>
      <c r="B11" s="1">
        <f>'months counts and sizes'!C76</f>
        <v>1</v>
      </c>
      <c r="C11" s="1">
        <f>'months counts and sizes'!D76</f>
        <v>0</v>
      </c>
      <c r="D11" s="1">
        <f>'months counts and sizes'!E76</f>
        <v>1</v>
      </c>
      <c r="E11" s="1">
        <f>'months counts and sizes'!F76</f>
        <v>1</v>
      </c>
      <c r="F11" s="1">
        <f>'months counts and sizes'!G76</f>
        <v>1.1999999999999999E-3</v>
      </c>
    </row>
    <row r="12" spans="1:6" x14ac:dyDescent="0.2">
      <c r="A12">
        <v>1970</v>
      </c>
      <c r="B12" s="1">
        <f>'months counts and sizes'!C77</f>
        <v>0</v>
      </c>
      <c r="C12" s="1">
        <f>'months counts and sizes'!D77</f>
        <v>79</v>
      </c>
      <c r="D12" s="1">
        <f>'months counts and sizes'!E77</f>
        <v>79</v>
      </c>
      <c r="E12" s="1">
        <f>'months counts and sizes'!F77</f>
        <v>79</v>
      </c>
      <c r="F12" s="1">
        <f>'months counts and sizes'!G77</f>
        <v>2.68</v>
      </c>
    </row>
    <row r="13" spans="1:6" x14ac:dyDescent="0.2">
      <c r="A13" t="s">
        <v>23</v>
      </c>
      <c r="B13" s="1">
        <f>'months counts and sizes'!C78</f>
        <v>10</v>
      </c>
      <c r="C13" s="1">
        <f>'months counts and sizes'!D78</f>
        <v>6</v>
      </c>
      <c r="D13" s="1">
        <f>'months counts and sizes'!E78</f>
        <v>16</v>
      </c>
      <c r="E13" s="1">
        <f>'months counts and sizes'!F78</f>
        <v>16</v>
      </c>
      <c r="F13" s="1">
        <f>'months counts and sizes'!G78</f>
        <v>0.47420000000000001</v>
      </c>
    </row>
    <row r="14" spans="1:6" x14ac:dyDescent="0.2">
      <c r="A14" s="4" t="s">
        <v>24</v>
      </c>
      <c r="B14" s="6">
        <f>SUM(B2:B13)</f>
        <v>112324</v>
      </c>
      <c r="C14" s="6">
        <f t="shared" ref="C14:F14" si="0">SUM(C2:C13)</f>
        <v>7914</v>
      </c>
      <c r="D14" s="6">
        <f t="shared" si="0"/>
        <v>120238</v>
      </c>
      <c r="E14" s="6">
        <f t="shared" si="0"/>
        <v>120238</v>
      </c>
      <c r="F14" s="6">
        <f t="shared" si="0"/>
        <v>529.40250000000003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EBA6C-AECD-0340-8E89-997BF4B61760}">
  <dimension ref="A1:A7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21</v>
      </c>
    </row>
    <row r="2" spans="1:1" x14ac:dyDescent="0.2">
      <c r="A2" t="s">
        <v>20</v>
      </c>
    </row>
    <row r="3" spans="1:1" x14ac:dyDescent="0.2">
      <c r="A3" t="s">
        <v>19</v>
      </c>
    </row>
    <row r="4" spans="1:1" x14ac:dyDescent="0.2">
      <c r="A4" t="s">
        <v>22</v>
      </c>
    </row>
    <row r="5" spans="1:1" x14ac:dyDescent="0.2">
      <c r="A5" t="s">
        <v>28</v>
      </c>
    </row>
    <row r="6" spans="1:1" x14ac:dyDescent="0.2">
      <c r="A6" t="s">
        <v>29</v>
      </c>
    </row>
    <row r="7" spans="1:1" x14ac:dyDescent="0.2">
      <c r="A7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B854-2CB9-CA46-8228-195A301F25DB}">
  <dimension ref="A1:J78"/>
  <sheetViews>
    <sheetView workbookViewId="0">
      <pane ySplit="1" topLeftCell="A2" activePane="bottomLeft" state="frozen"/>
      <selection pane="bottomLeft" activeCell="H3" sqref="H3"/>
    </sheetView>
  </sheetViews>
  <sheetFormatPr baseColWidth="10" defaultRowHeight="16" x14ac:dyDescent="0.2"/>
  <cols>
    <col min="9" max="9" width="16.33203125" bestFit="1" customWidth="1"/>
    <col min="10" max="10" width="11.5" bestFit="1" customWidth="1"/>
  </cols>
  <sheetData>
    <row r="1" spans="1:10" x14ac:dyDescent="0.2">
      <c r="A1" s="4" t="s">
        <v>2</v>
      </c>
      <c r="B1" s="4" t="s">
        <v>3</v>
      </c>
      <c r="C1" s="4" t="s">
        <v>5</v>
      </c>
      <c r="D1" s="4" t="s">
        <v>4</v>
      </c>
      <c r="E1" s="4" t="s">
        <v>6</v>
      </c>
      <c r="F1" s="4" t="s">
        <v>7</v>
      </c>
      <c r="G1" s="4" t="s">
        <v>10</v>
      </c>
      <c r="J1" s="1"/>
    </row>
    <row r="2" spans="1:10" x14ac:dyDescent="0.2">
      <c r="A2">
        <v>2022</v>
      </c>
      <c r="B2" t="s">
        <v>0</v>
      </c>
      <c r="C2">
        <f>E2-D2</f>
        <v>1256</v>
      </c>
      <c r="D2">
        <v>119</v>
      </c>
      <c r="E2">
        <v>1375</v>
      </c>
      <c r="F2">
        <v>1375</v>
      </c>
      <c r="G2">
        <v>5.83</v>
      </c>
      <c r="J2" s="1"/>
    </row>
    <row r="3" spans="1:10" x14ac:dyDescent="0.2">
      <c r="A3">
        <v>2022</v>
      </c>
      <c r="B3" t="s">
        <v>1</v>
      </c>
      <c r="C3">
        <v>563</v>
      </c>
      <c r="D3">
        <v>94</v>
      </c>
      <c r="E3">
        <v>657</v>
      </c>
      <c r="F3">
        <f t="shared" ref="F3:F18" si="0">C3+D3</f>
        <v>657</v>
      </c>
      <c r="G3">
        <v>7.16</v>
      </c>
      <c r="J3" s="1"/>
    </row>
    <row r="4" spans="1:10" x14ac:dyDescent="0.2">
      <c r="A4">
        <v>2022</v>
      </c>
      <c r="B4" t="s">
        <v>8</v>
      </c>
      <c r="C4">
        <f t="shared" ref="C4:C35" si="1">E4-D4</f>
        <v>1705</v>
      </c>
      <c r="D4">
        <v>222</v>
      </c>
      <c r="E4">
        <v>1927</v>
      </c>
      <c r="F4">
        <f t="shared" si="0"/>
        <v>1927</v>
      </c>
      <c r="G4">
        <v>12.16</v>
      </c>
      <c r="J4" s="3"/>
    </row>
    <row r="5" spans="1:10" x14ac:dyDescent="0.2">
      <c r="A5">
        <v>2022</v>
      </c>
      <c r="B5" t="s">
        <v>9</v>
      </c>
      <c r="C5">
        <f t="shared" si="1"/>
        <v>1452</v>
      </c>
      <c r="D5">
        <v>171</v>
      </c>
      <c r="E5">
        <v>1623</v>
      </c>
      <c r="F5">
        <f t="shared" si="0"/>
        <v>1623</v>
      </c>
      <c r="G5">
        <v>8.7899999999999991</v>
      </c>
    </row>
    <row r="6" spans="1:10" x14ac:dyDescent="0.2">
      <c r="A6">
        <v>2022</v>
      </c>
      <c r="B6" t="s">
        <v>11</v>
      </c>
      <c r="C6">
        <f t="shared" si="1"/>
        <v>1548</v>
      </c>
      <c r="D6">
        <v>139</v>
      </c>
      <c r="E6">
        <v>1687</v>
      </c>
      <c r="F6">
        <f t="shared" si="0"/>
        <v>1687</v>
      </c>
      <c r="G6">
        <v>9.5</v>
      </c>
    </row>
    <row r="7" spans="1:10" x14ac:dyDescent="0.2">
      <c r="A7">
        <v>2022</v>
      </c>
      <c r="B7" t="s">
        <v>12</v>
      </c>
      <c r="C7">
        <f t="shared" si="1"/>
        <v>7776</v>
      </c>
      <c r="D7">
        <v>545</v>
      </c>
      <c r="E7">
        <v>8321</v>
      </c>
      <c r="F7">
        <f t="shared" si="0"/>
        <v>8321</v>
      </c>
      <c r="G7">
        <v>37.25</v>
      </c>
      <c r="J7" s="2"/>
    </row>
    <row r="8" spans="1:10" x14ac:dyDescent="0.2">
      <c r="A8">
        <v>2022</v>
      </c>
      <c r="B8" t="s">
        <v>13</v>
      </c>
      <c r="C8">
        <f t="shared" si="1"/>
        <v>2455</v>
      </c>
      <c r="D8">
        <v>135</v>
      </c>
      <c r="E8">
        <v>2590</v>
      </c>
      <c r="F8">
        <f t="shared" si="0"/>
        <v>2590</v>
      </c>
      <c r="G8">
        <v>9.23</v>
      </c>
      <c r="J8" s="3"/>
    </row>
    <row r="9" spans="1:10" x14ac:dyDescent="0.2">
      <c r="A9">
        <v>2022</v>
      </c>
      <c r="B9" t="s">
        <v>14</v>
      </c>
      <c r="C9">
        <f t="shared" si="1"/>
        <v>703</v>
      </c>
      <c r="D9">
        <v>41</v>
      </c>
      <c r="E9">
        <v>744</v>
      </c>
      <c r="F9">
        <f t="shared" si="0"/>
        <v>744</v>
      </c>
      <c r="G9">
        <v>2.68</v>
      </c>
      <c r="J9" s="3"/>
    </row>
    <row r="10" spans="1:10" x14ac:dyDescent="0.2">
      <c r="A10">
        <v>2022</v>
      </c>
      <c r="B10" t="s">
        <v>15</v>
      </c>
      <c r="C10">
        <f t="shared" si="1"/>
        <v>485</v>
      </c>
      <c r="D10">
        <v>24</v>
      </c>
      <c r="E10">
        <v>509</v>
      </c>
      <c r="F10">
        <f t="shared" si="0"/>
        <v>509</v>
      </c>
      <c r="G10">
        <v>1.34</v>
      </c>
      <c r="J10" s="1"/>
    </row>
    <row r="11" spans="1:10" x14ac:dyDescent="0.2">
      <c r="A11">
        <v>2022</v>
      </c>
      <c r="B11" t="s">
        <v>16</v>
      </c>
      <c r="C11">
        <f t="shared" si="1"/>
        <v>974</v>
      </c>
      <c r="D11">
        <v>143</v>
      </c>
      <c r="E11">
        <v>1117</v>
      </c>
      <c r="F11">
        <f t="shared" si="0"/>
        <v>1117</v>
      </c>
      <c r="G11">
        <v>4.0599999999999996</v>
      </c>
      <c r="J11" s="5"/>
    </row>
    <row r="12" spans="1:10" x14ac:dyDescent="0.2">
      <c r="A12">
        <v>2022</v>
      </c>
      <c r="B12" t="s">
        <v>17</v>
      </c>
      <c r="C12">
        <f t="shared" si="1"/>
        <v>452</v>
      </c>
      <c r="D12">
        <v>15</v>
      </c>
      <c r="E12">
        <v>467</v>
      </c>
      <c r="F12">
        <f t="shared" si="0"/>
        <v>467</v>
      </c>
      <c r="G12">
        <v>1.18</v>
      </c>
    </row>
    <row r="13" spans="1:10" x14ac:dyDescent="0.2">
      <c r="A13">
        <v>2021</v>
      </c>
      <c r="B13" t="s">
        <v>0</v>
      </c>
      <c r="C13">
        <f t="shared" si="1"/>
        <v>2526</v>
      </c>
      <c r="D13">
        <v>107</v>
      </c>
      <c r="E13">
        <v>2633</v>
      </c>
      <c r="F13">
        <f t="shared" si="0"/>
        <v>2633</v>
      </c>
      <c r="G13">
        <v>8.09</v>
      </c>
    </row>
    <row r="14" spans="1:10" x14ac:dyDescent="0.2">
      <c r="A14">
        <v>2021</v>
      </c>
      <c r="B14" t="s">
        <v>1</v>
      </c>
      <c r="C14">
        <f t="shared" si="1"/>
        <v>2505</v>
      </c>
      <c r="D14">
        <v>48</v>
      </c>
      <c r="E14">
        <v>2553</v>
      </c>
      <c r="F14">
        <f t="shared" si="0"/>
        <v>2553</v>
      </c>
      <c r="G14">
        <v>5.4</v>
      </c>
    </row>
    <row r="15" spans="1:10" x14ac:dyDescent="0.2">
      <c r="A15">
        <v>2021</v>
      </c>
      <c r="B15" t="s">
        <v>8</v>
      </c>
      <c r="C15">
        <f t="shared" si="1"/>
        <v>1332</v>
      </c>
      <c r="D15">
        <v>32</v>
      </c>
      <c r="E15">
        <v>1364</v>
      </c>
      <c r="F15">
        <f t="shared" si="0"/>
        <v>1364</v>
      </c>
      <c r="G15">
        <v>2.2799999999999998</v>
      </c>
    </row>
    <row r="16" spans="1:10" x14ac:dyDescent="0.2">
      <c r="A16">
        <v>2021</v>
      </c>
      <c r="B16" t="s">
        <v>9</v>
      </c>
      <c r="C16">
        <f t="shared" si="1"/>
        <v>1532</v>
      </c>
      <c r="D16">
        <v>94</v>
      </c>
      <c r="E16">
        <v>1626</v>
      </c>
      <c r="F16">
        <f t="shared" si="0"/>
        <v>1626</v>
      </c>
      <c r="G16">
        <v>8.31</v>
      </c>
    </row>
    <row r="17" spans="1:7" x14ac:dyDescent="0.2">
      <c r="A17">
        <v>2021</v>
      </c>
      <c r="B17" t="s">
        <v>11</v>
      </c>
      <c r="C17">
        <f t="shared" si="1"/>
        <v>1295</v>
      </c>
      <c r="D17">
        <v>115</v>
      </c>
      <c r="E17">
        <v>1410</v>
      </c>
      <c r="F17">
        <f t="shared" si="0"/>
        <v>1410</v>
      </c>
      <c r="G17">
        <v>13.7</v>
      </c>
    </row>
    <row r="18" spans="1:7" x14ac:dyDescent="0.2">
      <c r="A18">
        <v>2021</v>
      </c>
      <c r="B18" t="s">
        <v>12</v>
      </c>
      <c r="C18">
        <f t="shared" si="1"/>
        <v>2297</v>
      </c>
      <c r="D18">
        <v>156</v>
      </c>
      <c r="E18">
        <v>2453</v>
      </c>
      <c r="F18">
        <f t="shared" si="0"/>
        <v>2453</v>
      </c>
      <c r="G18">
        <v>18.79</v>
      </c>
    </row>
    <row r="19" spans="1:7" x14ac:dyDescent="0.2">
      <c r="A19">
        <v>2021</v>
      </c>
      <c r="B19" t="s">
        <v>13</v>
      </c>
      <c r="C19">
        <f t="shared" si="1"/>
        <v>6701</v>
      </c>
      <c r="D19">
        <v>551</v>
      </c>
      <c r="E19">
        <v>7252</v>
      </c>
      <c r="F19">
        <f>E19</f>
        <v>7252</v>
      </c>
      <c r="G19">
        <v>44.92</v>
      </c>
    </row>
    <row r="20" spans="1:7" x14ac:dyDescent="0.2">
      <c r="A20">
        <v>2021</v>
      </c>
      <c r="B20" t="s">
        <v>14</v>
      </c>
      <c r="C20">
        <f t="shared" si="1"/>
        <v>371</v>
      </c>
      <c r="D20">
        <v>25</v>
      </c>
      <c r="E20">
        <v>396</v>
      </c>
      <c r="F20">
        <f t="shared" ref="F20:F35" si="2">C20+D20</f>
        <v>396</v>
      </c>
      <c r="G20">
        <v>1.43</v>
      </c>
    </row>
    <row r="21" spans="1:7" x14ac:dyDescent="0.2">
      <c r="A21">
        <v>2021</v>
      </c>
      <c r="B21" t="s">
        <v>15</v>
      </c>
      <c r="C21">
        <f t="shared" si="1"/>
        <v>773</v>
      </c>
      <c r="D21">
        <v>91</v>
      </c>
      <c r="E21">
        <v>864</v>
      </c>
      <c r="F21">
        <f t="shared" si="2"/>
        <v>864</v>
      </c>
      <c r="G21">
        <v>4.67</v>
      </c>
    </row>
    <row r="22" spans="1:7" x14ac:dyDescent="0.2">
      <c r="A22">
        <v>2021</v>
      </c>
      <c r="B22" t="s">
        <v>16</v>
      </c>
      <c r="C22">
        <f t="shared" si="1"/>
        <v>2006</v>
      </c>
      <c r="D22">
        <v>201</v>
      </c>
      <c r="E22">
        <v>2207</v>
      </c>
      <c r="F22">
        <f t="shared" si="2"/>
        <v>2207</v>
      </c>
      <c r="G22">
        <v>10.81</v>
      </c>
    </row>
    <row r="23" spans="1:7" x14ac:dyDescent="0.2">
      <c r="A23">
        <v>2021</v>
      </c>
      <c r="B23" t="s">
        <v>17</v>
      </c>
      <c r="C23">
        <f t="shared" si="1"/>
        <v>1361</v>
      </c>
      <c r="D23">
        <v>161</v>
      </c>
      <c r="E23">
        <v>1522</v>
      </c>
      <c r="F23">
        <f t="shared" si="2"/>
        <v>1522</v>
      </c>
      <c r="G23">
        <v>13.14</v>
      </c>
    </row>
    <row r="24" spans="1:7" x14ac:dyDescent="0.2">
      <c r="A24">
        <v>2021</v>
      </c>
      <c r="B24" t="s">
        <v>18</v>
      </c>
      <c r="C24">
        <f t="shared" si="1"/>
        <v>2582</v>
      </c>
      <c r="D24">
        <v>238</v>
      </c>
      <c r="E24">
        <v>2820</v>
      </c>
      <c r="F24">
        <f t="shared" si="2"/>
        <v>2820</v>
      </c>
      <c r="G24">
        <v>17.63</v>
      </c>
    </row>
    <row r="25" spans="1:7" x14ac:dyDescent="0.2">
      <c r="A25">
        <v>2020</v>
      </c>
      <c r="B25" t="s">
        <v>0</v>
      </c>
      <c r="C25">
        <f t="shared" si="1"/>
        <v>1720</v>
      </c>
      <c r="D25">
        <v>195</v>
      </c>
      <c r="E25">
        <v>1915</v>
      </c>
      <c r="F25">
        <f t="shared" si="2"/>
        <v>1915</v>
      </c>
      <c r="G25">
        <v>9.6300000000000008</v>
      </c>
    </row>
    <row r="26" spans="1:7" x14ac:dyDescent="0.2">
      <c r="A26">
        <v>2020</v>
      </c>
      <c r="B26" t="s">
        <v>1</v>
      </c>
      <c r="C26">
        <f t="shared" si="1"/>
        <v>1280</v>
      </c>
      <c r="D26">
        <v>76</v>
      </c>
      <c r="E26">
        <v>1356</v>
      </c>
      <c r="F26">
        <f t="shared" si="2"/>
        <v>1356</v>
      </c>
      <c r="G26">
        <v>5</v>
      </c>
    </row>
    <row r="27" spans="1:7" x14ac:dyDescent="0.2">
      <c r="A27">
        <v>2020</v>
      </c>
      <c r="B27" t="s">
        <v>8</v>
      </c>
      <c r="C27">
        <f t="shared" si="1"/>
        <v>2367</v>
      </c>
      <c r="D27">
        <v>183</v>
      </c>
      <c r="E27">
        <v>2550</v>
      </c>
      <c r="F27">
        <f t="shared" si="2"/>
        <v>2550</v>
      </c>
      <c r="G27">
        <v>10.25</v>
      </c>
    </row>
    <row r="28" spans="1:7" x14ac:dyDescent="0.2">
      <c r="A28">
        <v>2020</v>
      </c>
      <c r="B28" t="s">
        <v>9</v>
      </c>
      <c r="C28">
        <f t="shared" si="1"/>
        <v>2119</v>
      </c>
      <c r="D28">
        <v>226</v>
      </c>
      <c r="E28">
        <v>2345</v>
      </c>
      <c r="F28">
        <f t="shared" si="2"/>
        <v>2345</v>
      </c>
      <c r="G28">
        <v>12.45</v>
      </c>
    </row>
    <row r="29" spans="1:7" x14ac:dyDescent="0.2">
      <c r="A29">
        <v>2020</v>
      </c>
      <c r="B29" t="s">
        <v>11</v>
      </c>
      <c r="C29">
        <f t="shared" si="1"/>
        <v>2206</v>
      </c>
      <c r="D29">
        <v>238</v>
      </c>
      <c r="E29">
        <v>2444</v>
      </c>
      <c r="F29">
        <f t="shared" si="2"/>
        <v>2444</v>
      </c>
      <c r="G29">
        <v>12.97</v>
      </c>
    </row>
    <row r="30" spans="1:7" x14ac:dyDescent="0.2">
      <c r="A30">
        <v>2020</v>
      </c>
      <c r="B30" t="s">
        <v>12</v>
      </c>
      <c r="C30">
        <f t="shared" si="1"/>
        <v>2075</v>
      </c>
      <c r="D30">
        <v>331</v>
      </c>
      <c r="E30">
        <v>2406</v>
      </c>
      <c r="F30">
        <f t="shared" si="2"/>
        <v>2406</v>
      </c>
      <c r="G30">
        <v>8.92</v>
      </c>
    </row>
    <row r="31" spans="1:7" x14ac:dyDescent="0.2">
      <c r="A31">
        <v>2020</v>
      </c>
      <c r="B31" t="s">
        <v>13</v>
      </c>
      <c r="C31">
        <f t="shared" si="1"/>
        <v>1859</v>
      </c>
      <c r="D31">
        <v>287</v>
      </c>
      <c r="E31">
        <v>2146</v>
      </c>
      <c r="F31">
        <f t="shared" si="2"/>
        <v>2146</v>
      </c>
      <c r="G31">
        <v>8.5399999999999991</v>
      </c>
    </row>
    <row r="32" spans="1:7" x14ac:dyDescent="0.2">
      <c r="A32">
        <v>2020</v>
      </c>
      <c r="B32" t="s">
        <v>14</v>
      </c>
      <c r="C32">
        <f t="shared" si="1"/>
        <v>2581</v>
      </c>
      <c r="D32">
        <v>202</v>
      </c>
      <c r="E32">
        <v>2783</v>
      </c>
      <c r="F32">
        <f t="shared" si="2"/>
        <v>2783</v>
      </c>
      <c r="G32">
        <v>10.14</v>
      </c>
    </row>
    <row r="33" spans="1:7" x14ac:dyDescent="0.2">
      <c r="A33">
        <v>2020</v>
      </c>
      <c r="B33" t="s">
        <v>15</v>
      </c>
      <c r="C33">
        <f t="shared" si="1"/>
        <v>1164</v>
      </c>
      <c r="D33">
        <v>74</v>
      </c>
      <c r="E33">
        <v>1238</v>
      </c>
      <c r="F33">
        <f t="shared" si="2"/>
        <v>1238</v>
      </c>
      <c r="G33">
        <v>6.16</v>
      </c>
    </row>
    <row r="34" spans="1:7" x14ac:dyDescent="0.2">
      <c r="A34">
        <v>2020</v>
      </c>
      <c r="B34" t="s">
        <v>16</v>
      </c>
      <c r="C34">
        <f t="shared" si="1"/>
        <v>2233</v>
      </c>
      <c r="D34">
        <v>205</v>
      </c>
      <c r="E34">
        <v>2438</v>
      </c>
      <c r="F34">
        <f t="shared" si="2"/>
        <v>2438</v>
      </c>
      <c r="G34">
        <v>13.66</v>
      </c>
    </row>
    <row r="35" spans="1:7" x14ac:dyDescent="0.2">
      <c r="A35">
        <v>2020</v>
      </c>
      <c r="B35" t="s">
        <v>17</v>
      </c>
      <c r="C35">
        <f t="shared" si="1"/>
        <v>2868</v>
      </c>
      <c r="D35">
        <v>60</v>
      </c>
      <c r="E35">
        <v>2928</v>
      </c>
      <c r="F35">
        <f t="shared" si="2"/>
        <v>2928</v>
      </c>
      <c r="G35">
        <v>7.82</v>
      </c>
    </row>
    <row r="36" spans="1:7" x14ac:dyDescent="0.2">
      <c r="A36">
        <v>2020</v>
      </c>
      <c r="B36" t="s">
        <v>18</v>
      </c>
      <c r="C36">
        <f t="shared" ref="C36:C67" si="3">E36-D36</f>
        <v>4972</v>
      </c>
      <c r="D36">
        <v>150</v>
      </c>
      <c r="E36">
        <v>5122</v>
      </c>
      <c r="F36">
        <f>E36</f>
        <v>5122</v>
      </c>
      <c r="G36">
        <v>19.05</v>
      </c>
    </row>
    <row r="37" spans="1:7" x14ac:dyDescent="0.2">
      <c r="A37">
        <v>2019</v>
      </c>
      <c r="B37" t="s">
        <v>0</v>
      </c>
      <c r="C37">
        <f t="shared" si="3"/>
        <v>2175</v>
      </c>
      <c r="D37">
        <v>115</v>
      </c>
      <c r="E37">
        <v>2290</v>
      </c>
      <c r="F37">
        <f t="shared" ref="F37:F42" si="4">C37+D37</f>
        <v>2290</v>
      </c>
      <c r="G37">
        <v>5.45</v>
      </c>
    </row>
    <row r="38" spans="1:7" x14ac:dyDescent="0.2">
      <c r="A38">
        <v>2019</v>
      </c>
      <c r="B38" t="s">
        <v>1</v>
      </c>
      <c r="C38">
        <f t="shared" si="3"/>
        <v>954</v>
      </c>
      <c r="D38">
        <v>32</v>
      </c>
      <c r="E38">
        <v>986</v>
      </c>
      <c r="F38">
        <f t="shared" si="4"/>
        <v>986</v>
      </c>
      <c r="G38">
        <v>2.63</v>
      </c>
    </row>
    <row r="39" spans="1:7" x14ac:dyDescent="0.2">
      <c r="A39">
        <v>2019</v>
      </c>
      <c r="B39" t="s">
        <v>8</v>
      </c>
      <c r="C39">
        <f t="shared" si="3"/>
        <v>1283</v>
      </c>
      <c r="D39">
        <v>60</v>
      </c>
      <c r="E39">
        <v>1343</v>
      </c>
      <c r="F39">
        <f t="shared" si="4"/>
        <v>1343</v>
      </c>
      <c r="G39">
        <v>3.44</v>
      </c>
    </row>
    <row r="40" spans="1:7" x14ac:dyDescent="0.2">
      <c r="A40">
        <v>2019</v>
      </c>
      <c r="B40" t="s">
        <v>9</v>
      </c>
      <c r="C40">
        <f t="shared" si="3"/>
        <v>1882</v>
      </c>
      <c r="D40">
        <v>194</v>
      </c>
      <c r="E40">
        <v>2076</v>
      </c>
      <c r="F40">
        <f t="shared" si="4"/>
        <v>2076</v>
      </c>
      <c r="G40">
        <v>11.46</v>
      </c>
    </row>
    <row r="41" spans="1:7" x14ac:dyDescent="0.2">
      <c r="A41">
        <v>2019</v>
      </c>
      <c r="B41" t="s">
        <v>11</v>
      </c>
      <c r="C41">
        <f t="shared" si="3"/>
        <v>1359</v>
      </c>
      <c r="D41">
        <v>132</v>
      </c>
      <c r="E41">
        <v>1491</v>
      </c>
      <c r="F41">
        <f t="shared" si="4"/>
        <v>1491</v>
      </c>
      <c r="G41">
        <v>6.41</v>
      </c>
    </row>
    <row r="42" spans="1:7" x14ac:dyDescent="0.2">
      <c r="A42">
        <v>2019</v>
      </c>
      <c r="B42" t="s">
        <v>12</v>
      </c>
      <c r="C42">
        <f t="shared" si="3"/>
        <v>1763</v>
      </c>
      <c r="D42">
        <v>111</v>
      </c>
      <c r="E42">
        <v>1874</v>
      </c>
      <c r="F42">
        <f t="shared" si="4"/>
        <v>1874</v>
      </c>
      <c r="G42">
        <v>5.47</v>
      </c>
    </row>
    <row r="43" spans="1:7" x14ac:dyDescent="0.2">
      <c r="A43">
        <v>2019</v>
      </c>
      <c r="B43" t="s">
        <v>13</v>
      </c>
      <c r="C43">
        <f t="shared" si="3"/>
        <v>4820</v>
      </c>
      <c r="D43">
        <v>310</v>
      </c>
      <c r="E43">
        <v>5130</v>
      </c>
      <c r="F43">
        <v>5130</v>
      </c>
      <c r="G43">
        <v>21.89</v>
      </c>
    </row>
    <row r="44" spans="1:7" x14ac:dyDescent="0.2">
      <c r="A44">
        <v>2019</v>
      </c>
      <c r="B44" t="s">
        <v>14</v>
      </c>
      <c r="C44">
        <f t="shared" si="3"/>
        <v>491</v>
      </c>
      <c r="D44">
        <v>24</v>
      </c>
      <c r="E44">
        <v>515</v>
      </c>
      <c r="F44">
        <f t="shared" ref="F44:F74" si="5">C44+D44</f>
        <v>515</v>
      </c>
      <c r="G44">
        <v>1.71</v>
      </c>
    </row>
    <row r="45" spans="1:7" x14ac:dyDescent="0.2">
      <c r="A45">
        <v>2019</v>
      </c>
      <c r="B45" t="s">
        <v>15</v>
      </c>
      <c r="C45">
        <f t="shared" si="3"/>
        <v>808</v>
      </c>
      <c r="D45">
        <v>71</v>
      </c>
      <c r="E45">
        <v>879</v>
      </c>
      <c r="F45">
        <f t="shared" si="5"/>
        <v>879</v>
      </c>
      <c r="G45">
        <v>3.27</v>
      </c>
    </row>
    <row r="46" spans="1:7" x14ac:dyDescent="0.2">
      <c r="A46">
        <v>2019</v>
      </c>
      <c r="B46" t="s">
        <v>16</v>
      </c>
      <c r="C46">
        <f t="shared" si="3"/>
        <v>1690</v>
      </c>
      <c r="D46">
        <v>102</v>
      </c>
      <c r="E46">
        <v>1792</v>
      </c>
      <c r="F46">
        <f t="shared" si="5"/>
        <v>1792</v>
      </c>
      <c r="G46">
        <v>5.17</v>
      </c>
    </row>
    <row r="47" spans="1:7" x14ac:dyDescent="0.2">
      <c r="A47">
        <v>2019</v>
      </c>
      <c r="B47" t="s">
        <v>17</v>
      </c>
      <c r="C47">
        <f t="shared" si="3"/>
        <v>1406</v>
      </c>
      <c r="D47">
        <v>82</v>
      </c>
      <c r="E47">
        <v>1488</v>
      </c>
      <c r="F47">
        <f t="shared" si="5"/>
        <v>1488</v>
      </c>
      <c r="G47">
        <v>5.64</v>
      </c>
    </row>
    <row r="48" spans="1:7" x14ac:dyDescent="0.2">
      <c r="A48">
        <v>2019</v>
      </c>
      <c r="B48" t="s">
        <v>18</v>
      </c>
      <c r="C48">
        <f t="shared" si="3"/>
        <v>2247</v>
      </c>
      <c r="D48">
        <v>206</v>
      </c>
      <c r="E48">
        <v>2453</v>
      </c>
      <c r="F48">
        <f t="shared" si="5"/>
        <v>2453</v>
      </c>
      <c r="G48">
        <v>14.53</v>
      </c>
    </row>
    <row r="49" spans="1:7" x14ac:dyDescent="0.2">
      <c r="A49">
        <v>2018</v>
      </c>
      <c r="B49" t="s">
        <v>0</v>
      </c>
      <c r="C49">
        <f t="shared" si="3"/>
        <v>221</v>
      </c>
      <c r="D49">
        <v>0</v>
      </c>
      <c r="E49">
        <v>221</v>
      </c>
      <c r="F49">
        <f t="shared" si="5"/>
        <v>221</v>
      </c>
      <c r="G49">
        <v>0.54190000000000005</v>
      </c>
    </row>
    <row r="50" spans="1:7" x14ac:dyDescent="0.2">
      <c r="A50">
        <v>2018</v>
      </c>
      <c r="B50" t="s">
        <v>1</v>
      </c>
      <c r="C50">
        <f t="shared" si="3"/>
        <v>427</v>
      </c>
      <c r="D50">
        <v>1</v>
      </c>
      <c r="E50">
        <v>428</v>
      </c>
      <c r="F50">
        <f t="shared" si="5"/>
        <v>428</v>
      </c>
      <c r="G50">
        <v>1.34</v>
      </c>
    </row>
    <row r="51" spans="1:7" x14ac:dyDescent="0.2">
      <c r="A51">
        <v>2018</v>
      </c>
      <c r="B51" t="s">
        <v>8</v>
      </c>
      <c r="C51">
        <f t="shared" si="3"/>
        <v>711</v>
      </c>
      <c r="D51">
        <v>31</v>
      </c>
      <c r="E51">
        <v>742</v>
      </c>
      <c r="F51">
        <f t="shared" si="5"/>
        <v>742</v>
      </c>
      <c r="G51">
        <v>2.97</v>
      </c>
    </row>
    <row r="52" spans="1:7" x14ac:dyDescent="0.2">
      <c r="A52">
        <v>2018</v>
      </c>
      <c r="B52" t="s">
        <v>9</v>
      </c>
      <c r="C52">
        <f t="shared" si="3"/>
        <v>258</v>
      </c>
      <c r="D52">
        <v>9</v>
      </c>
      <c r="E52">
        <v>267</v>
      </c>
      <c r="F52">
        <f t="shared" si="5"/>
        <v>267</v>
      </c>
      <c r="G52">
        <v>0.90680000000000005</v>
      </c>
    </row>
    <row r="53" spans="1:7" x14ac:dyDescent="0.2">
      <c r="A53">
        <v>2018</v>
      </c>
      <c r="B53" t="s">
        <v>11</v>
      </c>
      <c r="C53">
        <f t="shared" si="3"/>
        <v>685</v>
      </c>
      <c r="D53">
        <v>36</v>
      </c>
      <c r="E53">
        <v>721</v>
      </c>
      <c r="F53">
        <f t="shared" si="5"/>
        <v>721</v>
      </c>
      <c r="G53">
        <v>3.31</v>
      </c>
    </row>
    <row r="54" spans="1:7" x14ac:dyDescent="0.2">
      <c r="A54">
        <v>2018</v>
      </c>
      <c r="B54" t="s">
        <v>12</v>
      </c>
      <c r="C54">
        <f t="shared" si="3"/>
        <v>835</v>
      </c>
      <c r="D54">
        <v>40</v>
      </c>
      <c r="E54">
        <v>875</v>
      </c>
      <c r="F54">
        <f t="shared" si="5"/>
        <v>875</v>
      </c>
      <c r="G54">
        <v>4.83</v>
      </c>
    </row>
    <row r="55" spans="1:7" x14ac:dyDescent="0.2">
      <c r="A55">
        <v>2018</v>
      </c>
      <c r="B55" t="s">
        <v>13</v>
      </c>
      <c r="C55">
        <f t="shared" si="3"/>
        <v>889</v>
      </c>
      <c r="D55">
        <v>38</v>
      </c>
      <c r="E55">
        <v>927</v>
      </c>
      <c r="F55">
        <f t="shared" si="5"/>
        <v>927</v>
      </c>
      <c r="G55">
        <v>2.99</v>
      </c>
    </row>
    <row r="56" spans="1:7" x14ac:dyDescent="0.2">
      <c r="A56">
        <v>2018</v>
      </c>
      <c r="B56" t="s">
        <v>14</v>
      </c>
      <c r="C56">
        <f t="shared" si="3"/>
        <v>509</v>
      </c>
      <c r="D56">
        <v>44</v>
      </c>
      <c r="E56">
        <v>553</v>
      </c>
      <c r="F56">
        <f t="shared" si="5"/>
        <v>553</v>
      </c>
      <c r="G56">
        <v>3.42</v>
      </c>
    </row>
    <row r="57" spans="1:7" x14ac:dyDescent="0.2">
      <c r="A57">
        <v>2018</v>
      </c>
      <c r="B57" t="s">
        <v>15</v>
      </c>
      <c r="C57">
        <f t="shared" si="3"/>
        <v>358</v>
      </c>
      <c r="D57">
        <v>21</v>
      </c>
      <c r="E57">
        <v>379</v>
      </c>
      <c r="F57">
        <f t="shared" si="5"/>
        <v>379</v>
      </c>
      <c r="G57">
        <v>1.1399999999999999</v>
      </c>
    </row>
    <row r="58" spans="1:7" x14ac:dyDescent="0.2">
      <c r="A58">
        <v>2018</v>
      </c>
      <c r="B58" t="s">
        <v>16</v>
      </c>
      <c r="C58">
        <f t="shared" si="3"/>
        <v>1842</v>
      </c>
      <c r="D58">
        <v>110</v>
      </c>
      <c r="E58">
        <v>1952</v>
      </c>
      <c r="F58">
        <f t="shared" si="5"/>
        <v>1952</v>
      </c>
      <c r="G58">
        <v>6.19</v>
      </c>
    </row>
    <row r="59" spans="1:7" x14ac:dyDescent="0.2">
      <c r="A59">
        <v>2018</v>
      </c>
      <c r="B59" t="s">
        <v>17</v>
      </c>
      <c r="C59">
        <f t="shared" si="3"/>
        <v>2665</v>
      </c>
      <c r="D59">
        <v>184</v>
      </c>
      <c r="E59">
        <v>2849</v>
      </c>
      <c r="F59">
        <f t="shared" si="5"/>
        <v>2849</v>
      </c>
      <c r="G59">
        <v>10.84</v>
      </c>
    </row>
    <row r="60" spans="1:7" x14ac:dyDescent="0.2">
      <c r="A60">
        <v>2018</v>
      </c>
      <c r="B60" t="s">
        <v>18</v>
      </c>
      <c r="C60">
        <f t="shared" si="3"/>
        <v>1586</v>
      </c>
      <c r="D60">
        <v>121</v>
      </c>
      <c r="E60">
        <v>1707</v>
      </c>
      <c r="F60">
        <f t="shared" si="5"/>
        <v>1707</v>
      </c>
      <c r="G60">
        <v>7</v>
      </c>
    </row>
    <row r="61" spans="1:7" x14ac:dyDescent="0.2">
      <c r="A61">
        <v>2017</v>
      </c>
      <c r="B61" t="s">
        <v>0</v>
      </c>
      <c r="C61">
        <f t="shared" si="3"/>
        <v>710</v>
      </c>
      <c r="D61">
        <v>0</v>
      </c>
      <c r="E61">
        <v>710</v>
      </c>
      <c r="F61">
        <f t="shared" si="5"/>
        <v>710</v>
      </c>
      <c r="G61">
        <v>1.68</v>
      </c>
    </row>
    <row r="62" spans="1:7" x14ac:dyDescent="0.2">
      <c r="A62">
        <v>2017</v>
      </c>
      <c r="B62" t="s">
        <v>1</v>
      </c>
      <c r="C62">
        <f t="shared" si="3"/>
        <v>53</v>
      </c>
      <c r="D62">
        <v>6</v>
      </c>
      <c r="E62">
        <v>59</v>
      </c>
      <c r="F62">
        <f t="shared" si="5"/>
        <v>59</v>
      </c>
      <c r="G62">
        <v>0.21890000000000001</v>
      </c>
    </row>
    <row r="63" spans="1:7" x14ac:dyDescent="0.2">
      <c r="A63">
        <v>2017</v>
      </c>
      <c r="B63" t="s">
        <v>8</v>
      </c>
      <c r="C63">
        <f t="shared" si="3"/>
        <v>171</v>
      </c>
      <c r="D63">
        <v>3</v>
      </c>
      <c r="E63">
        <v>174</v>
      </c>
      <c r="F63">
        <f t="shared" si="5"/>
        <v>174</v>
      </c>
      <c r="G63">
        <v>0.52039999999999997</v>
      </c>
    </row>
    <row r="64" spans="1:7" x14ac:dyDescent="0.2">
      <c r="A64">
        <v>2017</v>
      </c>
      <c r="B64" t="s">
        <v>9</v>
      </c>
      <c r="C64">
        <f t="shared" si="3"/>
        <v>101</v>
      </c>
      <c r="D64">
        <v>0</v>
      </c>
      <c r="E64">
        <v>101</v>
      </c>
      <c r="F64">
        <f t="shared" si="5"/>
        <v>101</v>
      </c>
      <c r="G64">
        <v>0.3029</v>
      </c>
    </row>
    <row r="65" spans="1:7" x14ac:dyDescent="0.2">
      <c r="A65">
        <v>2017</v>
      </c>
      <c r="B65" t="s">
        <v>11</v>
      </c>
      <c r="C65">
        <f t="shared" si="3"/>
        <v>119</v>
      </c>
      <c r="D65">
        <v>0</v>
      </c>
      <c r="E65">
        <v>119</v>
      </c>
      <c r="F65">
        <f t="shared" si="5"/>
        <v>119</v>
      </c>
      <c r="G65">
        <v>0.25219999999999998</v>
      </c>
    </row>
    <row r="66" spans="1:7" x14ac:dyDescent="0.2">
      <c r="A66">
        <v>2017</v>
      </c>
      <c r="B66" t="s">
        <v>12</v>
      </c>
      <c r="C66">
        <f t="shared" si="3"/>
        <v>609</v>
      </c>
      <c r="D66">
        <v>7</v>
      </c>
      <c r="E66">
        <v>616</v>
      </c>
      <c r="F66">
        <f t="shared" si="5"/>
        <v>616</v>
      </c>
      <c r="G66">
        <v>1.39</v>
      </c>
    </row>
    <row r="67" spans="1:7" x14ac:dyDescent="0.2">
      <c r="A67">
        <v>2017</v>
      </c>
      <c r="B67" t="s">
        <v>13</v>
      </c>
      <c r="C67">
        <f t="shared" si="3"/>
        <v>1220</v>
      </c>
      <c r="D67">
        <v>6</v>
      </c>
      <c r="E67">
        <v>1226</v>
      </c>
      <c r="F67">
        <f t="shared" si="5"/>
        <v>1226</v>
      </c>
      <c r="G67">
        <v>2.8</v>
      </c>
    </row>
    <row r="68" spans="1:7" x14ac:dyDescent="0.2">
      <c r="A68">
        <v>2017</v>
      </c>
      <c r="B68" t="s">
        <v>14</v>
      </c>
      <c r="C68">
        <f t="shared" ref="C68:C74" si="6">E68-D68</f>
        <v>299</v>
      </c>
      <c r="D68">
        <v>1</v>
      </c>
      <c r="E68">
        <v>300</v>
      </c>
      <c r="F68">
        <f t="shared" si="5"/>
        <v>300</v>
      </c>
      <c r="G68">
        <v>0.72199999999999998</v>
      </c>
    </row>
    <row r="69" spans="1:7" x14ac:dyDescent="0.2">
      <c r="A69">
        <v>2017</v>
      </c>
      <c r="B69" t="s">
        <v>15</v>
      </c>
      <c r="C69">
        <f t="shared" si="6"/>
        <v>345</v>
      </c>
      <c r="D69">
        <v>0</v>
      </c>
      <c r="E69">
        <v>345</v>
      </c>
      <c r="F69">
        <f t="shared" si="5"/>
        <v>345</v>
      </c>
      <c r="G69">
        <v>0.80559999999999998</v>
      </c>
    </row>
    <row r="70" spans="1:7" x14ac:dyDescent="0.2">
      <c r="A70">
        <v>2017</v>
      </c>
      <c r="B70" t="s">
        <v>16</v>
      </c>
      <c r="C70">
        <f t="shared" si="6"/>
        <v>384</v>
      </c>
      <c r="D70">
        <v>1</v>
      </c>
      <c r="E70">
        <v>385</v>
      </c>
      <c r="F70">
        <f t="shared" si="5"/>
        <v>385</v>
      </c>
      <c r="G70">
        <v>0.72170000000000001</v>
      </c>
    </row>
    <row r="71" spans="1:7" x14ac:dyDescent="0.2">
      <c r="A71">
        <v>2017</v>
      </c>
      <c r="B71" t="s">
        <v>17</v>
      </c>
      <c r="C71">
        <f t="shared" si="6"/>
        <v>1516</v>
      </c>
      <c r="D71">
        <v>8</v>
      </c>
      <c r="E71">
        <v>1524</v>
      </c>
      <c r="F71">
        <f t="shared" si="5"/>
        <v>1524</v>
      </c>
      <c r="G71">
        <v>3.64</v>
      </c>
    </row>
    <row r="72" spans="1:7" x14ac:dyDescent="0.2">
      <c r="A72">
        <v>2017</v>
      </c>
      <c r="B72" t="s">
        <v>18</v>
      </c>
      <c r="C72">
        <f t="shared" si="6"/>
        <v>1140</v>
      </c>
      <c r="D72">
        <v>2</v>
      </c>
      <c r="E72">
        <v>1142</v>
      </c>
      <c r="F72">
        <f t="shared" si="5"/>
        <v>1142</v>
      </c>
      <c r="G72">
        <v>3</v>
      </c>
    </row>
    <row r="73" spans="1:7" x14ac:dyDescent="0.2">
      <c r="A73">
        <v>2016</v>
      </c>
      <c r="B73" t="s">
        <v>25</v>
      </c>
      <c r="C73">
        <f t="shared" si="6"/>
        <v>1563</v>
      </c>
      <c r="D73">
        <v>20</v>
      </c>
      <c r="E73">
        <v>1583</v>
      </c>
      <c r="F73">
        <f t="shared" si="5"/>
        <v>1583</v>
      </c>
      <c r="G73">
        <v>4.4000000000000004</v>
      </c>
    </row>
    <row r="74" spans="1:7" x14ac:dyDescent="0.2">
      <c r="A74">
        <v>2015</v>
      </c>
      <c r="B74" t="s">
        <v>25</v>
      </c>
      <c r="C74">
        <f t="shared" si="6"/>
        <v>124</v>
      </c>
      <c r="D74">
        <v>7</v>
      </c>
      <c r="E74">
        <v>131</v>
      </c>
      <c r="F74">
        <f t="shared" si="5"/>
        <v>131</v>
      </c>
      <c r="G74">
        <v>0.3024</v>
      </c>
    </row>
    <row r="75" spans="1:7" x14ac:dyDescent="0.2">
      <c r="A75">
        <v>2008</v>
      </c>
      <c r="B75" t="s">
        <v>25</v>
      </c>
      <c r="C75">
        <v>1</v>
      </c>
      <c r="D75">
        <v>0</v>
      </c>
      <c r="E75">
        <v>1</v>
      </c>
      <c r="F75">
        <v>1</v>
      </c>
      <c r="G75">
        <f>2.3/1000</f>
        <v>2.3E-3</v>
      </c>
    </row>
    <row r="76" spans="1:7" x14ac:dyDescent="0.2">
      <c r="A76">
        <v>2005</v>
      </c>
      <c r="B76" t="s">
        <v>25</v>
      </c>
      <c r="C76">
        <v>1</v>
      </c>
      <c r="D76">
        <v>0</v>
      </c>
      <c r="E76">
        <v>1</v>
      </c>
      <c r="F76">
        <v>1</v>
      </c>
      <c r="G76">
        <f>1.2/1000</f>
        <v>1.1999999999999999E-3</v>
      </c>
    </row>
    <row r="77" spans="1:7" x14ac:dyDescent="0.2">
      <c r="A77">
        <v>1970</v>
      </c>
      <c r="B77" t="s">
        <v>25</v>
      </c>
      <c r="C77">
        <v>0</v>
      </c>
      <c r="D77">
        <v>79</v>
      </c>
      <c r="E77">
        <v>79</v>
      </c>
      <c r="F77">
        <v>79</v>
      </c>
      <c r="G77">
        <v>2.68</v>
      </c>
    </row>
    <row r="78" spans="1:7" x14ac:dyDescent="0.2">
      <c r="A78" t="s">
        <v>23</v>
      </c>
      <c r="B78" t="s">
        <v>23</v>
      </c>
      <c r="C78">
        <v>10</v>
      </c>
      <c r="D78">
        <v>6</v>
      </c>
      <c r="E78">
        <v>16</v>
      </c>
      <c r="F78">
        <v>16</v>
      </c>
      <c r="G78">
        <v>0.47420000000000001</v>
      </c>
    </row>
  </sheetData>
  <autoFilter ref="A1:A48" xr:uid="{9189B0D5-BEAB-4244-8440-36004EB7918E}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350EC-7B4D-9846-AEFE-F2DF263DBE77}">
  <dimension ref="A1:I34"/>
  <sheetViews>
    <sheetView workbookViewId="0">
      <selection activeCell="B35" sqref="B35"/>
    </sheetView>
  </sheetViews>
  <sheetFormatPr baseColWidth="10" defaultRowHeight="16" x14ac:dyDescent="0.2"/>
  <cols>
    <col min="3" max="3" width="11.83203125" bestFit="1" customWidth="1"/>
  </cols>
  <sheetData>
    <row r="1" spans="1:9" x14ac:dyDescent="0.2">
      <c r="A1" s="4" t="s">
        <v>2</v>
      </c>
      <c r="B1" s="4" t="s">
        <v>3</v>
      </c>
      <c r="C1" s="4" t="s">
        <v>26</v>
      </c>
      <c r="D1" s="4" t="s">
        <v>27</v>
      </c>
      <c r="E1" s="4" t="s">
        <v>5</v>
      </c>
      <c r="F1" s="4" t="s">
        <v>4</v>
      </c>
      <c r="G1" s="4" t="s">
        <v>6</v>
      </c>
      <c r="H1" s="4" t="s">
        <v>7</v>
      </c>
      <c r="I1" s="4" t="s">
        <v>10</v>
      </c>
    </row>
    <row r="2" spans="1:9" x14ac:dyDescent="0.2">
      <c r="A2">
        <v>2019</v>
      </c>
      <c r="B2" t="s">
        <v>13</v>
      </c>
      <c r="C2">
        <v>26</v>
      </c>
      <c r="D2">
        <v>31</v>
      </c>
      <c r="G2">
        <v>1373</v>
      </c>
      <c r="I2">
        <v>3.79</v>
      </c>
    </row>
    <row r="3" spans="1:9" x14ac:dyDescent="0.2">
      <c r="A3">
        <v>2019</v>
      </c>
      <c r="B3" t="s">
        <v>13</v>
      </c>
      <c r="C3">
        <v>23</v>
      </c>
      <c r="D3">
        <v>25</v>
      </c>
      <c r="G3">
        <v>1371</v>
      </c>
      <c r="I3">
        <v>5.5</v>
      </c>
    </row>
    <row r="4" spans="1:9" x14ac:dyDescent="0.2">
      <c r="A4">
        <v>2019</v>
      </c>
      <c r="B4" t="s">
        <v>13</v>
      </c>
      <c r="C4">
        <v>22</v>
      </c>
      <c r="D4">
        <v>22</v>
      </c>
      <c r="G4">
        <v>237</v>
      </c>
      <c r="I4">
        <v>0.62109999999999999</v>
      </c>
    </row>
    <row r="5" spans="1:9" x14ac:dyDescent="0.2">
      <c r="A5">
        <v>2019</v>
      </c>
      <c r="B5" t="s">
        <v>13</v>
      </c>
      <c r="C5">
        <v>11</v>
      </c>
      <c r="D5">
        <v>21</v>
      </c>
      <c r="G5">
        <v>1065</v>
      </c>
      <c r="I5">
        <v>6.54</v>
      </c>
    </row>
    <row r="6" spans="1:9" x14ac:dyDescent="0.2">
      <c r="A6">
        <v>2019</v>
      </c>
      <c r="B6" t="s">
        <v>13</v>
      </c>
      <c r="C6">
        <v>1</v>
      </c>
      <c r="D6">
        <v>10</v>
      </c>
      <c r="G6">
        <v>1084</v>
      </c>
      <c r="I6">
        <v>5.44</v>
      </c>
    </row>
    <row r="7" spans="1:9" x14ac:dyDescent="0.2">
      <c r="A7">
        <v>2020</v>
      </c>
      <c r="B7" t="s">
        <v>18</v>
      </c>
      <c r="C7">
        <v>28</v>
      </c>
      <c r="D7">
        <v>31</v>
      </c>
      <c r="G7">
        <v>895</v>
      </c>
      <c r="I7">
        <v>1.91</v>
      </c>
    </row>
    <row r="8" spans="1:9" x14ac:dyDescent="0.2">
      <c r="A8">
        <v>2020</v>
      </c>
      <c r="B8" t="s">
        <v>18</v>
      </c>
      <c r="C8">
        <v>26</v>
      </c>
      <c r="D8">
        <v>27</v>
      </c>
      <c r="G8">
        <v>319</v>
      </c>
      <c r="I8">
        <v>0.82230000000000003</v>
      </c>
    </row>
    <row r="9" spans="1:9" x14ac:dyDescent="0.2">
      <c r="A9">
        <v>2020</v>
      </c>
      <c r="B9" t="s">
        <v>18</v>
      </c>
      <c r="C9">
        <v>25</v>
      </c>
      <c r="D9">
        <v>25</v>
      </c>
      <c r="G9">
        <v>324</v>
      </c>
      <c r="I9">
        <v>2.4700000000000002</v>
      </c>
    </row>
    <row r="10" spans="1:9" x14ac:dyDescent="0.2">
      <c r="A10">
        <v>2020</v>
      </c>
      <c r="B10" t="s">
        <v>18</v>
      </c>
      <c r="C10">
        <v>24</v>
      </c>
      <c r="D10">
        <v>24</v>
      </c>
      <c r="G10">
        <v>552</v>
      </c>
      <c r="I10">
        <v>2.4500000000000002</v>
      </c>
    </row>
    <row r="11" spans="1:9" x14ac:dyDescent="0.2">
      <c r="A11">
        <v>2020</v>
      </c>
      <c r="B11" t="s">
        <v>18</v>
      </c>
      <c r="C11">
        <v>15</v>
      </c>
      <c r="D11">
        <v>23</v>
      </c>
      <c r="G11">
        <v>1080</v>
      </c>
      <c r="I11">
        <v>4.0599999999999996</v>
      </c>
    </row>
    <row r="12" spans="1:9" x14ac:dyDescent="0.2">
      <c r="A12">
        <v>2020</v>
      </c>
      <c r="B12" t="s">
        <v>18</v>
      </c>
      <c r="C12">
        <v>9</v>
      </c>
      <c r="D12">
        <v>14</v>
      </c>
      <c r="G12">
        <v>806</v>
      </c>
      <c r="I12">
        <v>4.1399999999999997</v>
      </c>
    </row>
    <row r="13" spans="1:9" x14ac:dyDescent="0.2">
      <c r="A13">
        <v>2020</v>
      </c>
      <c r="B13" t="s">
        <v>18</v>
      </c>
      <c r="C13">
        <v>1</v>
      </c>
      <c r="D13">
        <v>8</v>
      </c>
      <c r="G13">
        <v>1146</v>
      </c>
      <c r="I13">
        <v>3.41</v>
      </c>
    </row>
    <row r="14" spans="1:9" x14ac:dyDescent="0.2">
      <c r="A14">
        <v>2021</v>
      </c>
      <c r="B14" t="s">
        <v>13</v>
      </c>
      <c r="C14">
        <v>24</v>
      </c>
      <c r="D14">
        <v>31</v>
      </c>
      <c r="G14">
        <v>400</v>
      </c>
      <c r="I14">
        <v>1.83</v>
      </c>
    </row>
    <row r="15" spans="1:9" x14ac:dyDescent="0.2">
      <c r="A15">
        <v>2021</v>
      </c>
      <c r="B15" t="s">
        <v>13</v>
      </c>
      <c r="C15">
        <v>23</v>
      </c>
      <c r="D15">
        <v>23</v>
      </c>
      <c r="G15">
        <v>599</v>
      </c>
      <c r="I15">
        <v>3.21</v>
      </c>
    </row>
    <row r="16" spans="1:9" x14ac:dyDescent="0.2">
      <c r="A16">
        <v>2021</v>
      </c>
      <c r="B16" t="s">
        <v>13</v>
      </c>
      <c r="C16">
        <v>22</v>
      </c>
      <c r="D16">
        <v>22</v>
      </c>
      <c r="G16">
        <v>309</v>
      </c>
      <c r="I16">
        <v>2.9</v>
      </c>
    </row>
    <row r="17" spans="1:9" x14ac:dyDescent="0.2">
      <c r="A17">
        <v>2021</v>
      </c>
      <c r="B17" t="s">
        <v>13</v>
      </c>
      <c r="C17">
        <v>20</v>
      </c>
      <c r="D17">
        <v>21</v>
      </c>
      <c r="G17">
        <v>1080</v>
      </c>
      <c r="I17">
        <v>6.54</v>
      </c>
    </row>
    <row r="18" spans="1:9" x14ac:dyDescent="0.2">
      <c r="A18">
        <v>2021</v>
      </c>
      <c r="B18" t="s">
        <v>13</v>
      </c>
      <c r="C18">
        <v>16</v>
      </c>
      <c r="D18">
        <v>19</v>
      </c>
      <c r="G18">
        <v>1014</v>
      </c>
      <c r="I18">
        <v>3.36</v>
      </c>
    </row>
    <row r="19" spans="1:9" x14ac:dyDescent="0.2">
      <c r="A19">
        <v>2021</v>
      </c>
      <c r="B19" t="s">
        <v>13</v>
      </c>
      <c r="C19">
        <v>13</v>
      </c>
      <c r="D19">
        <v>15</v>
      </c>
      <c r="G19">
        <v>569</v>
      </c>
      <c r="I19">
        <v>4.26</v>
      </c>
    </row>
    <row r="20" spans="1:9" x14ac:dyDescent="0.2">
      <c r="A20">
        <v>2021</v>
      </c>
      <c r="B20" t="s">
        <v>13</v>
      </c>
      <c r="C20">
        <v>7</v>
      </c>
      <c r="D20">
        <v>12</v>
      </c>
      <c r="G20">
        <v>1375</v>
      </c>
      <c r="I20">
        <v>10.029999999999999</v>
      </c>
    </row>
    <row r="21" spans="1:9" x14ac:dyDescent="0.2">
      <c r="A21">
        <v>2021</v>
      </c>
      <c r="B21" t="s">
        <v>13</v>
      </c>
      <c r="C21">
        <v>5</v>
      </c>
      <c r="D21">
        <v>6</v>
      </c>
      <c r="G21">
        <v>764</v>
      </c>
      <c r="I21">
        <v>6.41</v>
      </c>
    </row>
    <row r="22" spans="1:9" x14ac:dyDescent="0.2">
      <c r="A22">
        <v>2021</v>
      </c>
      <c r="B22" t="s">
        <v>13</v>
      </c>
      <c r="C22">
        <v>1</v>
      </c>
      <c r="D22">
        <v>4</v>
      </c>
      <c r="G22">
        <v>1142</v>
      </c>
      <c r="I22">
        <v>6.38</v>
      </c>
    </row>
    <row r="23" spans="1:9" x14ac:dyDescent="0.2">
      <c r="A23">
        <v>2022</v>
      </c>
      <c r="B23" t="s">
        <v>12</v>
      </c>
      <c r="C23">
        <v>30</v>
      </c>
      <c r="D23">
        <v>30</v>
      </c>
      <c r="G23">
        <v>265</v>
      </c>
      <c r="I23">
        <v>0.6381</v>
      </c>
    </row>
    <row r="24" spans="1:9" x14ac:dyDescent="0.2">
      <c r="A24">
        <v>2022</v>
      </c>
      <c r="B24" t="s">
        <v>12</v>
      </c>
      <c r="C24">
        <v>27</v>
      </c>
      <c r="D24">
        <v>29</v>
      </c>
      <c r="G24">
        <v>685</v>
      </c>
      <c r="I24">
        <v>1.65</v>
      </c>
    </row>
    <row r="25" spans="1:9" x14ac:dyDescent="0.2">
      <c r="A25">
        <v>2022</v>
      </c>
      <c r="B25" t="s">
        <v>12</v>
      </c>
      <c r="C25">
        <v>24</v>
      </c>
      <c r="D25">
        <v>26</v>
      </c>
      <c r="G25">
        <v>659</v>
      </c>
      <c r="I25">
        <v>1.48</v>
      </c>
    </row>
    <row r="26" spans="1:9" x14ac:dyDescent="0.2">
      <c r="A26">
        <v>2022</v>
      </c>
      <c r="B26" t="s">
        <v>12</v>
      </c>
      <c r="C26">
        <v>23</v>
      </c>
      <c r="D26">
        <v>23</v>
      </c>
      <c r="G26">
        <v>361</v>
      </c>
      <c r="I26">
        <v>1.78</v>
      </c>
    </row>
    <row r="27" spans="1:9" x14ac:dyDescent="0.2">
      <c r="A27">
        <v>2022</v>
      </c>
      <c r="B27" t="s">
        <v>12</v>
      </c>
      <c r="C27">
        <v>22</v>
      </c>
      <c r="D27">
        <v>22</v>
      </c>
      <c r="G27">
        <v>564</v>
      </c>
      <c r="I27">
        <v>2.4500000000000002</v>
      </c>
    </row>
    <row r="28" spans="1:9" x14ac:dyDescent="0.2">
      <c r="A28">
        <v>2022</v>
      </c>
      <c r="B28" t="s">
        <v>12</v>
      </c>
      <c r="C28">
        <v>21</v>
      </c>
      <c r="D28">
        <v>21</v>
      </c>
      <c r="G28">
        <v>573</v>
      </c>
      <c r="I28">
        <v>1.96</v>
      </c>
    </row>
    <row r="29" spans="1:9" x14ac:dyDescent="0.2">
      <c r="A29">
        <v>2022</v>
      </c>
      <c r="B29" t="s">
        <v>12</v>
      </c>
      <c r="C29">
        <v>20</v>
      </c>
      <c r="D29">
        <v>20</v>
      </c>
      <c r="G29">
        <v>435</v>
      </c>
      <c r="I29">
        <v>1.43</v>
      </c>
    </row>
    <row r="30" spans="1:9" x14ac:dyDescent="0.2">
      <c r="A30">
        <v>2022</v>
      </c>
      <c r="B30" t="s">
        <v>12</v>
      </c>
      <c r="C30">
        <v>19</v>
      </c>
      <c r="D30">
        <v>19</v>
      </c>
      <c r="G30">
        <v>381</v>
      </c>
      <c r="I30">
        <v>1.83</v>
      </c>
    </row>
    <row r="31" spans="1:9" x14ac:dyDescent="0.2">
      <c r="A31">
        <v>2022</v>
      </c>
      <c r="B31" t="s">
        <v>12</v>
      </c>
      <c r="C31">
        <v>17</v>
      </c>
      <c r="D31">
        <v>18</v>
      </c>
      <c r="G31">
        <v>966</v>
      </c>
      <c r="I31">
        <v>3.1</v>
      </c>
    </row>
    <row r="32" spans="1:9" x14ac:dyDescent="0.2">
      <c r="A32">
        <v>2022</v>
      </c>
      <c r="B32" t="s">
        <v>12</v>
      </c>
      <c r="C32">
        <v>16</v>
      </c>
      <c r="D32">
        <v>16</v>
      </c>
      <c r="G32">
        <v>633</v>
      </c>
      <c r="I32">
        <v>2.5499999999999998</v>
      </c>
    </row>
    <row r="33" spans="1:9" x14ac:dyDescent="0.2">
      <c r="A33">
        <v>2022</v>
      </c>
      <c r="B33" t="s">
        <v>12</v>
      </c>
      <c r="C33">
        <v>14</v>
      </c>
      <c r="D33">
        <v>15</v>
      </c>
      <c r="G33">
        <v>817</v>
      </c>
      <c r="I33">
        <v>3.51</v>
      </c>
    </row>
    <row r="34" spans="1:9" x14ac:dyDescent="0.2">
      <c r="A34">
        <v>2022</v>
      </c>
      <c r="B34" t="s">
        <v>12</v>
      </c>
      <c r="C34">
        <v>1</v>
      </c>
      <c r="D34">
        <v>13</v>
      </c>
      <c r="G34">
        <v>1982</v>
      </c>
      <c r="I34">
        <v>14.88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years counts and sizes</vt:lpstr>
      <vt:lpstr>time required</vt:lpstr>
      <vt:lpstr>months counts and sizes</vt:lpstr>
      <vt:lpstr>too-big-to-download-month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Moore</dc:creator>
  <cp:lastModifiedBy>Brian Moore</cp:lastModifiedBy>
  <dcterms:created xsi:type="dcterms:W3CDTF">2022-11-18T07:23:50Z</dcterms:created>
  <dcterms:modified xsi:type="dcterms:W3CDTF">2022-11-22T17:35:10Z</dcterms:modified>
</cp:coreProperties>
</file>