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leaves, additive" sheetId="1" r:id="rId4"/>
    <sheet state="visible" name="4 leaves, near additive" sheetId="2" r:id="rId5"/>
    <sheet state="visible" name="5 leaves, additive" sheetId="3" r:id="rId6"/>
  </sheets>
  <definedNames>
    <definedName hidden="1" localSheetId="0" name="Z_FB526376_CC64_472C_B37F_171D3814DA3F_.wvu.FilterData">'4 leaves, additive'!$K$20:$K$25</definedName>
  </definedNames>
  <calcPr/>
  <customWorkbookViews>
    <customWorkbookView activeSheetId="0" maximized="1" windowHeight="0" windowWidth="0" guid="{FB526376-CC64-472C-B37F-171D3814DA3F}" name="Filter 1"/>
  </customWorkbookViews>
</workbook>
</file>

<file path=xl/sharedStrings.xml><?xml version="1.0" encoding="utf-8"?>
<sst xmlns="http://schemas.openxmlformats.org/spreadsheetml/2006/main" count="318" uniqueCount="122">
  <si>
    <t>Starting distance matrix</t>
  </si>
  <si>
    <t>A</t>
  </si>
  <si>
    <t>B</t>
  </si>
  <si>
    <t>C</t>
  </si>
  <si>
    <t>D</t>
  </si>
  <si>
    <t>T(leaf nodes)=</t>
  </si>
  <si>
    <t>A, B, C, D</t>
  </si>
  <si>
    <t xml:space="preserve">L = </t>
  </si>
  <si>
    <t>Iteration 1</t>
  </si>
  <si>
    <t>Calculate net divergence (r):</t>
  </si>
  <si>
    <t>D(AB) and D(CD) are tied for the lowest adjusted distance (D).</t>
  </si>
  <si>
    <t>r(A)</t>
  </si>
  <si>
    <t>[d(AB)+d(AC)+d(AD)]/(L-2)</t>
  </si>
  <si>
    <t>So, we can pick either to move forward.</t>
  </si>
  <si>
    <t>r(B)</t>
  </si>
  <si>
    <t>[d(AB)+d(BC)+d(BD)]/(L-2)</t>
  </si>
  <si>
    <t>r(C)</t>
  </si>
  <si>
    <t>[d(AC)+d(BC)+d(CD)]/(L-2)</t>
  </si>
  <si>
    <t>Let's pick AB and define a new node Z that connects the siblings.</t>
  </si>
  <si>
    <t>r(D)</t>
  </si>
  <si>
    <t>[d(AD)+d(BD)+d(CD)]/(L-2)</t>
  </si>
  <si>
    <t>Calculate distance (d) of sibling nodes A and B to parent node Z:</t>
  </si>
  <si>
    <t>Calculate adjusted distance (D):</t>
  </si>
  <si>
    <t>d(AZ)</t>
  </si>
  <si>
    <t>[d(AB)+r(A)-r(B)]/2</t>
  </si>
  <si>
    <t>D(AB)</t>
  </si>
  <si>
    <t>d(AB)-[r(A)+r(B)]</t>
  </si>
  <si>
    <t>d(BZ)</t>
  </si>
  <si>
    <t>[d(AB)+r(B)-r(A)]/2</t>
  </si>
  <si>
    <t>D(AC)</t>
  </si>
  <si>
    <t>d(AC)-[r(A)+r(C)]</t>
  </si>
  <si>
    <t>Sanity check:</t>
  </si>
  <si>
    <t>D(AD)</t>
  </si>
  <si>
    <t>d(AD)-[r(A)+r(D)]</t>
  </si>
  <si>
    <t>D(BC)</t>
  </si>
  <si>
    <t>d(BC)-[r(B)+r(C)]</t>
  </si>
  <si>
    <t>Alternative calculation of d(BZ):</t>
  </si>
  <si>
    <t>D(BD)</t>
  </si>
  <si>
    <t>d(BD)-[r(B)+r(D)]</t>
  </si>
  <si>
    <t>d(AB)-d(AZ)</t>
  </si>
  <si>
    <t>D(CD)</t>
  </si>
  <si>
    <t>d(CD)-[r(C)+r(D)]</t>
  </si>
  <si>
    <t>New distance matrix:</t>
  </si>
  <si>
    <t>Calculate distances (d) to the new node:</t>
  </si>
  <si>
    <t>d(ZC)</t>
  </si>
  <si>
    <t>[d(AC)+d(BC)-d(AB)]/2</t>
  </si>
  <si>
    <t>Z</t>
  </si>
  <si>
    <t>d(ZD)</t>
  </si>
  <si>
    <t>[d(AD)+d(BD)-d(AB)]/2</t>
  </si>
  <si>
    <t>L =</t>
  </si>
  <si>
    <t>Now, there are only 3 nodes</t>
  </si>
  <si>
    <t>Iteration 2</t>
  </si>
  <si>
    <t>D(ZC) has the lowest adjusted distance (D).</t>
  </si>
  <si>
    <t>r(Z)</t>
  </si>
  <si>
    <t>[d(ZC)+d(ZD)]/(L-2)</t>
  </si>
  <si>
    <t>[d(ZC)+d(CD)]/(L-2)</t>
  </si>
  <si>
    <t>So, we select ZC and define a new node Y that connects the siblings.</t>
  </si>
  <si>
    <t>[d(ZD)+d(CD)]/(L-2)</t>
  </si>
  <si>
    <t>Calculate distance (d) of sibling nodes Z and C to parent node Y:</t>
  </si>
  <si>
    <t>d(ZY)</t>
  </si>
  <si>
    <t>[d(CZ)+r(Z)-r(C)]/2</t>
  </si>
  <si>
    <t>D(ZC)</t>
  </si>
  <si>
    <t>d(ZC)-[r(Z)+r(C)]</t>
  </si>
  <si>
    <t>d(CY)</t>
  </si>
  <si>
    <t>[d(CZ)+r(C)-r(Z)]/2</t>
  </si>
  <si>
    <t>D(ZD)</t>
  </si>
  <si>
    <t>d(ZD)-[r(Z)+r(D)]</t>
  </si>
  <si>
    <t>Alternative calculation of d(CY):</t>
  </si>
  <si>
    <t>d(ZC)-d(ZY)</t>
  </si>
  <si>
    <t>d(YD)</t>
  </si>
  <si>
    <t>[d(ZD)+d(CD)-d(ZC)]/2</t>
  </si>
  <si>
    <t>Y</t>
  </si>
  <si>
    <t>Termination</t>
  </si>
  <si>
    <t>L now consists of only 2 nodes (Y and D), so we add the edge between them to finish the tree.</t>
  </si>
  <si>
    <t>Reconstruct distance matrix:</t>
  </si>
  <si>
    <t>Matches the starting matrix!</t>
  </si>
  <si>
    <t>D(AB), D(AC), D(BD) and D(CD) are tied for the lowest adjusted distance (D).</t>
  </si>
  <si>
    <t>We can pick any one to move forward.</t>
  </si>
  <si>
    <t>Doesn't match the starting matrix!</t>
  </si>
  <si>
    <t>E</t>
  </si>
  <si>
    <t>r(E)</t>
  </si>
  <si>
    <t>D(AD) is the smallest value, so A and D are siblings.</t>
  </si>
  <si>
    <t>Define a new node (F) that connects the siblings.</t>
  </si>
  <si>
    <t>D(AE)</t>
  </si>
  <si>
    <t>F</t>
  </si>
  <si>
    <t>D(BE)</t>
  </si>
  <si>
    <t>D(CE)</t>
  </si>
  <si>
    <t>D(DE)</t>
  </si>
  <si>
    <t>Calculate distance (d) of sibling nodes A and D to parent node F:</t>
  </si>
  <si>
    <t>d(AF)</t>
  </si>
  <si>
    <t>d(BF)</t>
  </si>
  <si>
    <t>d(DF)</t>
  </si>
  <si>
    <t>d(CF)</t>
  </si>
  <si>
    <t>d(EF)</t>
  </si>
  <si>
    <t>Alternative calculation of d(DF):</t>
  </si>
  <si>
    <t>D(FB) and D(CE) are tied for the lowest value, so we can pick either to move forward.</t>
  </si>
  <si>
    <t>r(F)</t>
  </si>
  <si>
    <t>Let's pick FB and define a new node (G) that connects the siblings.</t>
  </si>
  <si>
    <t>G</t>
  </si>
  <si>
    <t>D(FB)</t>
  </si>
  <si>
    <t>D(FC)</t>
  </si>
  <si>
    <t>D(FE)</t>
  </si>
  <si>
    <t>Calculate distance (d) of sibling nodes F and B to parent node G:</t>
  </si>
  <si>
    <t>d(FG)</t>
  </si>
  <si>
    <t>d(BG)</t>
  </si>
  <si>
    <t>Calculate distances to the new node (d):</t>
  </si>
  <si>
    <t>Alternative calculation of d(BG):</t>
  </si>
  <si>
    <t>d(GC)</t>
  </si>
  <si>
    <t>d(GE)</t>
  </si>
  <si>
    <t>Iteration 3</t>
  </si>
  <si>
    <t>All of the distances are tied for the lowest, so we can pick any to move forward</t>
  </si>
  <si>
    <t>r(G)</t>
  </si>
  <si>
    <t>Let's pick CE and define a new node (H) that connects the siblings.</t>
  </si>
  <si>
    <t>H</t>
  </si>
  <si>
    <t>D(GC)</t>
  </si>
  <si>
    <t>D(GE)</t>
  </si>
  <si>
    <t>Calculate distance (d) of sibling nodes C and E to parent node H:</t>
  </si>
  <si>
    <t>d(CH)</t>
  </si>
  <si>
    <t>d(EH)</t>
  </si>
  <si>
    <t>d(GH)</t>
  </si>
  <si>
    <t>Alternative calculation of d(EH):</t>
  </si>
  <si>
    <t>L now consists of only 2 nodes (G and H), so we add the edge between them to finish the tree.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</si>
</sst>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color theme="1"/>
      <name val="Source Code Pro"/>
    </font>
    <font>
      <color theme="1"/>
      <name val="Arial"/>
      <scheme val="minor"/>
    </font>
    <font>
      <b/>
      <color theme="1"/>
      <name val="Source Code Pro"/>
    </font>
    <font>
      <color rgb="FF595959"/>
      <name val="Arial"/>
    </font>
    <font>
      <color theme="1"/>
      <name val="Arial"/>
    </font>
    <font>
      <b/>
      <color theme="1"/>
      <name val="&quot;Source Code Pro&quot;"/>
    </font>
    <font>
      <color theme="1"/>
      <name val="&quot;Source Code Pro&quot;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vertical="center"/>
    </xf>
    <xf borderId="0" fillId="2" fontId="1" numFmtId="0" xfId="0" applyFill="1" applyFont="1"/>
    <xf borderId="0" fillId="0" fontId="1" numFmtId="0" xfId="0" applyAlignment="1" applyFont="1">
      <alignment horizontal="right" readingOrder="0" vertical="center"/>
    </xf>
    <xf borderId="0" fillId="3" fontId="1" numFmtId="0" xfId="0" applyFill="1" applyFont="1"/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5" numFmtId="164" xfId="0" applyAlignment="1" applyBorder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5" numFmtId="164" xfId="0" applyAlignment="1" applyFont="1" applyNumberFormat="1">
      <alignment horizontal="right" vertical="bottom"/>
    </xf>
    <xf borderId="0" fillId="4" fontId="5" numFmtId="164" xfId="0" applyAlignment="1" applyFill="1" applyFont="1" applyNumberFormat="1">
      <alignment horizontal="right" vertical="bottom"/>
    </xf>
    <xf borderId="0" fillId="0" fontId="7" numFmtId="164" xfId="0" applyAlignment="1" applyFont="1" applyNumberFormat="1">
      <alignment horizontal="center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276225</xdr:colOff>
      <xdr:row>0</xdr:row>
      <xdr:rowOff>47625</xdr:rowOff>
    </xdr:from>
    <xdr:ext cx="4067175" cy="2228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7.13"/>
    <col customWidth="1" min="8" max="8" width="15.63"/>
    <col customWidth="1" min="11" max="11" width="7.0"/>
    <col customWidth="1" min="12" max="12" width="6.63"/>
  </cols>
  <sheetData>
    <row r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</row>
    <row r="2">
      <c r="A2" s="3"/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0</v>
      </c>
      <c r="B3" s="2"/>
      <c r="C3" s="2"/>
      <c r="D3" s="2"/>
      <c r="E3" s="2"/>
      <c r="F3" s="2"/>
      <c r="G3" s="1"/>
      <c r="H3" s="1"/>
      <c r="I3" s="1"/>
      <c r="J3" s="1"/>
      <c r="K3" s="1"/>
      <c r="L3" s="1"/>
    </row>
    <row r="4">
      <c r="A4" s="1"/>
      <c r="B4" s="2"/>
      <c r="C4" s="2"/>
      <c r="D4" s="2"/>
      <c r="E4" s="2"/>
      <c r="F4" s="2"/>
      <c r="G4" s="1"/>
      <c r="H4" s="1"/>
      <c r="I4" s="1"/>
      <c r="J4" s="1"/>
      <c r="K4" s="1"/>
      <c r="L4" s="1"/>
    </row>
    <row r="5">
      <c r="A5" s="1"/>
      <c r="B5" s="2"/>
      <c r="C5" s="7" t="s">
        <v>1</v>
      </c>
      <c r="D5" s="7" t="s">
        <v>2</v>
      </c>
      <c r="E5" s="7" t="s">
        <v>3</v>
      </c>
      <c r="F5" s="7" t="s">
        <v>4</v>
      </c>
      <c r="G5" s="1"/>
      <c r="H5" s="8" t="s">
        <v>5</v>
      </c>
      <c r="I5" s="8" t="s">
        <v>6</v>
      </c>
      <c r="J5" s="1"/>
      <c r="K5" s="1"/>
      <c r="L5" s="1"/>
      <c r="M5" s="9"/>
    </row>
    <row r="6">
      <c r="A6" s="1"/>
      <c r="B6" s="7" t="s">
        <v>1</v>
      </c>
      <c r="C6" s="10">
        <v>0.0</v>
      </c>
      <c r="D6" s="10">
        <v>4.0</v>
      </c>
      <c r="E6" s="10">
        <v>5.0</v>
      </c>
      <c r="F6" s="10">
        <v>10.0</v>
      </c>
      <c r="G6" s="1"/>
      <c r="H6" s="1"/>
      <c r="I6" s="1"/>
      <c r="J6" s="1"/>
      <c r="K6" s="1"/>
      <c r="L6" s="1"/>
    </row>
    <row r="7">
      <c r="A7" s="1"/>
      <c r="B7" s="7" t="s">
        <v>2</v>
      </c>
      <c r="C7" s="10">
        <v>4.0</v>
      </c>
      <c r="D7" s="10">
        <v>0.0</v>
      </c>
      <c r="E7" s="10">
        <v>7.0</v>
      </c>
      <c r="F7" s="10">
        <v>12.0</v>
      </c>
      <c r="G7" s="1"/>
      <c r="H7" s="11" t="s">
        <v>7</v>
      </c>
      <c r="I7" s="12">
        <v>4.0</v>
      </c>
      <c r="J7" s="1"/>
      <c r="K7" s="1"/>
      <c r="L7" s="1"/>
    </row>
    <row r="8">
      <c r="A8" s="1"/>
      <c r="B8" s="7" t="s">
        <v>3</v>
      </c>
      <c r="C8" s="10">
        <v>5.0</v>
      </c>
      <c r="D8" s="10">
        <v>7.0</v>
      </c>
      <c r="E8" s="10">
        <v>0.0</v>
      </c>
      <c r="F8" s="10">
        <v>9.0</v>
      </c>
      <c r="G8" s="1"/>
      <c r="H8" s="1"/>
      <c r="I8" s="1"/>
      <c r="J8" s="1"/>
      <c r="K8" s="1"/>
      <c r="L8" s="1"/>
    </row>
    <row r="9">
      <c r="A9" s="1"/>
      <c r="B9" s="7" t="s">
        <v>4</v>
      </c>
      <c r="C9" s="10">
        <v>10.0</v>
      </c>
      <c r="D9" s="10">
        <v>12.0</v>
      </c>
      <c r="E9" s="10">
        <v>9.0</v>
      </c>
      <c r="F9" s="10">
        <v>0.0</v>
      </c>
      <c r="G9" s="1"/>
      <c r="H9" s="1"/>
      <c r="I9" s="1"/>
      <c r="J9" s="1"/>
      <c r="K9" s="1"/>
      <c r="L9" s="1"/>
    </row>
    <row r="10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</row>
    <row r="11">
      <c r="A11" s="3"/>
      <c r="B11" s="4"/>
      <c r="C11" s="4"/>
      <c r="D11" s="4"/>
      <c r="E11" s="4"/>
      <c r="F11" s="4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8</v>
      </c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</row>
    <row r="13">
      <c r="A13" s="1"/>
      <c r="B13" s="2"/>
      <c r="C13" s="2"/>
      <c r="D13" s="2"/>
      <c r="E13" s="2"/>
      <c r="F13" s="2"/>
      <c r="G13" s="1"/>
      <c r="I13" s="8" t="s">
        <v>9</v>
      </c>
      <c r="J13" s="1"/>
      <c r="K13" s="1"/>
      <c r="L13" s="1"/>
      <c r="M13" s="1"/>
    </row>
    <row r="14">
      <c r="A14" s="8" t="s">
        <v>10</v>
      </c>
      <c r="B14" s="2"/>
      <c r="C14" s="2"/>
      <c r="D14" s="2"/>
      <c r="E14" s="2"/>
      <c r="F14" s="2"/>
      <c r="G14" s="1"/>
      <c r="I14" s="1"/>
      <c r="J14" s="13" t="s">
        <v>11</v>
      </c>
      <c r="K14" s="1">
        <f>(C7+C8+C9)/(I7-2)</f>
        <v>9.5</v>
      </c>
      <c r="M14" s="8" t="s">
        <v>12</v>
      </c>
    </row>
    <row r="15">
      <c r="A15" s="8" t="s">
        <v>13</v>
      </c>
      <c r="B15" s="2"/>
      <c r="C15" s="2"/>
      <c r="D15" s="2"/>
      <c r="E15" s="2"/>
      <c r="F15" s="2"/>
      <c r="G15" s="1"/>
      <c r="I15" s="1"/>
      <c r="J15" s="13" t="s">
        <v>14</v>
      </c>
      <c r="K15" s="1">
        <f>(D6+D8+D9)/(I7-2)</f>
        <v>11.5</v>
      </c>
      <c r="M15" s="8" t="s">
        <v>15</v>
      </c>
    </row>
    <row r="16">
      <c r="A16" s="1"/>
      <c r="B16" s="2"/>
      <c r="C16" s="2"/>
      <c r="D16" s="2"/>
      <c r="E16" s="2"/>
      <c r="F16" s="2"/>
      <c r="G16" s="1"/>
      <c r="I16" s="1"/>
      <c r="J16" s="13" t="s">
        <v>16</v>
      </c>
      <c r="K16" s="1">
        <f>(E6+E7+E9)/(I7-2)</f>
        <v>10.5</v>
      </c>
      <c r="M16" s="8" t="s">
        <v>17</v>
      </c>
    </row>
    <row r="17">
      <c r="A17" s="8" t="s">
        <v>18</v>
      </c>
      <c r="B17" s="2"/>
      <c r="C17" s="2"/>
      <c r="D17" s="2"/>
      <c r="E17" s="2"/>
      <c r="F17" s="2"/>
      <c r="G17" s="1"/>
      <c r="I17" s="1"/>
      <c r="J17" s="13" t="s">
        <v>19</v>
      </c>
      <c r="K17" s="1">
        <f>(F6+F7+F8)/(I7-2)</f>
        <v>15.5</v>
      </c>
      <c r="M17" s="8" t="s">
        <v>20</v>
      </c>
    </row>
    <row r="18">
      <c r="A18" s="1"/>
      <c r="B18" s="2"/>
      <c r="C18" s="2"/>
      <c r="D18" s="2"/>
      <c r="E18" s="2"/>
      <c r="F18" s="2"/>
      <c r="G18" s="1"/>
      <c r="I18" s="1"/>
      <c r="J18" s="1"/>
      <c r="K18" s="1"/>
      <c r="L18" s="1"/>
      <c r="M18" s="1"/>
    </row>
    <row r="19">
      <c r="A19" s="8" t="s">
        <v>21</v>
      </c>
      <c r="B19" s="2"/>
      <c r="C19" s="2"/>
      <c r="D19" s="2"/>
      <c r="E19" s="2"/>
      <c r="F19" s="2"/>
      <c r="G19" s="1"/>
      <c r="I19" s="8" t="s">
        <v>22</v>
      </c>
      <c r="J19" s="1"/>
      <c r="K19" s="1"/>
      <c r="L19" s="1"/>
      <c r="M19" s="1"/>
    </row>
    <row r="20">
      <c r="A20" s="1"/>
      <c r="B20" s="10" t="s">
        <v>23</v>
      </c>
      <c r="C20" s="10">
        <f>(D6+K14-K15)/2</f>
        <v>1</v>
      </c>
      <c r="D20" s="2"/>
      <c r="E20" s="14" t="s">
        <v>24</v>
      </c>
      <c r="F20" s="2"/>
      <c r="G20" s="1"/>
      <c r="I20" s="1"/>
      <c r="J20" s="8" t="s">
        <v>25</v>
      </c>
      <c r="K20" s="15">
        <f>D6-(K14+K15)</f>
        <v>-17</v>
      </c>
      <c r="L20" s="1"/>
      <c r="M20" s="8" t="s">
        <v>26</v>
      </c>
    </row>
    <row r="21">
      <c r="A21" s="1"/>
      <c r="B21" s="10" t="s">
        <v>27</v>
      </c>
      <c r="C21" s="10">
        <f>(D6+K15-K14)/2</f>
        <v>3</v>
      </c>
      <c r="D21" s="2"/>
      <c r="E21" s="14" t="s">
        <v>28</v>
      </c>
      <c r="F21" s="2"/>
      <c r="G21" s="1"/>
      <c r="I21" s="1"/>
      <c r="J21" s="8" t="s">
        <v>29</v>
      </c>
      <c r="K21" s="1">
        <f>E6-(K14+K16)</f>
        <v>-15</v>
      </c>
      <c r="L21" s="1"/>
      <c r="M21" s="8" t="s">
        <v>30</v>
      </c>
    </row>
    <row r="22">
      <c r="A22" s="1"/>
      <c r="B22" s="16" t="s">
        <v>31</v>
      </c>
      <c r="C22" s="10">
        <f>C7-(C20+C21)</f>
        <v>0</v>
      </c>
      <c r="D22" s="2"/>
      <c r="E22" s="2"/>
      <c r="F22" s="2"/>
      <c r="G22" s="1"/>
      <c r="I22" s="1"/>
      <c r="J22" s="8" t="s">
        <v>32</v>
      </c>
      <c r="K22" s="1">
        <f>F6-(K14+K17)</f>
        <v>-15</v>
      </c>
      <c r="L22" s="1"/>
      <c r="M22" s="8" t="s">
        <v>33</v>
      </c>
    </row>
    <row r="23">
      <c r="A23" s="1"/>
      <c r="B23" s="2"/>
      <c r="C23" s="2"/>
      <c r="D23" s="2"/>
      <c r="E23" s="2"/>
      <c r="F23" s="2"/>
      <c r="G23" s="1"/>
      <c r="I23" s="1"/>
      <c r="J23" s="8" t="s">
        <v>34</v>
      </c>
      <c r="K23" s="1">
        <f>E7-(K15+K16)</f>
        <v>-15</v>
      </c>
      <c r="L23" s="1"/>
      <c r="M23" s="8" t="s">
        <v>35</v>
      </c>
    </row>
    <row r="24">
      <c r="A24" s="8" t="s">
        <v>36</v>
      </c>
      <c r="B24" s="2"/>
      <c r="C24" s="2"/>
      <c r="D24" s="2"/>
      <c r="E24" s="2"/>
      <c r="F24" s="2"/>
      <c r="G24" s="1"/>
      <c r="I24" s="1"/>
      <c r="J24" s="8" t="s">
        <v>37</v>
      </c>
      <c r="K24" s="1">
        <f>F7-(K15+K17)</f>
        <v>-15</v>
      </c>
      <c r="L24" s="1"/>
      <c r="M24" s="8" t="s">
        <v>38</v>
      </c>
    </row>
    <row r="25">
      <c r="A25" s="1"/>
      <c r="B25" s="10" t="s">
        <v>27</v>
      </c>
      <c r="C25" s="10">
        <f>C7-C20</f>
        <v>3</v>
      </c>
      <c r="D25" s="2"/>
      <c r="E25" s="14" t="s">
        <v>39</v>
      </c>
      <c r="F25" s="2"/>
      <c r="G25" s="1"/>
      <c r="I25" s="1"/>
      <c r="J25" s="8" t="s">
        <v>40</v>
      </c>
      <c r="K25" s="17">
        <f>F8-(K16+K17)</f>
        <v>-17</v>
      </c>
      <c r="L25" s="1"/>
      <c r="M25" s="8" t="s">
        <v>41</v>
      </c>
    </row>
    <row r="26">
      <c r="A26" s="1"/>
      <c r="B26" s="2"/>
      <c r="C26" s="2"/>
      <c r="D26" s="2"/>
      <c r="E26" s="2"/>
      <c r="F26" s="2"/>
      <c r="G26" s="1"/>
      <c r="I26" s="1"/>
      <c r="J26" s="8"/>
      <c r="K26" s="1"/>
      <c r="L26" s="1"/>
      <c r="M26" s="1"/>
    </row>
    <row r="27">
      <c r="A27" s="8" t="s">
        <v>42</v>
      </c>
      <c r="F27" s="2"/>
      <c r="G27" s="1"/>
      <c r="I27" s="8" t="s">
        <v>43</v>
      </c>
      <c r="J27" s="8"/>
      <c r="K27" s="1"/>
      <c r="L27" s="1"/>
      <c r="M27" s="1"/>
    </row>
    <row r="28">
      <c r="A28" s="1"/>
      <c r="F28" s="2"/>
      <c r="G28" s="1"/>
      <c r="I28" s="1"/>
      <c r="J28" s="8" t="s">
        <v>44</v>
      </c>
      <c r="K28" s="1">
        <f>(E6+E7-D6)/2</f>
        <v>4</v>
      </c>
      <c r="L28" s="1"/>
      <c r="M28" s="8" t="s">
        <v>45</v>
      </c>
    </row>
    <row r="29">
      <c r="A29" s="1"/>
      <c r="B29" s="2"/>
      <c r="C29" s="7" t="s">
        <v>46</v>
      </c>
      <c r="D29" s="7" t="s">
        <v>3</v>
      </c>
      <c r="E29" s="7" t="s">
        <v>4</v>
      </c>
      <c r="F29" s="2"/>
      <c r="G29" s="1"/>
      <c r="H29" s="1"/>
      <c r="I29" s="8"/>
      <c r="J29" s="8" t="s">
        <v>47</v>
      </c>
      <c r="K29" s="1">
        <f>(F6+F7-D6)/2</f>
        <v>9</v>
      </c>
      <c r="L29" s="1"/>
      <c r="M29" s="8" t="s">
        <v>48</v>
      </c>
    </row>
    <row r="30">
      <c r="A30" s="1"/>
      <c r="B30" s="7" t="s">
        <v>46</v>
      </c>
      <c r="C30" s="10">
        <v>0.0</v>
      </c>
      <c r="D30" s="10">
        <f>K28</f>
        <v>4</v>
      </c>
      <c r="E30" s="10">
        <f>K29</f>
        <v>9</v>
      </c>
      <c r="F30" s="2"/>
      <c r="G30" s="11" t="s">
        <v>49</v>
      </c>
      <c r="H30" s="12">
        <v>3.0</v>
      </c>
      <c r="I30" s="8"/>
      <c r="J30" s="1"/>
      <c r="K30" s="1"/>
      <c r="L30" s="1"/>
    </row>
    <row r="31">
      <c r="B31" s="7" t="s">
        <v>3</v>
      </c>
      <c r="C31" s="10">
        <f t="shared" ref="C31:C32" si="1">K28</f>
        <v>4</v>
      </c>
      <c r="D31" s="10">
        <v>0.0</v>
      </c>
      <c r="E31" s="2">
        <f>F8</f>
        <v>9</v>
      </c>
      <c r="G31" s="8" t="s">
        <v>50</v>
      </c>
      <c r="H31" s="1"/>
      <c r="I31" s="1"/>
      <c r="J31" s="1"/>
      <c r="K31" s="1"/>
      <c r="L31" s="1"/>
    </row>
    <row r="32">
      <c r="B32" s="7" t="s">
        <v>4</v>
      </c>
      <c r="C32" s="10">
        <f t="shared" si="1"/>
        <v>9</v>
      </c>
      <c r="D32" s="2">
        <f>E9</f>
        <v>9</v>
      </c>
      <c r="E32" s="10">
        <v>0.0</v>
      </c>
      <c r="H32" s="1"/>
      <c r="I32" s="1"/>
      <c r="J32" s="1"/>
      <c r="K32" s="1"/>
      <c r="L32" s="1"/>
    </row>
    <row r="33">
      <c r="A33" s="5"/>
      <c r="B33" s="5"/>
      <c r="C33" s="5"/>
      <c r="D33" s="5"/>
      <c r="E33" s="5"/>
      <c r="F33" s="5"/>
      <c r="G33" s="5"/>
      <c r="H33" s="3"/>
      <c r="I33" s="3"/>
      <c r="J33" s="3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51</v>
      </c>
      <c r="H34" s="1"/>
      <c r="I34" s="1"/>
      <c r="J34" s="1"/>
      <c r="K34" s="1"/>
      <c r="L34" s="1"/>
    </row>
    <row r="35">
      <c r="H35" s="1"/>
      <c r="I35" s="8" t="s">
        <v>9</v>
      </c>
      <c r="J35" s="1"/>
      <c r="K35" s="1"/>
      <c r="L35" s="1"/>
      <c r="M35" s="1"/>
    </row>
    <row r="36">
      <c r="A36" s="8" t="s">
        <v>52</v>
      </c>
      <c r="H36" s="1"/>
      <c r="I36" s="1"/>
      <c r="J36" s="18" t="s">
        <v>53</v>
      </c>
      <c r="K36" s="1">
        <f>(C31+C32)/(H30-2)</f>
        <v>13</v>
      </c>
      <c r="M36" s="8" t="s">
        <v>54</v>
      </c>
    </row>
    <row r="37">
      <c r="H37" s="1"/>
      <c r="I37" s="1"/>
      <c r="J37" s="13" t="s">
        <v>16</v>
      </c>
      <c r="K37" s="1">
        <f>(D30+D32)/(H30-2)</f>
        <v>13</v>
      </c>
      <c r="M37" s="8" t="s">
        <v>55</v>
      </c>
    </row>
    <row r="38">
      <c r="A38" s="8" t="s">
        <v>56</v>
      </c>
      <c r="B38" s="2"/>
      <c r="C38" s="2"/>
      <c r="D38" s="2"/>
      <c r="E38" s="2"/>
      <c r="F38" s="2"/>
      <c r="G38" s="1"/>
      <c r="H38" s="1"/>
      <c r="I38" s="1"/>
      <c r="J38" s="13" t="s">
        <v>19</v>
      </c>
      <c r="K38" s="1">
        <f>(E30+E31)/(H30-2)</f>
        <v>18</v>
      </c>
      <c r="M38" s="8" t="s">
        <v>57</v>
      </c>
    </row>
    <row r="39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</row>
    <row r="40">
      <c r="A40" s="8" t="s">
        <v>58</v>
      </c>
      <c r="B40" s="2"/>
      <c r="C40" s="2"/>
      <c r="D40" s="2"/>
      <c r="E40" s="2"/>
      <c r="F40" s="2"/>
      <c r="G40" s="1"/>
      <c r="H40" s="1"/>
      <c r="I40" s="8" t="s">
        <v>22</v>
      </c>
      <c r="J40" s="1"/>
      <c r="K40" s="1"/>
      <c r="L40" s="1"/>
      <c r="M40" s="1"/>
    </row>
    <row r="41">
      <c r="A41" s="1"/>
      <c r="B41" s="10" t="s">
        <v>59</v>
      </c>
      <c r="C41" s="10">
        <f>(D30+K36-K37)/2</f>
        <v>2</v>
      </c>
      <c r="D41" s="2"/>
      <c r="E41" s="14" t="s">
        <v>60</v>
      </c>
      <c r="F41" s="2"/>
      <c r="G41" s="1"/>
      <c r="H41" s="1"/>
      <c r="J41" s="8" t="s">
        <v>61</v>
      </c>
      <c r="K41" s="15">
        <f>D30-(K36+K37)</f>
        <v>-22</v>
      </c>
      <c r="L41" s="1"/>
      <c r="M41" s="8" t="s">
        <v>62</v>
      </c>
    </row>
    <row r="42">
      <c r="A42" s="1"/>
      <c r="B42" s="10" t="s">
        <v>63</v>
      </c>
      <c r="C42" s="10">
        <f>(D30+K37-K36)/2</f>
        <v>2</v>
      </c>
      <c r="D42" s="2"/>
      <c r="E42" s="14" t="s">
        <v>64</v>
      </c>
      <c r="F42" s="2"/>
      <c r="G42" s="1"/>
      <c r="H42" s="1"/>
      <c r="I42" s="1"/>
      <c r="J42" s="8" t="s">
        <v>65</v>
      </c>
      <c r="K42" s="1">
        <f>E30-(K36+K38)</f>
        <v>-22</v>
      </c>
      <c r="L42" s="1"/>
      <c r="M42" s="8" t="s">
        <v>66</v>
      </c>
    </row>
    <row r="43">
      <c r="A43" s="1"/>
      <c r="B43" s="10" t="s">
        <v>31</v>
      </c>
      <c r="C43" s="10">
        <f>C31-(C41+C42)</f>
        <v>0</v>
      </c>
      <c r="D43" s="2"/>
      <c r="E43" s="2"/>
      <c r="F43" s="2"/>
      <c r="G43" s="1"/>
      <c r="H43" s="1"/>
      <c r="I43" s="1"/>
      <c r="J43" s="8" t="s">
        <v>40</v>
      </c>
      <c r="K43" s="1">
        <f>E31-(K37+K38)</f>
        <v>-22</v>
      </c>
      <c r="L43" s="1"/>
      <c r="M43" s="8" t="s">
        <v>41</v>
      </c>
    </row>
    <row r="44">
      <c r="A44" s="1"/>
      <c r="B44" s="2"/>
      <c r="C44" s="2"/>
      <c r="D44" s="2"/>
      <c r="E44" s="2"/>
      <c r="F44" s="2"/>
      <c r="G44" s="1"/>
      <c r="H44" s="1"/>
      <c r="I44" s="1"/>
      <c r="J44" s="8"/>
      <c r="K44" s="1"/>
      <c r="L44" s="1"/>
      <c r="M44" s="1"/>
    </row>
    <row r="45">
      <c r="A45" s="8" t="s">
        <v>67</v>
      </c>
      <c r="B45" s="2"/>
      <c r="C45" s="2"/>
      <c r="D45" s="2"/>
      <c r="E45" s="2"/>
      <c r="F45" s="2"/>
      <c r="G45" s="1"/>
      <c r="H45" s="1"/>
      <c r="I45" s="8" t="s">
        <v>43</v>
      </c>
      <c r="J45" s="8"/>
      <c r="K45" s="1"/>
      <c r="L45" s="1"/>
      <c r="M45" s="1"/>
    </row>
    <row r="46">
      <c r="A46" s="1"/>
      <c r="B46" s="10" t="s">
        <v>63</v>
      </c>
      <c r="C46" s="10">
        <f>C31-C41</f>
        <v>2</v>
      </c>
      <c r="D46" s="2"/>
      <c r="E46" s="14" t="s">
        <v>68</v>
      </c>
      <c r="F46" s="2"/>
      <c r="G46" s="1"/>
      <c r="H46" s="1"/>
      <c r="J46" s="8" t="s">
        <v>69</v>
      </c>
      <c r="K46" s="1">
        <f>(E30+E31-D30)/2</f>
        <v>7</v>
      </c>
      <c r="L46" s="1"/>
      <c r="M46" s="8" t="s">
        <v>70</v>
      </c>
    </row>
    <row r="47">
      <c r="A47" s="1"/>
      <c r="B47" s="2"/>
      <c r="C47" s="2"/>
      <c r="D47" s="2"/>
      <c r="E47" s="2"/>
      <c r="F47" s="2"/>
      <c r="G47" s="1"/>
      <c r="H47" s="1"/>
      <c r="I47" s="1"/>
      <c r="J47" s="8"/>
      <c r="K47" s="1"/>
      <c r="L47" s="1"/>
      <c r="M47" s="8"/>
    </row>
    <row r="48">
      <c r="A48" s="8" t="s">
        <v>42</v>
      </c>
      <c r="E48" s="2"/>
      <c r="F48" s="2"/>
      <c r="G48" s="1"/>
      <c r="H48" s="1"/>
      <c r="I48" s="8"/>
      <c r="J48" s="1"/>
      <c r="K48" s="1"/>
      <c r="L48" s="1"/>
    </row>
    <row r="49">
      <c r="A49" s="1"/>
      <c r="E49" s="2"/>
      <c r="F49" s="2"/>
      <c r="G49" s="1"/>
      <c r="H49" s="1"/>
      <c r="I49" s="1"/>
      <c r="J49" s="1"/>
      <c r="K49" s="1"/>
      <c r="L49" s="1"/>
    </row>
    <row r="50">
      <c r="A50" s="1"/>
      <c r="B50" s="2"/>
      <c r="C50" s="7" t="s">
        <v>71</v>
      </c>
      <c r="D50" s="7" t="s">
        <v>4</v>
      </c>
      <c r="E50" s="2"/>
      <c r="F50" s="2"/>
      <c r="G50" s="11" t="s">
        <v>49</v>
      </c>
      <c r="H50" s="12">
        <v>2.0</v>
      </c>
      <c r="I50" s="1"/>
      <c r="J50" s="1"/>
      <c r="K50" s="1"/>
      <c r="L50" s="1"/>
    </row>
    <row r="51">
      <c r="A51" s="1"/>
      <c r="B51" s="7" t="s">
        <v>71</v>
      </c>
      <c r="C51" s="10">
        <v>0.0</v>
      </c>
      <c r="D51" s="10">
        <f>K46</f>
        <v>7</v>
      </c>
      <c r="E51" s="2"/>
      <c r="F51" s="2"/>
      <c r="G51" s="1"/>
      <c r="H51" s="1"/>
      <c r="I51" s="1"/>
      <c r="J51" s="1"/>
      <c r="K51" s="1"/>
      <c r="L51" s="1"/>
    </row>
    <row r="52">
      <c r="B52" s="7" t="s">
        <v>4</v>
      </c>
      <c r="C52" s="10">
        <f>K46</f>
        <v>7</v>
      </c>
      <c r="D52" s="10">
        <v>0.0</v>
      </c>
      <c r="E52" s="2"/>
      <c r="F52" s="2"/>
      <c r="G52" s="1"/>
      <c r="H52" s="1"/>
      <c r="I52" s="1"/>
      <c r="J52" s="1"/>
      <c r="K52" s="1"/>
      <c r="L52" s="1"/>
    </row>
    <row r="53">
      <c r="A53" s="3"/>
      <c r="B53" s="4"/>
      <c r="C53" s="4"/>
      <c r="D53" s="4"/>
      <c r="E53" s="4"/>
      <c r="F53" s="4"/>
      <c r="G53" s="3"/>
      <c r="H53" s="3"/>
      <c r="I53" s="3"/>
      <c r="J53" s="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72</v>
      </c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</row>
    <row r="55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</row>
    <row r="56">
      <c r="A56" s="8" t="s">
        <v>73</v>
      </c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</row>
    <row r="57">
      <c r="A57" s="1"/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</row>
    <row r="58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74</v>
      </c>
    </row>
    <row r="61">
      <c r="A61" s="2"/>
      <c r="B61" s="7" t="s">
        <v>1</v>
      </c>
      <c r="C61" s="7" t="s">
        <v>2</v>
      </c>
      <c r="D61" s="7" t="s">
        <v>3</v>
      </c>
      <c r="E61" s="7" t="s">
        <v>4</v>
      </c>
      <c r="G61" s="8" t="s">
        <v>75</v>
      </c>
    </row>
    <row r="62">
      <c r="A62" s="7" t="s">
        <v>1</v>
      </c>
      <c r="B62" s="10">
        <v>0.0</v>
      </c>
      <c r="C62" s="10">
        <v>4.0</v>
      </c>
      <c r="D62" s="10">
        <v>5.0</v>
      </c>
      <c r="E62" s="10">
        <v>10.0</v>
      </c>
    </row>
    <row r="63">
      <c r="A63" s="7" t="s">
        <v>2</v>
      </c>
      <c r="B63" s="10">
        <v>4.0</v>
      </c>
      <c r="C63" s="10">
        <v>0.0</v>
      </c>
      <c r="D63" s="10">
        <v>7.0</v>
      </c>
      <c r="E63" s="10">
        <v>12.0</v>
      </c>
    </row>
    <row r="64">
      <c r="A64" s="7" t="s">
        <v>3</v>
      </c>
      <c r="B64" s="10">
        <v>5.0</v>
      </c>
      <c r="C64" s="10">
        <v>7.0</v>
      </c>
      <c r="D64" s="10">
        <v>0.0</v>
      </c>
      <c r="E64" s="10">
        <v>9.0</v>
      </c>
    </row>
    <row r="65">
      <c r="A65" s="7" t="s">
        <v>4</v>
      </c>
      <c r="B65" s="10">
        <v>10.0</v>
      </c>
      <c r="C65" s="10">
        <v>12.0</v>
      </c>
      <c r="D65" s="10">
        <v>9.0</v>
      </c>
      <c r="E65" s="10">
        <v>0.0</v>
      </c>
    </row>
    <row r="66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</row>
    <row r="67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</row>
    <row r="68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</row>
    <row r="69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</row>
    <row r="70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</row>
    <row r="71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</row>
    <row r="72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</row>
    <row r="73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</row>
    <row r="74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</row>
    <row r="75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</row>
    <row r="76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</row>
    <row r="77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</row>
    <row r="78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</row>
    <row r="79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</row>
    <row r="80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</row>
    <row r="81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</row>
    <row r="82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</row>
    <row r="83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</row>
    <row r="84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</row>
    <row r="85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</row>
    <row r="86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</row>
    <row r="87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</row>
    <row r="88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</row>
    <row r="89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</row>
    <row r="90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</row>
    <row r="91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</row>
    <row r="92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</row>
    <row r="93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</row>
    <row r="94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</row>
    <row r="95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</row>
    <row r="96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</row>
    <row r="97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</row>
    <row r="98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</row>
    <row r="99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</row>
    <row r="100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</row>
    <row r="101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</row>
    <row r="102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</row>
    <row r="103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</row>
    <row r="104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</row>
    <row r="105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</row>
    <row r="106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</row>
    <row r="107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</row>
    <row r="108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</row>
    <row r="109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</row>
    <row r="110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</row>
    <row r="111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</row>
    <row r="112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</row>
    <row r="113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</row>
    <row r="114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</row>
    <row r="115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</row>
    <row r="116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</row>
    <row r="117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</row>
    <row r="118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</row>
    <row r="119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</row>
    <row r="120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</row>
    <row r="121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</row>
    <row r="122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</row>
    <row r="123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</row>
    <row r="124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</row>
    <row r="125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</row>
    <row r="126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</row>
    <row r="127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</row>
    <row r="128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</row>
    <row r="129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</row>
    <row r="130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</row>
    <row r="131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</row>
    <row r="132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</row>
    <row r="133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</row>
    <row r="134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</row>
    <row r="135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</row>
    <row r="136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</row>
    <row r="137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</row>
    <row r="138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</row>
    <row r="139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</row>
    <row r="140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</row>
    <row r="141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</row>
    <row r="142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</row>
    <row r="143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</row>
    <row r="144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</row>
    <row r="145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</row>
    <row r="146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</row>
    <row r="147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</row>
    <row r="148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</row>
    <row r="149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</row>
    <row r="150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</row>
    <row r="151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</row>
    <row r="152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</row>
    <row r="153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</row>
    <row r="154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</row>
    <row r="155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</row>
    <row r="156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</row>
    <row r="157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</row>
    <row r="158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</row>
    <row r="159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</row>
    <row r="160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</row>
    <row r="161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</row>
    <row r="162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</row>
    <row r="163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</row>
    <row r="164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</row>
    <row r="165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</row>
    <row r="166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</row>
    <row r="167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</row>
    <row r="168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</row>
    <row r="169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</row>
    <row r="170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</row>
    <row r="171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</row>
    <row r="172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</row>
    <row r="173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</row>
    <row r="174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</row>
    <row r="175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</row>
    <row r="176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</row>
    <row r="177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</row>
    <row r="178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</row>
    <row r="179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</row>
    <row r="180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</row>
    <row r="181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</row>
    <row r="182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</row>
    <row r="183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</row>
    <row r="184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</row>
    <row r="185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</row>
    <row r="186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</row>
    <row r="187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</row>
    <row r="188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</row>
    <row r="189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</row>
    <row r="190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</row>
    <row r="191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</row>
    <row r="192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</row>
    <row r="193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</row>
    <row r="194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</row>
    <row r="195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</row>
    <row r="196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</row>
    <row r="197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</row>
    <row r="198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</row>
    <row r="199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</row>
    <row r="200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</row>
    <row r="201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</row>
    <row r="202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</row>
    <row r="203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</row>
    <row r="204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</row>
    <row r="205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</row>
    <row r="206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</row>
    <row r="207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</row>
    <row r="208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</row>
    <row r="209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</row>
    <row r="210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</row>
    <row r="211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</row>
    <row r="212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</row>
    <row r="213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</row>
    <row r="214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</row>
    <row r="215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</row>
    <row r="216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</row>
    <row r="217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</row>
    <row r="218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</row>
    <row r="219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</row>
    <row r="220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</row>
    <row r="221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</row>
    <row r="222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</row>
    <row r="223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</row>
    <row r="224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</row>
    <row r="225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</row>
    <row r="226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</row>
    <row r="227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</row>
    <row r="228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</row>
    <row r="229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</row>
    <row r="230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</row>
    <row r="231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</row>
    <row r="232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</row>
    <row r="233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</row>
    <row r="234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</row>
    <row r="235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</row>
    <row r="236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</row>
    <row r="237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</row>
    <row r="238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</row>
    <row r="239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</row>
    <row r="240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</row>
    <row r="241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</row>
    <row r="242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</row>
    <row r="243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</row>
    <row r="244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</row>
    <row r="245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</row>
    <row r="246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</row>
    <row r="247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</row>
    <row r="248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</row>
    <row r="249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</row>
    <row r="250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</row>
    <row r="251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</row>
    <row r="252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</row>
    <row r="253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</row>
    <row r="254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</row>
    <row r="255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</row>
    <row r="256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</row>
    <row r="257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</row>
    <row r="258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</row>
    <row r="259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</row>
    <row r="260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</row>
    <row r="261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</row>
    <row r="262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</row>
    <row r="263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</row>
    <row r="264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</row>
    <row r="265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</row>
    <row r="266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</row>
    <row r="267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</row>
    <row r="268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</row>
    <row r="269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</row>
    <row r="270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</row>
    <row r="271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</row>
    <row r="272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</row>
    <row r="273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</row>
    <row r="274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</row>
    <row r="275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</row>
    <row r="276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</row>
    <row r="277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</row>
    <row r="278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</row>
    <row r="279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</row>
    <row r="280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</row>
    <row r="281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</row>
    <row r="282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</row>
    <row r="283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</row>
    <row r="284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</row>
    <row r="285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</row>
    <row r="286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</row>
    <row r="287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</row>
    <row r="288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</row>
    <row r="289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</row>
    <row r="290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</row>
    <row r="291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</row>
    <row r="292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</row>
    <row r="293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</row>
    <row r="294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</row>
    <row r="295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</row>
    <row r="296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</row>
    <row r="297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</row>
    <row r="298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</row>
    <row r="299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</row>
    <row r="300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</row>
    <row r="301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</row>
    <row r="302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</row>
    <row r="303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</row>
    <row r="304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</row>
    <row r="305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</row>
    <row r="306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</row>
    <row r="307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</row>
    <row r="308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</row>
    <row r="309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</row>
    <row r="310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</row>
    <row r="311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</row>
    <row r="312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</row>
    <row r="313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</row>
    <row r="314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</row>
    <row r="315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</row>
    <row r="316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</row>
    <row r="317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</row>
    <row r="318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</row>
    <row r="319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</row>
    <row r="320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</row>
    <row r="321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</row>
    <row r="322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</row>
    <row r="323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</row>
    <row r="324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</row>
    <row r="325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</row>
    <row r="326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</row>
    <row r="327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</row>
    <row r="328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</row>
    <row r="329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</row>
    <row r="330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</row>
    <row r="331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</row>
    <row r="332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</row>
    <row r="333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</row>
    <row r="334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</row>
    <row r="335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</row>
    <row r="336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</row>
    <row r="337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</row>
    <row r="338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</row>
    <row r="339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</row>
    <row r="340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</row>
    <row r="341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</row>
    <row r="342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</row>
    <row r="343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</row>
    <row r="344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</row>
    <row r="345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</row>
    <row r="346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</row>
    <row r="347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</row>
    <row r="348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</row>
    <row r="349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</row>
    <row r="350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</row>
    <row r="351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</row>
    <row r="352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</row>
    <row r="353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</row>
    <row r="354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</row>
    <row r="355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</row>
    <row r="356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</row>
    <row r="357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</row>
    <row r="358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</row>
    <row r="359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</row>
    <row r="360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</row>
    <row r="361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</row>
    <row r="362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</row>
    <row r="363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</row>
    <row r="364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</row>
    <row r="365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</row>
    <row r="366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</row>
    <row r="367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</row>
    <row r="368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</row>
    <row r="369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</row>
    <row r="370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</row>
    <row r="371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</row>
    <row r="372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</row>
    <row r="373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</row>
    <row r="374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</row>
    <row r="375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</row>
    <row r="376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</row>
    <row r="377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</row>
    <row r="378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</row>
    <row r="379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</row>
    <row r="380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</row>
    <row r="381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</row>
    <row r="382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</row>
    <row r="383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</row>
    <row r="384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</row>
    <row r="385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</row>
    <row r="386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</row>
    <row r="387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</row>
    <row r="388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</row>
    <row r="389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</row>
    <row r="390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</row>
    <row r="391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</row>
    <row r="392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</row>
    <row r="393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</row>
    <row r="394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</row>
    <row r="395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</row>
    <row r="396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</row>
    <row r="397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</row>
    <row r="398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</row>
    <row r="399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</row>
    <row r="400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</row>
    <row r="401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</row>
    <row r="402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</row>
    <row r="403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</row>
    <row r="404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</row>
    <row r="405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</row>
    <row r="406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</row>
    <row r="407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</row>
    <row r="408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</row>
    <row r="409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</row>
    <row r="410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</row>
    <row r="411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</row>
    <row r="412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</row>
    <row r="413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</row>
    <row r="414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</row>
    <row r="415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</row>
    <row r="416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</row>
    <row r="417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</row>
    <row r="418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</row>
    <row r="419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</row>
    <row r="420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</row>
    <row r="421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</row>
    <row r="422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</row>
    <row r="423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</row>
    <row r="424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</row>
    <row r="425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</row>
    <row r="426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</row>
    <row r="427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</row>
    <row r="428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</row>
    <row r="429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</row>
    <row r="430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</row>
    <row r="431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</row>
    <row r="432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</row>
    <row r="433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</row>
    <row r="434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</row>
    <row r="435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</row>
    <row r="436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</row>
    <row r="437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</row>
    <row r="438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</row>
    <row r="439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</row>
    <row r="440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</row>
    <row r="441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</row>
    <row r="442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</row>
    <row r="443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</row>
    <row r="444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</row>
    <row r="445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</row>
    <row r="446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</row>
    <row r="447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</row>
    <row r="448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</row>
    <row r="449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</row>
    <row r="450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</row>
    <row r="451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</row>
    <row r="452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</row>
    <row r="453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</row>
    <row r="454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</row>
    <row r="455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</row>
    <row r="456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</row>
    <row r="457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</row>
    <row r="458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</row>
    <row r="459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</row>
    <row r="460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</row>
    <row r="461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</row>
    <row r="462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</row>
    <row r="463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</row>
    <row r="464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</row>
    <row r="465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</row>
    <row r="466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</row>
    <row r="467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</row>
    <row r="468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</row>
    <row r="469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</row>
    <row r="470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</row>
    <row r="471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</row>
    <row r="472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</row>
    <row r="473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</row>
    <row r="474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</row>
    <row r="475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</row>
    <row r="476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</row>
    <row r="477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</row>
    <row r="478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</row>
    <row r="479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</row>
    <row r="480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</row>
    <row r="481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</row>
    <row r="482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</row>
    <row r="483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</row>
    <row r="484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</row>
    <row r="485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</row>
    <row r="486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</row>
    <row r="487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</row>
    <row r="488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</row>
    <row r="489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</row>
    <row r="490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</row>
    <row r="491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</row>
    <row r="492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</row>
    <row r="493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</row>
    <row r="494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</row>
    <row r="495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</row>
    <row r="496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</row>
    <row r="497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</row>
    <row r="498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</row>
    <row r="499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</row>
    <row r="500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</row>
    <row r="501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</row>
    <row r="502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</row>
    <row r="503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</row>
    <row r="504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</row>
    <row r="505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</row>
    <row r="506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</row>
    <row r="507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</row>
    <row r="508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</row>
    <row r="509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</row>
    <row r="510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</row>
    <row r="511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</row>
    <row r="512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</row>
    <row r="513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</row>
    <row r="514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</row>
    <row r="515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</row>
    <row r="516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</row>
    <row r="517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</row>
    <row r="518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</row>
    <row r="519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</row>
    <row r="520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</row>
    <row r="521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</row>
    <row r="522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</row>
    <row r="523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</row>
    <row r="524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</row>
    <row r="525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</row>
    <row r="526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</row>
    <row r="527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</row>
    <row r="528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</row>
    <row r="529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</row>
    <row r="530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</row>
    <row r="531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</row>
    <row r="532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</row>
    <row r="533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</row>
    <row r="534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</row>
    <row r="535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</row>
    <row r="536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</row>
    <row r="537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</row>
    <row r="538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</row>
    <row r="539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</row>
    <row r="540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</row>
    <row r="541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</row>
    <row r="542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</row>
    <row r="543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</row>
    <row r="544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</row>
    <row r="545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</row>
    <row r="546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</row>
    <row r="547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</row>
    <row r="548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</row>
    <row r="549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</row>
    <row r="550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</row>
    <row r="551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</row>
    <row r="552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</row>
    <row r="553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</row>
    <row r="554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</row>
    <row r="555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</row>
    <row r="556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</row>
    <row r="557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</row>
    <row r="558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</row>
    <row r="559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</row>
    <row r="560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</row>
    <row r="561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</row>
    <row r="562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</row>
    <row r="563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</row>
    <row r="564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</row>
    <row r="565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</row>
    <row r="566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</row>
    <row r="567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</row>
    <row r="568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</row>
    <row r="569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</row>
    <row r="570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</row>
    <row r="571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</row>
    <row r="572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</row>
    <row r="573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</row>
    <row r="574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</row>
    <row r="575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</row>
    <row r="576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</row>
    <row r="577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</row>
    <row r="578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</row>
    <row r="579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</row>
    <row r="580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</row>
    <row r="581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</row>
    <row r="582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</row>
    <row r="583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</row>
    <row r="584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</row>
    <row r="585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</row>
    <row r="586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</row>
    <row r="587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</row>
    <row r="588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</row>
    <row r="589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</row>
    <row r="590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</row>
    <row r="591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</row>
    <row r="592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</row>
    <row r="593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</row>
    <row r="594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</row>
    <row r="595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</row>
    <row r="596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</row>
    <row r="597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</row>
    <row r="598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</row>
    <row r="599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</row>
    <row r="600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</row>
    <row r="601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</row>
    <row r="602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</row>
    <row r="603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</row>
    <row r="604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</row>
    <row r="605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</row>
    <row r="606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</row>
    <row r="607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</row>
    <row r="608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</row>
    <row r="609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</row>
    <row r="610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</row>
    <row r="611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</row>
    <row r="612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</row>
    <row r="613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</row>
    <row r="614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</row>
    <row r="615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</row>
    <row r="616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</row>
    <row r="617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</row>
    <row r="618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</row>
    <row r="619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</row>
    <row r="620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</row>
    <row r="621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</row>
    <row r="622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</row>
    <row r="623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</row>
    <row r="624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</row>
    <row r="625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</row>
    <row r="626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</row>
    <row r="627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</row>
    <row r="628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</row>
    <row r="629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</row>
    <row r="630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</row>
    <row r="631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</row>
    <row r="632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</row>
    <row r="633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</row>
    <row r="634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</row>
    <row r="635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</row>
    <row r="636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</row>
    <row r="637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</row>
    <row r="638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</row>
    <row r="639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</row>
    <row r="640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</row>
    <row r="641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</row>
    <row r="642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</row>
    <row r="643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</row>
    <row r="644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</row>
    <row r="645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</row>
    <row r="646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</row>
    <row r="647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</row>
    <row r="648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</row>
    <row r="649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</row>
    <row r="650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</row>
    <row r="651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</row>
    <row r="652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</row>
    <row r="653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</row>
    <row r="654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</row>
    <row r="655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</row>
    <row r="656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</row>
    <row r="657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</row>
    <row r="658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</row>
    <row r="659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</row>
    <row r="660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</row>
    <row r="661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</row>
    <row r="662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</row>
    <row r="663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</row>
    <row r="664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</row>
    <row r="665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</row>
    <row r="666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</row>
    <row r="667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</row>
    <row r="668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</row>
    <row r="669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</row>
    <row r="670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</row>
    <row r="671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</row>
    <row r="672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</row>
    <row r="673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</row>
    <row r="674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</row>
    <row r="675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</row>
    <row r="676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</row>
    <row r="677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</row>
    <row r="678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</row>
    <row r="679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</row>
    <row r="680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</row>
    <row r="681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</row>
    <row r="682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</row>
    <row r="683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</row>
    <row r="684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</row>
    <row r="685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</row>
    <row r="686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</row>
    <row r="687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</row>
    <row r="688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</row>
    <row r="689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</row>
    <row r="690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</row>
    <row r="691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</row>
    <row r="692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</row>
    <row r="693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</row>
    <row r="694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</row>
    <row r="695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</row>
    <row r="696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</row>
    <row r="697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</row>
    <row r="698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</row>
    <row r="699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</row>
    <row r="700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</row>
    <row r="701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</row>
    <row r="702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</row>
    <row r="703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</row>
    <row r="704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</row>
    <row r="705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</row>
    <row r="706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</row>
    <row r="707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</row>
    <row r="708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</row>
    <row r="709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</row>
    <row r="710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</row>
    <row r="711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</row>
    <row r="712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</row>
    <row r="713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</row>
    <row r="714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</row>
    <row r="715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</row>
    <row r="716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</row>
    <row r="717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</row>
    <row r="718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</row>
    <row r="719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</row>
    <row r="720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</row>
    <row r="721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</row>
    <row r="722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</row>
    <row r="723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</row>
    <row r="724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</row>
    <row r="725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</row>
    <row r="726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</row>
    <row r="727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</row>
    <row r="728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</row>
    <row r="729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</row>
    <row r="730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</row>
    <row r="731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</row>
    <row r="732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</row>
    <row r="733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</row>
    <row r="734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</row>
    <row r="735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</row>
    <row r="736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</row>
    <row r="737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</row>
    <row r="738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</row>
    <row r="739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</row>
    <row r="740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</row>
    <row r="741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</row>
    <row r="742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</row>
    <row r="743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</row>
    <row r="744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</row>
    <row r="745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</row>
    <row r="746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</row>
    <row r="747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</row>
    <row r="748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</row>
    <row r="749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</row>
    <row r="750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</row>
    <row r="751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</row>
    <row r="752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</row>
    <row r="753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</row>
    <row r="754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</row>
    <row r="755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</row>
    <row r="756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</row>
    <row r="757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</row>
    <row r="758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</row>
    <row r="759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</row>
    <row r="760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</row>
    <row r="761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</row>
    <row r="762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</row>
    <row r="763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</row>
    <row r="764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</row>
    <row r="765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</row>
    <row r="766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</row>
    <row r="767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</row>
    <row r="768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</row>
    <row r="769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</row>
    <row r="770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</row>
    <row r="771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</row>
    <row r="772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</row>
    <row r="773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</row>
    <row r="774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</row>
    <row r="775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</row>
    <row r="776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</row>
    <row r="777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</row>
    <row r="778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</row>
    <row r="779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</row>
    <row r="780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</row>
    <row r="781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</row>
    <row r="782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</row>
    <row r="783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</row>
    <row r="784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</row>
    <row r="785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</row>
    <row r="786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</row>
    <row r="787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</row>
    <row r="788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</row>
    <row r="789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</row>
    <row r="790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</row>
    <row r="791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</row>
    <row r="792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</row>
    <row r="793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</row>
    <row r="794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</row>
    <row r="795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</row>
    <row r="796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</row>
    <row r="797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</row>
    <row r="798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</row>
    <row r="799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</row>
    <row r="800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</row>
    <row r="801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</row>
    <row r="802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</row>
    <row r="803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</row>
    <row r="804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</row>
    <row r="805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</row>
    <row r="806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</row>
    <row r="807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</row>
    <row r="808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</row>
    <row r="809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</row>
    <row r="810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</row>
    <row r="811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</row>
    <row r="812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</row>
    <row r="813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</row>
    <row r="814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</row>
    <row r="815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</row>
    <row r="816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</row>
    <row r="817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</row>
    <row r="818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</row>
    <row r="819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</row>
    <row r="820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</row>
    <row r="821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</row>
    <row r="822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</row>
    <row r="823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</row>
    <row r="824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</row>
    <row r="825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</row>
    <row r="826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</row>
    <row r="827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</row>
    <row r="828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</row>
    <row r="829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</row>
    <row r="830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</row>
    <row r="831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</row>
    <row r="832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</row>
    <row r="833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</row>
    <row r="834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</row>
    <row r="835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</row>
    <row r="836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</row>
    <row r="837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</row>
    <row r="838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</row>
    <row r="839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</row>
    <row r="840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</row>
    <row r="841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</row>
    <row r="842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</row>
    <row r="843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</row>
    <row r="844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</row>
    <row r="845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</row>
    <row r="846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</row>
    <row r="847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</row>
    <row r="848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</row>
    <row r="849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</row>
    <row r="850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</row>
    <row r="851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</row>
    <row r="852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</row>
    <row r="853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</row>
    <row r="854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</row>
    <row r="855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</row>
    <row r="856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</row>
    <row r="857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</row>
    <row r="858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</row>
    <row r="859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</row>
    <row r="860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</row>
    <row r="861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</row>
    <row r="862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</row>
    <row r="863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</row>
    <row r="864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</row>
    <row r="865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</row>
    <row r="866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</row>
    <row r="867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</row>
    <row r="868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</row>
    <row r="869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</row>
    <row r="870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</row>
    <row r="871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</row>
    <row r="872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</row>
    <row r="873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</row>
    <row r="874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</row>
    <row r="875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</row>
    <row r="876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</row>
    <row r="877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</row>
    <row r="878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</row>
    <row r="879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</row>
    <row r="880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</row>
    <row r="881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</row>
    <row r="882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</row>
    <row r="883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</row>
    <row r="884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</row>
    <row r="885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</row>
    <row r="886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</row>
    <row r="887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</row>
    <row r="888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</row>
    <row r="889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</row>
    <row r="890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</row>
    <row r="891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</row>
    <row r="892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</row>
    <row r="893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</row>
    <row r="894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</row>
    <row r="895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</row>
    <row r="896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</row>
    <row r="897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</row>
    <row r="898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</row>
    <row r="899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</row>
    <row r="900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</row>
    <row r="901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</row>
    <row r="902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</row>
    <row r="903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</row>
    <row r="904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</row>
    <row r="905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</row>
    <row r="906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</row>
    <row r="907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</row>
    <row r="908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</row>
    <row r="909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</row>
    <row r="910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</row>
    <row r="911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</row>
    <row r="912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</row>
    <row r="913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</row>
    <row r="914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</row>
    <row r="915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</row>
    <row r="916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</row>
    <row r="917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</row>
    <row r="918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</row>
    <row r="919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</row>
    <row r="920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</row>
    <row r="921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</row>
    <row r="922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</row>
    <row r="923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</row>
    <row r="924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</row>
    <row r="925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</row>
    <row r="926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</row>
    <row r="927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</row>
    <row r="928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</row>
    <row r="929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</row>
    <row r="930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</row>
    <row r="931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</row>
    <row r="932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</row>
    <row r="933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</row>
    <row r="934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</row>
    <row r="935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</row>
    <row r="936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</row>
    <row r="937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</row>
    <row r="938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</row>
    <row r="939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</row>
    <row r="940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</row>
    <row r="941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</row>
    <row r="942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</row>
    <row r="943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</row>
    <row r="944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</row>
    <row r="945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</row>
    <row r="946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</row>
    <row r="947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</row>
    <row r="948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</row>
    <row r="949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</row>
    <row r="950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</row>
    <row r="951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</row>
    <row r="952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</row>
    <row r="953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</row>
    <row r="954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</row>
    <row r="955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</row>
    <row r="956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</row>
    <row r="957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</row>
    <row r="958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</row>
    <row r="959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</row>
    <row r="960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</row>
    <row r="961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</row>
    <row r="962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</row>
    <row r="963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</row>
    <row r="964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</row>
    <row r="965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</row>
    <row r="966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</row>
    <row r="967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</row>
    <row r="968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</row>
    <row r="969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</row>
    <row r="970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</row>
    <row r="971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</row>
    <row r="972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</row>
    <row r="973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</row>
    <row r="974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</row>
    <row r="975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</row>
    <row r="976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</row>
    <row r="977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</row>
    <row r="978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</row>
    <row r="979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</row>
    <row r="980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</row>
    <row r="981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</row>
    <row r="982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</row>
    <row r="983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</row>
    <row r="984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</row>
    <row r="985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</row>
    <row r="986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</row>
    <row r="987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</row>
    <row r="988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</row>
    <row r="989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</row>
    <row r="990">
      <c r="A990" s="1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</row>
    <row r="991">
      <c r="A991" s="1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</row>
    <row r="992">
      <c r="A992" s="1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</row>
    <row r="993">
      <c r="A993" s="1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</row>
    <row r="994">
      <c r="A994" s="1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</row>
    <row r="995">
      <c r="A995" s="1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</row>
    <row r="996">
      <c r="A996" s="1"/>
      <c r="B996" s="2"/>
      <c r="C996" s="2"/>
      <c r="D996" s="2"/>
      <c r="E996" s="2"/>
      <c r="F996" s="2"/>
      <c r="G996" s="1"/>
      <c r="H996" s="1"/>
      <c r="J996" s="1"/>
      <c r="K996" s="1"/>
      <c r="L996" s="1"/>
    </row>
    <row r="997">
      <c r="A997" s="1"/>
      <c r="B997" s="2"/>
      <c r="C997" s="2"/>
      <c r="D997" s="2"/>
      <c r="E997" s="2"/>
      <c r="F997" s="2"/>
      <c r="G997" s="1"/>
      <c r="H997" s="1"/>
    </row>
    <row r="998">
      <c r="A998" s="1"/>
      <c r="B998" s="2"/>
      <c r="C998" s="2"/>
      <c r="D998" s="2"/>
      <c r="E998" s="2"/>
      <c r="F998" s="2"/>
      <c r="G998" s="1"/>
      <c r="H998" s="1"/>
    </row>
    <row r="999">
      <c r="A999" s="1"/>
      <c r="B999" s="2"/>
      <c r="C999" s="2"/>
      <c r="D999" s="2"/>
      <c r="E999" s="2"/>
      <c r="F999" s="2"/>
      <c r="G999" s="1"/>
      <c r="H999" s="1"/>
    </row>
    <row r="1000">
      <c r="A1000" s="1"/>
      <c r="B1000" s="2"/>
      <c r="C1000" s="2"/>
      <c r="D1000" s="2"/>
      <c r="E1000" s="2"/>
      <c r="F1000" s="2"/>
      <c r="G1000" s="1"/>
      <c r="H1000" s="1"/>
    </row>
  </sheetData>
  <customSheetViews>
    <customSheetView guid="{FB526376-CC64-472C-B37F-171D3814DA3F}" filter="1" showAutoFilter="1">
      <autoFilter ref="$K$20:$K$25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</row>
    <row r="2">
      <c r="A2" s="3"/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5"/>
      <c r="N2" s="5"/>
    </row>
    <row r="3">
      <c r="A3" s="6" t="s">
        <v>0</v>
      </c>
      <c r="B3" s="2"/>
      <c r="C3" s="2"/>
      <c r="D3" s="2"/>
      <c r="E3" s="2"/>
      <c r="F3" s="2"/>
      <c r="G3" s="1"/>
      <c r="H3" s="1"/>
      <c r="I3" s="1"/>
      <c r="J3" s="1"/>
      <c r="K3" s="1"/>
      <c r="L3" s="1"/>
    </row>
    <row r="4">
      <c r="A4" s="1"/>
      <c r="B4" s="2"/>
      <c r="C4" s="2"/>
      <c r="D4" s="2"/>
      <c r="E4" s="2"/>
      <c r="F4" s="2"/>
      <c r="G4" s="1"/>
      <c r="H4" s="1"/>
      <c r="I4" s="1"/>
      <c r="J4" s="1"/>
      <c r="K4" s="1"/>
      <c r="L4" s="1"/>
    </row>
    <row r="5">
      <c r="A5" s="1"/>
      <c r="B5" s="2"/>
      <c r="C5" s="7" t="s">
        <v>1</v>
      </c>
      <c r="D5" s="7" t="s">
        <v>2</v>
      </c>
      <c r="E5" s="7" t="s">
        <v>3</v>
      </c>
      <c r="F5" s="7" t="s">
        <v>4</v>
      </c>
      <c r="G5" s="1"/>
      <c r="H5" s="8" t="s">
        <v>5</v>
      </c>
      <c r="I5" s="8" t="s">
        <v>6</v>
      </c>
      <c r="J5" s="1"/>
      <c r="K5" s="1"/>
      <c r="L5" s="1"/>
    </row>
    <row r="6">
      <c r="A6" s="1"/>
      <c r="B6" s="7" t="s">
        <v>1</v>
      </c>
      <c r="C6" s="10">
        <v>0.0</v>
      </c>
      <c r="D6" s="10">
        <v>2.0</v>
      </c>
      <c r="E6" s="10">
        <v>2.0</v>
      </c>
      <c r="F6" s="10">
        <v>2.0</v>
      </c>
      <c r="G6" s="1"/>
      <c r="H6" s="1"/>
      <c r="I6" s="1"/>
      <c r="J6" s="1"/>
      <c r="K6" s="1"/>
      <c r="L6" s="1"/>
    </row>
    <row r="7">
      <c r="A7" s="1"/>
      <c r="B7" s="7" t="s">
        <v>2</v>
      </c>
      <c r="C7" s="10">
        <v>2.0</v>
      </c>
      <c r="D7" s="10">
        <v>0.0</v>
      </c>
      <c r="E7" s="10">
        <v>3.0</v>
      </c>
      <c r="F7" s="10">
        <v>2.0</v>
      </c>
      <c r="G7" s="1"/>
      <c r="H7" s="11" t="s">
        <v>7</v>
      </c>
      <c r="I7" s="12">
        <v>4.0</v>
      </c>
      <c r="J7" s="1"/>
      <c r="K7" s="1"/>
      <c r="L7" s="1"/>
    </row>
    <row r="8">
      <c r="A8" s="1"/>
      <c r="B8" s="7" t="s">
        <v>3</v>
      </c>
      <c r="C8" s="10">
        <v>2.0</v>
      </c>
      <c r="D8" s="10">
        <v>3.0</v>
      </c>
      <c r="E8" s="10">
        <v>0.0</v>
      </c>
      <c r="F8" s="10">
        <v>2.0</v>
      </c>
      <c r="G8" s="1"/>
      <c r="H8" s="1"/>
      <c r="I8" s="1"/>
      <c r="J8" s="1"/>
      <c r="K8" s="1"/>
      <c r="L8" s="1"/>
    </row>
    <row r="9">
      <c r="A9" s="1"/>
      <c r="B9" s="7" t="s">
        <v>4</v>
      </c>
      <c r="C9" s="10">
        <v>2.0</v>
      </c>
      <c r="D9" s="10">
        <v>2.0</v>
      </c>
      <c r="E9" s="10">
        <v>2.0</v>
      </c>
      <c r="F9" s="10">
        <v>0.0</v>
      </c>
      <c r="G9" s="1"/>
      <c r="H9" s="1"/>
      <c r="I9" s="1"/>
      <c r="J9" s="1"/>
      <c r="K9" s="1"/>
      <c r="L9" s="1"/>
    </row>
    <row r="10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</row>
    <row r="11">
      <c r="A11" s="3"/>
      <c r="B11" s="4"/>
      <c r="C11" s="4"/>
      <c r="D11" s="4"/>
      <c r="E11" s="4"/>
      <c r="F11" s="4"/>
      <c r="G11" s="3"/>
      <c r="H11" s="3"/>
      <c r="I11" s="3"/>
      <c r="J11" s="3"/>
      <c r="K11" s="3"/>
      <c r="L11" s="3"/>
      <c r="M11" s="5"/>
      <c r="N11" s="5"/>
    </row>
    <row r="12">
      <c r="A12" s="6" t="s">
        <v>8</v>
      </c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</row>
    <row r="13">
      <c r="A13" s="1"/>
      <c r="B13" s="2"/>
      <c r="C13" s="2"/>
      <c r="D13" s="2"/>
      <c r="E13" s="2"/>
      <c r="F13" s="2"/>
      <c r="G13" s="1"/>
      <c r="I13" s="8" t="s">
        <v>9</v>
      </c>
      <c r="J13" s="1"/>
      <c r="K13" s="1"/>
      <c r="L13" s="1"/>
      <c r="M13" s="1"/>
    </row>
    <row r="14">
      <c r="A14" s="8" t="s">
        <v>76</v>
      </c>
      <c r="B14" s="2"/>
      <c r="C14" s="2"/>
      <c r="D14" s="2"/>
      <c r="E14" s="2"/>
      <c r="F14" s="2"/>
      <c r="G14" s="1"/>
      <c r="I14" s="1"/>
      <c r="J14" s="13" t="s">
        <v>11</v>
      </c>
      <c r="K14" s="1">
        <f>(C7+C8+C9)/(I7-2)</f>
        <v>3</v>
      </c>
      <c r="M14" s="8" t="s">
        <v>12</v>
      </c>
    </row>
    <row r="15">
      <c r="A15" s="8" t="s">
        <v>77</v>
      </c>
      <c r="B15" s="2"/>
      <c r="C15" s="2"/>
      <c r="D15" s="2"/>
      <c r="E15" s="2"/>
      <c r="F15" s="2"/>
      <c r="G15" s="1"/>
      <c r="I15" s="1"/>
      <c r="J15" s="13" t="s">
        <v>14</v>
      </c>
      <c r="K15" s="1">
        <f>(D6+D8+D9)/(I7-2)</f>
        <v>3.5</v>
      </c>
      <c r="M15" s="8" t="s">
        <v>15</v>
      </c>
    </row>
    <row r="16">
      <c r="A16" s="1"/>
      <c r="B16" s="2"/>
      <c r="C16" s="2"/>
      <c r="D16" s="2"/>
      <c r="E16" s="2"/>
      <c r="F16" s="2"/>
      <c r="G16" s="1"/>
      <c r="I16" s="1"/>
      <c r="J16" s="13" t="s">
        <v>16</v>
      </c>
      <c r="K16" s="1">
        <f>(E6+E7+E9)/(I7-2)</f>
        <v>3.5</v>
      </c>
      <c r="M16" s="8" t="s">
        <v>17</v>
      </c>
    </row>
    <row r="17">
      <c r="A17" s="8" t="s">
        <v>18</v>
      </c>
      <c r="B17" s="2"/>
      <c r="C17" s="2"/>
      <c r="D17" s="2"/>
      <c r="E17" s="2"/>
      <c r="F17" s="2"/>
      <c r="G17" s="1"/>
      <c r="I17" s="1"/>
      <c r="J17" s="13" t="s">
        <v>19</v>
      </c>
      <c r="K17" s="1">
        <f>(F6+F7+F8)/(I7-2)</f>
        <v>3</v>
      </c>
      <c r="M17" s="8" t="s">
        <v>20</v>
      </c>
    </row>
    <row r="18">
      <c r="A18" s="1"/>
      <c r="B18" s="2"/>
      <c r="C18" s="2"/>
      <c r="D18" s="2"/>
      <c r="E18" s="2"/>
      <c r="F18" s="2"/>
      <c r="G18" s="1"/>
      <c r="I18" s="1"/>
      <c r="J18" s="1"/>
      <c r="K18" s="1"/>
      <c r="L18" s="1"/>
      <c r="M18" s="1"/>
    </row>
    <row r="19">
      <c r="A19" s="8" t="s">
        <v>21</v>
      </c>
      <c r="B19" s="2"/>
      <c r="C19" s="2"/>
      <c r="D19" s="2"/>
      <c r="E19" s="2"/>
      <c r="F19" s="2"/>
      <c r="G19" s="1"/>
      <c r="I19" s="8" t="s">
        <v>22</v>
      </c>
      <c r="J19" s="1"/>
      <c r="K19" s="1"/>
      <c r="L19" s="1"/>
      <c r="M19" s="1"/>
    </row>
    <row r="20">
      <c r="A20" s="1"/>
      <c r="B20" s="10" t="s">
        <v>23</v>
      </c>
      <c r="C20" s="10">
        <f>(D6+K14-K15)/2</f>
        <v>0.75</v>
      </c>
      <c r="D20" s="2"/>
      <c r="E20" s="14" t="s">
        <v>24</v>
      </c>
      <c r="F20" s="2"/>
      <c r="G20" s="1"/>
      <c r="I20" s="1"/>
      <c r="J20" s="8" t="s">
        <v>25</v>
      </c>
      <c r="K20" s="15">
        <f>D6-(K14+K15)</f>
        <v>-4.5</v>
      </c>
      <c r="L20" s="1"/>
      <c r="M20" s="8" t="s">
        <v>26</v>
      </c>
    </row>
    <row r="21">
      <c r="A21" s="1"/>
      <c r="B21" s="10" t="s">
        <v>27</v>
      </c>
      <c r="C21" s="10">
        <f>(D6+K15-K14)/2</f>
        <v>1.25</v>
      </c>
      <c r="D21" s="2"/>
      <c r="E21" s="14" t="s">
        <v>28</v>
      </c>
      <c r="F21" s="2"/>
      <c r="G21" s="1"/>
      <c r="I21" s="1"/>
      <c r="J21" s="8" t="s">
        <v>29</v>
      </c>
      <c r="K21" s="1">
        <f>E6-(K14+K16)</f>
        <v>-4.5</v>
      </c>
      <c r="L21" s="1"/>
      <c r="M21" s="8" t="s">
        <v>30</v>
      </c>
    </row>
    <row r="22">
      <c r="A22" s="1"/>
      <c r="B22" s="16" t="s">
        <v>31</v>
      </c>
      <c r="C22" s="10">
        <f>C7-(C20+C21)</f>
        <v>0</v>
      </c>
      <c r="D22" s="2"/>
      <c r="E22" s="2"/>
      <c r="F22" s="2"/>
      <c r="G22" s="1"/>
      <c r="I22" s="1"/>
      <c r="J22" s="8" t="s">
        <v>32</v>
      </c>
      <c r="K22" s="1">
        <f>F6-(K14+K17)</f>
        <v>-4</v>
      </c>
      <c r="L22" s="1"/>
      <c r="M22" s="8" t="s">
        <v>33</v>
      </c>
    </row>
    <row r="23">
      <c r="A23" s="1"/>
      <c r="B23" s="2"/>
      <c r="C23" s="2"/>
      <c r="D23" s="2"/>
      <c r="E23" s="2"/>
      <c r="F23" s="2"/>
      <c r="G23" s="1"/>
      <c r="I23" s="1"/>
      <c r="J23" s="8" t="s">
        <v>34</v>
      </c>
      <c r="K23" s="1">
        <f>E7-(K15+K16)</f>
        <v>-4</v>
      </c>
      <c r="L23" s="1"/>
      <c r="M23" s="8" t="s">
        <v>35</v>
      </c>
    </row>
    <row r="24">
      <c r="A24" s="8" t="s">
        <v>36</v>
      </c>
      <c r="B24" s="2"/>
      <c r="C24" s="2"/>
      <c r="D24" s="2"/>
      <c r="E24" s="2"/>
      <c r="F24" s="2"/>
      <c r="G24" s="1"/>
      <c r="I24" s="1"/>
      <c r="J24" s="8" t="s">
        <v>37</v>
      </c>
      <c r="K24" s="1">
        <f>F7-(K15+K17)</f>
        <v>-4.5</v>
      </c>
      <c r="L24" s="1"/>
      <c r="M24" s="8" t="s">
        <v>38</v>
      </c>
    </row>
    <row r="25">
      <c r="A25" s="1"/>
      <c r="B25" s="10" t="s">
        <v>27</v>
      </c>
      <c r="C25" s="10">
        <f>C7-C20</f>
        <v>1.25</v>
      </c>
      <c r="D25" s="2"/>
      <c r="E25" s="14" t="s">
        <v>39</v>
      </c>
      <c r="F25" s="2"/>
      <c r="G25" s="1"/>
      <c r="I25" s="1"/>
      <c r="J25" s="8" t="s">
        <v>40</v>
      </c>
      <c r="K25" s="17">
        <f>F8-(K16+K17)</f>
        <v>-4.5</v>
      </c>
      <c r="L25" s="1"/>
      <c r="M25" s="8" t="s">
        <v>41</v>
      </c>
    </row>
    <row r="26">
      <c r="A26" s="1"/>
      <c r="B26" s="2"/>
      <c r="C26" s="2"/>
      <c r="D26" s="2"/>
      <c r="E26" s="2"/>
      <c r="F26" s="2"/>
      <c r="G26" s="1"/>
      <c r="I26" s="1"/>
      <c r="J26" s="8"/>
      <c r="K26" s="1"/>
      <c r="L26" s="1"/>
      <c r="M26" s="1"/>
    </row>
    <row r="27">
      <c r="A27" s="8" t="s">
        <v>42</v>
      </c>
      <c r="F27" s="2"/>
      <c r="G27" s="1"/>
      <c r="I27" s="8" t="s">
        <v>43</v>
      </c>
      <c r="J27" s="8"/>
      <c r="K27" s="1"/>
      <c r="L27" s="1"/>
      <c r="M27" s="1"/>
    </row>
    <row r="28">
      <c r="A28" s="1"/>
      <c r="F28" s="2"/>
      <c r="G28" s="1"/>
      <c r="I28" s="1"/>
      <c r="J28" s="8" t="s">
        <v>44</v>
      </c>
      <c r="K28" s="1">
        <f>(E6+E7-D6)/2</f>
        <v>1.5</v>
      </c>
      <c r="L28" s="1"/>
      <c r="M28" s="8" t="s">
        <v>45</v>
      </c>
    </row>
    <row r="29">
      <c r="A29" s="1"/>
      <c r="B29" s="2"/>
      <c r="C29" s="7" t="s">
        <v>46</v>
      </c>
      <c r="D29" s="7" t="s">
        <v>3</v>
      </c>
      <c r="E29" s="7" t="s">
        <v>4</v>
      </c>
      <c r="F29" s="2"/>
      <c r="G29" s="1"/>
      <c r="H29" s="1"/>
      <c r="I29" s="8"/>
      <c r="J29" s="8" t="s">
        <v>47</v>
      </c>
      <c r="K29" s="1">
        <f>(F6+F7-D6)/2</f>
        <v>1</v>
      </c>
      <c r="L29" s="1"/>
      <c r="M29" s="8" t="s">
        <v>48</v>
      </c>
    </row>
    <row r="30">
      <c r="A30" s="1"/>
      <c r="B30" s="7" t="s">
        <v>46</v>
      </c>
      <c r="C30" s="10">
        <v>0.0</v>
      </c>
      <c r="D30" s="10">
        <f>K28</f>
        <v>1.5</v>
      </c>
      <c r="E30" s="10">
        <f>K29</f>
        <v>1</v>
      </c>
      <c r="F30" s="2"/>
      <c r="G30" s="11" t="s">
        <v>49</v>
      </c>
      <c r="H30" s="12">
        <v>3.0</v>
      </c>
      <c r="I30" s="8"/>
      <c r="J30" s="1"/>
      <c r="K30" s="1"/>
      <c r="L30" s="1"/>
    </row>
    <row r="31">
      <c r="B31" s="7" t="s">
        <v>3</v>
      </c>
      <c r="C31" s="10">
        <f t="shared" ref="C31:C32" si="1">K28</f>
        <v>1.5</v>
      </c>
      <c r="D31" s="10">
        <v>0.0</v>
      </c>
      <c r="E31" s="2">
        <f>F8</f>
        <v>2</v>
      </c>
      <c r="G31" s="8" t="s">
        <v>50</v>
      </c>
      <c r="H31" s="1"/>
      <c r="I31" s="1"/>
      <c r="J31" s="1"/>
      <c r="K31" s="1"/>
      <c r="L31" s="1"/>
    </row>
    <row r="32">
      <c r="B32" s="7" t="s">
        <v>4</v>
      </c>
      <c r="C32" s="10">
        <f t="shared" si="1"/>
        <v>1</v>
      </c>
      <c r="D32" s="2">
        <f>E9</f>
        <v>2</v>
      </c>
      <c r="E32" s="10">
        <v>0.0</v>
      </c>
      <c r="H32" s="1"/>
      <c r="I32" s="1"/>
      <c r="J32" s="1"/>
      <c r="K32" s="1"/>
      <c r="L32" s="1"/>
    </row>
    <row r="33">
      <c r="A33" s="5"/>
      <c r="B33" s="5"/>
      <c r="C33" s="5"/>
      <c r="D33" s="5"/>
      <c r="E33" s="5"/>
      <c r="F33" s="5"/>
      <c r="G33" s="5"/>
      <c r="H33" s="3"/>
      <c r="I33" s="3"/>
      <c r="J33" s="3"/>
      <c r="K33" s="3"/>
      <c r="L33" s="3"/>
      <c r="M33" s="5"/>
      <c r="N33" s="5"/>
    </row>
    <row r="34">
      <c r="A34" s="6" t="s">
        <v>51</v>
      </c>
      <c r="H34" s="1"/>
      <c r="I34" s="1"/>
      <c r="J34" s="1"/>
      <c r="K34" s="1"/>
      <c r="L34" s="1"/>
    </row>
    <row r="35">
      <c r="H35" s="1"/>
      <c r="I35" s="8" t="s">
        <v>9</v>
      </c>
      <c r="J35" s="1"/>
      <c r="K35" s="1"/>
      <c r="L35" s="1"/>
      <c r="M35" s="1"/>
    </row>
    <row r="36">
      <c r="A36" s="8" t="s">
        <v>52</v>
      </c>
      <c r="H36" s="1"/>
      <c r="I36" s="1"/>
      <c r="J36" s="18" t="s">
        <v>53</v>
      </c>
      <c r="K36" s="1">
        <f>(C31+C32)/(H30-2)</f>
        <v>2.5</v>
      </c>
      <c r="M36" s="8" t="s">
        <v>54</v>
      </c>
    </row>
    <row r="37">
      <c r="H37" s="1"/>
      <c r="I37" s="1"/>
      <c r="J37" s="13" t="s">
        <v>16</v>
      </c>
      <c r="K37" s="1">
        <f>(D30+D32)/(H30-2)</f>
        <v>3.5</v>
      </c>
      <c r="M37" s="8" t="s">
        <v>55</v>
      </c>
    </row>
    <row r="38">
      <c r="A38" s="8" t="s">
        <v>56</v>
      </c>
      <c r="B38" s="2"/>
      <c r="C38" s="2"/>
      <c r="D38" s="2"/>
      <c r="E38" s="2"/>
      <c r="F38" s="2"/>
      <c r="G38" s="1"/>
      <c r="H38" s="1"/>
      <c r="I38" s="1"/>
      <c r="J38" s="13" t="s">
        <v>19</v>
      </c>
      <c r="K38" s="1">
        <f>(E30+E31)/(H30-2)</f>
        <v>3</v>
      </c>
      <c r="M38" s="8" t="s">
        <v>57</v>
      </c>
    </row>
    <row r="39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</row>
    <row r="40">
      <c r="A40" s="8" t="s">
        <v>58</v>
      </c>
      <c r="B40" s="2"/>
      <c r="C40" s="2"/>
      <c r="D40" s="2"/>
      <c r="E40" s="2"/>
      <c r="F40" s="2"/>
      <c r="G40" s="1"/>
      <c r="H40" s="1"/>
      <c r="I40" s="8" t="s">
        <v>22</v>
      </c>
      <c r="J40" s="1"/>
      <c r="K40" s="1"/>
      <c r="L40" s="1"/>
      <c r="M40" s="1"/>
    </row>
    <row r="41">
      <c r="A41" s="1"/>
      <c r="B41" s="10" t="s">
        <v>59</v>
      </c>
      <c r="C41" s="10">
        <f>(D30+K36-K37)/2</f>
        <v>0.25</v>
      </c>
      <c r="D41" s="2"/>
      <c r="E41" s="14" t="s">
        <v>60</v>
      </c>
      <c r="F41" s="2"/>
      <c r="G41" s="1"/>
      <c r="H41" s="1"/>
      <c r="J41" s="8" t="s">
        <v>61</v>
      </c>
      <c r="K41" s="15">
        <f>D30-(K36+K37)</f>
        <v>-4.5</v>
      </c>
      <c r="L41" s="1"/>
      <c r="M41" s="8" t="s">
        <v>62</v>
      </c>
    </row>
    <row r="42">
      <c r="A42" s="1"/>
      <c r="B42" s="10" t="s">
        <v>63</v>
      </c>
      <c r="C42" s="10">
        <f>(D30+K37-K36)/2</f>
        <v>1.25</v>
      </c>
      <c r="D42" s="2"/>
      <c r="E42" s="14" t="s">
        <v>64</v>
      </c>
      <c r="F42" s="2"/>
      <c r="G42" s="1"/>
      <c r="H42" s="1"/>
      <c r="I42" s="1"/>
      <c r="J42" s="8" t="s">
        <v>65</v>
      </c>
      <c r="K42" s="1">
        <f>E30-(K36+K38)</f>
        <v>-4.5</v>
      </c>
      <c r="L42" s="1"/>
      <c r="M42" s="8" t="s">
        <v>66</v>
      </c>
    </row>
    <row r="43">
      <c r="A43" s="1"/>
      <c r="B43" s="10" t="s">
        <v>31</v>
      </c>
      <c r="C43" s="10">
        <f>C31-(C41+C42)</f>
        <v>0</v>
      </c>
      <c r="D43" s="2"/>
      <c r="E43" s="2"/>
      <c r="F43" s="2"/>
      <c r="G43" s="1"/>
      <c r="H43" s="1"/>
      <c r="I43" s="1"/>
      <c r="J43" s="8" t="s">
        <v>40</v>
      </c>
      <c r="K43" s="1">
        <f>E31-(K37+K38)</f>
        <v>-4.5</v>
      </c>
      <c r="L43" s="1"/>
      <c r="M43" s="8" t="s">
        <v>41</v>
      </c>
    </row>
    <row r="44">
      <c r="A44" s="1"/>
      <c r="B44" s="2"/>
      <c r="C44" s="2"/>
      <c r="D44" s="2"/>
      <c r="E44" s="2"/>
      <c r="F44" s="2"/>
      <c r="G44" s="1"/>
      <c r="H44" s="1"/>
      <c r="I44" s="1"/>
      <c r="J44" s="8"/>
      <c r="K44" s="1"/>
      <c r="L44" s="1"/>
      <c r="M44" s="1"/>
    </row>
    <row r="45">
      <c r="A45" s="8" t="s">
        <v>67</v>
      </c>
      <c r="B45" s="2"/>
      <c r="C45" s="2"/>
      <c r="D45" s="2"/>
      <c r="E45" s="2"/>
      <c r="F45" s="2"/>
      <c r="G45" s="1"/>
      <c r="H45" s="1"/>
      <c r="I45" s="8" t="s">
        <v>43</v>
      </c>
      <c r="J45" s="8"/>
      <c r="K45" s="1"/>
      <c r="L45" s="1"/>
      <c r="M45" s="1"/>
    </row>
    <row r="46">
      <c r="A46" s="1"/>
      <c r="B46" s="10" t="s">
        <v>63</v>
      </c>
      <c r="C46" s="10">
        <f>C31-C41</f>
        <v>1.25</v>
      </c>
      <c r="D46" s="2"/>
      <c r="E46" s="14" t="s">
        <v>68</v>
      </c>
      <c r="F46" s="2"/>
      <c r="G46" s="1"/>
      <c r="H46" s="1"/>
      <c r="J46" s="8" t="s">
        <v>69</v>
      </c>
      <c r="K46" s="1">
        <f>(E30+E31-D30)/2</f>
        <v>0.75</v>
      </c>
      <c r="L46" s="1"/>
      <c r="M46" s="8" t="s">
        <v>70</v>
      </c>
    </row>
    <row r="47">
      <c r="A47" s="1"/>
      <c r="B47" s="2"/>
      <c r="C47" s="2"/>
      <c r="D47" s="2"/>
      <c r="E47" s="2"/>
      <c r="F47" s="2"/>
      <c r="G47" s="1"/>
      <c r="H47" s="1"/>
      <c r="I47" s="1"/>
      <c r="J47" s="8"/>
      <c r="K47" s="1"/>
      <c r="L47" s="1"/>
      <c r="M47" s="8"/>
    </row>
    <row r="48">
      <c r="A48" s="8" t="s">
        <v>42</v>
      </c>
      <c r="E48" s="2"/>
      <c r="F48" s="2"/>
      <c r="G48" s="1"/>
      <c r="H48" s="1"/>
      <c r="I48" s="8"/>
      <c r="J48" s="1"/>
      <c r="K48" s="1"/>
      <c r="L48" s="1"/>
    </row>
    <row r="49">
      <c r="A49" s="1"/>
      <c r="E49" s="2"/>
      <c r="F49" s="2"/>
      <c r="G49" s="1"/>
      <c r="H49" s="1"/>
      <c r="I49" s="1"/>
      <c r="J49" s="1"/>
      <c r="K49" s="1"/>
      <c r="L49" s="1"/>
    </row>
    <row r="50">
      <c r="A50" s="1"/>
      <c r="B50" s="2"/>
      <c r="C50" s="7" t="s">
        <v>71</v>
      </c>
      <c r="D50" s="7" t="s">
        <v>4</v>
      </c>
      <c r="E50" s="2"/>
      <c r="F50" s="2"/>
      <c r="G50" s="11" t="s">
        <v>49</v>
      </c>
      <c r="H50" s="12">
        <v>2.0</v>
      </c>
      <c r="I50" s="1"/>
      <c r="J50" s="1"/>
      <c r="K50" s="1"/>
      <c r="L50" s="1"/>
    </row>
    <row r="51">
      <c r="A51" s="1"/>
      <c r="B51" s="7" t="s">
        <v>71</v>
      </c>
      <c r="C51" s="10">
        <v>0.0</v>
      </c>
      <c r="D51" s="10">
        <f>K46</f>
        <v>0.75</v>
      </c>
      <c r="E51" s="2"/>
      <c r="F51" s="2"/>
      <c r="G51" s="1"/>
      <c r="H51" s="1"/>
      <c r="I51" s="1"/>
      <c r="J51" s="1"/>
      <c r="K51" s="1"/>
      <c r="L51" s="1"/>
    </row>
    <row r="52">
      <c r="B52" s="7" t="s">
        <v>4</v>
      </c>
      <c r="C52" s="10">
        <f>K46</f>
        <v>0.75</v>
      </c>
      <c r="D52" s="10">
        <v>0.0</v>
      </c>
      <c r="E52" s="2"/>
      <c r="F52" s="2"/>
      <c r="G52" s="1"/>
      <c r="H52" s="1"/>
      <c r="I52" s="1"/>
      <c r="J52" s="1"/>
      <c r="K52" s="1"/>
      <c r="L52" s="1"/>
    </row>
    <row r="53">
      <c r="A53" s="3"/>
      <c r="B53" s="4"/>
      <c r="C53" s="4"/>
      <c r="D53" s="4"/>
      <c r="E53" s="4"/>
      <c r="F53" s="4"/>
      <c r="G53" s="3"/>
      <c r="H53" s="3"/>
      <c r="I53" s="3"/>
      <c r="J53" s="3"/>
      <c r="K53" s="3"/>
      <c r="L53" s="3"/>
      <c r="M53" s="5"/>
      <c r="N53" s="5"/>
    </row>
    <row r="54">
      <c r="A54" s="6" t="s">
        <v>72</v>
      </c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</row>
    <row r="55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</row>
    <row r="56">
      <c r="A56" s="8" t="s">
        <v>73</v>
      </c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</row>
    <row r="58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74</v>
      </c>
    </row>
    <row r="61">
      <c r="A61" s="2"/>
      <c r="B61" s="7" t="s">
        <v>1</v>
      </c>
      <c r="C61" s="7" t="s">
        <v>2</v>
      </c>
      <c r="D61" s="7" t="s">
        <v>3</v>
      </c>
      <c r="E61" s="7" t="s">
        <v>4</v>
      </c>
      <c r="G61" s="8" t="s">
        <v>78</v>
      </c>
    </row>
    <row r="62">
      <c r="A62" s="7" t="s">
        <v>1</v>
      </c>
      <c r="B62" s="10">
        <v>0.0</v>
      </c>
      <c r="C62" s="10">
        <v>2.0</v>
      </c>
      <c r="D62" s="10">
        <v>2.25</v>
      </c>
      <c r="E62" s="10">
        <v>1.75</v>
      </c>
    </row>
    <row r="63">
      <c r="A63" s="7" t="s">
        <v>2</v>
      </c>
      <c r="B63" s="10">
        <v>2.0</v>
      </c>
      <c r="C63" s="10">
        <v>0.0</v>
      </c>
      <c r="D63" s="10">
        <v>2.75</v>
      </c>
      <c r="E63" s="10">
        <v>2.25</v>
      </c>
    </row>
    <row r="64">
      <c r="A64" s="7" t="s">
        <v>3</v>
      </c>
      <c r="B64" s="10">
        <v>2.25</v>
      </c>
      <c r="C64" s="10">
        <v>2.75</v>
      </c>
      <c r="D64" s="10">
        <v>0.0</v>
      </c>
      <c r="E64" s="10">
        <v>2.0</v>
      </c>
    </row>
    <row r="65">
      <c r="A65" s="7" t="s">
        <v>4</v>
      </c>
      <c r="B65" s="10">
        <v>1.75</v>
      </c>
      <c r="C65" s="10">
        <v>2.25</v>
      </c>
      <c r="D65" s="10">
        <v>2.0</v>
      </c>
      <c r="E65" s="1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  <c r="K1" s="2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20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>
      <c r="A5" s="19"/>
      <c r="B5" s="19"/>
      <c r="C5" s="19"/>
      <c r="D5" s="19"/>
      <c r="E5" s="19"/>
      <c r="F5" s="19"/>
      <c r="G5" s="19"/>
      <c r="H5" s="19"/>
      <c r="I5" s="23" t="s">
        <v>9</v>
      </c>
      <c r="J5" s="19"/>
      <c r="K5" s="20"/>
    </row>
    <row r="6">
      <c r="A6" s="19"/>
      <c r="B6" s="24"/>
      <c r="C6" s="25" t="s">
        <v>1</v>
      </c>
      <c r="D6" s="25" t="s">
        <v>2</v>
      </c>
      <c r="E6" s="25" t="s">
        <v>3</v>
      </c>
      <c r="F6" s="25" t="s">
        <v>4</v>
      </c>
      <c r="G6" s="25" t="s">
        <v>79</v>
      </c>
      <c r="H6" s="19"/>
      <c r="I6" s="19"/>
      <c r="J6" s="19"/>
      <c r="K6" s="20"/>
    </row>
    <row r="7">
      <c r="A7" s="19"/>
      <c r="B7" s="25" t="s">
        <v>1</v>
      </c>
      <c r="C7" s="26">
        <v>0.0</v>
      </c>
      <c r="D7" s="26">
        <v>13.0</v>
      </c>
      <c r="E7" s="26">
        <v>14.0</v>
      </c>
      <c r="F7" s="26">
        <v>11.0</v>
      </c>
      <c r="G7" s="26">
        <v>20.0</v>
      </c>
      <c r="H7" s="19"/>
      <c r="I7" s="19"/>
      <c r="J7" s="19" t="s">
        <v>11</v>
      </c>
      <c r="K7" s="27">
        <f>sum(C7:C11)/(5-2)</f>
        <v>19.33333333</v>
      </c>
    </row>
    <row r="8">
      <c r="A8" s="19"/>
      <c r="B8" s="25" t="s">
        <v>2</v>
      </c>
      <c r="C8" s="26">
        <v>13.0</v>
      </c>
      <c r="D8" s="26">
        <v>0.0</v>
      </c>
      <c r="E8" s="26">
        <v>7.0</v>
      </c>
      <c r="F8" s="26">
        <v>12.0</v>
      </c>
      <c r="G8" s="26">
        <v>13.0</v>
      </c>
      <c r="H8" s="19"/>
      <c r="I8" s="19"/>
      <c r="J8" s="19" t="s">
        <v>14</v>
      </c>
      <c r="K8" s="27">
        <f>sum(D7:D11)/(5-2)</f>
        <v>15</v>
      </c>
    </row>
    <row r="9">
      <c r="A9" s="19"/>
      <c r="B9" s="25" t="s">
        <v>3</v>
      </c>
      <c r="C9" s="26">
        <v>14.0</v>
      </c>
      <c r="D9" s="26">
        <v>7.0</v>
      </c>
      <c r="E9" s="26">
        <v>0.0</v>
      </c>
      <c r="F9" s="26">
        <v>13.0</v>
      </c>
      <c r="G9" s="26">
        <v>10.0</v>
      </c>
      <c r="H9" s="19"/>
      <c r="I9" s="19"/>
      <c r="J9" s="19" t="s">
        <v>16</v>
      </c>
      <c r="K9" s="27">
        <f>sum(E7:E11)/(5-2)</f>
        <v>14.66666667</v>
      </c>
    </row>
    <row r="10">
      <c r="A10" s="19"/>
      <c r="B10" s="25" t="s">
        <v>4</v>
      </c>
      <c r="C10" s="26">
        <v>11.0</v>
      </c>
      <c r="D10" s="26">
        <v>12.0</v>
      </c>
      <c r="E10" s="26">
        <v>13.0</v>
      </c>
      <c r="F10" s="26">
        <v>0.0</v>
      </c>
      <c r="G10" s="26">
        <v>19.0</v>
      </c>
      <c r="H10" s="19"/>
      <c r="I10" s="19"/>
      <c r="J10" s="19" t="s">
        <v>19</v>
      </c>
      <c r="K10" s="27">
        <f>sum(F7:F11)/(5-2)</f>
        <v>18.33333333</v>
      </c>
    </row>
    <row r="11">
      <c r="A11" s="19"/>
      <c r="B11" s="25" t="s">
        <v>79</v>
      </c>
      <c r="C11" s="26">
        <v>20.0</v>
      </c>
      <c r="D11" s="26">
        <v>13.0</v>
      </c>
      <c r="E11" s="26">
        <v>10.0</v>
      </c>
      <c r="F11" s="26">
        <v>19.0</v>
      </c>
      <c r="G11" s="26">
        <v>0.0</v>
      </c>
      <c r="H11" s="19"/>
      <c r="I11" s="19"/>
      <c r="J11" s="19" t="s">
        <v>80</v>
      </c>
      <c r="K11" s="27">
        <f>sum(G7:G11)/(5-2)</f>
        <v>20.66666667</v>
      </c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8</v>
      </c>
      <c r="B14" s="19"/>
      <c r="C14" s="19"/>
      <c r="D14" s="19"/>
      <c r="E14" s="19"/>
      <c r="F14" s="19"/>
      <c r="G14" s="19"/>
      <c r="H14" s="19"/>
      <c r="I14" s="19"/>
      <c r="J14" s="19"/>
      <c r="K14" s="20"/>
    </row>
    <row r="15">
      <c r="A15" s="19"/>
      <c r="B15" s="19"/>
      <c r="C15" s="19"/>
      <c r="D15" s="19"/>
      <c r="E15" s="19"/>
      <c r="F15" s="19"/>
      <c r="G15" s="19"/>
      <c r="H15" s="19"/>
      <c r="I15" s="23" t="s">
        <v>22</v>
      </c>
      <c r="J15" s="19"/>
      <c r="K15" s="20"/>
    </row>
    <row r="16">
      <c r="A16" s="19"/>
      <c r="B16" s="23" t="s">
        <v>81</v>
      </c>
      <c r="C16" s="19"/>
      <c r="D16" s="19"/>
      <c r="E16" s="19"/>
      <c r="F16" s="19"/>
      <c r="G16" s="25"/>
      <c r="H16" s="19"/>
      <c r="I16" s="19"/>
      <c r="J16" s="19" t="s">
        <v>25</v>
      </c>
      <c r="K16" s="27">
        <f>D7-(K7+K8)</f>
        <v>-21.33333333</v>
      </c>
    </row>
    <row r="17">
      <c r="A17" s="19"/>
      <c r="B17" s="19"/>
      <c r="C17" s="19"/>
      <c r="D17" s="19"/>
      <c r="E17" s="19"/>
      <c r="F17" s="19"/>
      <c r="G17" s="26"/>
      <c r="H17" s="19"/>
      <c r="I17" s="19"/>
      <c r="J17" s="19" t="s">
        <v>29</v>
      </c>
      <c r="K17" s="27">
        <f>E7-(K7+K9)</f>
        <v>-20</v>
      </c>
    </row>
    <row r="18">
      <c r="A18" s="19"/>
      <c r="B18" s="23" t="s">
        <v>82</v>
      </c>
      <c r="C18" s="19"/>
      <c r="D18" s="19"/>
      <c r="E18" s="19"/>
      <c r="F18" s="19"/>
      <c r="G18" s="26"/>
      <c r="H18" s="19"/>
      <c r="I18" s="19"/>
      <c r="J18" s="19" t="s">
        <v>32</v>
      </c>
      <c r="K18" s="28">
        <f>F7-(K7+K10)</f>
        <v>-26.66666667</v>
      </c>
    </row>
    <row r="19">
      <c r="A19" s="19"/>
      <c r="B19" s="19"/>
      <c r="C19" s="19"/>
      <c r="D19" s="19"/>
      <c r="E19" s="19"/>
      <c r="F19" s="19"/>
      <c r="G19" s="26"/>
      <c r="H19" s="19"/>
      <c r="I19" s="19"/>
      <c r="J19" s="19" t="s">
        <v>83</v>
      </c>
      <c r="K19" s="27">
        <f>G7-(K7+K11)</f>
        <v>-20</v>
      </c>
    </row>
    <row r="20">
      <c r="A20" s="19"/>
      <c r="B20" s="24"/>
      <c r="C20" s="25" t="s">
        <v>84</v>
      </c>
      <c r="D20" s="25" t="s">
        <v>2</v>
      </c>
      <c r="E20" s="25" t="s">
        <v>3</v>
      </c>
      <c r="F20" s="25" t="s">
        <v>79</v>
      </c>
      <c r="G20" s="26"/>
      <c r="H20" s="19"/>
      <c r="I20" s="19"/>
      <c r="J20" s="19" t="s">
        <v>34</v>
      </c>
      <c r="K20" s="27">
        <f>E8-(K8+K9)</f>
        <v>-22.66666667</v>
      </c>
    </row>
    <row r="21">
      <c r="A21" s="19"/>
      <c r="B21" s="25" t="s">
        <v>84</v>
      </c>
      <c r="C21" s="26">
        <v>0.0</v>
      </c>
      <c r="D21" s="29">
        <f>K28</f>
        <v>7</v>
      </c>
      <c r="E21" s="29">
        <f>K29</f>
        <v>8</v>
      </c>
      <c r="F21" s="29">
        <f>K30</f>
        <v>14</v>
      </c>
      <c r="G21" s="26"/>
      <c r="H21" s="19"/>
      <c r="I21" s="19"/>
      <c r="J21" s="19" t="s">
        <v>37</v>
      </c>
      <c r="K21" s="27">
        <f>F8-(K8+K10)</f>
        <v>-21.33333333</v>
      </c>
    </row>
    <row r="22">
      <c r="A22" s="19"/>
      <c r="B22" s="25" t="s">
        <v>2</v>
      </c>
      <c r="C22" s="29">
        <f t="shared" ref="C22:C24" si="1">K28</f>
        <v>7</v>
      </c>
      <c r="D22" s="26">
        <v>0.0</v>
      </c>
      <c r="E22" s="26">
        <f>E8</f>
        <v>7</v>
      </c>
      <c r="F22" s="26">
        <f t="shared" ref="F22:F23" si="2">G8</f>
        <v>13</v>
      </c>
      <c r="G22" s="19"/>
      <c r="H22" s="19"/>
      <c r="I22" s="19"/>
      <c r="J22" s="19" t="s">
        <v>85</v>
      </c>
      <c r="K22" s="27">
        <f>G8-(K8+K11)</f>
        <v>-22.66666667</v>
      </c>
    </row>
    <row r="23">
      <c r="A23" s="19"/>
      <c r="B23" s="25" t="s">
        <v>3</v>
      </c>
      <c r="C23" s="29">
        <f t="shared" si="1"/>
        <v>8</v>
      </c>
      <c r="D23" s="26">
        <f>D9</f>
        <v>7</v>
      </c>
      <c r="E23" s="26">
        <v>0.0</v>
      </c>
      <c r="F23" s="26">
        <f t="shared" si="2"/>
        <v>10</v>
      </c>
      <c r="G23" s="19"/>
      <c r="H23" s="19"/>
      <c r="I23" s="19"/>
      <c r="J23" s="19" t="s">
        <v>40</v>
      </c>
      <c r="K23" s="27">
        <f>E10-(K9+K10)</f>
        <v>-20</v>
      </c>
    </row>
    <row r="24">
      <c r="A24" s="19"/>
      <c r="B24" s="25" t="s">
        <v>79</v>
      </c>
      <c r="C24" s="29">
        <f t="shared" si="1"/>
        <v>14</v>
      </c>
      <c r="D24" s="26">
        <f t="shared" ref="D24:E24" si="3">D11</f>
        <v>13</v>
      </c>
      <c r="E24" s="26">
        <f t="shared" si="3"/>
        <v>10</v>
      </c>
      <c r="F24" s="26">
        <v>0.0</v>
      </c>
      <c r="G24" s="19"/>
      <c r="H24" s="19"/>
      <c r="I24" s="19"/>
      <c r="J24" s="19" t="s">
        <v>86</v>
      </c>
      <c r="K24" s="27">
        <f>G9-(K9+K11)</f>
        <v>-25.33333333</v>
      </c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 t="s">
        <v>87</v>
      </c>
      <c r="K25" s="27">
        <f>G10-(K10+K11)</f>
        <v>-20</v>
      </c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20"/>
    </row>
    <row r="27">
      <c r="A27" s="19"/>
      <c r="B27" s="23" t="s">
        <v>88</v>
      </c>
      <c r="C27" s="19"/>
      <c r="D27" s="19"/>
      <c r="E27" s="19"/>
      <c r="F27" s="19"/>
      <c r="G27" s="19"/>
      <c r="H27" s="19"/>
      <c r="I27" s="23" t="s">
        <v>43</v>
      </c>
      <c r="J27" s="19"/>
      <c r="K27" s="20"/>
    </row>
    <row r="28">
      <c r="A28" s="19"/>
      <c r="B28" s="19"/>
      <c r="C28" s="19" t="s">
        <v>89</v>
      </c>
      <c r="D28" s="30">
        <f>0.5*(C10+K7-K10)</f>
        <v>6</v>
      </c>
      <c r="E28" s="19"/>
      <c r="F28" s="19"/>
      <c r="G28" s="25"/>
      <c r="H28" s="19"/>
      <c r="I28" s="19"/>
      <c r="J28" s="19" t="s">
        <v>90</v>
      </c>
      <c r="K28" s="27">
        <f>(D7+F8-F7)/2</f>
        <v>7</v>
      </c>
    </row>
    <row r="29">
      <c r="A29" s="19"/>
      <c r="B29" s="19"/>
      <c r="C29" s="19" t="s">
        <v>91</v>
      </c>
      <c r="D29" s="30">
        <f>0.5*(C10+K10-K7)</f>
        <v>5</v>
      </c>
      <c r="E29" s="19"/>
      <c r="F29" s="19"/>
      <c r="G29" s="26"/>
      <c r="H29" s="19"/>
      <c r="I29" s="19"/>
      <c r="J29" s="19" t="s">
        <v>92</v>
      </c>
      <c r="K29" s="27">
        <f>(E7+F9-F7)/2</f>
        <v>8</v>
      </c>
    </row>
    <row r="30">
      <c r="A30" s="19"/>
      <c r="B30" s="19"/>
      <c r="C30" s="19" t="s">
        <v>31</v>
      </c>
      <c r="D30" s="30">
        <f>sum(D28:D29)-C10</f>
        <v>0</v>
      </c>
      <c r="E30" s="19"/>
      <c r="F30" s="19"/>
      <c r="G30" s="26"/>
      <c r="H30" s="19"/>
      <c r="I30" s="19"/>
      <c r="J30" s="19" t="s">
        <v>93</v>
      </c>
      <c r="K30" s="27">
        <f>(G7+G10-F7)/2</f>
        <v>14</v>
      </c>
    </row>
    <row r="31">
      <c r="A31" s="19"/>
      <c r="B31" s="19"/>
      <c r="C31" s="19"/>
      <c r="D31" s="19"/>
      <c r="E31" s="19"/>
      <c r="F31" s="19"/>
      <c r="G31" s="26"/>
      <c r="H31" s="19"/>
      <c r="I31" s="19"/>
      <c r="J31" s="19"/>
      <c r="K31" s="20"/>
    </row>
    <row r="32">
      <c r="A32" s="19"/>
      <c r="B32" s="23" t="s">
        <v>94</v>
      </c>
      <c r="C32" s="19"/>
      <c r="D32" s="19"/>
      <c r="E32" s="19"/>
      <c r="F32" s="19"/>
      <c r="G32" s="26"/>
      <c r="H32" s="19"/>
      <c r="I32" s="19"/>
      <c r="J32" s="19"/>
      <c r="K32" s="20"/>
    </row>
    <row r="33">
      <c r="A33" s="19"/>
      <c r="B33" s="19"/>
      <c r="C33" s="19" t="s">
        <v>91</v>
      </c>
      <c r="D33" s="30">
        <f>C10-D28</f>
        <v>5</v>
      </c>
      <c r="E33" s="26"/>
      <c r="F33" s="26"/>
      <c r="G33" s="26"/>
      <c r="H33" s="19"/>
      <c r="I33" s="19"/>
      <c r="J33" s="19"/>
      <c r="K33" s="2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51</v>
      </c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>
      <c r="A36" s="19"/>
      <c r="B36" s="19"/>
      <c r="C36" s="19"/>
      <c r="D36" s="19"/>
      <c r="E36" s="19"/>
      <c r="F36" s="19"/>
      <c r="G36" s="19"/>
      <c r="H36" s="19"/>
      <c r="I36" s="23" t="s">
        <v>9</v>
      </c>
      <c r="J36" s="19"/>
      <c r="K36" s="20"/>
    </row>
    <row r="37">
      <c r="A37" s="19"/>
      <c r="B37" s="23" t="s">
        <v>95</v>
      </c>
      <c r="C37" s="19"/>
      <c r="D37" s="19"/>
      <c r="E37" s="19"/>
      <c r="F37" s="19"/>
      <c r="G37" s="19"/>
      <c r="H37" s="19"/>
      <c r="I37" s="19"/>
      <c r="J37" s="19" t="s">
        <v>96</v>
      </c>
      <c r="K37" s="27">
        <f>sum(C21:C24)/(4-2)</f>
        <v>14.5</v>
      </c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 t="s">
        <v>14</v>
      </c>
      <c r="K38" s="27">
        <f>sum(D21:D24)/(4-2)</f>
        <v>13.5</v>
      </c>
    </row>
    <row r="39">
      <c r="A39" s="19"/>
      <c r="B39" s="23" t="s">
        <v>97</v>
      </c>
      <c r="C39" s="19"/>
      <c r="D39" s="19"/>
      <c r="E39" s="19"/>
      <c r="F39" s="19"/>
      <c r="G39" s="19"/>
      <c r="H39" s="19"/>
      <c r="I39" s="19"/>
      <c r="J39" s="19" t="s">
        <v>16</v>
      </c>
      <c r="K39" s="27">
        <f>sum(E21:E24)/(4-2)</f>
        <v>12.5</v>
      </c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 t="s">
        <v>80</v>
      </c>
      <c r="K40" s="27">
        <f>sum(F21:F24)/(4-2)</f>
        <v>18.5</v>
      </c>
    </row>
    <row r="41">
      <c r="A41" s="19"/>
      <c r="B41" s="24"/>
      <c r="C41" s="25" t="s">
        <v>98</v>
      </c>
      <c r="D41" s="25" t="s">
        <v>3</v>
      </c>
      <c r="E41" s="25" t="s">
        <v>79</v>
      </c>
      <c r="F41" s="25"/>
      <c r="G41" s="19"/>
      <c r="H41" s="19"/>
      <c r="I41" s="19"/>
      <c r="J41" s="19"/>
      <c r="K41" s="20"/>
    </row>
    <row r="42">
      <c r="A42" s="19"/>
      <c r="B42" s="25" t="s">
        <v>98</v>
      </c>
      <c r="C42" s="26">
        <v>0.0</v>
      </c>
      <c r="D42" s="29">
        <f>K51</f>
        <v>4</v>
      </c>
      <c r="E42" s="29">
        <f>K52</f>
        <v>10</v>
      </c>
      <c r="F42" s="26"/>
      <c r="G42" s="19"/>
      <c r="H42" s="19"/>
      <c r="I42" s="23" t="s">
        <v>22</v>
      </c>
      <c r="J42" s="19"/>
      <c r="K42" s="20"/>
    </row>
    <row r="43">
      <c r="A43" s="19"/>
      <c r="B43" s="25" t="s">
        <v>3</v>
      </c>
      <c r="C43" s="29">
        <f t="shared" ref="C43:C44" si="4">K51</f>
        <v>4</v>
      </c>
      <c r="D43" s="26">
        <v>0.0</v>
      </c>
      <c r="E43" s="26">
        <f>F23</f>
        <v>10</v>
      </c>
      <c r="F43" s="26"/>
      <c r="G43" s="19"/>
      <c r="H43" s="19"/>
      <c r="I43" s="19"/>
      <c r="J43" s="19" t="s">
        <v>99</v>
      </c>
      <c r="K43" s="28">
        <f>D21-(K37+K38)</f>
        <v>-21</v>
      </c>
    </row>
    <row r="44">
      <c r="A44" s="19"/>
      <c r="B44" s="25" t="s">
        <v>79</v>
      </c>
      <c r="C44" s="29">
        <f t="shared" si="4"/>
        <v>10</v>
      </c>
      <c r="D44" s="26">
        <f>E24</f>
        <v>10</v>
      </c>
      <c r="E44" s="26">
        <v>0.0</v>
      </c>
      <c r="F44" s="26"/>
      <c r="G44" s="19"/>
      <c r="H44" s="19"/>
      <c r="I44" s="19"/>
      <c r="J44" s="19" t="s">
        <v>100</v>
      </c>
      <c r="K44" s="27">
        <f>E21-(K37+K39)</f>
        <v>-19</v>
      </c>
    </row>
    <row r="45">
      <c r="A45" s="19"/>
      <c r="B45" s="25"/>
      <c r="C45" s="26"/>
      <c r="D45" s="26"/>
      <c r="E45" s="26"/>
      <c r="F45" s="26"/>
      <c r="G45" s="19"/>
      <c r="H45" s="19"/>
      <c r="I45" s="19"/>
      <c r="J45" s="19" t="s">
        <v>101</v>
      </c>
      <c r="K45" s="27">
        <f>F21-(K37+K40)</f>
        <v>-19</v>
      </c>
    </row>
    <row r="46">
      <c r="A46" s="19"/>
      <c r="B46" s="23" t="s">
        <v>102</v>
      </c>
      <c r="C46" s="19"/>
      <c r="D46" s="19"/>
      <c r="E46" s="19"/>
      <c r="F46" s="19"/>
      <c r="G46" s="19"/>
      <c r="H46" s="19"/>
      <c r="I46" s="19"/>
      <c r="J46" s="19" t="s">
        <v>34</v>
      </c>
      <c r="K46" s="27">
        <f>E22-(K38+K39)</f>
        <v>-19</v>
      </c>
    </row>
    <row r="47">
      <c r="A47" s="19"/>
      <c r="B47" s="19"/>
      <c r="C47" s="19" t="s">
        <v>103</v>
      </c>
      <c r="D47" s="30">
        <f>0.5*(D21+K37-K38)</f>
        <v>4</v>
      </c>
      <c r="E47" s="19"/>
      <c r="F47" s="19"/>
      <c r="G47" s="19"/>
      <c r="H47" s="19"/>
      <c r="I47" s="19"/>
      <c r="J47" s="19" t="s">
        <v>85</v>
      </c>
      <c r="K47" s="27">
        <f>F22-(K38+K40)</f>
        <v>-19</v>
      </c>
    </row>
    <row r="48">
      <c r="A48" s="19"/>
      <c r="B48" s="19"/>
      <c r="C48" s="19" t="s">
        <v>104</v>
      </c>
      <c r="D48" s="30">
        <f>0.5*(D21+K38-K37)</f>
        <v>3</v>
      </c>
      <c r="E48" s="19"/>
      <c r="F48" s="19"/>
      <c r="G48" s="19"/>
      <c r="H48" s="19"/>
      <c r="I48" s="19"/>
      <c r="J48" s="19" t="s">
        <v>86</v>
      </c>
      <c r="K48" s="28">
        <f>F23-(K39+K40)</f>
        <v>-21</v>
      </c>
    </row>
    <row r="49">
      <c r="A49" s="19"/>
      <c r="B49" s="19"/>
      <c r="C49" s="19" t="s">
        <v>31</v>
      </c>
      <c r="D49" s="27">
        <f>sum(D47:D48)-C22</f>
        <v>0</v>
      </c>
      <c r="E49" s="19"/>
      <c r="F49" s="19"/>
      <c r="G49" s="19"/>
      <c r="H49" s="19"/>
      <c r="I49" s="19"/>
      <c r="J49" s="19"/>
      <c r="K49" s="20"/>
    </row>
    <row r="50">
      <c r="A50" s="19"/>
      <c r="B50" s="19"/>
      <c r="C50" s="19"/>
      <c r="D50" s="19"/>
      <c r="E50" s="19"/>
      <c r="F50" s="19"/>
      <c r="G50" s="19"/>
      <c r="H50" s="19"/>
      <c r="I50" s="23" t="s">
        <v>105</v>
      </c>
      <c r="J50" s="19"/>
      <c r="K50" s="20"/>
    </row>
    <row r="51">
      <c r="A51" s="19"/>
      <c r="B51" s="23" t="s">
        <v>106</v>
      </c>
      <c r="C51" s="19"/>
      <c r="D51" s="19"/>
      <c r="E51" s="19"/>
      <c r="F51" s="19"/>
      <c r="G51" s="19"/>
      <c r="H51" s="19"/>
      <c r="I51" s="19"/>
      <c r="J51" s="19" t="s">
        <v>107</v>
      </c>
      <c r="K51" s="27">
        <f>(E21+E22-D21)/2</f>
        <v>4</v>
      </c>
    </row>
    <row r="52">
      <c r="A52" s="19"/>
      <c r="B52" s="19"/>
      <c r="C52" s="19"/>
      <c r="D52" s="27">
        <f>C22-D47</f>
        <v>3</v>
      </c>
      <c r="E52" s="19"/>
      <c r="F52" s="19"/>
      <c r="G52" s="19"/>
      <c r="H52" s="19"/>
      <c r="I52" s="19"/>
      <c r="J52" s="19" t="s">
        <v>108</v>
      </c>
      <c r="K52" s="27">
        <f>(C24+D24-D21)/2</f>
        <v>10</v>
      </c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109</v>
      </c>
      <c r="B54" s="19"/>
      <c r="C54" s="19"/>
      <c r="D54" s="19"/>
      <c r="E54" s="19"/>
      <c r="F54" s="19"/>
      <c r="G54" s="19"/>
      <c r="H54" s="19"/>
      <c r="I54" s="19"/>
      <c r="J54" s="19"/>
      <c r="K54" s="20"/>
    </row>
    <row r="55">
      <c r="A55" s="19"/>
      <c r="B55" s="19"/>
      <c r="C55" s="19"/>
      <c r="D55" s="19"/>
      <c r="E55" s="19"/>
      <c r="F55" s="19"/>
      <c r="G55" s="19"/>
      <c r="H55" s="19"/>
      <c r="I55" s="23" t="s">
        <v>9</v>
      </c>
      <c r="J55" s="19"/>
      <c r="K55" s="20"/>
    </row>
    <row r="56">
      <c r="A56" s="19"/>
      <c r="B56" s="23" t="s">
        <v>110</v>
      </c>
      <c r="C56" s="19"/>
      <c r="D56" s="19"/>
      <c r="E56" s="19"/>
      <c r="F56" s="19"/>
      <c r="G56" s="19"/>
      <c r="H56" s="19"/>
      <c r="I56" s="19"/>
      <c r="J56" s="19" t="s">
        <v>111</v>
      </c>
      <c r="K56" s="27">
        <f>sum(C42:C44)/(3-2)</f>
        <v>14</v>
      </c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 t="s">
        <v>16</v>
      </c>
      <c r="K57" s="27">
        <f>sum(D42:D44)/(3-2)</f>
        <v>14</v>
      </c>
    </row>
    <row r="58">
      <c r="A58" s="19"/>
      <c r="B58" s="23" t="s">
        <v>112</v>
      </c>
      <c r="C58" s="19"/>
      <c r="D58" s="19"/>
      <c r="E58" s="19"/>
      <c r="F58" s="19"/>
      <c r="G58" s="19"/>
      <c r="H58" s="19"/>
      <c r="I58" s="19"/>
      <c r="J58" s="19" t="s">
        <v>80</v>
      </c>
      <c r="K58" s="27">
        <f>sum(E42:E44)/(3-2)</f>
        <v>20</v>
      </c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20"/>
    </row>
    <row r="60">
      <c r="A60" s="19"/>
      <c r="B60" s="24"/>
      <c r="C60" s="25" t="s">
        <v>98</v>
      </c>
      <c r="D60" s="25" t="s">
        <v>113</v>
      </c>
      <c r="E60" s="19"/>
      <c r="F60" s="19"/>
      <c r="G60" s="19"/>
      <c r="H60" s="19"/>
      <c r="I60" s="23" t="s">
        <v>22</v>
      </c>
      <c r="J60" s="19"/>
      <c r="K60" s="20"/>
    </row>
    <row r="61">
      <c r="A61" s="19"/>
      <c r="B61" s="25" t="s">
        <v>98</v>
      </c>
      <c r="C61" s="26">
        <v>0.0</v>
      </c>
      <c r="D61" s="29">
        <f>K66</f>
        <v>2</v>
      </c>
      <c r="E61" s="19"/>
      <c r="F61" s="19"/>
      <c r="G61" s="19"/>
      <c r="H61" s="19"/>
      <c r="I61" s="19"/>
      <c r="J61" s="19" t="s">
        <v>114</v>
      </c>
      <c r="K61" s="28">
        <f>D42-(K56+K57)</f>
        <v>-24</v>
      </c>
    </row>
    <row r="62">
      <c r="A62" s="19"/>
      <c r="B62" s="25" t="s">
        <v>113</v>
      </c>
      <c r="C62" s="29">
        <f>K66</f>
        <v>2</v>
      </c>
      <c r="D62" s="26">
        <v>0.0</v>
      </c>
      <c r="E62" s="19"/>
      <c r="F62" s="19"/>
      <c r="G62" s="19"/>
      <c r="H62" s="19"/>
      <c r="I62" s="19"/>
      <c r="J62" s="19" t="s">
        <v>115</v>
      </c>
      <c r="K62" s="28">
        <f>E42-(K56+K58)</f>
        <v>-24</v>
      </c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 t="s">
        <v>86</v>
      </c>
      <c r="K63" s="28">
        <f>D44-(K57+K58)</f>
        <v>-24</v>
      </c>
    </row>
    <row r="64">
      <c r="A64" s="19"/>
      <c r="B64" s="23" t="s">
        <v>116</v>
      </c>
      <c r="C64" s="19"/>
      <c r="D64" s="19"/>
      <c r="E64" s="19"/>
      <c r="F64" s="19"/>
      <c r="G64" s="19"/>
      <c r="H64" s="19"/>
      <c r="I64" s="19"/>
      <c r="J64" s="19"/>
      <c r="K64" s="20"/>
    </row>
    <row r="65">
      <c r="A65" s="19"/>
      <c r="B65" s="19"/>
      <c r="C65" s="19" t="s">
        <v>117</v>
      </c>
      <c r="D65" s="30">
        <f>0.5*(E43+K57-K58)</f>
        <v>2</v>
      </c>
      <c r="E65" s="19"/>
      <c r="F65" s="19"/>
      <c r="G65" s="19"/>
      <c r="H65" s="19"/>
      <c r="I65" s="23" t="s">
        <v>105</v>
      </c>
      <c r="J65" s="19"/>
      <c r="K65" s="20"/>
    </row>
    <row r="66">
      <c r="A66" s="19"/>
      <c r="B66" s="19"/>
      <c r="C66" s="19" t="s">
        <v>118</v>
      </c>
      <c r="D66" s="30">
        <f>0.5*(E43+K58-K57)</f>
        <v>8</v>
      </c>
      <c r="E66" s="19"/>
      <c r="F66" s="19"/>
      <c r="G66" s="19"/>
      <c r="H66" s="19"/>
      <c r="I66" s="19"/>
      <c r="J66" s="19" t="s">
        <v>119</v>
      </c>
      <c r="K66" s="27">
        <f>(D42+E42-E43)/2</f>
        <v>2</v>
      </c>
    </row>
    <row r="67">
      <c r="A67" s="19"/>
      <c r="B67" s="19"/>
      <c r="C67" s="19" t="s">
        <v>31</v>
      </c>
      <c r="D67" s="30">
        <f>sum(D65:D66)-E43</f>
        <v>0</v>
      </c>
      <c r="E67" s="19"/>
      <c r="F67" s="19"/>
      <c r="G67" s="19"/>
      <c r="H67" s="19"/>
      <c r="I67" s="19"/>
      <c r="J67" s="19"/>
      <c r="K67" s="20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0"/>
    </row>
    <row r="69">
      <c r="A69" s="19"/>
      <c r="B69" s="23" t="s">
        <v>120</v>
      </c>
      <c r="C69" s="19"/>
      <c r="D69" s="19"/>
      <c r="E69" s="19"/>
      <c r="F69" s="19"/>
      <c r="G69" s="19"/>
      <c r="H69" s="19"/>
      <c r="I69" s="19"/>
      <c r="J69" s="19"/>
      <c r="K69" s="20"/>
    </row>
    <row r="70">
      <c r="A70" s="19"/>
      <c r="B70" s="19"/>
      <c r="C70" s="19"/>
      <c r="D70" s="30">
        <f>E43-D65</f>
        <v>8</v>
      </c>
      <c r="E70" s="19"/>
      <c r="F70" s="19"/>
      <c r="G70" s="19"/>
      <c r="H70" s="19"/>
      <c r="I70" s="19"/>
      <c r="J70" s="19"/>
      <c r="K70" s="2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2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72</v>
      </c>
      <c r="B72" s="19"/>
      <c r="C72" s="19"/>
      <c r="D72" s="19"/>
      <c r="E72" s="19"/>
      <c r="F72" s="19"/>
      <c r="G72" s="19"/>
      <c r="H72" s="19"/>
      <c r="I72" s="19"/>
      <c r="J72" s="19"/>
      <c r="K72" s="20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20"/>
    </row>
    <row r="74">
      <c r="A74" s="8" t="s">
        <v>121</v>
      </c>
    </row>
  </sheetData>
  <drawing r:id="rId1"/>
</worksheet>
</file>