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2760" windowHeight="10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" l="1"/>
  <c r="M37" i="1"/>
  <c r="L37" i="1"/>
  <c r="K37" i="1"/>
  <c r="J37" i="1"/>
  <c r="O33" i="1" l="1"/>
  <c r="M33" i="1"/>
  <c r="L33" i="1"/>
  <c r="K33" i="1"/>
  <c r="J33" i="1"/>
  <c r="O32" i="1"/>
  <c r="M32" i="1"/>
  <c r="L32" i="1"/>
  <c r="K32" i="1"/>
  <c r="J32" i="1"/>
  <c r="O31" i="1"/>
  <c r="M31" i="1"/>
  <c r="L31" i="1"/>
  <c r="K31" i="1"/>
  <c r="J31" i="1"/>
  <c r="O30" i="1"/>
  <c r="M30" i="1"/>
  <c r="L30" i="1"/>
  <c r="K30" i="1"/>
  <c r="J30" i="1"/>
  <c r="O29" i="1"/>
  <c r="M29" i="1"/>
  <c r="L29" i="1"/>
  <c r="K29" i="1"/>
  <c r="J29" i="1"/>
  <c r="O28" i="1"/>
  <c r="M28" i="1"/>
  <c r="L28" i="1"/>
  <c r="K28" i="1"/>
  <c r="J28" i="1"/>
  <c r="O27" i="1"/>
  <c r="M27" i="1"/>
  <c r="L27" i="1"/>
  <c r="K27" i="1"/>
  <c r="J27" i="1"/>
  <c r="O26" i="1"/>
  <c r="M26" i="1"/>
  <c r="L26" i="1"/>
  <c r="K26" i="1"/>
  <c r="J26" i="1"/>
  <c r="O25" i="1"/>
  <c r="M25" i="1"/>
  <c r="L25" i="1"/>
  <c r="K25" i="1"/>
  <c r="J25" i="1"/>
  <c r="O24" i="1"/>
  <c r="M24" i="1"/>
  <c r="L24" i="1"/>
  <c r="K24" i="1"/>
  <c r="J24" i="1"/>
  <c r="O23" i="1"/>
  <c r="M23" i="1"/>
  <c r="L23" i="1"/>
  <c r="K23" i="1"/>
  <c r="J23" i="1"/>
  <c r="O22" i="1"/>
  <c r="M22" i="1"/>
  <c r="L22" i="1"/>
  <c r="K22" i="1"/>
  <c r="J22" i="1"/>
  <c r="O21" i="1"/>
  <c r="M21" i="1"/>
  <c r="L21" i="1"/>
  <c r="K21" i="1"/>
  <c r="J21" i="1"/>
  <c r="O20" i="1"/>
  <c r="M20" i="1"/>
  <c r="L20" i="1"/>
  <c r="K20" i="1"/>
  <c r="J20" i="1"/>
  <c r="O19" i="1"/>
  <c r="M19" i="1"/>
  <c r="L19" i="1"/>
  <c r="K19" i="1"/>
  <c r="J19" i="1"/>
  <c r="O18" i="1"/>
  <c r="M18" i="1"/>
  <c r="L18" i="1"/>
  <c r="K18" i="1"/>
  <c r="J18" i="1"/>
  <c r="O17" i="1"/>
  <c r="M17" i="1"/>
  <c r="L17" i="1"/>
  <c r="K17" i="1"/>
  <c r="J17" i="1"/>
  <c r="O16" i="1"/>
  <c r="M16" i="1"/>
  <c r="L16" i="1"/>
  <c r="K16" i="1"/>
  <c r="J16" i="1"/>
  <c r="O15" i="1"/>
  <c r="M15" i="1"/>
  <c r="L15" i="1"/>
  <c r="K15" i="1"/>
  <c r="J15" i="1"/>
  <c r="O14" i="1"/>
  <c r="M14" i="1"/>
  <c r="L14" i="1"/>
  <c r="K14" i="1"/>
  <c r="J14" i="1"/>
  <c r="O13" i="1"/>
  <c r="M13" i="1"/>
  <c r="L13" i="1"/>
  <c r="K13" i="1"/>
  <c r="J13" i="1"/>
  <c r="O12" i="1"/>
  <c r="M12" i="1"/>
  <c r="L12" i="1"/>
  <c r="K12" i="1"/>
  <c r="J12" i="1"/>
  <c r="O11" i="1"/>
  <c r="M11" i="1"/>
  <c r="L11" i="1"/>
  <c r="K11" i="1"/>
  <c r="J11" i="1"/>
  <c r="O10" i="1"/>
  <c r="M10" i="1"/>
  <c r="L10" i="1"/>
  <c r="K10" i="1"/>
  <c r="J10" i="1"/>
  <c r="O9" i="1"/>
  <c r="M9" i="1"/>
  <c r="L9" i="1"/>
  <c r="K9" i="1"/>
  <c r="J9" i="1"/>
  <c r="O8" i="1"/>
  <c r="M8" i="1"/>
  <c r="L8" i="1"/>
  <c r="K8" i="1"/>
  <c r="J8" i="1"/>
  <c r="O7" i="1"/>
  <c r="M7" i="1"/>
  <c r="L7" i="1"/>
  <c r="K7" i="1"/>
  <c r="J7" i="1"/>
  <c r="O6" i="1"/>
  <c r="M6" i="1"/>
  <c r="L6" i="1"/>
  <c r="K6" i="1"/>
  <c r="J6" i="1"/>
  <c r="O5" i="1"/>
  <c r="M5" i="1"/>
  <c r="L5" i="1"/>
  <c r="K5" i="1"/>
  <c r="J5" i="1"/>
  <c r="O4" i="1"/>
  <c r="M4" i="1"/>
  <c r="L4" i="1"/>
  <c r="K4" i="1"/>
  <c r="J4" i="1"/>
  <c r="O3" i="1"/>
  <c r="M3" i="1"/>
  <c r="L3" i="1"/>
  <c r="K3" i="1"/>
  <c r="J3" i="1"/>
  <c r="O2" i="1"/>
  <c r="M2" i="1"/>
  <c r="L2" i="1"/>
  <c r="K2" i="1"/>
  <c r="J2" i="1"/>
  <c r="G31" i="1" l="1"/>
  <c r="G24" i="1"/>
  <c r="G35" i="1" s="1"/>
  <c r="G16" i="1"/>
  <c r="G12" i="1"/>
  <c r="G2" i="1"/>
</calcChain>
</file>

<file path=xl/sharedStrings.xml><?xml version="1.0" encoding="utf-8"?>
<sst xmlns="http://schemas.openxmlformats.org/spreadsheetml/2006/main" count="223" uniqueCount="61">
  <si>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</si>
  <si>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</si>
  <si>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</si>
  <si>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</si>
  <si>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</si>
  <si>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</si>
  <si>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</si>
  <si>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</si>
  <si>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Iris Lewis</t>
  </si>
  <si>
    <t>Existing Business</t>
  </si>
  <si>
    <t>SME RNL</t>
  </si>
  <si>
    <t>Kirsty Greenslade</t>
  </si>
  <si>
    <t>Elisha Perry</t>
  </si>
  <si>
    <t>Aimee Davies</t>
  </si>
  <si>
    <t>Tara Griffiths</t>
  </si>
  <si>
    <t>Jenna Meredith</t>
  </si>
  <si>
    <t>Ethan Fox</t>
  </si>
  <si>
    <t>M RNL</t>
  </si>
  <si>
    <t>Diane Verity</t>
  </si>
  <si>
    <t>SME RNL - Tier 3 (Admin)</t>
  </si>
  <si>
    <t>All Autos bar tier 1</t>
  </si>
  <si>
    <t>Van - EB</t>
  </si>
  <si>
    <t>Nicola Christensen</t>
  </si>
  <si>
    <t>Paul Rogers</t>
  </si>
  <si>
    <t>Auto Renewal</t>
  </si>
  <si>
    <t>Reece Bullock</t>
  </si>
  <si>
    <t>New Business</t>
  </si>
  <si>
    <t>SME NB - Tier 3</t>
  </si>
  <si>
    <t>Nikki Thomas</t>
  </si>
  <si>
    <t>Aimee Wood</t>
  </si>
  <si>
    <t>Charlotte Snow</t>
  </si>
  <si>
    <t>Kelly Vaughan</t>
  </si>
  <si>
    <t>Web Application</t>
  </si>
  <si>
    <t>Tony Lewis</t>
  </si>
  <si>
    <t>Hayley Donovan</t>
  </si>
  <si>
    <t>Liam Wade</t>
  </si>
  <si>
    <t>Thomas Hughes</t>
  </si>
  <si>
    <t>Helen Bailey</t>
  </si>
  <si>
    <t>Jayne Clemo</t>
  </si>
  <si>
    <t>Jaquie Dearson</t>
  </si>
  <si>
    <t>Total</t>
  </si>
  <si>
    <t>Diane Barnaby</t>
  </si>
  <si>
    <t>Stacey Brown</t>
  </si>
  <si>
    <t>Tyrone Phillips</t>
  </si>
  <si>
    <t>David Kaminski Renewal</t>
  </si>
  <si>
    <t>Van - NB</t>
  </si>
  <si>
    <t>Daniel Veal</t>
  </si>
  <si>
    <t>Michael Adams</t>
  </si>
  <si>
    <t>Lee Powell</t>
  </si>
  <si>
    <t>Rachel Surridge</t>
  </si>
  <si>
    <t>Gemma Hardy</t>
  </si>
  <si>
    <t>ID</t>
  </si>
  <si>
    <t>UserID</t>
  </si>
  <si>
    <t>SubTeamID</t>
  </si>
  <si>
    <t>TargetMonthDate</t>
  </si>
  <si>
    <t>TargetAmount</t>
  </si>
  <si>
    <t>UnitTarget</t>
  </si>
  <si>
    <t>NULL</t>
  </si>
  <si>
    <t>TGSLName</t>
  </si>
  <si>
    <t>Daniel Veall</t>
  </si>
  <si>
    <t>New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</si>
</sst>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£&quot;#,##0;[Red]\-&quot;£&quot;#,##0"/>
    <numFmt numFmtId="164" formatCode="&quot;£&quot;#,##0"/>
    <numFmt numFmtId="165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" fontId="4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0" fontId="0" fillId="0" borderId="4" xfId="1" applyFont="1" applyFill="1" applyBorder="1" applyAlignment="1">
      <alignment horizontal="center" vertical="center"/>
    </xf>
    <xf numFmtId="47" fontId="0" fillId="0" borderId="0" xfId="0" applyNumberFormat="1"/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6" fontId="4" fillId="0" borderId="5" xfId="0" applyNumberFormat="1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5" xfId="0" applyFill="1" applyBorder="1"/>
    <xf numFmtId="165" fontId="0" fillId="0" borderId="5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/>
  </sheetViews>
  <sheetFormatPr defaultColWidth="9.28515625" defaultRowHeight="15" x14ac:dyDescent="0.25"/>
  <cols>
    <col min="1" max="1" width="24.140625" bestFit="1" customWidth="1"/>
    <col min="2" max="2" width="16.140625" bestFit="1" customWidth="1"/>
    <col min="3" max="3" width="23.140625" bestFit="1" customWidth="1"/>
    <col min="4" max="4" width="7" bestFit="1" customWidth="1"/>
    <col min="5" max="5" width="17.5703125" bestFit="1" customWidth="1"/>
    <col min="6" max="6" width="14.28515625" bestFit="1" customWidth="1"/>
    <col min="7" max="7" width="11.85546875" bestFit="1" customWidth="1"/>
    <col min="8" max="8" width="17.5703125" bestFit="1" customWidth="1"/>
    <col min="10" max="10" width="14.8554687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P1" t="s">
        <v>60</v>
      </c>
    </row>
    <row r="2" spans="1:16" x14ac:dyDescent="0.25">
      <c r="A2" s="25" t="s">
        <v>8</v>
      </c>
      <c r="B2" s="5" t="s">
        <v>9</v>
      </c>
      <c r="C2" s="5" t="s">
        <v>10</v>
      </c>
      <c r="D2" s="5"/>
      <c r="E2" s="6">
        <v>44562</v>
      </c>
      <c r="F2" s="26">
        <v>39520</v>
      </c>
      <c r="G2" s="23">
        <f>SUM(F2:F11)</f>
        <v>341490.07999999996</v>
      </c>
      <c r="H2" s="7"/>
      <c r="I2">
        <v>29</v>
      </c>
      <c r="J2" t="str">
        <f>A2</f>
        <v>Iris Lewis</v>
      </c>
      <c r="K2" t="str">
        <f t="shared" ref="K2:O2" si="0">B2</f>
        <v>Existing Business</v>
      </c>
      <c r="L2" t="str">
        <f t="shared" si="0"/>
        <v>SME RNL</v>
      </c>
      <c r="M2">
        <f t="shared" si="0"/>
        <v>0</v>
      </c>
      <c r="N2" s="6">
        <v>44562</v>
      </c>
      <c r="O2">
        <f t="shared" si="0"/>
        <v>39520</v>
      </c>
      <c r="P2">
        <v>59350</v>
      </c>
    </row>
    <row r="3" spans="1:16" x14ac:dyDescent="0.25">
      <c r="A3" s="25" t="s">
        <v>11</v>
      </c>
      <c r="B3" s="5" t="s">
        <v>9</v>
      </c>
      <c r="C3" s="5" t="s">
        <v>10</v>
      </c>
      <c r="D3" s="5"/>
      <c r="E3" s="6">
        <v>44562</v>
      </c>
      <c r="F3" s="27">
        <v>35050</v>
      </c>
      <c r="G3" s="23"/>
      <c r="H3" s="8"/>
      <c r="I3">
        <v>36</v>
      </c>
      <c r="J3" t="str">
        <f t="shared" ref="J3:J33" si="1">A3</f>
        <v>Kirsty Greenslade</v>
      </c>
      <c r="K3" t="str">
        <f t="shared" ref="K3:K33" si="2">B3</f>
        <v>Existing Business</v>
      </c>
      <c r="L3" t="str">
        <f t="shared" ref="L3:L33" si="3">C3</f>
        <v>SME RNL</v>
      </c>
      <c r="M3">
        <f t="shared" ref="M3:M33" si="4">D3</f>
        <v>0</v>
      </c>
      <c r="N3" s="6">
        <v>44562</v>
      </c>
      <c r="O3">
        <f t="shared" ref="O3:O33" si="5">F3</f>
        <v>35050</v>
      </c>
      <c r="P3">
        <v>52630</v>
      </c>
    </row>
    <row r="4" spans="1:16" x14ac:dyDescent="0.25">
      <c r="A4" s="25" t="s">
        <v>12</v>
      </c>
      <c r="B4" s="5" t="s">
        <v>9</v>
      </c>
      <c r="C4" s="5" t="s">
        <v>10</v>
      </c>
      <c r="D4" s="5"/>
      <c r="E4" s="6">
        <v>44562</v>
      </c>
      <c r="F4" s="27">
        <v>25850</v>
      </c>
      <c r="G4" s="23"/>
      <c r="H4" s="8"/>
      <c r="I4">
        <v>19</v>
      </c>
      <c r="J4" t="str">
        <f t="shared" si="1"/>
        <v>Elisha Perry</v>
      </c>
      <c r="K4" t="str">
        <f t="shared" si="2"/>
        <v>Existing Business</v>
      </c>
      <c r="L4" t="str">
        <f t="shared" si="3"/>
        <v>SME RNL</v>
      </c>
      <c r="M4">
        <f t="shared" si="4"/>
        <v>0</v>
      </c>
      <c r="N4" s="6">
        <v>44562</v>
      </c>
      <c r="O4">
        <f t="shared" si="5"/>
        <v>25850</v>
      </c>
      <c r="P4">
        <v>23960</v>
      </c>
    </row>
    <row r="5" spans="1:16" x14ac:dyDescent="0.25">
      <c r="A5" s="25" t="s">
        <v>13</v>
      </c>
      <c r="B5" s="5" t="s">
        <v>9</v>
      </c>
      <c r="C5" s="5" t="s">
        <v>10</v>
      </c>
      <c r="D5" s="5"/>
      <c r="E5" s="6">
        <v>44562</v>
      </c>
      <c r="F5" s="27">
        <v>14900</v>
      </c>
      <c r="G5" s="23"/>
      <c r="H5" s="8"/>
      <c r="I5">
        <v>4</v>
      </c>
      <c r="J5" t="str">
        <f t="shared" si="1"/>
        <v>Aimee Davies</v>
      </c>
      <c r="K5" t="str">
        <f t="shared" si="2"/>
        <v>Existing Business</v>
      </c>
      <c r="L5" t="str">
        <f t="shared" si="3"/>
        <v>SME RNL</v>
      </c>
      <c r="M5">
        <f t="shared" si="4"/>
        <v>0</v>
      </c>
      <c r="N5" s="6">
        <v>44562</v>
      </c>
      <c r="O5">
        <f t="shared" si="5"/>
        <v>14900</v>
      </c>
      <c r="P5">
        <v>13700</v>
      </c>
    </row>
    <row r="6" spans="1:16" x14ac:dyDescent="0.25">
      <c r="A6" s="25" t="s">
        <v>14</v>
      </c>
      <c r="B6" s="5" t="s">
        <v>9</v>
      </c>
      <c r="C6" s="5" t="s">
        <v>10</v>
      </c>
      <c r="D6" s="5"/>
      <c r="E6" s="6">
        <v>44562</v>
      </c>
      <c r="F6" s="27">
        <v>5740</v>
      </c>
      <c r="G6" s="23"/>
      <c r="H6" s="8"/>
      <c r="I6">
        <v>75</v>
      </c>
      <c r="J6" t="str">
        <f t="shared" si="1"/>
        <v>Tara Griffiths</v>
      </c>
      <c r="K6" t="str">
        <f t="shared" si="2"/>
        <v>Existing Business</v>
      </c>
      <c r="L6" t="str">
        <f t="shared" si="3"/>
        <v>SME RNL</v>
      </c>
      <c r="M6">
        <f t="shared" si="4"/>
        <v>0</v>
      </c>
      <c r="N6" s="6">
        <v>44562</v>
      </c>
      <c r="O6">
        <f t="shared" si="5"/>
        <v>5740</v>
      </c>
      <c r="P6">
        <v>5120</v>
      </c>
    </row>
    <row r="7" spans="1:16" x14ac:dyDescent="0.25">
      <c r="A7" s="25" t="s">
        <v>15</v>
      </c>
      <c r="B7" s="5" t="s">
        <v>9</v>
      </c>
      <c r="C7" s="5" t="s">
        <v>10</v>
      </c>
      <c r="D7" s="5"/>
      <c r="E7" s="6">
        <v>44562</v>
      </c>
      <c r="F7" s="27">
        <v>11800</v>
      </c>
      <c r="G7" s="23"/>
      <c r="H7" s="8"/>
      <c r="I7">
        <v>220</v>
      </c>
      <c r="J7" t="str">
        <f t="shared" si="1"/>
        <v>Jenna Meredith</v>
      </c>
      <c r="K7" t="str">
        <f t="shared" si="2"/>
        <v>Existing Business</v>
      </c>
      <c r="L7" t="str">
        <f t="shared" si="3"/>
        <v>SME RNL</v>
      </c>
      <c r="M7">
        <f t="shared" si="4"/>
        <v>0</v>
      </c>
      <c r="N7" s="6">
        <v>44562</v>
      </c>
      <c r="O7">
        <f t="shared" si="5"/>
        <v>11800</v>
      </c>
      <c r="P7">
        <v>10770</v>
      </c>
    </row>
    <row r="8" spans="1:16" x14ac:dyDescent="0.25">
      <c r="A8" s="25" t="s">
        <v>16</v>
      </c>
      <c r="B8" s="5" t="s">
        <v>9</v>
      </c>
      <c r="C8" s="5" t="s">
        <v>10</v>
      </c>
      <c r="D8" s="5"/>
      <c r="E8" s="6">
        <v>44562</v>
      </c>
      <c r="F8" s="27">
        <v>13480</v>
      </c>
      <c r="G8" s="23"/>
      <c r="H8" s="8"/>
      <c r="I8">
        <v>217</v>
      </c>
      <c r="J8" t="str">
        <f t="shared" si="1"/>
        <v>Ethan Fox</v>
      </c>
      <c r="K8" t="str">
        <f t="shared" si="2"/>
        <v>Existing Business</v>
      </c>
      <c r="L8" t="str">
        <f t="shared" si="3"/>
        <v>SME RNL</v>
      </c>
      <c r="M8">
        <f t="shared" si="4"/>
        <v>0</v>
      </c>
      <c r="N8" s="6">
        <v>44562</v>
      </c>
      <c r="O8">
        <f t="shared" si="5"/>
        <v>13480</v>
      </c>
      <c r="P8">
        <v>12220</v>
      </c>
    </row>
    <row r="9" spans="1:16" x14ac:dyDescent="0.25">
      <c r="A9" s="25" t="s">
        <v>49</v>
      </c>
      <c r="B9" s="5" t="s">
        <v>9</v>
      </c>
      <c r="C9" s="5" t="s">
        <v>10</v>
      </c>
      <c r="D9" s="5"/>
      <c r="E9" s="6">
        <v>44562</v>
      </c>
      <c r="F9" s="27">
        <v>13480</v>
      </c>
      <c r="G9" s="23"/>
      <c r="H9" s="8"/>
      <c r="I9">
        <v>224</v>
      </c>
      <c r="J9" t="str">
        <f t="shared" si="1"/>
        <v>Rachel Surridge</v>
      </c>
      <c r="K9" t="str">
        <f t="shared" si="2"/>
        <v>Existing Business</v>
      </c>
      <c r="L9" t="str">
        <f t="shared" si="3"/>
        <v>SME RNL</v>
      </c>
      <c r="M9">
        <f t="shared" si="4"/>
        <v>0</v>
      </c>
      <c r="N9" s="6">
        <v>44562</v>
      </c>
      <c r="O9">
        <f t="shared" si="5"/>
        <v>13480</v>
      </c>
      <c r="P9">
        <v>12220</v>
      </c>
    </row>
    <row r="10" spans="1:16" x14ac:dyDescent="0.25">
      <c r="A10" s="25" t="s">
        <v>44</v>
      </c>
      <c r="B10" s="5" t="s">
        <v>9</v>
      </c>
      <c r="C10" s="5" t="s">
        <v>17</v>
      </c>
      <c r="D10" s="5"/>
      <c r="E10" s="6">
        <v>44562</v>
      </c>
      <c r="F10" s="27">
        <v>34242</v>
      </c>
      <c r="G10" s="23"/>
      <c r="H10" s="8"/>
      <c r="J10" t="str">
        <f t="shared" si="1"/>
        <v>David Kaminski Renewal</v>
      </c>
      <c r="K10" t="str">
        <f t="shared" si="2"/>
        <v>Existing Business</v>
      </c>
      <c r="L10" t="str">
        <f t="shared" si="3"/>
        <v>M RNL</v>
      </c>
      <c r="M10">
        <f t="shared" si="4"/>
        <v>0</v>
      </c>
      <c r="N10" s="6">
        <v>44562</v>
      </c>
      <c r="O10">
        <f t="shared" si="5"/>
        <v>34242</v>
      </c>
    </row>
    <row r="11" spans="1:16" x14ac:dyDescent="0.25">
      <c r="A11" s="25" t="s">
        <v>18</v>
      </c>
      <c r="B11" s="5" t="s">
        <v>9</v>
      </c>
      <c r="C11" s="5" t="s">
        <v>19</v>
      </c>
      <c r="D11" s="5"/>
      <c r="E11" s="6">
        <v>44562</v>
      </c>
      <c r="F11" s="27">
        <v>147428.07999999999</v>
      </c>
      <c r="G11" s="23"/>
      <c r="H11" s="8" t="s">
        <v>20</v>
      </c>
      <c r="I11">
        <v>18</v>
      </c>
      <c r="J11" t="str">
        <f t="shared" si="1"/>
        <v>Diane Verity</v>
      </c>
      <c r="K11" t="str">
        <f t="shared" si="2"/>
        <v>Existing Business</v>
      </c>
      <c r="L11" t="str">
        <f t="shared" si="3"/>
        <v>SME RNL - Tier 3 (Admin)</v>
      </c>
      <c r="M11">
        <f t="shared" si="4"/>
        <v>0</v>
      </c>
      <c r="N11" s="6">
        <v>44562</v>
      </c>
      <c r="O11">
        <f t="shared" si="5"/>
        <v>147428.07999999999</v>
      </c>
      <c r="P11">
        <v>103366</v>
      </c>
    </row>
    <row r="12" spans="1:16" x14ac:dyDescent="0.25">
      <c r="A12" s="25" t="s">
        <v>48</v>
      </c>
      <c r="B12" s="5" t="s">
        <v>9</v>
      </c>
      <c r="C12" s="5" t="s">
        <v>21</v>
      </c>
      <c r="D12" s="5">
        <v>0</v>
      </c>
      <c r="E12" s="6">
        <v>44562</v>
      </c>
      <c r="F12" s="28">
        <v>4000</v>
      </c>
      <c r="G12" s="23">
        <f>SUM(F12:F15)</f>
        <v>20023.400000000001</v>
      </c>
      <c r="H12" s="8"/>
      <c r="J12" t="str">
        <f t="shared" si="1"/>
        <v>Lee Powell</v>
      </c>
      <c r="K12" t="str">
        <f t="shared" si="2"/>
        <v>Existing Business</v>
      </c>
      <c r="L12" t="str">
        <f t="shared" si="3"/>
        <v>Van - EB</v>
      </c>
      <c r="M12">
        <f t="shared" si="4"/>
        <v>0</v>
      </c>
      <c r="N12" s="6">
        <v>44562</v>
      </c>
      <c r="O12">
        <f t="shared" si="5"/>
        <v>4000</v>
      </c>
    </row>
    <row r="13" spans="1:16" x14ac:dyDescent="0.25">
      <c r="A13" s="25" t="s">
        <v>22</v>
      </c>
      <c r="B13" s="5" t="s">
        <v>9</v>
      </c>
      <c r="C13" s="5" t="s">
        <v>21</v>
      </c>
      <c r="D13" s="5">
        <v>0</v>
      </c>
      <c r="E13" s="6">
        <v>44562</v>
      </c>
      <c r="F13" s="28">
        <v>4000</v>
      </c>
      <c r="G13" s="24"/>
      <c r="H13" s="8"/>
      <c r="J13" t="str">
        <f t="shared" si="1"/>
        <v>Nicola Christensen</v>
      </c>
      <c r="K13" t="str">
        <f t="shared" si="2"/>
        <v>Existing Business</v>
      </c>
      <c r="L13" t="str">
        <f t="shared" si="3"/>
        <v>Van - EB</v>
      </c>
      <c r="M13">
        <f t="shared" si="4"/>
        <v>0</v>
      </c>
      <c r="N13" s="6">
        <v>44562</v>
      </c>
      <c r="O13">
        <f t="shared" si="5"/>
        <v>4000</v>
      </c>
    </row>
    <row r="14" spans="1:16" x14ac:dyDescent="0.25">
      <c r="A14" s="25" t="s">
        <v>23</v>
      </c>
      <c r="B14" s="5" t="s">
        <v>9</v>
      </c>
      <c r="C14" s="5" t="s">
        <v>21</v>
      </c>
      <c r="D14" s="5">
        <v>0</v>
      </c>
      <c r="E14" s="6">
        <v>44562</v>
      </c>
      <c r="F14" s="28">
        <v>4000</v>
      </c>
      <c r="G14" s="24"/>
      <c r="H14" s="8"/>
      <c r="J14" t="str">
        <f t="shared" si="1"/>
        <v>Paul Rogers</v>
      </c>
      <c r="K14" t="str">
        <f t="shared" si="2"/>
        <v>Existing Business</v>
      </c>
      <c r="L14" t="str">
        <f t="shared" si="3"/>
        <v>Van - EB</v>
      </c>
      <c r="M14">
        <f t="shared" si="4"/>
        <v>0</v>
      </c>
      <c r="N14" s="6">
        <v>44562</v>
      </c>
      <c r="O14">
        <f t="shared" si="5"/>
        <v>4000</v>
      </c>
    </row>
    <row r="15" spans="1:16" x14ac:dyDescent="0.25">
      <c r="A15" s="25" t="s">
        <v>24</v>
      </c>
      <c r="B15" s="5" t="s">
        <v>9</v>
      </c>
      <c r="C15" s="5" t="s">
        <v>21</v>
      </c>
      <c r="D15" s="5">
        <v>0</v>
      </c>
      <c r="E15" s="6">
        <v>44562</v>
      </c>
      <c r="F15" s="28">
        <v>8023.4</v>
      </c>
      <c r="G15" s="24"/>
      <c r="H15" s="8"/>
      <c r="J15" t="str">
        <f t="shared" si="1"/>
        <v>Auto Renewal</v>
      </c>
      <c r="K15" t="str">
        <f t="shared" si="2"/>
        <v>Existing Business</v>
      </c>
      <c r="L15" t="str">
        <f t="shared" si="3"/>
        <v>Van - EB</v>
      </c>
      <c r="M15">
        <f t="shared" si="4"/>
        <v>0</v>
      </c>
      <c r="N15" s="6">
        <v>44562</v>
      </c>
      <c r="O15">
        <f t="shared" si="5"/>
        <v>8023.4</v>
      </c>
    </row>
    <row r="16" spans="1:16" x14ac:dyDescent="0.25">
      <c r="A16" s="9" t="s">
        <v>25</v>
      </c>
      <c r="B16" s="5" t="s">
        <v>26</v>
      </c>
      <c r="C16" s="5" t="s">
        <v>27</v>
      </c>
      <c r="D16" s="5"/>
      <c r="E16" s="6">
        <v>44562</v>
      </c>
      <c r="F16" s="28">
        <v>26520</v>
      </c>
      <c r="G16" s="23">
        <f>SUM(F16:F23)</f>
        <v>140359.60703874999</v>
      </c>
      <c r="H16" s="8"/>
      <c r="J16" t="str">
        <f t="shared" si="1"/>
        <v>Reece Bullock</v>
      </c>
      <c r="K16" t="str">
        <f t="shared" si="2"/>
        <v>New Business</v>
      </c>
      <c r="L16" t="str">
        <f t="shared" si="3"/>
        <v>SME NB - Tier 3</v>
      </c>
      <c r="M16">
        <f t="shared" si="4"/>
        <v>0</v>
      </c>
      <c r="N16" s="6">
        <v>44562</v>
      </c>
      <c r="O16">
        <f t="shared" si="5"/>
        <v>26520</v>
      </c>
    </row>
    <row r="17" spans="1:15" x14ac:dyDescent="0.25">
      <c r="A17" s="9" t="s">
        <v>28</v>
      </c>
      <c r="B17" s="5" t="s">
        <v>26</v>
      </c>
      <c r="C17" s="5" t="s">
        <v>27</v>
      </c>
      <c r="D17" s="5"/>
      <c r="E17" s="6">
        <v>44562</v>
      </c>
      <c r="F17" s="28">
        <v>24040</v>
      </c>
      <c r="G17" s="24"/>
      <c r="H17" s="8"/>
      <c r="J17" t="str">
        <f t="shared" si="1"/>
        <v>Nikki Thomas</v>
      </c>
      <c r="K17" t="str">
        <f t="shared" si="2"/>
        <v>New Business</v>
      </c>
      <c r="L17" t="str">
        <f t="shared" si="3"/>
        <v>SME NB - Tier 3</v>
      </c>
      <c r="M17">
        <f t="shared" si="4"/>
        <v>0</v>
      </c>
      <c r="N17" s="6">
        <v>44562</v>
      </c>
      <c r="O17">
        <f t="shared" si="5"/>
        <v>24040</v>
      </c>
    </row>
    <row r="18" spans="1:15" x14ac:dyDescent="0.25">
      <c r="A18" s="9" t="s">
        <v>29</v>
      </c>
      <c r="B18" s="5" t="s">
        <v>26</v>
      </c>
      <c r="C18" s="5" t="s">
        <v>27</v>
      </c>
      <c r="D18" s="5"/>
      <c r="E18" s="6">
        <v>44562</v>
      </c>
      <c r="F18" s="28">
        <v>17550</v>
      </c>
      <c r="G18" s="24"/>
      <c r="H18" s="8"/>
      <c r="J18" t="str">
        <f t="shared" si="1"/>
        <v>Aimee Wood</v>
      </c>
      <c r="K18" t="str">
        <f t="shared" si="2"/>
        <v>New Business</v>
      </c>
      <c r="L18" t="str">
        <f t="shared" si="3"/>
        <v>SME NB - Tier 3</v>
      </c>
      <c r="M18">
        <f t="shared" si="4"/>
        <v>0</v>
      </c>
      <c r="N18" s="6">
        <v>44562</v>
      </c>
      <c r="O18">
        <f t="shared" si="5"/>
        <v>17550</v>
      </c>
    </row>
    <row r="19" spans="1:15" x14ac:dyDescent="0.25">
      <c r="A19" s="9" t="s">
        <v>30</v>
      </c>
      <c r="B19" s="5" t="s">
        <v>26</v>
      </c>
      <c r="C19" s="5" t="s">
        <v>27</v>
      </c>
      <c r="D19" s="5"/>
      <c r="E19" s="6">
        <v>44562</v>
      </c>
      <c r="F19" s="28">
        <v>14730</v>
      </c>
      <c r="G19" s="24"/>
      <c r="H19" s="8"/>
      <c r="J19" t="str">
        <f t="shared" si="1"/>
        <v>Charlotte Snow</v>
      </c>
      <c r="K19" t="str">
        <f t="shared" si="2"/>
        <v>New Business</v>
      </c>
      <c r="L19" t="str">
        <f t="shared" si="3"/>
        <v>SME NB - Tier 3</v>
      </c>
      <c r="M19">
        <f t="shared" si="4"/>
        <v>0</v>
      </c>
      <c r="N19" s="6">
        <v>44562</v>
      </c>
      <c r="O19">
        <f t="shared" si="5"/>
        <v>14730</v>
      </c>
    </row>
    <row r="20" spans="1:15" x14ac:dyDescent="0.25">
      <c r="A20" s="16" t="s">
        <v>46</v>
      </c>
      <c r="B20" s="5" t="s">
        <v>26</v>
      </c>
      <c r="C20" s="5" t="s">
        <v>27</v>
      </c>
      <c r="D20" s="5"/>
      <c r="E20" s="6">
        <v>44562</v>
      </c>
      <c r="F20" s="28">
        <v>26520</v>
      </c>
      <c r="G20" s="24"/>
      <c r="H20" s="8"/>
      <c r="J20" t="str">
        <f t="shared" si="1"/>
        <v>Daniel Veal</v>
      </c>
      <c r="K20" t="str">
        <f t="shared" si="2"/>
        <v>New Business</v>
      </c>
      <c r="L20" t="str">
        <f t="shared" si="3"/>
        <v>SME NB - Tier 3</v>
      </c>
      <c r="M20">
        <f t="shared" si="4"/>
        <v>0</v>
      </c>
      <c r="N20" s="6">
        <v>44562</v>
      </c>
      <c r="O20">
        <f t="shared" si="5"/>
        <v>26520</v>
      </c>
    </row>
    <row r="21" spans="1:15" x14ac:dyDescent="0.25">
      <c r="A21" s="9" t="s">
        <v>31</v>
      </c>
      <c r="B21" s="5" t="s">
        <v>26</v>
      </c>
      <c r="C21" s="5" t="s">
        <v>27</v>
      </c>
      <c r="D21" s="5"/>
      <c r="E21" s="6">
        <v>44562</v>
      </c>
      <c r="F21" s="28">
        <v>5250</v>
      </c>
      <c r="G21" s="24"/>
      <c r="H21" s="8"/>
      <c r="J21" t="str">
        <f t="shared" si="1"/>
        <v>Kelly Vaughan</v>
      </c>
      <c r="K21" t="str">
        <f t="shared" si="2"/>
        <v>New Business</v>
      </c>
      <c r="L21" t="str">
        <f t="shared" si="3"/>
        <v>SME NB - Tier 3</v>
      </c>
      <c r="M21">
        <f t="shared" si="4"/>
        <v>0</v>
      </c>
      <c r="N21" s="6">
        <v>44562</v>
      </c>
      <c r="O21">
        <f t="shared" si="5"/>
        <v>5250</v>
      </c>
    </row>
    <row r="22" spans="1:15" x14ac:dyDescent="0.25">
      <c r="A22" s="16" t="s">
        <v>47</v>
      </c>
      <c r="B22" s="5" t="s">
        <v>26</v>
      </c>
      <c r="C22" s="5" t="s">
        <v>27</v>
      </c>
      <c r="D22" s="5"/>
      <c r="E22" s="6">
        <v>44562</v>
      </c>
      <c r="F22" s="28">
        <v>18450</v>
      </c>
      <c r="G22" s="24"/>
      <c r="H22" s="8"/>
      <c r="J22" t="str">
        <f t="shared" si="1"/>
        <v>Michael Adams</v>
      </c>
      <c r="K22" t="str">
        <f t="shared" si="2"/>
        <v>New Business</v>
      </c>
      <c r="L22" t="str">
        <f t="shared" si="3"/>
        <v>SME NB - Tier 3</v>
      </c>
      <c r="M22">
        <f t="shared" si="4"/>
        <v>0</v>
      </c>
      <c r="N22" s="6">
        <v>44562</v>
      </c>
      <c r="O22">
        <f t="shared" si="5"/>
        <v>18450</v>
      </c>
    </row>
    <row r="23" spans="1:15" x14ac:dyDescent="0.25">
      <c r="A23" s="25" t="s">
        <v>32</v>
      </c>
      <c r="B23" s="5" t="s">
        <v>26</v>
      </c>
      <c r="C23" s="5" t="s">
        <v>32</v>
      </c>
      <c r="D23" s="5"/>
      <c r="E23" s="6">
        <v>44562</v>
      </c>
      <c r="F23" s="28">
        <v>7299.6070387499994</v>
      </c>
      <c r="G23" s="24"/>
      <c r="H23" s="8"/>
      <c r="J23" t="str">
        <f t="shared" si="1"/>
        <v>Web Application</v>
      </c>
      <c r="K23" t="str">
        <f t="shared" si="2"/>
        <v>New Business</v>
      </c>
      <c r="L23" t="str">
        <f t="shared" si="3"/>
        <v>Web Application</v>
      </c>
      <c r="M23">
        <f t="shared" si="4"/>
        <v>0</v>
      </c>
      <c r="N23" s="6">
        <v>44562</v>
      </c>
      <c r="O23">
        <f t="shared" si="5"/>
        <v>7299.6070387499994</v>
      </c>
    </row>
    <row r="24" spans="1:15" x14ac:dyDescent="0.25">
      <c r="A24" s="25" t="s">
        <v>33</v>
      </c>
      <c r="B24" s="5" t="s">
        <v>26</v>
      </c>
      <c r="C24" s="5" t="s">
        <v>45</v>
      </c>
      <c r="D24" s="5">
        <v>0</v>
      </c>
      <c r="E24" s="6">
        <v>44562</v>
      </c>
      <c r="F24" s="28">
        <v>25460</v>
      </c>
      <c r="G24" s="18">
        <f>SUM(F24:F30)</f>
        <v>87660</v>
      </c>
      <c r="H24" s="10"/>
      <c r="J24" t="str">
        <f t="shared" si="1"/>
        <v>Tony Lewis</v>
      </c>
      <c r="K24" t="str">
        <f t="shared" si="2"/>
        <v>New Business</v>
      </c>
      <c r="L24" t="str">
        <f t="shared" si="3"/>
        <v>Van - NB</v>
      </c>
      <c r="M24">
        <f t="shared" si="4"/>
        <v>0</v>
      </c>
      <c r="N24" s="6">
        <v>44562</v>
      </c>
      <c r="O24">
        <f t="shared" si="5"/>
        <v>25460</v>
      </c>
    </row>
    <row r="25" spans="1:15" x14ac:dyDescent="0.25">
      <c r="A25" s="25" t="s">
        <v>34</v>
      </c>
      <c r="B25" s="5" t="s">
        <v>26</v>
      </c>
      <c r="C25" s="5" t="s">
        <v>45</v>
      </c>
      <c r="D25" s="5">
        <v>0</v>
      </c>
      <c r="E25" s="6">
        <v>44562</v>
      </c>
      <c r="F25" s="28">
        <v>25460</v>
      </c>
      <c r="G25" s="19"/>
      <c r="H25" s="10"/>
      <c r="J25" t="str">
        <f t="shared" si="1"/>
        <v>Hayley Donovan</v>
      </c>
      <c r="K25" t="str">
        <f t="shared" si="2"/>
        <v>New Business</v>
      </c>
      <c r="L25" t="str">
        <f t="shared" si="3"/>
        <v>Van - NB</v>
      </c>
      <c r="M25">
        <f t="shared" si="4"/>
        <v>0</v>
      </c>
      <c r="N25" s="6">
        <v>44562</v>
      </c>
      <c r="O25">
        <f t="shared" si="5"/>
        <v>25460</v>
      </c>
    </row>
    <row r="26" spans="1:15" x14ac:dyDescent="0.25">
      <c r="A26" s="25" t="s">
        <v>35</v>
      </c>
      <c r="B26" s="5" t="s">
        <v>26</v>
      </c>
      <c r="C26" s="5" t="s">
        <v>45</v>
      </c>
      <c r="D26" s="5">
        <v>0</v>
      </c>
      <c r="E26" s="6">
        <v>44562</v>
      </c>
      <c r="F26" s="28">
        <v>20370</v>
      </c>
      <c r="G26" s="19"/>
      <c r="H26" s="8"/>
      <c r="J26" t="str">
        <f t="shared" si="1"/>
        <v>Liam Wade</v>
      </c>
      <c r="K26" t="str">
        <f t="shared" si="2"/>
        <v>New Business</v>
      </c>
      <c r="L26" t="str">
        <f t="shared" si="3"/>
        <v>Van - NB</v>
      </c>
      <c r="M26">
        <f t="shared" si="4"/>
        <v>0</v>
      </c>
      <c r="N26" s="6">
        <v>44562</v>
      </c>
      <c r="O26">
        <f t="shared" si="5"/>
        <v>20370</v>
      </c>
    </row>
    <row r="27" spans="1:15" x14ac:dyDescent="0.25">
      <c r="A27" s="25" t="s">
        <v>36</v>
      </c>
      <c r="B27" s="5" t="s">
        <v>26</v>
      </c>
      <c r="C27" s="5" t="s">
        <v>45</v>
      </c>
      <c r="D27" s="5">
        <v>0</v>
      </c>
      <c r="E27" s="6">
        <v>44562</v>
      </c>
      <c r="F27" s="28">
        <v>13370</v>
      </c>
      <c r="G27" s="19"/>
      <c r="H27" s="10"/>
      <c r="J27" t="str">
        <f t="shared" si="1"/>
        <v>Thomas Hughes</v>
      </c>
      <c r="K27" t="str">
        <f t="shared" si="2"/>
        <v>New Business</v>
      </c>
      <c r="L27" t="str">
        <f t="shared" si="3"/>
        <v>Van - NB</v>
      </c>
      <c r="M27">
        <f t="shared" si="4"/>
        <v>0</v>
      </c>
      <c r="N27" s="6">
        <v>44562</v>
      </c>
      <c r="O27">
        <f t="shared" si="5"/>
        <v>13370</v>
      </c>
    </row>
    <row r="28" spans="1:15" x14ac:dyDescent="0.25">
      <c r="A28" s="25" t="s">
        <v>37</v>
      </c>
      <c r="B28" s="5" t="s">
        <v>26</v>
      </c>
      <c r="C28" s="5" t="s">
        <v>45</v>
      </c>
      <c r="D28" s="5">
        <v>0</v>
      </c>
      <c r="E28" s="6">
        <v>44562</v>
      </c>
      <c r="F28" s="28">
        <v>1000</v>
      </c>
      <c r="G28" s="19"/>
      <c r="H28" s="8"/>
      <c r="J28" t="str">
        <f t="shared" si="1"/>
        <v>Helen Bailey</v>
      </c>
      <c r="K28" t="str">
        <f t="shared" si="2"/>
        <v>New Business</v>
      </c>
      <c r="L28" t="str">
        <f t="shared" si="3"/>
        <v>Van - NB</v>
      </c>
      <c r="M28">
        <f t="shared" si="4"/>
        <v>0</v>
      </c>
      <c r="N28" s="6">
        <v>44562</v>
      </c>
      <c r="O28">
        <f t="shared" si="5"/>
        <v>1000</v>
      </c>
    </row>
    <row r="29" spans="1:15" x14ac:dyDescent="0.25">
      <c r="A29" s="25" t="s">
        <v>38</v>
      </c>
      <c r="B29" s="5" t="s">
        <v>26</v>
      </c>
      <c r="C29" s="5" t="s">
        <v>45</v>
      </c>
      <c r="D29" s="5">
        <v>0</v>
      </c>
      <c r="E29" s="6">
        <v>44562</v>
      </c>
      <c r="F29" s="28">
        <v>1000</v>
      </c>
      <c r="G29" s="19"/>
      <c r="H29" s="8"/>
      <c r="J29" t="str">
        <f t="shared" si="1"/>
        <v>Jayne Clemo</v>
      </c>
      <c r="K29" t="str">
        <f t="shared" si="2"/>
        <v>New Business</v>
      </c>
      <c r="L29" t="str">
        <f t="shared" si="3"/>
        <v>Van - NB</v>
      </c>
      <c r="M29">
        <f t="shared" si="4"/>
        <v>0</v>
      </c>
      <c r="N29" s="6">
        <v>44562</v>
      </c>
      <c r="O29">
        <f t="shared" si="5"/>
        <v>1000</v>
      </c>
    </row>
    <row r="30" spans="1:15" x14ac:dyDescent="0.25">
      <c r="A30" s="25" t="s">
        <v>39</v>
      </c>
      <c r="B30" s="5" t="s">
        <v>26</v>
      </c>
      <c r="C30" s="5" t="s">
        <v>45</v>
      </c>
      <c r="D30" s="5">
        <v>0</v>
      </c>
      <c r="E30" s="6">
        <v>44562</v>
      </c>
      <c r="F30" s="28">
        <v>1000</v>
      </c>
      <c r="G30" s="20"/>
      <c r="H30" s="8"/>
      <c r="J30" t="str">
        <f t="shared" si="1"/>
        <v>Jaquie Dearson</v>
      </c>
      <c r="K30" t="str">
        <f t="shared" si="2"/>
        <v>New Business</v>
      </c>
      <c r="L30" t="str">
        <f t="shared" si="3"/>
        <v>Van - NB</v>
      </c>
      <c r="M30">
        <f t="shared" si="4"/>
        <v>0</v>
      </c>
      <c r="N30" s="6">
        <v>44562</v>
      </c>
      <c r="O30">
        <f t="shared" si="5"/>
        <v>1000</v>
      </c>
    </row>
    <row r="31" spans="1:15" x14ac:dyDescent="0.25">
      <c r="A31" s="29" t="s">
        <v>41</v>
      </c>
      <c r="B31" s="30" t="s">
        <v>9</v>
      </c>
      <c r="C31" s="30" t="s">
        <v>21</v>
      </c>
      <c r="D31" s="30">
        <v>3</v>
      </c>
      <c r="E31" s="6">
        <v>44562</v>
      </c>
      <c r="F31" s="31">
        <v>5560</v>
      </c>
      <c r="G31" s="18">
        <f>SUM(F31:F33)</f>
        <v>16680</v>
      </c>
      <c r="H31" s="14"/>
      <c r="J31" t="str">
        <f t="shared" si="1"/>
        <v>Diane Barnaby</v>
      </c>
      <c r="K31" t="str">
        <f t="shared" si="2"/>
        <v>Existing Business</v>
      </c>
      <c r="L31" t="str">
        <f t="shared" si="3"/>
        <v>Van - EB</v>
      </c>
      <c r="M31">
        <f t="shared" si="4"/>
        <v>3</v>
      </c>
      <c r="N31" s="6">
        <v>44562</v>
      </c>
      <c r="O31">
        <f t="shared" si="5"/>
        <v>5560</v>
      </c>
    </row>
    <row r="32" spans="1:15" x14ac:dyDescent="0.25">
      <c r="A32" s="29" t="s">
        <v>42</v>
      </c>
      <c r="B32" s="30" t="s">
        <v>9</v>
      </c>
      <c r="C32" s="30" t="s">
        <v>21</v>
      </c>
      <c r="D32" s="30">
        <v>3</v>
      </c>
      <c r="E32" s="6">
        <v>44562</v>
      </c>
      <c r="F32" s="31">
        <v>5560</v>
      </c>
      <c r="G32" s="19"/>
      <c r="H32" s="14"/>
      <c r="J32" t="str">
        <f t="shared" si="1"/>
        <v>Stacey Brown</v>
      </c>
      <c r="K32" t="str">
        <f t="shared" si="2"/>
        <v>Existing Business</v>
      </c>
      <c r="L32" t="str">
        <f t="shared" si="3"/>
        <v>Van - EB</v>
      </c>
      <c r="M32">
        <f t="shared" si="4"/>
        <v>3</v>
      </c>
      <c r="N32" s="6">
        <v>44562</v>
      </c>
      <c r="O32">
        <f t="shared" si="5"/>
        <v>5560</v>
      </c>
    </row>
    <row r="33" spans="1:16" x14ac:dyDescent="0.25">
      <c r="A33" s="29" t="s">
        <v>43</v>
      </c>
      <c r="B33" s="30" t="s">
        <v>9</v>
      </c>
      <c r="C33" s="30" t="s">
        <v>21</v>
      </c>
      <c r="D33" s="30">
        <v>3</v>
      </c>
      <c r="E33" s="6">
        <v>44562</v>
      </c>
      <c r="F33" s="31">
        <v>5560</v>
      </c>
      <c r="G33" s="20"/>
      <c r="H33" s="14"/>
      <c r="J33" t="str">
        <f t="shared" si="1"/>
        <v>Tyrone Phillips</v>
      </c>
      <c r="K33" t="str">
        <f t="shared" si="2"/>
        <v>Existing Business</v>
      </c>
      <c r="L33" t="str">
        <f t="shared" si="3"/>
        <v>Van - EB</v>
      </c>
      <c r="M33">
        <f t="shared" si="4"/>
        <v>3</v>
      </c>
      <c r="N33" s="6">
        <v>44562</v>
      </c>
      <c r="O33">
        <f t="shared" si="5"/>
        <v>5560</v>
      </c>
    </row>
    <row r="34" spans="1:16" ht="15.75" thickBot="1" x14ac:dyDescent="0.3">
      <c r="A34" s="21" t="s">
        <v>40</v>
      </c>
      <c r="B34" s="22"/>
      <c r="C34" s="22"/>
      <c r="D34" s="22"/>
      <c r="E34" s="22"/>
      <c r="F34" s="22"/>
      <c r="G34" s="15"/>
      <c r="H34" s="11"/>
    </row>
    <row r="35" spans="1:16" ht="15.75" thickBot="1" x14ac:dyDescent="0.3">
      <c r="A35" s="32"/>
      <c r="B35" s="32"/>
      <c r="C35" s="32"/>
      <c r="D35" s="32"/>
      <c r="E35" s="32"/>
      <c r="F35" s="32"/>
      <c r="G35" s="12">
        <f>SUM(G24+G16+G12+G2+G31)</f>
        <v>606213.08703874995</v>
      </c>
      <c r="H35" s="13"/>
    </row>
    <row r="36" spans="1:16" x14ac:dyDescent="0.25">
      <c r="A36" s="32"/>
      <c r="B36" s="32"/>
      <c r="C36" s="32"/>
      <c r="D36" s="32"/>
      <c r="E36" s="32"/>
      <c r="F36" s="32"/>
    </row>
    <row r="37" spans="1:16" x14ac:dyDescent="0.25">
      <c r="A37" s="33" t="s">
        <v>50</v>
      </c>
      <c r="B37" s="33" t="s">
        <v>9</v>
      </c>
      <c r="C37" s="33" t="s">
        <v>10</v>
      </c>
      <c r="D37" s="33"/>
      <c r="E37" s="6">
        <v>44562</v>
      </c>
      <c r="F37" s="34">
        <v>13900</v>
      </c>
      <c r="J37" t="str">
        <f t="shared" ref="J37" si="6">A37</f>
        <v>Gemma Hardy</v>
      </c>
      <c r="K37" t="str">
        <f t="shared" ref="K37" si="7">B37</f>
        <v>Existing Business</v>
      </c>
      <c r="L37" t="str">
        <f t="shared" ref="L37" si="8">C37</f>
        <v>SME RNL</v>
      </c>
      <c r="M37">
        <f t="shared" ref="M37" si="9">D37</f>
        <v>0</v>
      </c>
      <c r="N37" s="6">
        <v>44562</v>
      </c>
      <c r="P37">
        <f>F37</f>
        <v>13900</v>
      </c>
    </row>
  </sheetData>
  <mergeCells count="6">
    <mergeCell ref="G24:G30"/>
    <mergeCell ref="G31:G33"/>
    <mergeCell ref="A34:F34"/>
    <mergeCell ref="G2:G11"/>
    <mergeCell ref="G12:G15"/>
    <mergeCell ref="G16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topLeftCell="A7" workbookViewId="0">
      <selection activeCell="N31" sqref="N31"/>
    </sheetView>
  </sheetViews>
  <sheetFormatPr defaultRowHeight="15" x14ac:dyDescent="0.25"/>
  <sheetData>
    <row r="2" spans="2:15" x14ac:dyDescent="0.25">
      <c r="B2" t="s">
        <v>51</v>
      </c>
      <c r="C2" t="s">
        <v>58</v>
      </c>
      <c r="D2" t="s">
        <v>3</v>
      </c>
      <c r="E2" t="s">
        <v>4</v>
      </c>
      <c r="F2" t="s">
        <v>5</v>
      </c>
      <c r="G2" t="s">
        <v>56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</row>
    <row r="3" spans="2:15" x14ac:dyDescent="0.25">
      <c r="B3">
        <v>4</v>
      </c>
      <c r="C3" t="s">
        <v>13</v>
      </c>
      <c r="D3">
        <v>0</v>
      </c>
      <c r="E3" s="17">
        <v>44562</v>
      </c>
      <c r="F3">
        <v>13700</v>
      </c>
      <c r="G3" t="s">
        <v>57</v>
      </c>
      <c r="J3">
        <v>3306</v>
      </c>
      <c r="K3">
        <v>4</v>
      </c>
      <c r="L3">
        <v>0</v>
      </c>
      <c r="M3" s="17">
        <v>44562</v>
      </c>
      <c r="N3">
        <v>14900</v>
      </c>
      <c r="O3" t="s">
        <v>57</v>
      </c>
    </row>
    <row r="4" spans="2:15" x14ac:dyDescent="0.25">
      <c r="B4">
        <v>14</v>
      </c>
      <c r="C4" t="s">
        <v>41</v>
      </c>
      <c r="D4">
        <v>3</v>
      </c>
      <c r="E4" s="17">
        <v>44562</v>
      </c>
      <c r="F4">
        <v>5560</v>
      </c>
      <c r="G4" t="s">
        <v>57</v>
      </c>
      <c r="J4">
        <v>3307</v>
      </c>
      <c r="K4">
        <v>14</v>
      </c>
      <c r="L4">
        <v>3</v>
      </c>
      <c r="M4" s="17">
        <v>44562</v>
      </c>
      <c r="N4">
        <v>5560</v>
      </c>
      <c r="O4" t="s">
        <v>57</v>
      </c>
    </row>
    <row r="5" spans="2:15" x14ac:dyDescent="0.25">
      <c r="B5">
        <v>17</v>
      </c>
      <c r="C5" t="s">
        <v>59</v>
      </c>
      <c r="D5">
        <v>0</v>
      </c>
      <c r="E5" s="17">
        <v>44562</v>
      </c>
      <c r="F5">
        <v>26520</v>
      </c>
      <c r="G5" t="s">
        <v>57</v>
      </c>
      <c r="J5">
        <v>3308</v>
      </c>
      <c r="K5">
        <v>17</v>
      </c>
      <c r="L5">
        <v>0</v>
      </c>
      <c r="M5" s="17">
        <v>44562</v>
      </c>
      <c r="N5">
        <v>26520</v>
      </c>
      <c r="O5" t="s">
        <v>57</v>
      </c>
    </row>
    <row r="6" spans="2:15" x14ac:dyDescent="0.25">
      <c r="B6">
        <v>18</v>
      </c>
      <c r="C6" t="s">
        <v>18</v>
      </c>
      <c r="D6">
        <v>0</v>
      </c>
      <c r="E6" s="17">
        <v>44562</v>
      </c>
      <c r="F6">
        <v>103366</v>
      </c>
      <c r="G6" t="s">
        <v>57</v>
      </c>
      <c r="J6">
        <v>3309</v>
      </c>
      <c r="K6">
        <v>18</v>
      </c>
      <c r="L6">
        <v>0</v>
      </c>
      <c r="M6" s="17">
        <v>44562</v>
      </c>
      <c r="N6">
        <v>147428.07999999999</v>
      </c>
      <c r="O6" t="s">
        <v>57</v>
      </c>
    </row>
    <row r="7" spans="2:15" x14ac:dyDescent="0.25">
      <c r="B7">
        <v>19</v>
      </c>
      <c r="C7" t="s">
        <v>12</v>
      </c>
      <c r="D7">
        <v>0</v>
      </c>
      <c r="E7" s="17">
        <v>44562</v>
      </c>
      <c r="F7">
        <v>23960</v>
      </c>
      <c r="G7" t="s">
        <v>57</v>
      </c>
      <c r="J7">
        <v>3310</v>
      </c>
      <c r="K7">
        <v>19</v>
      </c>
      <c r="L7">
        <v>0</v>
      </c>
      <c r="M7" s="17">
        <v>44562</v>
      </c>
      <c r="N7">
        <v>25850</v>
      </c>
      <c r="O7" t="s">
        <v>57</v>
      </c>
    </row>
    <row r="8" spans="2:15" x14ac:dyDescent="0.25">
      <c r="B8">
        <v>26</v>
      </c>
      <c r="C8" t="s">
        <v>37</v>
      </c>
      <c r="D8">
        <v>0</v>
      </c>
      <c r="E8" s="17">
        <v>44562</v>
      </c>
      <c r="F8">
        <v>1000</v>
      </c>
      <c r="G8" t="s">
        <v>57</v>
      </c>
      <c r="J8">
        <v>3311</v>
      </c>
      <c r="K8">
        <v>26</v>
      </c>
      <c r="L8">
        <v>0</v>
      </c>
      <c r="M8" s="17">
        <v>44562</v>
      </c>
      <c r="N8">
        <v>1000</v>
      </c>
      <c r="O8" t="s">
        <v>57</v>
      </c>
    </row>
    <row r="9" spans="2:15" x14ac:dyDescent="0.25">
      <c r="B9">
        <v>27</v>
      </c>
      <c r="C9" t="s">
        <v>34</v>
      </c>
      <c r="D9">
        <v>0</v>
      </c>
      <c r="E9" s="17">
        <v>44562</v>
      </c>
      <c r="F9">
        <v>25460</v>
      </c>
      <c r="G9" t="s">
        <v>57</v>
      </c>
      <c r="J9">
        <v>3312</v>
      </c>
      <c r="K9">
        <v>27</v>
      </c>
      <c r="L9">
        <v>0</v>
      </c>
      <c r="M9" s="17">
        <v>44562</v>
      </c>
      <c r="N9">
        <v>25460</v>
      </c>
      <c r="O9" t="s">
        <v>57</v>
      </c>
    </row>
    <row r="10" spans="2:15" x14ac:dyDescent="0.25">
      <c r="B10">
        <v>29</v>
      </c>
      <c r="C10" t="s">
        <v>8</v>
      </c>
      <c r="D10">
        <v>0</v>
      </c>
      <c r="E10" s="17">
        <v>44562</v>
      </c>
      <c r="F10">
        <v>59350</v>
      </c>
      <c r="G10" t="s">
        <v>57</v>
      </c>
      <c r="J10">
        <v>3313</v>
      </c>
      <c r="K10">
        <v>29</v>
      </c>
      <c r="L10">
        <v>0</v>
      </c>
      <c r="M10" s="17">
        <v>44562</v>
      </c>
      <c r="N10">
        <v>39520</v>
      </c>
      <c r="O10" t="s">
        <v>57</v>
      </c>
    </row>
    <row r="11" spans="2:15" x14ac:dyDescent="0.25">
      <c r="B11">
        <v>30</v>
      </c>
      <c r="C11" t="s">
        <v>38</v>
      </c>
      <c r="D11">
        <v>0</v>
      </c>
      <c r="E11" s="17">
        <v>44562</v>
      </c>
      <c r="F11">
        <v>1000</v>
      </c>
      <c r="G11" t="s">
        <v>57</v>
      </c>
      <c r="J11">
        <v>3314</v>
      </c>
      <c r="K11">
        <v>30</v>
      </c>
      <c r="L11">
        <v>0</v>
      </c>
      <c r="M11" s="17">
        <v>44562</v>
      </c>
      <c r="N11">
        <v>1000</v>
      </c>
      <c r="O11" t="s">
        <v>57</v>
      </c>
    </row>
    <row r="12" spans="2:15" x14ac:dyDescent="0.25">
      <c r="B12">
        <v>31</v>
      </c>
      <c r="C12" t="s">
        <v>39</v>
      </c>
      <c r="D12">
        <v>0</v>
      </c>
      <c r="E12" s="17">
        <v>44562</v>
      </c>
      <c r="F12">
        <v>1000</v>
      </c>
      <c r="G12" t="s">
        <v>57</v>
      </c>
      <c r="J12">
        <v>3315</v>
      </c>
      <c r="K12">
        <v>31</v>
      </c>
      <c r="L12">
        <v>0</v>
      </c>
      <c r="M12" s="17">
        <v>44562</v>
      </c>
      <c r="N12">
        <v>1000</v>
      </c>
      <c r="O12" t="s">
        <v>57</v>
      </c>
    </row>
    <row r="13" spans="2:15" x14ac:dyDescent="0.25">
      <c r="B13">
        <v>36</v>
      </c>
      <c r="C13" t="s">
        <v>11</v>
      </c>
      <c r="D13">
        <v>0</v>
      </c>
      <c r="E13" s="17">
        <v>44562</v>
      </c>
      <c r="F13">
        <v>52630</v>
      </c>
      <c r="G13" t="s">
        <v>57</v>
      </c>
      <c r="J13">
        <v>3316</v>
      </c>
      <c r="K13">
        <v>36</v>
      </c>
      <c r="L13">
        <v>0</v>
      </c>
      <c r="M13" s="17">
        <v>44562</v>
      </c>
      <c r="N13">
        <v>35050</v>
      </c>
      <c r="O13" t="s">
        <v>57</v>
      </c>
    </row>
    <row r="14" spans="2:15" x14ac:dyDescent="0.25">
      <c r="B14">
        <v>40</v>
      </c>
      <c r="C14" t="s">
        <v>31</v>
      </c>
      <c r="D14">
        <v>0</v>
      </c>
      <c r="E14" s="17">
        <v>44562</v>
      </c>
      <c r="F14">
        <v>5250</v>
      </c>
      <c r="G14" t="s">
        <v>57</v>
      </c>
      <c r="J14">
        <v>3317</v>
      </c>
      <c r="K14">
        <v>40</v>
      </c>
      <c r="L14">
        <v>0</v>
      </c>
      <c r="M14" s="17">
        <v>44562</v>
      </c>
      <c r="N14">
        <v>5250</v>
      </c>
      <c r="O14" t="s">
        <v>57</v>
      </c>
    </row>
    <row r="15" spans="2:15" x14ac:dyDescent="0.25">
      <c r="B15">
        <v>47</v>
      </c>
      <c r="C15" t="s">
        <v>48</v>
      </c>
      <c r="D15">
        <v>0</v>
      </c>
      <c r="E15" s="17">
        <v>44562</v>
      </c>
      <c r="F15">
        <v>4000</v>
      </c>
      <c r="G15" t="s">
        <v>57</v>
      </c>
      <c r="J15">
        <v>3318</v>
      </c>
      <c r="K15">
        <v>47</v>
      </c>
      <c r="L15">
        <v>0</v>
      </c>
      <c r="M15" s="17">
        <v>44562</v>
      </c>
      <c r="N15">
        <v>4000</v>
      </c>
      <c r="O15" t="s">
        <v>57</v>
      </c>
    </row>
    <row r="16" spans="2:15" x14ac:dyDescent="0.25">
      <c r="B16">
        <v>53</v>
      </c>
      <c r="C16" t="s">
        <v>22</v>
      </c>
      <c r="D16">
        <v>0</v>
      </c>
      <c r="E16" s="17">
        <v>44562</v>
      </c>
      <c r="F16">
        <v>4000</v>
      </c>
      <c r="G16" t="s">
        <v>57</v>
      </c>
      <c r="J16">
        <v>3319</v>
      </c>
      <c r="K16">
        <v>53</v>
      </c>
      <c r="L16">
        <v>0</v>
      </c>
      <c r="M16" s="17">
        <v>44562</v>
      </c>
      <c r="N16">
        <v>4000</v>
      </c>
      <c r="O16" t="s">
        <v>57</v>
      </c>
    </row>
    <row r="17" spans="2:15" x14ac:dyDescent="0.25">
      <c r="B17">
        <v>57</v>
      </c>
      <c r="C17" t="s">
        <v>28</v>
      </c>
      <c r="D17">
        <v>0</v>
      </c>
      <c r="E17" s="17">
        <v>44562</v>
      </c>
      <c r="F17">
        <v>24040</v>
      </c>
      <c r="G17" t="s">
        <v>57</v>
      </c>
      <c r="J17">
        <v>3320</v>
      </c>
      <c r="K17">
        <v>57</v>
      </c>
      <c r="L17">
        <v>0</v>
      </c>
      <c r="M17" s="17">
        <v>44562</v>
      </c>
      <c r="N17">
        <v>24040</v>
      </c>
      <c r="O17" t="s">
        <v>57</v>
      </c>
    </row>
    <row r="18" spans="2:15" x14ac:dyDescent="0.25">
      <c r="B18">
        <v>58</v>
      </c>
      <c r="C18" t="s">
        <v>23</v>
      </c>
      <c r="D18">
        <v>0</v>
      </c>
      <c r="E18" s="17">
        <v>44562</v>
      </c>
      <c r="F18">
        <v>4000</v>
      </c>
      <c r="G18" t="s">
        <v>57</v>
      </c>
      <c r="J18">
        <v>3321</v>
      </c>
      <c r="K18">
        <v>58</v>
      </c>
      <c r="L18">
        <v>0</v>
      </c>
      <c r="M18" s="17">
        <v>44562</v>
      </c>
      <c r="N18">
        <v>4000</v>
      </c>
      <c r="O18" t="s">
        <v>57</v>
      </c>
    </row>
    <row r="19" spans="2:15" x14ac:dyDescent="0.25">
      <c r="B19">
        <v>60</v>
      </c>
      <c r="C19" t="s">
        <v>25</v>
      </c>
      <c r="D19">
        <v>0</v>
      </c>
      <c r="E19" s="17">
        <v>44562</v>
      </c>
      <c r="F19">
        <v>26520</v>
      </c>
      <c r="G19" t="s">
        <v>57</v>
      </c>
      <c r="J19">
        <v>3322</v>
      </c>
      <c r="K19">
        <v>60</v>
      </c>
      <c r="L19">
        <v>0</v>
      </c>
      <c r="M19" s="17">
        <v>44562</v>
      </c>
      <c r="N19">
        <v>26520</v>
      </c>
      <c r="O19" t="s">
        <v>57</v>
      </c>
    </row>
    <row r="20" spans="2:15" x14ac:dyDescent="0.25">
      <c r="B20">
        <v>75</v>
      </c>
      <c r="C20" t="s">
        <v>14</v>
      </c>
      <c r="D20">
        <v>0</v>
      </c>
      <c r="E20" s="17">
        <v>44562</v>
      </c>
      <c r="F20">
        <v>5120</v>
      </c>
      <c r="G20" t="s">
        <v>57</v>
      </c>
      <c r="J20">
        <v>3323</v>
      </c>
      <c r="K20">
        <v>75</v>
      </c>
      <c r="L20">
        <v>0</v>
      </c>
      <c r="M20" s="17">
        <v>44562</v>
      </c>
      <c r="N20">
        <v>5740</v>
      </c>
      <c r="O20" t="s">
        <v>57</v>
      </c>
    </row>
    <row r="21" spans="2:15" x14ac:dyDescent="0.25">
      <c r="B21">
        <v>76</v>
      </c>
      <c r="C21" t="s">
        <v>33</v>
      </c>
      <c r="D21">
        <v>0</v>
      </c>
      <c r="E21" s="17">
        <v>44562</v>
      </c>
      <c r="F21">
        <v>25460</v>
      </c>
      <c r="G21" t="s">
        <v>57</v>
      </c>
      <c r="J21">
        <v>3324</v>
      </c>
      <c r="K21">
        <v>76</v>
      </c>
      <c r="L21">
        <v>0</v>
      </c>
      <c r="M21" s="17">
        <v>44562</v>
      </c>
      <c r="N21">
        <v>25460</v>
      </c>
      <c r="O21" t="s">
        <v>57</v>
      </c>
    </row>
    <row r="22" spans="2:15" x14ac:dyDescent="0.25">
      <c r="B22">
        <v>81</v>
      </c>
      <c r="C22" t="s">
        <v>43</v>
      </c>
      <c r="D22">
        <v>3</v>
      </c>
      <c r="E22" s="17">
        <v>44562</v>
      </c>
      <c r="F22">
        <v>5560</v>
      </c>
      <c r="G22" t="s">
        <v>57</v>
      </c>
      <c r="J22">
        <v>3325</v>
      </c>
      <c r="K22">
        <v>81</v>
      </c>
      <c r="L22">
        <v>3</v>
      </c>
      <c r="M22" s="17">
        <v>44562</v>
      </c>
      <c r="N22">
        <v>5560</v>
      </c>
      <c r="O22" t="s">
        <v>57</v>
      </c>
    </row>
    <row r="23" spans="2:15" x14ac:dyDescent="0.25">
      <c r="B23">
        <v>107</v>
      </c>
      <c r="C23" t="s">
        <v>24</v>
      </c>
      <c r="D23">
        <v>0</v>
      </c>
      <c r="E23" s="17">
        <v>44562</v>
      </c>
      <c r="F23">
        <v>8023.4</v>
      </c>
      <c r="G23" t="s">
        <v>57</v>
      </c>
      <c r="J23">
        <v>3330</v>
      </c>
      <c r="K23">
        <v>107</v>
      </c>
      <c r="L23">
        <v>0</v>
      </c>
      <c r="M23" s="17">
        <v>44562</v>
      </c>
      <c r="N23">
        <v>8023.4</v>
      </c>
      <c r="O23" t="s">
        <v>57</v>
      </c>
    </row>
    <row r="24" spans="2:15" x14ac:dyDescent="0.25">
      <c r="B24">
        <v>150</v>
      </c>
      <c r="C24" t="s">
        <v>32</v>
      </c>
      <c r="D24">
        <v>0</v>
      </c>
      <c r="E24" s="17">
        <v>44562</v>
      </c>
      <c r="F24">
        <v>7299.607</v>
      </c>
      <c r="G24" t="s">
        <v>57</v>
      </c>
      <c r="J24">
        <v>3332</v>
      </c>
      <c r="K24">
        <v>150</v>
      </c>
      <c r="L24">
        <v>0</v>
      </c>
      <c r="M24" s="17">
        <v>44562</v>
      </c>
      <c r="N24">
        <v>7299.607</v>
      </c>
      <c r="O24" t="s">
        <v>57</v>
      </c>
    </row>
    <row r="25" spans="2:15" x14ac:dyDescent="0.25">
      <c r="B25">
        <v>193</v>
      </c>
      <c r="C25" t="s">
        <v>29</v>
      </c>
      <c r="D25">
        <v>0</v>
      </c>
      <c r="E25" s="17">
        <v>44562</v>
      </c>
      <c r="F25">
        <v>17550</v>
      </c>
      <c r="G25" t="s">
        <v>57</v>
      </c>
      <c r="J25">
        <v>3326</v>
      </c>
      <c r="K25">
        <v>193</v>
      </c>
      <c r="L25">
        <v>0</v>
      </c>
      <c r="M25" s="17">
        <v>44562</v>
      </c>
      <c r="N25">
        <v>17550</v>
      </c>
      <c r="O25" t="s">
        <v>57</v>
      </c>
    </row>
    <row r="26" spans="2:15" x14ac:dyDescent="0.25">
      <c r="B26">
        <v>194</v>
      </c>
      <c r="C26" t="s">
        <v>44</v>
      </c>
      <c r="D26">
        <v>0</v>
      </c>
      <c r="E26" s="17">
        <v>44562</v>
      </c>
      <c r="F26">
        <v>34242</v>
      </c>
      <c r="G26" t="s">
        <v>57</v>
      </c>
      <c r="J26">
        <v>3331</v>
      </c>
      <c r="K26">
        <v>194</v>
      </c>
      <c r="L26">
        <v>0</v>
      </c>
      <c r="M26" s="17">
        <v>44562</v>
      </c>
      <c r="N26">
        <v>34242</v>
      </c>
      <c r="O26" t="s">
        <v>57</v>
      </c>
    </row>
    <row r="27" spans="2:15" x14ac:dyDescent="0.25">
      <c r="B27">
        <v>195</v>
      </c>
      <c r="C27" t="s">
        <v>42</v>
      </c>
      <c r="D27">
        <v>3</v>
      </c>
      <c r="E27" s="17">
        <v>44562</v>
      </c>
      <c r="F27">
        <v>5560</v>
      </c>
      <c r="G27" t="s">
        <v>57</v>
      </c>
      <c r="J27">
        <v>3333</v>
      </c>
      <c r="K27">
        <v>195</v>
      </c>
      <c r="L27">
        <v>3</v>
      </c>
      <c r="M27" s="17">
        <v>44562</v>
      </c>
      <c r="N27">
        <v>5560</v>
      </c>
      <c r="O27" t="s">
        <v>57</v>
      </c>
    </row>
    <row r="28" spans="2:15" x14ac:dyDescent="0.25">
      <c r="B28">
        <v>199</v>
      </c>
      <c r="C28" t="s">
        <v>36</v>
      </c>
      <c r="D28">
        <v>0</v>
      </c>
      <c r="E28" s="17">
        <v>44562</v>
      </c>
      <c r="F28">
        <v>13370</v>
      </c>
      <c r="G28" t="s">
        <v>57</v>
      </c>
      <c r="J28">
        <v>3334</v>
      </c>
      <c r="K28">
        <v>199</v>
      </c>
      <c r="L28">
        <v>0</v>
      </c>
      <c r="M28" s="17">
        <v>44562</v>
      </c>
      <c r="N28">
        <v>13370</v>
      </c>
      <c r="O28" t="s">
        <v>57</v>
      </c>
    </row>
    <row r="29" spans="2:15" x14ac:dyDescent="0.25">
      <c r="B29">
        <v>200</v>
      </c>
      <c r="C29" t="s">
        <v>50</v>
      </c>
      <c r="D29">
        <v>0</v>
      </c>
      <c r="E29" s="17">
        <v>44562</v>
      </c>
      <c r="F29">
        <v>13900</v>
      </c>
      <c r="G29" t="s">
        <v>57</v>
      </c>
      <c r="J29">
        <v>3338</v>
      </c>
      <c r="K29">
        <v>200</v>
      </c>
      <c r="L29">
        <v>0</v>
      </c>
      <c r="M29" s="17">
        <v>44562</v>
      </c>
      <c r="N29">
        <v>13900</v>
      </c>
      <c r="O29" t="s">
        <v>57</v>
      </c>
    </row>
    <row r="30" spans="2:15" x14ac:dyDescent="0.25">
      <c r="B30">
        <v>205</v>
      </c>
      <c r="C30" t="s">
        <v>47</v>
      </c>
      <c r="D30">
        <v>0</v>
      </c>
      <c r="E30" s="17">
        <v>44562</v>
      </c>
      <c r="F30">
        <v>18450</v>
      </c>
      <c r="G30" t="s">
        <v>57</v>
      </c>
      <c r="J30">
        <v>3335</v>
      </c>
      <c r="K30">
        <v>205</v>
      </c>
      <c r="L30">
        <v>0</v>
      </c>
      <c r="M30" s="17">
        <v>44562</v>
      </c>
      <c r="N30">
        <v>18450</v>
      </c>
      <c r="O30" t="s">
        <v>57</v>
      </c>
    </row>
    <row r="31" spans="2:15" x14ac:dyDescent="0.25">
      <c r="E31" s="17"/>
      <c r="J31">
        <v>3080</v>
      </c>
      <c r="K31">
        <v>206</v>
      </c>
      <c r="L31">
        <v>0</v>
      </c>
      <c r="M31" s="17">
        <v>44562</v>
      </c>
      <c r="N31">
        <v>5000</v>
      </c>
      <c r="O31" t="s">
        <v>57</v>
      </c>
    </row>
    <row r="32" spans="2:15" x14ac:dyDescent="0.25">
      <c r="E32" s="17"/>
      <c r="J32">
        <v>3081</v>
      </c>
      <c r="K32">
        <v>207</v>
      </c>
      <c r="L32">
        <v>0</v>
      </c>
      <c r="M32" s="17">
        <v>44562</v>
      </c>
      <c r="N32">
        <v>17802</v>
      </c>
      <c r="O32" t="s">
        <v>57</v>
      </c>
    </row>
    <row r="33" spans="2:15" x14ac:dyDescent="0.25">
      <c r="B33">
        <v>217</v>
      </c>
      <c r="C33" t="s">
        <v>16</v>
      </c>
      <c r="D33">
        <v>0</v>
      </c>
      <c r="E33" s="17">
        <v>44562</v>
      </c>
      <c r="F33">
        <v>12220</v>
      </c>
      <c r="G33" t="s">
        <v>57</v>
      </c>
      <c r="J33">
        <v>3336</v>
      </c>
      <c r="K33">
        <v>217</v>
      </c>
      <c r="L33">
        <v>0</v>
      </c>
      <c r="M33" s="17">
        <v>44562</v>
      </c>
      <c r="N33">
        <v>13480</v>
      </c>
      <c r="O33" t="s">
        <v>57</v>
      </c>
    </row>
    <row r="34" spans="2:15" x14ac:dyDescent="0.25">
      <c r="B34">
        <v>220</v>
      </c>
      <c r="C34" t="s">
        <v>15</v>
      </c>
      <c r="D34">
        <v>0</v>
      </c>
      <c r="E34" s="17">
        <v>44562</v>
      </c>
      <c r="F34">
        <v>10770</v>
      </c>
      <c r="G34" t="s">
        <v>57</v>
      </c>
      <c r="J34">
        <v>3327</v>
      </c>
      <c r="K34">
        <v>220</v>
      </c>
      <c r="L34">
        <v>0</v>
      </c>
      <c r="M34" s="17">
        <v>44562</v>
      </c>
      <c r="N34">
        <v>11800</v>
      </c>
      <c r="O34" t="s">
        <v>57</v>
      </c>
    </row>
    <row r="35" spans="2:15" x14ac:dyDescent="0.25">
      <c r="B35">
        <v>221</v>
      </c>
      <c r="C35" t="s">
        <v>30</v>
      </c>
      <c r="D35">
        <v>0</v>
      </c>
      <c r="E35" s="17">
        <v>44562</v>
      </c>
      <c r="F35">
        <v>14730</v>
      </c>
      <c r="G35" t="s">
        <v>57</v>
      </c>
      <c r="J35">
        <v>3329</v>
      </c>
      <c r="K35">
        <v>221</v>
      </c>
      <c r="L35">
        <v>0</v>
      </c>
      <c r="M35" s="17">
        <v>44562</v>
      </c>
      <c r="N35">
        <v>14730</v>
      </c>
      <c r="O35" t="s">
        <v>57</v>
      </c>
    </row>
    <row r="36" spans="2:15" x14ac:dyDescent="0.25">
      <c r="B36">
        <v>223</v>
      </c>
      <c r="C36" t="s">
        <v>35</v>
      </c>
      <c r="D36">
        <v>0</v>
      </c>
      <c r="E36" s="17">
        <v>44562</v>
      </c>
      <c r="F36">
        <v>20370</v>
      </c>
      <c r="G36" t="s">
        <v>57</v>
      </c>
      <c r="J36">
        <v>3337</v>
      </c>
      <c r="K36">
        <v>223</v>
      </c>
      <c r="L36">
        <v>0</v>
      </c>
      <c r="M36" s="17">
        <v>44562</v>
      </c>
      <c r="N36">
        <v>20370</v>
      </c>
      <c r="O36" t="s">
        <v>57</v>
      </c>
    </row>
    <row r="37" spans="2:15" x14ac:dyDescent="0.25">
      <c r="B37">
        <v>224</v>
      </c>
      <c r="C37" t="s">
        <v>49</v>
      </c>
      <c r="D37">
        <v>0</v>
      </c>
      <c r="E37" s="17">
        <v>44562</v>
      </c>
      <c r="F37">
        <v>12220</v>
      </c>
      <c r="G37" t="s">
        <v>57</v>
      </c>
      <c r="J37">
        <v>3328</v>
      </c>
      <c r="K37">
        <v>224</v>
      </c>
      <c r="L37">
        <v>0</v>
      </c>
      <c r="M37" s="17">
        <v>44562</v>
      </c>
      <c r="N37">
        <v>13480</v>
      </c>
      <c r="O37" t="s">
        <v>57</v>
      </c>
    </row>
    <row r="38" spans="2:15" x14ac:dyDescent="0.25">
      <c r="E38" s="17"/>
    </row>
    <row r="39" spans="2:15" x14ac:dyDescent="0.25">
      <c r="E39" s="17"/>
    </row>
  </sheetData>
  <sortState ref="J3:O37">
    <sortCondition ref="K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Evans</dc:creator>
  <cp:lastModifiedBy>Martin Clements</cp:lastModifiedBy>
  <dcterms:created xsi:type="dcterms:W3CDTF">2021-12-29T12:07:49Z</dcterms:created>
  <dcterms:modified xsi:type="dcterms:W3CDTF">2022-01-27T13:13:17Z</dcterms:modified>
</cp:coreProperties>
</file>