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L:\Public\Operations\MI Reports\Targets\2024\Feb\"/>
    </mc:Choice>
  </mc:AlternateContent>
  <bookViews>
    <workbookView xWindow="0" yWindow="0" windowWidth="10200" windowHeight="5370" tabRatio="625" firstSheet="1" activeTab="1"/>
  </bookViews>
  <sheets>
    <sheet name="Target sheet July" sheetId="10" state="hidden" r:id="rId1"/>
    <sheet name="Target sheet Dev" sheetId="13" r:id="rId2"/>
  </sheets>
  <externalReferences>
    <externalReference r:id="rId3"/>
  </externalReferences>
  <definedNames>
    <definedName name="_xlnm._FilterDatabase" localSheetId="1" hidden="1">'Target sheet Dev'!$A$3:$H$43</definedName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0" l="1"/>
  <c r="H13" i="10"/>
  <c r="H12" i="10"/>
  <c r="H11" i="10"/>
  <c r="H31" i="10" l="1"/>
  <c r="H17" i="10"/>
  <c r="H19" i="10" l="1"/>
  <c r="H40" i="10" l="1"/>
  <c r="H43" i="10"/>
  <c r="H39" i="10"/>
  <c r="H32" i="10"/>
  <c r="H42" i="10"/>
  <c r="H18" i="10"/>
  <c r="I18" i="10" s="1"/>
  <c r="H35" i="10"/>
  <c r="H34" i="10"/>
  <c r="H33" i="10"/>
  <c r="H41" i="10" l="1"/>
  <c r="I39" i="10" s="1"/>
  <c r="I32" i="10"/>
  <c r="H25" i="10" l="1"/>
  <c r="H29" i="10"/>
  <c r="H14" i="10"/>
  <c r="H28" i="10"/>
  <c r="H24" i="10"/>
  <c r="H16" i="10"/>
  <c r="H21" i="10"/>
  <c r="H20" i="10"/>
  <c r="H23" i="10"/>
  <c r="H22" i="10"/>
  <c r="H26" i="10"/>
  <c r="H15" i="10"/>
  <c r="H27" i="10"/>
  <c r="I20" i="10" l="1"/>
  <c r="I14" i="10"/>
  <c r="H4" i="10" l="1"/>
  <c r="H9" i="10" l="1"/>
  <c r="H10" i="10"/>
  <c r="H8" i="10" l="1"/>
  <c r="H7" i="10"/>
  <c r="H6" i="10"/>
  <c r="H5" i="10"/>
  <c r="I4" i="10" l="1"/>
  <c r="I45" i="10" s="1"/>
</calcChain>
</file>

<file path=xl/sharedStrings.xml><?xml version="1.0" encoding="utf-8"?>
<sst xmlns="http://schemas.openxmlformats.org/spreadsheetml/2006/main" count="279" uniqueCount="71">
  <si>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</si>
  <si>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</si>
  <si>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</si>
  <si>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</si>
  <si>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</si>
  <si>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</si>
  <si>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</si>
  <si>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</si>
  <si>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</si>
  <si>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</si>
  <si>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</si>
  <si>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</si>
  <si>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</si>
  <si>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</si>
  <si>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</si>
  <si>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</si>
  <si>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</si>
  <si>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</si>
  <si>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</si>
  <si>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</si>
  <si>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</si>
  <si>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</si>
  <si>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</si>
  <si>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</si>
  <si>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</si>
  <si>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</si>
  <si>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</si>
  <si>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</si>
  <si>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</si>
  <si>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</si>
  <si>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</si>
  <si>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</si>
  <si>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</si>
  <si>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</si>
  <si>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</si>
  <si>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</si>
  <si>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</si>
  <si>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</si>
  <si>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</si>
  <si>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</si>
  <si>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</si>
  <si>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</si>
  <si>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</si>
  <si>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</si>
  <si>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</si>
  <si>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</si>
  <si>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</si>
  <si>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</si>
  <si>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</si>
  <si>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</si>
  <si>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</si>
  <si>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</si>
  <si>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</si>
  <si>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Jacob Hammond</t>
  </si>
  <si>
    <t>Nichola Connor</t>
  </si>
  <si>
    <t>Kelly Mordecai</t>
  </si>
  <si>
    <t>Rachael Surridge</t>
  </si>
  <si>
    <t>Sophie Roberts</t>
  </si>
  <si>
    <t>Natasha Hamling</t>
  </si>
  <si>
    <t>Jessica Pope</t>
  </si>
  <si>
    <t>Ethan Hallam</t>
  </si>
  <si>
    <t>Van NB – Validation</t>
  </si>
  <si>
    <t>M - NB</t>
  </si>
  <si>
    <t>M - RNL</t>
  </si>
  <si>
    <t>Paul Dacey</t>
  </si>
  <si>
    <t>Ebenezer Potter</t>
  </si>
  <si>
    <t>Potrica Newton</t>
  </si>
  <si>
    <t>Kieran Bergin</t>
  </si>
  <si>
    <t>Spare SME NB</t>
  </si>
  <si>
    <t>Bailey Edwards</t>
  </si>
  <si>
    <t>David O Donnell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</si>
</sst>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7" fillId="0" borderId="0"/>
    <xf numFmtId="0" fontId="7" fillId="0" borderId="0"/>
    <xf numFmtId="0" fontId="7" fillId="0" borderId="0"/>
  </cellStyleXfs>
  <cellXfs count="58">
    <xf numFmtId="0" fontId="0" fillId="0" borderId="0" xfId="0"/>
    <xf numFmtId="165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165" fontId="0" fillId="0" borderId="13" xfId="0" applyNumberForma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0" fontId="0" fillId="0" borderId="0" xfId="0" applyFont="1"/>
    <xf numFmtId="0" fontId="0" fillId="0" borderId="9" xfId="0" applyFont="1" applyBorder="1" applyAlignment="1">
      <alignment horizontal="center" vertical="center"/>
    </xf>
    <xf numFmtId="0" fontId="0" fillId="0" borderId="9" xfId="0" applyFont="1" applyBorder="1"/>
    <xf numFmtId="0" fontId="0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/>
    <xf numFmtId="0" fontId="0" fillId="0" borderId="8" xfId="0" applyFont="1" applyBorder="1" applyAlignment="1">
      <alignment horizontal="center"/>
    </xf>
    <xf numFmtId="164" fontId="0" fillId="0" borderId="13" xfId="0" applyNumberFormat="1" applyFont="1" applyFill="1" applyBorder="1" applyAlignment="1"/>
    <xf numFmtId="164" fontId="0" fillId="0" borderId="1" xfId="0" applyNumberFormat="1" applyFont="1" applyBorder="1" applyAlignment="1">
      <alignment horizontal="center" vertical="center"/>
    </xf>
    <xf numFmtId="164" fontId="0" fillId="0" borderId="9" xfId="0" applyNumberFormat="1" applyFont="1" applyFill="1" applyBorder="1"/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 wrapText="1"/>
    </xf>
  </cellXfs>
  <cellStyles count="6">
    <cellStyle name="Normal" xfId="0" builtinId="0"/>
    <cellStyle name="Normal 19" xfId="3"/>
    <cellStyle name="Normal 2" xfId="1"/>
    <cellStyle name="Normal 3" xfId="2"/>
    <cellStyle name="Normal 6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HGFILE02\Public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10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2" t="s">
        <v>18</v>
      </c>
      <c r="J3" s="13" t="s">
        <v>19</v>
      </c>
    </row>
    <row r="4" spans="3:11" x14ac:dyDescent="0.25">
      <c r="C4" s="14" t="s">
        <v>22</v>
      </c>
      <c r="D4" s="3" t="s">
        <v>20</v>
      </c>
      <c r="E4" s="5" t="s">
        <v>21</v>
      </c>
      <c r="F4" s="5"/>
      <c r="G4" s="6">
        <v>44743</v>
      </c>
      <c r="H4" s="8" t="e">
        <f>#REF!</f>
        <v>#REF!</v>
      </c>
      <c r="I4" s="47" t="e">
        <f>SUM(H4:H13)</f>
        <v>#REF!</v>
      </c>
      <c r="J4" s="15"/>
    </row>
    <row r="5" spans="3:11" x14ac:dyDescent="0.25">
      <c r="C5" s="14" t="s">
        <v>7</v>
      </c>
      <c r="D5" s="3" t="s">
        <v>20</v>
      </c>
      <c r="E5" s="5" t="s">
        <v>21</v>
      </c>
      <c r="F5" s="5"/>
      <c r="G5" s="6">
        <v>44743</v>
      </c>
      <c r="H5" s="8" t="e">
        <f>#REF!</f>
        <v>#REF!</v>
      </c>
      <c r="I5" s="47"/>
      <c r="J5" s="15"/>
    </row>
    <row r="6" spans="3:11" x14ac:dyDescent="0.25">
      <c r="C6" s="14" t="s">
        <v>5</v>
      </c>
      <c r="D6" s="3" t="s">
        <v>20</v>
      </c>
      <c r="E6" s="5" t="s">
        <v>21</v>
      </c>
      <c r="F6" s="5"/>
      <c r="G6" s="6">
        <v>44743</v>
      </c>
      <c r="H6" s="8" t="e">
        <f>#REF!</f>
        <v>#REF!</v>
      </c>
      <c r="I6" s="47"/>
      <c r="J6" s="15"/>
    </row>
    <row r="7" spans="3:11" x14ac:dyDescent="0.25">
      <c r="C7" s="14" t="s">
        <v>4</v>
      </c>
      <c r="D7" s="3" t="s">
        <v>20</v>
      </c>
      <c r="E7" s="5" t="s">
        <v>21</v>
      </c>
      <c r="F7" s="5"/>
      <c r="G7" s="6">
        <v>44743</v>
      </c>
      <c r="H7" s="8" t="e">
        <f>#REF!</f>
        <v>#REF!</v>
      </c>
      <c r="I7" s="47"/>
      <c r="J7" s="15"/>
    </row>
    <row r="8" spans="3:11" x14ac:dyDescent="0.25">
      <c r="C8" s="14" t="s">
        <v>6</v>
      </c>
      <c r="D8" s="3" t="s">
        <v>20</v>
      </c>
      <c r="E8" s="5" t="s">
        <v>21</v>
      </c>
      <c r="F8" s="5"/>
      <c r="G8" s="6">
        <v>44743</v>
      </c>
      <c r="H8" s="8" t="e">
        <f>#REF!</f>
        <v>#REF!</v>
      </c>
      <c r="I8" s="47"/>
      <c r="J8" s="15"/>
    </row>
    <row r="9" spans="3:11" x14ac:dyDescent="0.25">
      <c r="C9" s="14" t="s">
        <v>60</v>
      </c>
      <c r="D9" s="3" t="s">
        <v>20</v>
      </c>
      <c r="E9" s="5" t="s">
        <v>21</v>
      </c>
      <c r="F9" s="5"/>
      <c r="G9" s="6">
        <v>44743</v>
      </c>
      <c r="H9" s="7" t="e">
        <f>#REF!</f>
        <v>#REF!</v>
      </c>
      <c r="I9" s="47"/>
      <c r="J9" s="15"/>
    </row>
    <row r="10" spans="3:11" x14ac:dyDescent="0.25">
      <c r="C10" s="14" t="s">
        <v>40</v>
      </c>
      <c r="D10" s="3" t="s">
        <v>20</v>
      </c>
      <c r="E10" s="5" t="s">
        <v>21</v>
      </c>
      <c r="F10" s="5"/>
      <c r="G10" s="6">
        <v>44743</v>
      </c>
      <c r="H10" s="8" t="e">
        <f>#REF!</f>
        <v>#REF!</v>
      </c>
      <c r="I10" s="47"/>
      <c r="J10" s="15"/>
      <c r="K10" s="1"/>
    </row>
    <row r="11" spans="3:11" x14ac:dyDescent="0.25">
      <c r="C11" s="14" t="s">
        <v>56</v>
      </c>
      <c r="D11" s="3" t="s">
        <v>20</v>
      </c>
      <c r="E11" s="5" t="s">
        <v>21</v>
      </c>
      <c r="F11" s="5"/>
      <c r="G11" s="6">
        <v>44743</v>
      </c>
      <c r="H11" s="24" t="e">
        <f>#REF!</f>
        <v>#REF!</v>
      </c>
      <c r="I11" s="47"/>
      <c r="J11" s="15"/>
      <c r="K11" s="1"/>
    </row>
    <row r="12" spans="3:11" x14ac:dyDescent="0.25">
      <c r="C12" s="14" t="s">
        <v>46</v>
      </c>
      <c r="D12" s="3" t="s">
        <v>20</v>
      </c>
      <c r="E12" s="5" t="s">
        <v>23</v>
      </c>
      <c r="F12" s="5"/>
      <c r="G12" s="6">
        <v>44743</v>
      </c>
      <c r="H12" s="8" t="e">
        <f>#REF!</f>
        <v>#REF!</v>
      </c>
      <c r="I12" s="47"/>
      <c r="J12" s="15" t="s">
        <v>37</v>
      </c>
    </row>
    <row r="13" spans="3:11" x14ac:dyDescent="0.25">
      <c r="C13" s="14" t="s">
        <v>24</v>
      </c>
      <c r="D13" s="3" t="s">
        <v>20</v>
      </c>
      <c r="E13" s="3" t="s">
        <v>25</v>
      </c>
      <c r="F13" s="3"/>
      <c r="G13" s="6">
        <v>44743</v>
      </c>
      <c r="H13" s="8" t="e">
        <f>#REF!</f>
        <v>#REF!</v>
      </c>
      <c r="I13" s="47"/>
      <c r="J13" s="15" t="s">
        <v>38</v>
      </c>
    </row>
    <row r="14" spans="3:11" x14ac:dyDescent="0.25">
      <c r="C14" s="14" t="s">
        <v>41</v>
      </c>
      <c r="D14" s="3" t="s">
        <v>20</v>
      </c>
      <c r="E14" s="3" t="s">
        <v>27</v>
      </c>
      <c r="F14" s="3">
        <v>0</v>
      </c>
      <c r="G14" s="6">
        <v>44743</v>
      </c>
      <c r="H14" s="9" t="e">
        <f>#REF!</f>
        <v>#REF!</v>
      </c>
      <c r="I14" s="47" t="e">
        <f>SUM(H14:H17)</f>
        <v>#REF!</v>
      </c>
      <c r="J14" s="15"/>
    </row>
    <row r="15" spans="3:11" x14ac:dyDescent="0.25">
      <c r="C15" s="14" t="s">
        <v>10</v>
      </c>
      <c r="D15" s="3" t="s">
        <v>20</v>
      </c>
      <c r="E15" s="3" t="s">
        <v>27</v>
      </c>
      <c r="F15" s="3">
        <v>0</v>
      </c>
      <c r="G15" s="6">
        <v>44743</v>
      </c>
      <c r="H15" s="9" t="e">
        <f>#REF!</f>
        <v>#REF!</v>
      </c>
      <c r="I15" s="48"/>
      <c r="J15" s="15"/>
    </row>
    <row r="16" spans="3:11" x14ac:dyDescent="0.25">
      <c r="C16" s="14" t="s">
        <v>11</v>
      </c>
      <c r="D16" s="3" t="s">
        <v>20</v>
      </c>
      <c r="E16" s="3" t="s">
        <v>27</v>
      </c>
      <c r="F16" s="3">
        <v>0</v>
      </c>
      <c r="G16" s="6">
        <v>44743</v>
      </c>
      <c r="H16" s="9" t="e">
        <f>#REF!</f>
        <v>#REF!</v>
      </c>
      <c r="I16" s="48"/>
      <c r="J16" s="15"/>
    </row>
    <row r="17" spans="3:10" x14ac:dyDescent="0.25">
      <c r="C17" s="14" t="s">
        <v>28</v>
      </c>
      <c r="D17" s="3" t="s">
        <v>20</v>
      </c>
      <c r="E17" s="3" t="s">
        <v>27</v>
      </c>
      <c r="F17" s="3">
        <v>0</v>
      </c>
      <c r="G17" s="6">
        <v>44743</v>
      </c>
      <c r="H17" s="9" t="e">
        <f>#REF!</f>
        <v>#REF!</v>
      </c>
      <c r="I17" s="48"/>
      <c r="J17" s="15"/>
    </row>
    <row r="18" spans="3:10" x14ac:dyDescent="0.25">
      <c r="C18" s="20" t="s">
        <v>26</v>
      </c>
      <c r="D18" s="21" t="s">
        <v>20</v>
      </c>
      <c r="E18" s="21" t="s">
        <v>51</v>
      </c>
      <c r="F18" s="21">
        <v>3</v>
      </c>
      <c r="G18" s="6">
        <v>44743</v>
      </c>
      <c r="H18" s="22" t="e">
        <f>#REF!</f>
        <v>#REF!</v>
      </c>
      <c r="I18" s="51" t="e">
        <f>SUM(H18+H19)</f>
        <v>#REF!</v>
      </c>
      <c r="J18" s="23"/>
    </row>
    <row r="19" spans="3:10" x14ac:dyDescent="0.25">
      <c r="C19" s="20" t="s">
        <v>33</v>
      </c>
      <c r="D19" s="21" t="s">
        <v>20</v>
      </c>
      <c r="E19" s="21" t="s">
        <v>51</v>
      </c>
      <c r="F19" s="21">
        <v>3</v>
      </c>
      <c r="G19" s="6">
        <v>44743</v>
      </c>
      <c r="H19" s="22" t="e">
        <f>#REF!</f>
        <v>#REF!</v>
      </c>
      <c r="I19" s="52"/>
      <c r="J19" s="23"/>
    </row>
    <row r="20" spans="3:10" x14ac:dyDescent="0.25">
      <c r="C20" s="16" t="s">
        <v>0</v>
      </c>
      <c r="D20" s="3" t="s">
        <v>29</v>
      </c>
      <c r="E20" s="5" t="s">
        <v>50</v>
      </c>
      <c r="F20" s="5" t="s">
        <v>49</v>
      </c>
      <c r="G20" s="6">
        <v>44743</v>
      </c>
      <c r="H20" s="9" t="e">
        <f>#REF!</f>
        <v>#REF!</v>
      </c>
      <c r="I20" s="47" t="e">
        <f>SUM(H20:H31)</f>
        <v>#REF!</v>
      </c>
      <c r="J20" s="15"/>
    </row>
    <row r="21" spans="3:10" x14ac:dyDescent="0.25">
      <c r="C21" s="16" t="s">
        <v>42</v>
      </c>
      <c r="D21" s="3" t="s">
        <v>29</v>
      </c>
      <c r="E21" s="5" t="s">
        <v>50</v>
      </c>
      <c r="F21" s="5" t="s">
        <v>49</v>
      </c>
      <c r="G21" s="6">
        <v>44743</v>
      </c>
      <c r="H21" s="9" t="e">
        <f>#REF!</f>
        <v>#REF!</v>
      </c>
      <c r="I21" s="48"/>
      <c r="J21" s="15"/>
    </row>
    <row r="22" spans="3:10" x14ac:dyDescent="0.25">
      <c r="C22" s="25" t="s">
        <v>57</v>
      </c>
      <c r="D22" s="3" t="s">
        <v>29</v>
      </c>
      <c r="E22" s="5" t="s">
        <v>50</v>
      </c>
      <c r="F22" s="5" t="s">
        <v>49</v>
      </c>
      <c r="G22" s="6">
        <v>44743</v>
      </c>
      <c r="H22" s="9" t="e">
        <f>#REF!</f>
        <v>#REF!</v>
      </c>
      <c r="I22" s="48"/>
      <c r="J22" s="15"/>
    </row>
    <row r="23" spans="3:10" x14ac:dyDescent="0.25">
      <c r="C23" s="25" t="s">
        <v>1</v>
      </c>
      <c r="D23" s="5" t="s">
        <v>29</v>
      </c>
      <c r="E23" s="5" t="s">
        <v>30</v>
      </c>
      <c r="F23" s="5" t="s">
        <v>49</v>
      </c>
      <c r="G23" s="6">
        <v>44743</v>
      </c>
      <c r="H23" s="9" t="e">
        <f>#REF!</f>
        <v>#REF!</v>
      </c>
      <c r="I23" s="48"/>
      <c r="J23" s="15"/>
    </row>
    <row r="24" spans="3:10" x14ac:dyDescent="0.25">
      <c r="C24" s="16" t="s">
        <v>2</v>
      </c>
      <c r="D24" s="5" t="s">
        <v>29</v>
      </c>
      <c r="E24" s="5" t="s">
        <v>30</v>
      </c>
      <c r="F24" s="5" t="s">
        <v>49</v>
      </c>
      <c r="G24" s="6">
        <v>44743</v>
      </c>
      <c r="H24" s="9" t="e">
        <f>#REF!</f>
        <v>#REF!</v>
      </c>
      <c r="I24" s="48"/>
      <c r="J24" s="15"/>
    </row>
    <row r="25" spans="3:10" x14ac:dyDescent="0.25">
      <c r="C25" s="16" t="s">
        <v>3</v>
      </c>
      <c r="D25" s="5" t="s">
        <v>29</v>
      </c>
      <c r="E25" s="5" t="s">
        <v>30</v>
      </c>
      <c r="F25" s="5" t="s">
        <v>49</v>
      </c>
      <c r="G25" s="6">
        <v>44743</v>
      </c>
      <c r="H25" s="9" t="e">
        <f>#REF!</f>
        <v>#REF!</v>
      </c>
      <c r="I25" s="48"/>
      <c r="J25" s="15"/>
    </row>
    <row r="26" spans="3:10" x14ac:dyDescent="0.25">
      <c r="C26" s="16" t="s">
        <v>43</v>
      </c>
      <c r="D26" s="5" t="s">
        <v>29</v>
      </c>
      <c r="E26" s="5" t="s">
        <v>30</v>
      </c>
      <c r="F26" s="5" t="s">
        <v>49</v>
      </c>
      <c r="G26" s="6">
        <v>44743</v>
      </c>
      <c r="H26" s="9" t="e">
        <f>#REF!</f>
        <v>#REF!</v>
      </c>
      <c r="I26" s="48"/>
      <c r="J26" s="15"/>
    </row>
    <row r="27" spans="3:10" x14ac:dyDescent="0.25">
      <c r="C27" s="25" t="s">
        <v>47</v>
      </c>
      <c r="D27" s="5" t="s">
        <v>29</v>
      </c>
      <c r="E27" s="5" t="s">
        <v>30</v>
      </c>
      <c r="F27" s="5" t="s">
        <v>48</v>
      </c>
      <c r="G27" s="6">
        <v>44743</v>
      </c>
      <c r="H27" s="9" t="e">
        <f>#REF!</f>
        <v>#REF!</v>
      </c>
      <c r="I27" s="48"/>
      <c r="J27" s="15"/>
    </row>
    <row r="28" spans="3:10" x14ac:dyDescent="0.25">
      <c r="C28" s="25" t="s">
        <v>53</v>
      </c>
      <c r="D28" s="5" t="s">
        <v>29</v>
      </c>
      <c r="E28" s="5" t="s">
        <v>30</v>
      </c>
      <c r="F28" s="5" t="s">
        <v>48</v>
      </c>
      <c r="G28" s="6">
        <v>44743</v>
      </c>
      <c r="H28" s="9" t="e">
        <f>#REF!</f>
        <v>#REF!</v>
      </c>
      <c r="I28" s="48"/>
      <c r="J28" s="15"/>
    </row>
    <row r="29" spans="3:10" x14ac:dyDescent="0.25">
      <c r="C29" s="25" t="s">
        <v>54</v>
      </c>
      <c r="D29" s="5" t="s">
        <v>29</v>
      </c>
      <c r="E29" s="5" t="s">
        <v>30</v>
      </c>
      <c r="F29" s="5" t="s">
        <v>48</v>
      </c>
      <c r="G29" s="6">
        <v>44743</v>
      </c>
      <c r="H29" s="9" t="e">
        <f>#REF!</f>
        <v>#REF!</v>
      </c>
      <c r="I29" s="48"/>
      <c r="J29" s="15"/>
    </row>
    <row r="30" spans="3:10" x14ac:dyDescent="0.25">
      <c r="C30" s="14" t="s">
        <v>46</v>
      </c>
      <c r="D30" s="5" t="s">
        <v>29</v>
      </c>
      <c r="E30" s="5" t="s">
        <v>39</v>
      </c>
      <c r="F30" s="5" t="s">
        <v>49</v>
      </c>
      <c r="G30" s="6">
        <v>44743</v>
      </c>
      <c r="H30" s="9" t="e">
        <f>#REF!</f>
        <v>#REF!</v>
      </c>
      <c r="I30" s="48"/>
      <c r="J30" s="15"/>
    </row>
    <row r="31" spans="3:10" x14ac:dyDescent="0.25">
      <c r="C31" s="14" t="s">
        <v>31</v>
      </c>
      <c r="D31" s="3" t="s">
        <v>29</v>
      </c>
      <c r="E31" s="3" t="s">
        <v>31</v>
      </c>
      <c r="F31" s="5" t="s">
        <v>49</v>
      </c>
      <c r="G31" s="6">
        <v>44743</v>
      </c>
      <c r="H31" s="9" t="e">
        <f>#REF!</f>
        <v>#REF!</v>
      </c>
      <c r="I31" s="48"/>
      <c r="J31" s="15"/>
    </row>
    <row r="32" spans="3:10" x14ac:dyDescent="0.25">
      <c r="C32" s="14" t="s">
        <v>8</v>
      </c>
      <c r="D32" s="3" t="s">
        <v>29</v>
      </c>
      <c r="E32" s="3" t="s">
        <v>44</v>
      </c>
      <c r="F32" s="3">
        <v>0</v>
      </c>
      <c r="G32" s="6">
        <v>44743</v>
      </c>
      <c r="H32" s="9" t="e">
        <f>#REF!</f>
        <v>#REF!</v>
      </c>
      <c r="I32" s="51" t="e">
        <f>SUM(H32:H38)</f>
        <v>#REF!</v>
      </c>
      <c r="J32" s="17"/>
    </row>
    <row r="33" spans="3:10" x14ac:dyDescent="0.25">
      <c r="C33" s="14" t="s">
        <v>9</v>
      </c>
      <c r="D33" s="3" t="s">
        <v>29</v>
      </c>
      <c r="E33" s="3" t="s">
        <v>44</v>
      </c>
      <c r="F33" s="3">
        <v>0</v>
      </c>
      <c r="G33" s="6">
        <v>44743</v>
      </c>
      <c r="H33" s="9" t="e">
        <f>#REF!</f>
        <v>#REF!</v>
      </c>
      <c r="I33" s="52"/>
      <c r="J33" s="17"/>
    </row>
    <row r="34" spans="3:10" x14ac:dyDescent="0.25">
      <c r="C34" s="14" t="s">
        <v>55</v>
      </c>
      <c r="D34" s="3" t="s">
        <v>29</v>
      </c>
      <c r="E34" s="3" t="s">
        <v>44</v>
      </c>
      <c r="F34" s="3">
        <v>0</v>
      </c>
      <c r="G34" s="6">
        <v>44743</v>
      </c>
      <c r="H34" s="9" t="e">
        <f>#REF!</f>
        <v>#REF!</v>
      </c>
      <c r="I34" s="52"/>
      <c r="J34" s="17"/>
    </row>
    <row r="35" spans="3:10" x14ac:dyDescent="0.25">
      <c r="C35" s="14" t="s">
        <v>32</v>
      </c>
      <c r="D35" s="3" t="s">
        <v>29</v>
      </c>
      <c r="E35" s="3" t="s">
        <v>44</v>
      </c>
      <c r="F35" s="3">
        <v>0</v>
      </c>
      <c r="G35" s="6">
        <v>44743</v>
      </c>
      <c r="H35" s="9" t="e">
        <f>#REF!</f>
        <v>#REF!</v>
      </c>
      <c r="I35" s="52"/>
      <c r="J35" s="17"/>
    </row>
    <row r="36" spans="3:10" x14ac:dyDescent="0.25">
      <c r="C36" s="14" t="s">
        <v>34</v>
      </c>
      <c r="D36" s="3" t="s">
        <v>29</v>
      </c>
      <c r="E36" s="3" t="s">
        <v>44</v>
      </c>
      <c r="F36" s="3">
        <v>0</v>
      </c>
      <c r="G36" s="6">
        <v>44743</v>
      </c>
      <c r="H36" s="9">
        <v>1000</v>
      </c>
      <c r="I36" s="52"/>
      <c r="J36" s="15"/>
    </row>
    <row r="37" spans="3:10" x14ac:dyDescent="0.25">
      <c r="C37" s="14" t="s">
        <v>45</v>
      </c>
      <c r="D37" s="3" t="s">
        <v>29</v>
      </c>
      <c r="E37" s="3" t="s">
        <v>44</v>
      </c>
      <c r="F37" s="3">
        <v>0</v>
      </c>
      <c r="G37" s="6">
        <v>44743</v>
      </c>
      <c r="H37" s="9">
        <v>1000</v>
      </c>
      <c r="I37" s="52"/>
      <c r="J37" s="15"/>
    </row>
    <row r="38" spans="3:10" x14ac:dyDescent="0.25">
      <c r="C38" s="14" t="s">
        <v>35</v>
      </c>
      <c r="D38" s="3" t="s">
        <v>29</v>
      </c>
      <c r="E38" s="3" t="s">
        <v>44</v>
      </c>
      <c r="F38" s="3">
        <v>0</v>
      </c>
      <c r="G38" s="6">
        <v>44743</v>
      </c>
      <c r="H38" s="9">
        <v>1000</v>
      </c>
      <c r="I38" s="53"/>
      <c r="J38" s="15"/>
    </row>
    <row r="39" spans="3:10" x14ac:dyDescent="0.25">
      <c r="C39" s="20" t="s">
        <v>8</v>
      </c>
      <c r="D39" s="3" t="s">
        <v>29</v>
      </c>
      <c r="E39" s="3" t="s">
        <v>52</v>
      </c>
      <c r="F39" s="3">
        <v>3</v>
      </c>
      <c r="G39" s="6">
        <v>44743</v>
      </c>
      <c r="H39" s="22" t="e">
        <f>#REF!</f>
        <v>#REF!</v>
      </c>
      <c r="I39" s="52" t="e">
        <f>H42+H43+H39+H40+H41</f>
        <v>#REF!</v>
      </c>
      <c r="J39" s="23"/>
    </row>
    <row r="40" spans="3:10" x14ac:dyDescent="0.25">
      <c r="C40" s="20" t="s">
        <v>9</v>
      </c>
      <c r="D40" s="3" t="s">
        <v>29</v>
      </c>
      <c r="E40" s="3" t="s">
        <v>52</v>
      </c>
      <c r="F40" s="3">
        <v>3</v>
      </c>
      <c r="G40" s="6">
        <v>44743</v>
      </c>
      <c r="H40" s="22" t="e">
        <f>#REF!</f>
        <v>#REF!</v>
      </c>
      <c r="I40" s="52"/>
      <c r="J40" s="23"/>
    </row>
    <row r="41" spans="3:10" x14ac:dyDescent="0.25">
      <c r="C41" s="20" t="s">
        <v>32</v>
      </c>
      <c r="D41" s="3" t="s">
        <v>29</v>
      </c>
      <c r="E41" s="3" t="s">
        <v>52</v>
      </c>
      <c r="F41" s="3">
        <v>3</v>
      </c>
      <c r="G41" s="6">
        <v>44743</v>
      </c>
      <c r="H41" s="22" t="e">
        <f>#REF!</f>
        <v>#REF!</v>
      </c>
      <c r="I41" s="52"/>
      <c r="J41" s="23"/>
    </row>
    <row r="42" spans="3:10" x14ac:dyDescent="0.25">
      <c r="C42" s="20" t="s">
        <v>55</v>
      </c>
      <c r="D42" s="3" t="s">
        <v>29</v>
      </c>
      <c r="E42" s="3" t="s">
        <v>52</v>
      </c>
      <c r="F42" s="3">
        <v>3</v>
      </c>
      <c r="G42" s="6">
        <v>44743</v>
      </c>
      <c r="H42" s="22" t="e">
        <f>#REF!</f>
        <v>#REF!</v>
      </c>
      <c r="I42" s="52"/>
      <c r="J42" s="23"/>
    </row>
    <row r="43" spans="3:10" x14ac:dyDescent="0.25">
      <c r="C43" s="20" t="s">
        <v>33</v>
      </c>
      <c r="D43" s="3" t="s">
        <v>29</v>
      </c>
      <c r="E43" s="3" t="s">
        <v>52</v>
      </c>
      <c r="F43" s="3">
        <v>3</v>
      </c>
      <c r="G43" s="6">
        <v>44743</v>
      </c>
      <c r="H43" s="22" t="e">
        <f>#REF!</f>
        <v>#REF!</v>
      </c>
      <c r="I43" s="53"/>
      <c r="J43" s="23"/>
    </row>
    <row r="44" spans="3:10" ht="15.75" thickBot="1" x14ac:dyDescent="0.3">
      <c r="C44" s="49" t="s">
        <v>36</v>
      </c>
      <c r="D44" s="50"/>
      <c r="E44" s="50"/>
      <c r="F44" s="50"/>
      <c r="G44" s="50"/>
      <c r="H44" s="50"/>
      <c r="I44" s="19"/>
      <c r="J44" s="18"/>
    </row>
    <row r="45" spans="3:10" ht="15.75" thickBot="1" x14ac:dyDescent="0.3">
      <c r="I45" s="4" t="e">
        <f>SUM(I32+I20+I14+I18+I39+I4)</f>
        <v>#REF!</v>
      </c>
      <c r="J45" s="2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3"/>
  <sheetViews>
    <sheetView tabSelected="1" zoomScale="120" zoomScaleNormal="120" workbookViewId="0">
      <selection activeCell="F24" sqref="F24"/>
    </sheetView>
  </sheetViews>
  <sheetFormatPr defaultRowHeight="15" x14ac:dyDescent="0.25"/>
  <cols>
    <col min="1" max="1" width="25.85546875" style="26" customWidth="1"/>
    <col min="2" max="2" width="18.42578125" style="26" customWidth="1"/>
    <col min="3" max="3" width="25.140625" style="26" customWidth="1"/>
    <col min="4" max="4" width="7.28515625" style="26" customWidth="1"/>
    <col min="5" max="5" width="17.7109375" style="26" customWidth="1"/>
    <col min="6" max="6" width="14.42578125" style="26" customWidth="1"/>
    <col min="7" max="7" width="12.42578125" style="26" bestFit="1" customWidth="1"/>
    <col min="8" max="8" width="19.5703125" style="26" bestFit="1" customWidth="1"/>
    <col min="9" max="16384" width="9.140625" style="26"/>
  </cols>
  <sheetData>
    <row r="2" spans="1:8" ht="15.75" thickBot="1" x14ac:dyDescent="0.3"/>
    <row r="3" spans="1:8" x14ac:dyDescent="0.25">
      <c r="A3" s="35" t="s">
        <v>12</v>
      </c>
      <c r="B3" s="36" t="s">
        <v>13</v>
      </c>
      <c r="C3" s="36" t="s">
        <v>14</v>
      </c>
      <c r="D3" s="36" t="s">
        <v>15</v>
      </c>
      <c r="E3" s="36" t="s">
        <v>16</v>
      </c>
      <c r="F3" s="36" t="s">
        <v>17</v>
      </c>
      <c r="G3" s="37" t="s">
        <v>18</v>
      </c>
      <c r="H3" s="38" t="s">
        <v>19</v>
      </c>
    </row>
    <row r="4" spans="1:8" x14ac:dyDescent="0.25">
      <c r="A4" s="39" t="s">
        <v>22</v>
      </c>
      <c r="B4" s="32" t="s">
        <v>20</v>
      </c>
      <c r="C4" s="40" t="s">
        <v>21</v>
      </c>
      <c r="D4" s="40"/>
      <c r="E4" s="41">
        <v>45323</v>
      </c>
      <c r="F4" s="33">
        <v>109480</v>
      </c>
      <c r="G4" s="56">
        <v>320325.37926168303</v>
      </c>
      <c r="H4" s="27"/>
    </row>
    <row r="5" spans="1:8" x14ac:dyDescent="0.25">
      <c r="A5" s="39" t="s">
        <v>7</v>
      </c>
      <c r="B5" s="32" t="s">
        <v>20</v>
      </c>
      <c r="C5" s="40" t="s">
        <v>21</v>
      </c>
      <c r="D5" s="40"/>
      <c r="E5" s="41">
        <v>45323</v>
      </c>
      <c r="F5" s="33">
        <v>21969.770774996887</v>
      </c>
      <c r="G5" s="56"/>
      <c r="H5" s="27"/>
    </row>
    <row r="6" spans="1:8" x14ac:dyDescent="0.25">
      <c r="A6" s="39" t="s">
        <v>5</v>
      </c>
      <c r="B6" s="32" t="s">
        <v>20</v>
      </c>
      <c r="C6" s="40" t="s">
        <v>21</v>
      </c>
      <c r="D6" s="40"/>
      <c r="E6" s="41">
        <v>45323</v>
      </c>
      <c r="F6" s="33">
        <v>22042.941043437662</v>
      </c>
      <c r="G6" s="56"/>
      <c r="H6" s="27"/>
    </row>
    <row r="7" spans="1:8" x14ac:dyDescent="0.25">
      <c r="A7" s="39" t="s">
        <v>6</v>
      </c>
      <c r="B7" s="32" t="s">
        <v>20</v>
      </c>
      <c r="C7" s="40" t="s">
        <v>21</v>
      </c>
      <c r="D7" s="40"/>
      <c r="E7" s="41">
        <v>45323</v>
      </c>
      <c r="F7" s="33">
        <v>13920.381351697919</v>
      </c>
      <c r="G7" s="56"/>
      <c r="H7" s="27"/>
    </row>
    <row r="8" spans="1:8" x14ac:dyDescent="0.25">
      <c r="A8" s="25" t="s">
        <v>58</v>
      </c>
      <c r="B8" s="32" t="s">
        <v>20</v>
      </c>
      <c r="C8" s="40" t="s">
        <v>21</v>
      </c>
      <c r="D8" s="40"/>
      <c r="E8" s="41">
        <v>45323</v>
      </c>
      <c r="F8" s="33">
        <v>0</v>
      </c>
      <c r="G8" s="56"/>
      <c r="H8" s="27"/>
    </row>
    <row r="9" spans="1:8" x14ac:dyDescent="0.25">
      <c r="A9" s="25" t="s">
        <v>59</v>
      </c>
      <c r="B9" s="32" t="s">
        <v>20</v>
      </c>
      <c r="C9" s="40" t="s">
        <v>21</v>
      </c>
      <c r="D9" s="40"/>
      <c r="E9" s="41">
        <v>45323</v>
      </c>
      <c r="F9" s="33">
        <v>0</v>
      </c>
      <c r="G9" s="56"/>
      <c r="H9" s="27"/>
    </row>
    <row r="10" spans="1:8" x14ac:dyDescent="0.25">
      <c r="A10" s="25" t="s">
        <v>43</v>
      </c>
      <c r="B10" s="32" t="s">
        <v>20</v>
      </c>
      <c r="C10" s="40" t="s">
        <v>21</v>
      </c>
      <c r="D10" s="40"/>
      <c r="E10" s="41">
        <v>45323</v>
      </c>
      <c r="F10" s="33">
        <v>10392.725984869547</v>
      </c>
      <c r="G10" s="56"/>
      <c r="H10" s="27"/>
    </row>
    <row r="11" spans="1:8" x14ac:dyDescent="0.25">
      <c r="A11" s="39" t="s">
        <v>65</v>
      </c>
      <c r="B11" s="32" t="s">
        <v>20</v>
      </c>
      <c r="C11" s="40" t="s">
        <v>21</v>
      </c>
      <c r="D11" s="40"/>
      <c r="E11" s="41">
        <v>45323</v>
      </c>
      <c r="F11" s="33">
        <v>0</v>
      </c>
      <c r="G11" s="56"/>
      <c r="H11" s="27"/>
    </row>
    <row r="12" spans="1:8" x14ac:dyDescent="0.25">
      <c r="A12" s="39" t="s">
        <v>40</v>
      </c>
      <c r="B12" s="32" t="s">
        <v>20</v>
      </c>
      <c r="C12" s="40" t="s">
        <v>21</v>
      </c>
      <c r="D12" s="40"/>
      <c r="E12" s="41">
        <v>45323</v>
      </c>
      <c r="F12" s="33">
        <v>13015.070618041173</v>
      </c>
      <c r="G12" s="56"/>
      <c r="H12" s="27"/>
    </row>
    <row r="13" spans="1:8" x14ac:dyDescent="0.25">
      <c r="A13" s="39" t="s">
        <v>24</v>
      </c>
      <c r="B13" s="32" t="s">
        <v>20</v>
      </c>
      <c r="C13" s="32" t="s">
        <v>25</v>
      </c>
      <c r="D13" s="32"/>
      <c r="E13" s="41">
        <v>45323</v>
      </c>
      <c r="F13" s="33">
        <v>129504.4894886398</v>
      </c>
      <c r="G13" s="56"/>
      <c r="H13" s="27" t="s">
        <v>38</v>
      </c>
    </row>
    <row r="14" spans="1:8" x14ac:dyDescent="0.25">
      <c r="A14" s="39" t="s">
        <v>41</v>
      </c>
      <c r="B14" s="32" t="s">
        <v>20</v>
      </c>
      <c r="C14" s="32" t="s">
        <v>27</v>
      </c>
      <c r="D14" s="32">
        <v>0</v>
      </c>
      <c r="E14" s="41">
        <v>45323</v>
      </c>
      <c r="F14" s="33">
        <v>5130</v>
      </c>
      <c r="G14" s="56">
        <v>22903.856000000007</v>
      </c>
      <c r="H14" s="27"/>
    </row>
    <row r="15" spans="1:8" x14ac:dyDescent="0.25">
      <c r="A15" s="39" t="s">
        <v>26</v>
      </c>
      <c r="B15" s="32" t="s">
        <v>20</v>
      </c>
      <c r="C15" s="32" t="s">
        <v>27</v>
      </c>
      <c r="D15" s="32">
        <v>0</v>
      </c>
      <c r="E15" s="41">
        <v>45323</v>
      </c>
      <c r="F15" s="33">
        <v>0</v>
      </c>
      <c r="G15" s="56"/>
      <c r="H15" s="27"/>
    </row>
    <row r="16" spans="1:8" x14ac:dyDescent="0.25">
      <c r="A16" s="39" t="s">
        <v>11</v>
      </c>
      <c r="B16" s="32" t="s">
        <v>20</v>
      </c>
      <c r="C16" s="32" t="s">
        <v>27</v>
      </c>
      <c r="D16" s="32">
        <v>0</v>
      </c>
      <c r="E16" s="41">
        <v>45323</v>
      </c>
      <c r="F16" s="33">
        <v>5260</v>
      </c>
      <c r="G16" s="56"/>
      <c r="H16" s="27"/>
    </row>
    <row r="17" spans="1:8" x14ac:dyDescent="0.25">
      <c r="A17" s="39" t="s">
        <v>34</v>
      </c>
      <c r="B17" s="32" t="s">
        <v>20</v>
      </c>
      <c r="C17" s="32" t="s">
        <v>27</v>
      </c>
      <c r="D17" s="32">
        <v>0</v>
      </c>
      <c r="E17" s="41">
        <v>45323</v>
      </c>
      <c r="F17" s="33">
        <v>12513.856000000007</v>
      </c>
      <c r="G17" s="56"/>
      <c r="H17" s="27"/>
    </row>
    <row r="18" spans="1:8" x14ac:dyDescent="0.25">
      <c r="A18" s="39" t="s">
        <v>26</v>
      </c>
      <c r="B18" s="32" t="s">
        <v>20</v>
      </c>
      <c r="C18" s="32" t="s">
        <v>27</v>
      </c>
      <c r="D18" s="32">
        <v>3</v>
      </c>
      <c r="E18" s="41">
        <v>45323</v>
      </c>
      <c r="F18" s="33">
        <v>8790</v>
      </c>
      <c r="G18" s="45">
        <v>8790</v>
      </c>
      <c r="H18" s="27"/>
    </row>
    <row r="19" spans="1:8" x14ac:dyDescent="0.25">
      <c r="A19" s="43" t="s">
        <v>69</v>
      </c>
      <c r="B19" s="32" t="s">
        <v>29</v>
      </c>
      <c r="C19" s="40" t="s">
        <v>50</v>
      </c>
      <c r="D19" s="40" t="s">
        <v>49</v>
      </c>
      <c r="E19" s="41">
        <v>45323</v>
      </c>
      <c r="F19" s="33">
        <v>5850</v>
      </c>
      <c r="G19" s="56">
        <v>130662.1354</v>
      </c>
      <c r="H19" s="27"/>
    </row>
    <row r="20" spans="1:8" x14ac:dyDescent="0.25">
      <c r="A20" s="25" t="s">
        <v>0</v>
      </c>
      <c r="B20" s="32" t="s">
        <v>29</v>
      </c>
      <c r="C20" s="40" t="s">
        <v>50</v>
      </c>
      <c r="D20" s="40" t="s">
        <v>49</v>
      </c>
      <c r="E20" s="41">
        <v>45323</v>
      </c>
      <c r="F20" s="33">
        <v>23520</v>
      </c>
      <c r="G20" s="56"/>
      <c r="H20" s="27"/>
    </row>
    <row r="21" spans="1:8" x14ac:dyDescent="0.25">
      <c r="A21" s="25" t="s">
        <v>57</v>
      </c>
      <c r="B21" s="40" t="s">
        <v>29</v>
      </c>
      <c r="C21" s="40" t="s">
        <v>50</v>
      </c>
      <c r="D21" s="40" t="s">
        <v>49</v>
      </c>
      <c r="E21" s="41">
        <v>45323</v>
      </c>
      <c r="F21" s="33">
        <v>13700</v>
      </c>
      <c r="G21" s="56"/>
      <c r="H21" s="27"/>
    </row>
    <row r="22" spans="1:8" x14ac:dyDescent="0.25">
      <c r="A22" s="25" t="s">
        <v>1</v>
      </c>
      <c r="B22" s="32" t="s">
        <v>29</v>
      </c>
      <c r="C22" s="40" t="s">
        <v>50</v>
      </c>
      <c r="D22" s="40" t="s">
        <v>49</v>
      </c>
      <c r="E22" s="41">
        <v>45323</v>
      </c>
      <c r="F22" s="33">
        <v>16600</v>
      </c>
      <c r="G22" s="56"/>
      <c r="H22" s="46"/>
    </row>
    <row r="23" spans="1:8" x14ac:dyDescent="0.25">
      <c r="A23" s="25" t="s">
        <v>2</v>
      </c>
      <c r="B23" s="40" t="s">
        <v>29</v>
      </c>
      <c r="C23" s="40" t="s">
        <v>30</v>
      </c>
      <c r="D23" s="40" t="s">
        <v>49</v>
      </c>
      <c r="E23" s="41">
        <v>45323</v>
      </c>
      <c r="F23" s="33">
        <v>10250</v>
      </c>
      <c r="G23" s="56"/>
      <c r="H23" s="27"/>
    </row>
    <row r="24" spans="1:8" x14ac:dyDescent="0.25">
      <c r="A24" s="25" t="s">
        <v>3</v>
      </c>
      <c r="B24" s="40" t="s">
        <v>29</v>
      </c>
      <c r="C24" s="40" t="s">
        <v>30</v>
      </c>
      <c r="D24" s="40" t="s">
        <v>49</v>
      </c>
      <c r="E24" s="41">
        <v>45323</v>
      </c>
      <c r="F24" s="33">
        <v>3790</v>
      </c>
      <c r="G24" s="56"/>
      <c r="H24" s="27"/>
    </row>
    <row r="25" spans="1:8" x14ac:dyDescent="0.25">
      <c r="A25" s="31" t="s">
        <v>70</v>
      </c>
      <c r="B25" s="40" t="s">
        <v>29</v>
      </c>
      <c r="C25" s="40" t="s">
        <v>30</v>
      </c>
      <c r="D25" s="40" t="s">
        <v>49</v>
      </c>
      <c r="E25" s="41">
        <v>45323</v>
      </c>
      <c r="F25" s="33">
        <v>3790</v>
      </c>
      <c r="G25" s="56"/>
      <c r="H25" s="27"/>
    </row>
    <row r="26" spans="1:8" x14ac:dyDescent="0.25">
      <c r="A26" s="25" t="s">
        <v>67</v>
      </c>
      <c r="B26" s="40" t="s">
        <v>29</v>
      </c>
      <c r="C26" s="40" t="s">
        <v>30</v>
      </c>
      <c r="D26" s="40" t="s">
        <v>48</v>
      </c>
      <c r="E26" s="41">
        <v>45323</v>
      </c>
      <c r="F26" s="33">
        <v>11560</v>
      </c>
      <c r="G26" s="56"/>
      <c r="H26" s="27"/>
    </row>
    <row r="27" spans="1:8" x14ac:dyDescent="0.25">
      <c r="A27" s="39" t="s">
        <v>66</v>
      </c>
      <c r="B27" s="40" t="s">
        <v>29</v>
      </c>
      <c r="C27" s="40" t="s">
        <v>30</v>
      </c>
      <c r="D27" s="40" t="s">
        <v>48</v>
      </c>
      <c r="E27" s="41">
        <v>45323</v>
      </c>
      <c r="F27" s="33">
        <v>11755.618199999999</v>
      </c>
      <c r="G27" s="56"/>
      <c r="H27" s="27"/>
    </row>
    <row r="28" spans="1:8" x14ac:dyDescent="0.25">
      <c r="A28" s="25" t="s">
        <v>64</v>
      </c>
      <c r="B28" s="40" t="s">
        <v>29</v>
      </c>
      <c r="C28" s="40" t="s">
        <v>30</v>
      </c>
      <c r="D28" s="40" t="s">
        <v>48</v>
      </c>
      <c r="E28" s="41">
        <v>45323</v>
      </c>
      <c r="F28" s="33">
        <v>11560</v>
      </c>
      <c r="G28" s="56"/>
      <c r="H28" s="27"/>
    </row>
    <row r="29" spans="1:8" x14ac:dyDescent="0.25">
      <c r="A29" s="39" t="s">
        <v>68</v>
      </c>
      <c r="B29" s="32" t="s">
        <v>29</v>
      </c>
      <c r="C29" s="40" t="s">
        <v>30</v>
      </c>
      <c r="D29" s="40" t="s">
        <v>48</v>
      </c>
      <c r="E29" s="41">
        <v>45323</v>
      </c>
      <c r="F29" s="33">
        <v>0</v>
      </c>
      <c r="G29" s="56"/>
      <c r="H29" s="27"/>
    </row>
    <row r="30" spans="1:8" x14ac:dyDescent="0.25">
      <c r="A30" s="39" t="s">
        <v>31</v>
      </c>
      <c r="B30" s="32" t="s">
        <v>29</v>
      </c>
      <c r="C30" s="32" t="s">
        <v>31</v>
      </c>
      <c r="D30" s="40" t="s">
        <v>49</v>
      </c>
      <c r="E30" s="41">
        <v>45323</v>
      </c>
      <c r="F30" s="33">
        <v>18286.517200000002</v>
      </c>
      <c r="G30" s="56"/>
      <c r="H30" s="27"/>
    </row>
    <row r="31" spans="1:8" x14ac:dyDescent="0.25">
      <c r="A31" s="39" t="s">
        <v>8</v>
      </c>
      <c r="B31" s="32" t="s">
        <v>29</v>
      </c>
      <c r="C31" s="32" t="s">
        <v>44</v>
      </c>
      <c r="D31" s="32">
        <v>0</v>
      </c>
      <c r="E31" s="41">
        <v>45323</v>
      </c>
      <c r="F31" s="33">
        <v>18010</v>
      </c>
      <c r="G31" s="56">
        <v>59750</v>
      </c>
      <c r="H31" s="28"/>
    </row>
    <row r="32" spans="1:8" x14ac:dyDescent="0.25">
      <c r="A32" s="39" t="s">
        <v>55</v>
      </c>
      <c r="B32" s="32" t="s">
        <v>29</v>
      </c>
      <c r="C32" s="32" t="s">
        <v>44</v>
      </c>
      <c r="D32" s="32">
        <v>0</v>
      </c>
      <c r="E32" s="41">
        <v>45323</v>
      </c>
      <c r="F32" s="33">
        <v>9890</v>
      </c>
      <c r="G32" s="56"/>
      <c r="H32" s="28"/>
    </row>
    <row r="33" spans="1:8" x14ac:dyDescent="0.25">
      <c r="A33" s="39" t="s">
        <v>9</v>
      </c>
      <c r="B33" s="32" t="s">
        <v>29</v>
      </c>
      <c r="C33" s="32" t="s">
        <v>44</v>
      </c>
      <c r="D33" s="32">
        <v>0</v>
      </c>
      <c r="E33" s="41">
        <v>45323</v>
      </c>
      <c r="F33" s="33">
        <v>17120</v>
      </c>
      <c r="G33" s="56"/>
      <c r="H33" s="28"/>
    </row>
    <row r="34" spans="1:8" x14ac:dyDescent="0.25">
      <c r="A34" s="39" t="s">
        <v>32</v>
      </c>
      <c r="B34" s="32" t="s">
        <v>29</v>
      </c>
      <c r="C34" s="32" t="s">
        <v>44</v>
      </c>
      <c r="D34" s="32">
        <v>0</v>
      </c>
      <c r="E34" s="41">
        <v>45323</v>
      </c>
      <c r="F34" s="33">
        <v>11730</v>
      </c>
      <c r="G34" s="56"/>
      <c r="H34" s="28"/>
    </row>
    <row r="35" spans="1:8" x14ac:dyDescent="0.25">
      <c r="A35" s="39" t="s">
        <v>45</v>
      </c>
      <c r="B35" s="32" t="s">
        <v>29</v>
      </c>
      <c r="C35" s="32" t="s">
        <v>61</v>
      </c>
      <c r="D35" s="32">
        <v>0</v>
      </c>
      <c r="E35" s="41">
        <v>45323</v>
      </c>
      <c r="F35" s="33">
        <v>1500</v>
      </c>
      <c r="G35" s="56"/>
      <c r="H35" s="27"/>
    </row>
    <row r="36" spans="1:8" x14ac:dyDescent="0.25">
      <c r="A36" s="39" t="s">
        <v>35</v>
      </c>
      <c r="B36" s="32" t="s">
        <v>29</v>
      </c>
      <c r="C36" s="32" t="s">
        <v>61</v>
      </c>
      <c r="D36" s="32">
        <v>0</v>
      </c>
      <c r="E36" s="41">
        <v>45323</v>
      </c>
      <c r="F36" s="33">
        <v>1500</v>
      </c>
      <c r="G36" s="56"/>
      <c r="H36" s="27"/>
    </row>
    <row r="37" spans="1:8" x14ac:dyDescent="0.25">
      <c r="A37" s="39" t="s">
        <v>8</v>
      </c>
      <c r="B37" s="32" t="s">
        <v>29</v>
      </c>
      <c r="C37" s="32" t="s">
        <v>44</v>
      </c>
      <c r="D37" s="32">
        <v>3</v>
      </c>
      <c r="E37" s="41">
        <v>45323</v>
      </c>
      <c r="F37" s="33">
        <v>8560</v>
      </c>
      <c r="G37" s="57">
        <v>20800</v>
      </c>
      <c r="H37" s="27"/>
    </row>
    <row r="38" spans="1:8" x14ac:dyDescent="0.25">
      <c r="A38" s="39" t="s">
        <v>55</v>
      </c>
      <c r="B38" s="32" t="s">
        <v>29</v>
      </c>
      <c r="C38" s="32" t="s">
        <v>44</v>
      </c>
      <c r="D38" s="32">
        <v>3</v>
      </c>
      <c r="E38" s="41">
        <v>45323</v>
      </c>
      <c r="F38" s="33">
        <v>4100</v>
      </c>
      <c r="G38" s="57"/>
      <c r="H38" s="27"/>
    </row>
    <row r="39" spans="1:8" x14ac:dyDescent="0.25">
      <c r="A39" s="39" t="s">
        <v>9</v>
      </c>
      <c r="B39" s="32" t="s">
        <v>29</v>
      </c>
      <c r="C39" s="32" t="s">
        <v>44</v>
      </c>
      <c r="D39" s="32">
        <v>3</v>
      </c>
      <c r="E39" s="41">
        <v>45323</v>
      </c>
      <c r="F39" s="33">
        <v>8140</v>
      </c>
      <c r="G39" s="57"/>
      <c r="H39" s="27"/>
    </row>
    <row r="40" spans="1:8" x14ac:dyDescent="0.25">
      <c r="A40" s="39" t="s">
        <v>46</v>
      </c>
      <c r="B40" s="32" t="s">
        <v>29</v>
      </c>
      <c r="C40" s="32" t="s">
        <v>62</v>
      </c>
      <c r="D40" s="32"/>
      <c r="E40" s="41">
        <v>45323</v>
      </c>
      <c r="F40" s="33">
        <v>14810.54</v>
      </c>
      <c r="G40" s="42">
        <v>14810.54</v>
      </c>
      <c r="H40" s="27"/>
    </row>
    <row r="41" spans="1:8" x14ac:dyDescent="0.25">
      <c r="A41" s="39" t="s">
        <v>46</v>
      </c>
      <c r="B41" s="40" t="s">
        <v>20</v>
      </c>
      <c r="C41" s="32" t="s">
        <v>63</v>
      </c>
      <c r="D41" s="32"/>
      <c r="E41" s="41">
        <v>45323</v>
      </c>
      <c r="F41" s="33">
        <v>54315.67</v>
      </c>
      <c r="G41" s="42">
        <v>54315.67</v>
      </c>
      <c r="H41" s="27"/>
    </row>
    <row r="42" spans="1:8" ht="15.75" thickBot="1" x14ac:dyDescent="0.3">
      <c r="A42" s="54" t="s">
        <v>36</v>
      </c>
      <c r="B42" s="55"/>
      <c r="C42" s="55"/>
      <c r="D42" s="55"/>
      <c r="E42" s="55"/>
      <c r="F42" s="55"/>
      <c r="G42" s="44"/>
      <c r="H42" s="29"/>
    </row>
    <row r="43" spans="1:8" ht="15.75" thickBot="1" x14ac:dyDescent="0.3">
      <c r="G43" s="34">
        <v>632357.58066168311</v>
      </c>
      <c r="H43" s="30"/>
    </row>
  </sheetData>
  <autoFilter ref="A3:H43"/>
  <mergeCells count="6">
    <mergeCell ref="A42:F42"/>
    <mergeCell ref="G31:G36"/>
    <mergeCell ref="G37:G39"/>
    <mergeCell ref="G4:G13"/>
    <mergeCell ref="G14:G17"/>
    <mergeCell ref="G19:G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sheet July</vt:lpstr>
      <vt:lpstr>Target sheet 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Sarah Evans</cp:lastModifiedBy>
  <dcterms:created xsi:type="dcterms:W3CDTF">2023-09-20T09:21:11Z</dcterms:created>
  <dcterms:modified xsi:type="dcterms:W3CDTF">2024-01-29T16:19:59Z</dcterms:modified>
</cp:coreProperties>
</file>