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Jun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Dev'!$A$3:$H$45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3" l="1"/>
  <c r="G45" i="13" s="1"/>
  <c r="H30" i="10" l="1"/>
  <c r="H13" i="10"/>
  <c r="H12" i="10"/>
  <c r="H11" i="10"/>
  <c r="H31" i="10" l="1"/>
  <c r="H17" i="10"/>
  <c r="H19" i="10" l="1"/>
  <c r="H40" i="10" l="1"/>
  <c r="H43" i="10"/>
  <c r="H32" i="10"/>
  <c r="H42" i="10"/>
  <c r="H18" i="10"/>
  <c r="I18" i="10" s="1"/>
  <c r="H35" i="10"/>
  <c r="H34" i="10"/>
  <c r="H33" i="10"/>
  <c r="H41" i="10" l="1"/>
  <c r="H39" i="10"/>
  <c r="I32" i="10"/>
  <c r="H26" i="10" l="1"/>
  <c r="H25" i="10"/>
  <c r="I39" i="10"/>
  <c r="H14" i="10"/>
  <c r="H24" i="10"/>
  <c r="H16" i="10"/>
  <c r="H21" i="10"/>
  <c r="H20" i="10"/>
  <c r="H23" i="10"/>
  <c r="H22" i="10"/>
  <c r="H15" i="10"/>
  <c r="H27" i="10"/>
  <c r="H28" i="10" l="1"/>
  <c r="H29" i="10"/>
  <c r="I14" i="10"/>
  <c r="I20" i="10" l="1"/>
  <c r="H4" i="10" l="1"/>
  <c r="H10" i="10" l="1"/>
  <c r="H9" i="10" l="1"/>
  <c r="H8" i="10"/>
  <c r="H7" i="10"/>
  <c r="H6" i="10"/>
  <c r="H5" i="10"/>
  <c r="I4" i="10" l="1"/>
  <c r="I45" i="10" s="1"/>
</calcChain>
</file>

<file path=xl/sharedStrings.xml><?xml version="1.0" encoding="utf-8"?>
<sst xmlns="http://schemas.openxmlformats.org/spreadsheetml/2006/main" count="285" uniqueCount="73">
  <si>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</si>
  <si>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</si>
  <si>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</si>
  <si>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</si>
  <si>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</si>
  <si>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</si>
  <si>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</si>
  <si>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</si>
  <si>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</si>
  <si>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</si>
  <si>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</si>
  <si>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</si>
  <si>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</si>
  <si>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</si>
  <si>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</si>
  <si>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</si>
  <si>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</si>
  <si>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</si>
  <si>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</si>
  <si>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</si>
  <si>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</si>
  <si>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</si>
  <si>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</si>
  <si>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</si>
  <si>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</si>
  <si>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</si>
  <si>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</si>
  <si>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</si>
  <si>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</si>
  <si>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</si>
  <si>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</si>
  <si>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</si>
  <si>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</si>
  <si>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</si>
  <si>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</si>
  <si>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</si>
  <si>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</si>
  <si>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</si>
  <si>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</si>
  <si>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</si>
  <si>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</si>
  <si>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</si>
  <si>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</si>
  <si>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</si>
  <si>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</si>
  <si>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</si>
  <si>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</si>
  <si>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</si>
  <si>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</si>
  <si>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</si>
  <si>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</si>
  <si>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</si>
  <si>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</si>
  <si>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</si>
  <si>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</si>
  <si>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</si>
  <si>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</si>
  <si>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</si>
  <si>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</si>
  <si>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</si>
  <si>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</si>
  <si>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Van NB – Validation</t>
  </si>
  <si>
    <t>M - NB</t>
  </si>
  <si>
    <t>M - RNL</t>
  </si>
  <si>
    <t>Ebenezer Potter</t>
  </si>
  <si>
    <t>Potrica Newton</t>
  </si>
  <si>
    <t>Kieran Bergin</t>
  </si>
  <si>
    <t>Spare SME NB</t>
  </si>
  <si>
    <t>XBroker</t>
  </si>
  <si>
    <t>Bailey Edwards</t>
  </si>
  <si>
    <t>XB - NB</t>
  </si>
  <si>
    <t>XB - RNL</t>
  </si>
  <si>
    <t>Tomas Webley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</si>
</sst>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6">
    <xf numFmtId="0" fontId="0" fillId="0" borderId="0" xfId="0"/>
    <xf numFmtId="0" fontId="1" fillId="0" borderId="1" xfId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8" fontId="0" fillId="0" borderId="3" xfId="0" applyNumberFormat="1" applyFont="1" applyBorder="1" applyAlignment="1"/>
    <xf numFmtId="8" fontId="0" fillId="0" borderId="1" xfId="0" applyNumberFormat="1" applyFont="1" applyBorder="1" applyAlignment="1"/>
    <xf numFmtId="8" fontId="0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1" t="s">
        <v>12</v>
      </c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3" t="s">
        <v>18</v>
      </c>
      <c r="J3" s="14" t="s">
        <v>19</v>
      </c>
    </row>
    <row r="4" spans="3:11" x14ac:dyDescent="0.25">
      <c r="C4" s="15" t="s">
        <v>22</v>
      </c>
      <c r="D4" s="4" t="s">
        <v>20</v>
      </c>
      <c r="E4" s="6" t="s">
        <v>21</v>
      </c>
      <c r="F4" s="6"/>
      <c r="G4" s="7">
        <v>44743</v>
      </c>
      <c r="H4" s="9" t="e">
        <f>#REF!</f>
        <v>#REF!</v>
      </c>
      <c r="I4" s="55" t="e">
        <f>SUM(H4:H13)</f>
        <v>#REF!</v>
      </c>
      <c r="J4" s="16"/>
    </row>
    <row r="5" spans="3:11" x14ac:dyDescent="0.25">
      <c r="C5" s="15" t="s">
        <v>7</v>
      </c>
      <c r="D5" s="4" t="s">
        <v>20</v>
      </c>
      <c r="E5" s="6" t="s">
        <v>21</v>
      </c>
      <c r="F5" s="6"/>
      <c r="G5" s="7">
        <v>44743</v>
      </c>
      <c r="H5" s="9" t="e">
        <f>#REF!</f>
        <v>#REF!</v>
      </c>
      <c r="I5" s="55"/>
      <c r="J5" s="16"/>
    </row>
    <row r="6" spans="3:11" x14ac:dyDescent="0.25">
      <c r="C6" s="15" t="s">
        <v>5</v>
      </c>
      <c r="D6" s="4" t="s">
        <v>20</v>
      </c>
      <c r="E6" s="6" t="s">
        <v>21</v>
      </c>
      <c r="F6" s="6"/>
      <c r="G6" s="7">
        <v>44743</v>
      </c>
      <c r="H6" s="9" t="e">
        <f>#REF!</f>
        <v>#REF!</v>
      </c>
      <c r="I6" s="55"/>
      <c r="J6" s="16"/>
    </row>
    <row r="7" spans="3:11" x14ac:dyDescent="0.25">
      <c r="C7" s="15" t="s">
        <v>4</v>
      </c>
      <c r="D7" s="4" t="s">
        <v>20</v>
      </c>
      <c r="E7" s="6" t="s">
        <v>21</v>
      </c>
      <c r="F7" s="6"/>
      <c r="G7" s="7">
        <v>44743</v>
      </c>
      <c r="H7" s="9" t="e">
        <f>#REF!</f>
        <v>#REF!</v>
      </c>
      <c r="I7" s="55"/>
      <c r="J7" s="16"/>
    </row>
    <row r="8" spans="3:11" x14ac:dyDescent="0.25">
      <c r="C8" s="15" t="s">
        <v>6</v>
      </c>
      <c r="D8" s="4" t="s">
        <v>20</v>
      </c>
      <c r="E8" s="6" t="s">
        <v>21</v>
      </c>
      <c r="F8" s="6"/>
      <c r="G8" s="7">
        <v>44743</v>
      </c>
      <c r="H8" s="9" t="e">
        <f>#REF!</f>
        <v>#REF!</v>
      </c>
      <c r="I8" s="55"/>
      <c r="J8" s="16"/>
    </row>
    <row r="9" spans="3:11" x14ac:dyDescent="0.25">
      <c r="C9" s="15" t="s">
        <v>60</v>
      </c>
      <c r="D9" s="4" t="s">
        <v>20</v>
      </c>
      <c r="E9" s="6" t="s">
        <v>21</v>
      </c>
      <c r="F9" s="6"/>
      <c r="G9" s="7">
        <v>44743</v>
      </c>
      <c r="H9" s="8" t="e">
        <f>#REF!</f>
        <v>#REF!</v>
      </c>
      <c r="I9" s="55"/>
      <c r="J9" s="16"/>
    </row>
    <row r="10" spans="3:11" x14ac:dyDescent="0.25">
      <c r="C10" s="15" t="s">
        <v>40</v>
      </c>
      <c r="D10" s="4" t="s">
        <v>20</v>
      </c>
      <c r="E10" s="6" t="s">
        <v>21</v>
      </c>
      <c r="F10" s="6"/>
      <c r="G10" s="7">
        <v>44743</v>
      </c>
      <c r="H10" s="9" t="e">
        <f>#REF!</f>
        <v>#REF!</v>
      </c>
      <c r="I10" s="55"/>
      <c r="J10" s="16"/>
      <c r="K10" s="2"/>
    </row>
    <row r="11" spans="3:11" x14ac:dyDescent="0.25">
      <c r="C11" s="15" t="s">
        <v>56</v>
      </c>
      <c r="D11" s="4" t="s">
        <v>20</v>
      </c>
      <c r="E11" s="6" t="s">
        <v>21</v>
      </c>
      <c r="F11" s="6"/>
      <c r="G11" s="7">
        <v>44743</v>
      </c>
      <c r="H11" s="25" t="e">
        <f>#REF!</f>
        <v>#REF!</v>
      </c>
      <c r="I11" s="55"/>
      <c r="J11" s="16"/>
      <c r="K11" s="2"/>
    </row>
    <row r="12" spans="3:11" x14ac:dyDescent="0.25">
      <c r="C12" s="15" t="s">
        <v>46</v>
      </c>
      <c r="D12" s="4" t="s">
        <v>20</v>
      </c>
      <c r="E12" s="6" t="s">
        <v>23</v>
      </c>
      <c r="F12" s="6"/>
      <c r="G12" s="7">
        <v>44743</v>
      </c>
      <c r="H12" s="9" t="e">
        <f>#REF!</f>
        <v>#REF!</v>
      </c>
      <c r="I12" s="55"/>
      <c r="J12" s="16" t="s">
        <v>37</v>
      </c>
    </row>
    <row r="13" spans="3:11" x14ac:dyDescent="0.25">
      <c r="C13" s="15" t="s">
        <v>24</v>
      </c>
      <c r="D13" s="4" t="s">
        <v>20</v>
      </c>
      <c r="E13" s="4" t="s">
        <v>25</v>
      </c>
      <c r="F13" s="4"/>
      <c r="G13" s="7">
        <v>44743</v>
      </c>
      <c r="H13" s="9" t="e">
        <f>#REF!</f>
        <v>#REF!</v>
      </c>
      <c r="I13" s="55"/>
      <c r="J13" s="16" t="s">
        <v>38</v>
      </c>
    </row>
    <row r="14" spans="3:11" x14ac:dyDescent="0.25">
      <c r="C14" s="15" t="s">
        <v>41</v>
      </c>
      <c r="D14" s="4" t="s">
        <v>20</v>
      </c>
      <c r="E14" s="4" t="s">
        <v>27</v>
      </c>
      <c r="F14" s="4">
        <v>0</v>
      </c>
      <c r="G14" s="7">
        <v>44743</v>
      </c>
      <c r="H14" s="10" t="e">
        <f>#REF!</f>
        <v>#REF!</v>
      </c>
      <c r="I14" s="55" t="e">
        <f>SUM(H14:H17)</f>
        <v>#REF!</v>
      </c>
      <c r="J14" s="16"/>
    </row>
    <row r="15" spans="3:11" x14ac:dyDescent="0.25">
      <c r="C15" s="15" t="s">
        <v>10</v>
      </c>
      <c r="D15" s="4" t="s">
        <v>20</v>
      </c>
      <c r="E15" s="4" t="s">
        <v>27</v>
      </c>
      <c r="F15" s="4">
        <v>0</v>
      </c>
      <c r="G15" s="7">
        <v>44743</v>
      </c>
      <c r="H15" s="10" t="e">
        <f>#REF!</f>
        <v>#REF!</v>
      </c>
      <c r="I15" s="56"/>
      <c r="J15" s="16"/>
    </row>
    <row r="16" spans="3:11" x14ac:dyDescent="0.25">
      <c r="C16" s="15" t="s">
        <v>11</v>
      </c>
      <c r="D16" s="4" t="s">
        <v>20</v>
      </c>
      <c r="E16" s="4" t="s">
        <v>27</v>
      </c>
      <c r="F16" s="4">
        <v>0</v>
      </c>
      <c r="G16" s="7">
        <v>44743</v>
      </c>
      <c r="H16" s="10" t="e">
        <f>#REF!</f>
        <v>#REF!</v>
      </c>
      <c r="I16" s="56"/>
      <c r="J16" s="16"/>
    </row>
    <row r="17" spans="3:10" x14ac:dyDescent="0.25">
      <c r="C17" s="15" t="s">
        <v>28</v>
      </c>
      <c r="D17" s="4" t="s">
        <v>20</v>
      </c>
      <c r="E17" s="4" t="s">
        <v>27</v>
      </c>
      <c r="F17" s="4">
        <v>0</v>
      </c>
      <c r="G17" s="7">
        <v>44743</v>
      </c>
      <c r="H17" s="10" t="e">
        <f>#REF!</f>
        <v>#REF!</v>
      </c>
      <c r="I17" s="56"/>
      <c r="J17" s="16"/>
    </row>
    <row r="18" spans="3:10" x14ac:dyDescent="0.25">
      <c r="C18" s="21" t="s">
        <v>26</v>
      </c>
      <c r="D18" s="22" t="s">
        <v>20</v>
      </c>
      <c r="E18" s="22" t="s">
        <v>51</v>
      </c>
      <c r="F18" s="22">
        <v>3</v>
      </c>
      <c r="G18" s="7">
        <v>44743</v>
      </c>
      <c r="H18" s="23" t="e">
        <f>#REF!</f>
        <v>#REF!</v>
      </c>
      <c r="I18" s="59" t="e">
        <f>SUM(H18+H19)</f>
        <v>#REF!</v>
      </c>
      <c r="J18" s="24"/>
    </row>
    <row r="19" spans="3:10" x14ac:dyDescent="0.25">
      <c r="C19" s="21" t="s">
        <v>33</v>
      </c>
      <c r="D19" s="22" t="s">
        <v>20</v>
      </c>
      <c r="E19" s="22" t="s">
        <v>51</v>
      </c>
      <c r="F19" s="22">
        <v>3</v>
      </c>
      <c r="G19" s="7">
        <v>44743</v>
      </c>
      <c r="H19" s="23" t="e">
        <f>#REF!</f>
        <v>#REF!</v>
      </c>
      <c r="I19" s="60"/>
      <c r="J19" s="24"/>
    </row>
    <row r="20" spans="3:10" x14ac:dyDescent="0.25">
      <c r="C20" s="17" t="s">
        <v>0</v>
      </c>
      <c r="D20" s="4" t="s">
        <v>29</v>
      </c>
      <c r="E20" s="6" t="s">
        <v>50</v>
      </c>
      <c r="F20" s="6" t="s">
        <v>49</v>
      </c>
      <c r="G20" s="7">
        <v>44743</v>
      </c>
      <c r="H20" s="10" t="e">
        <f>#REF!</f>
        <v>#REF!</v>
      </c>
      <c r="I20" s="55" t="e">
        <f>SUM(H20:H31)</f>
        <v>#REF!</v>
      </c>
      <c r="J20" s="16"/>
    </row>
    <row r="21" spans="3:10" x14ac:dyDescent="0.25">
      <c r="C21" s="17" t="s">
        <v>42</v>
      </c>
      <c r="D21" s="4" t="s">
        <v>29</v>
      </c>
      <c r="E21" s="6" t="s">
        <v>50</v>
      </c>
      <c r="F21" s="6" t="s">
        <v>49</v>
      </c>
      <c r="G21" s="7">
        <v>44743</v>
      </c>
      <c r="H21" s="10" t="e">
        <f>#REF!</f>
        <v>#REF!</v>
      </c>
      <c r="I21" s="56"/>
      <c r="J21" s="16"/>
    </row>
    <row r="22" spans="3:10" x14ac:dyDescent="0.25">
      <c r="C22" s="26" t="s">
        <v>57</v>
      </c>
      <c r="D22" s="4" t="s">
        <v>29</v>
      </c>
      <c r="E22" s="6" t="s">
        <v>50</v>
      </c>
      <c r="F22" s="6" t="s">
        <v>49</v>
      </c>
      <c r="G22" s="7">
        <v>44743</v>
      </c>
      <c r="H22" s="10" t="e">
        <f>#REF!</f>
        <v>#REF!</v>
      </c>
      <c r="I22" s="56"/>
      <c r="J22" s="16"/>
    </row>
    <row r="23" spans="3:10" x14ac:dyDescent="0.25">
      <c r="C23" s="26" t="s">
        <v>1</v>
      </c>
      <c r="D23" s="6" t="s">
        <v>29</v>
      </c>
      <c r="E23" s="6" t="s">
        <v>30</v>
      </c>
      <c r="F23" s="6" t="s">
        <v>49</v>
      </c>
      <c r="G23" s="7">
        <v>44743</v>
      </c>
      <c r="H23" s="10" t="e">
        <f>#REF!</f>
        <v>#REF!</v>
      </c>
      <c r="I23" s="56"/>
      <c r="J23" s="16"/>
    </row>
    <row r="24" spans="3:10" x14ac:dyDescent="0.25">
      <c r="C24" s="17" t="s">
        <v>2</v>
      </c>
      <c r="D24" s="6" t="s">
        <v>29</v>
      </c>
      <c r="E24" s="6" t="s">
        <v>30</v>
      </c>
      <c r="F24" s="6" t="s">
        <v>49</v>
      </c>
      <c r="G24" s="7">
        <v>44743</v>
      </c>
      <c r="H24" s="10" t="e">
        <f>#REF!</f>
        <v>#REF!</v>
      </c>
      <c r="I24" s="56"/>
      <c r="J24" s="16"/>
    </row>
    <row r="25" spans="3:10" x14ac:dyDescent="0.25">
      <c r="C25" s="17" t="s">
        <v>3</v>
      </c>
      <c r="D25" s="6" t="s">
        <v>29</v>
      </c>
      <c r="E25" s="6" t="s">
        <v>30</v>
      </c>
      <c r="F25" s="6" t="s">
        <v>49</v>
      </c>
      <c r="G25" s="7">
        <v>44743</v>
      </c>
      <c r="H25" s="10" t="e">
        <f>#REF!</f>
        <v>#REF!</v>
      </c>
      <c r="I25" s="56"/>
      <c r="J25" s="16"/>
    </row>
    <row r="26" spans="3:10" x14ac:dyDescent="0.25">
      <c r="C26" s="17" t="s">
        <v>43</v>
      </c>
      <c r="D26" s="6" t="s">
        <v>29</v>
      </c>
      <c r="E26" s="6" t="s">
        <v>30</v>
      </c>
      <c r="F26" s="6" t="s">
        <v>49</v>
      </c>
      <c r="G26" s="7">
        <v>44743</v>
      </c>
      <c r="H26" s="10" t="e">
        <f>#REF!</f>
        <v>#REF!</v>
      </c>
      <c r="I26" s="56"/>
      <c r="J26" s="16"/>
    </row>
    <row r="27" spans="3:10" x14ac:dyDescent="0.25">
      <c r="C27" s="26" t="s">
        <v>47</v>
      </c>
      <c r="D27" s="6" t="s">
        <v>29</v>
      </c>
      <c r="E27" s="6" t="s">
        <v>30</v>
      </c>
      <c r="F27" s="6" t="s">
        <v>48</v>
      </c>
      <c r="G27" s="7">
        <v>44743</v>
      </c>
      <c r="H27" s="10" t="e">
        <f>#REF!</f>
        <v>#REF!</v>
      </c>
      <c r="I27" s="56"/>
      <c r="J27" s="16"/>
    </row>
    <row r="28" spans="3:10" x14ac:dyDescent="0.25">
      <c r="C28" s="26" t="s">
        <v>53</v>
      </c>
      <c r="D28" s="6" t="s">
        <v>29</v>
      </c>
      <c r="E28" s="6" t="s">
        <v>30</v>
      </c>
      <c r="F28" s="6" t="s">
        <v>48</v>
      </c>
      <c r="G28" s="7">
        <v>44743</v>
      </c>
      <c r="H28" s="10" t="e">
        <f>#REF!</f>
        <v>#REF!</v>
      </c>
      <c r="I28" s="56"/>
      <c r="J28" s="16"/>
    </row>
    <row r="29" spans="3:10" x14ac:dyDescent="0.25">
      <c r="C29" s="26" t="s">
        <v>54</v>
      </c>
      <c r="D29" s="6" t="s">
        <v>29</v>
      </c>
      <c r="E29" s="6" t="s">
        <v>30</v>
      </c>
      <c r="F29" s="6" t="s">
        <v>48</v>
      </c>
      <c r="G29" s="7">
        <v>44743</v>
      </c>
      <c r="H29" s="10" t="e">
        <f>#REF!</f>
        <v>#REF!</v>
      </c>
      <c r="I29" s="56"/>
      <c r="J29" s="16"/>
    </row>
    <row r="30" spans="3:10" x14ac:dyDescent="0.25">
      <c r="C30" s="15" t="s">
        <v>46</v>
      </c>
      <c r="D30" s="6" t="s">
        <v>29</v>
      </c>
      <c r="E30" s="6" t="s">
        <v>39</v>
      </c>
      <c r="F30" s="6" t="s">
        <v>49</v>
      </c>
      <c r="G30" s="7">
        <v>44743</v>
      </c>
      <c r="H30" s="10" t="e">
        <f>#REF!</f>
        <v>#REF!</v>
      </c>
      <c r="I30" s="56"/>
      <c r="J30" s="16"/>
    </row>
    <row r="31" spans="3:10" x14ac:dyDescent="0.25">
      <c r="C31" s="15" t="s">
        <v>31</v>
      </c>
      <c r="D31" s="4" t="s">
        <v>29</v>
      </c>
      <c r="E31" s="4" t="s">
        <v>31</v>
      </c>
      <c r="F31" s="6" t="s">
        <v>49</v>
      </c>
      <c r="G31" s="7">
        <v>44743</v>
      </c>
      <c r="H31" s="10" t="e">
        <f>#REF!</f>
        <v>#REF!</v>
      </c>
      <c r="I31" s="56"/>
      <c r="J31" s="16"/>
    </row>
    <row r="32" spans="3:10" x14ac:dyDescent="0.25">
      <c r="C32" s="15" t="s">
        <v>8</v>
      </c>
      <c r="D32" s="4" t="s">
        <v>29</v>
      </c>
      <c r="E32" s="4" t="s">
        <v>44</v>
      </c>
      <c r="F32" s="4">
        <v>0</v>
      </c>
      <c r="G32" s="7">
        <v>44743</v>
      </c>
      <c r="H32" s="10" t="e">
        <f>#REF!</f>
        <v>#REF!</v>
      </c>
      <c r="I32" s="59" t="e">
        <f>SUM(H32:H38)</f>
        <v>#REF!</v>
      </c>
      <c r="J32" s="18"/>
    </row>
    <row r="33" spans="3:10" x14ac:dyDescent="0.25">
      <c r="C33" s="15" t="s">
        <v>9</v>
      </c>
      <c r="D33" s="4" t="s">
        <v>29</v>
      </c>
      <c r="E33" s="4" t="s">
        <v>44</v>
      </c>
      <c r="F33" s="4">
        <v>0</v>
      </c>
      <c r="G33" s="7">
        <v>44743</v>
      </c>
      <c r="H33" s="10" t="e">
        <f>#REF!</f>
        <v>#REF!</v>
      </c>
      <c r="I33" s="60"/>
      <c r="J33" s="18"/>
    </row>
    <row r="34" spans="3:10" x14ac:dyDescent="0.25">
      <c r="C34" s="15" t="s">
        <v>55</v>
      </c>
      <c r="D34" s="4" t="s">
        <v>29</v>
      </c>
      <c r="E34" s="4" t="s">
        <v>44</v>
      </c>
      <c r="F34" s="4">
        <v>0</v>
      </c>
      <c r="G34" s="7">
        <v>44743</v>
      </c>
      <c r="H34" s="10" t="e">
        <f>#REF!</f>
        <v>#REF!</v>
      </c>
      <c r="I34" s="60"/>
      <c r="J34" s="18"/>
    </row>
    <row r="35" spans="3:10" x14ac:dyDescent="0.25">
      <c r="C35" s="15" t="s">
        <v>32</v>
      </c>
      <c r="D35" s="4" t="s">
        <v>29</v>
      </c>
      <c r="E35" s="4" t="s">
        <v>44</v>
      </c>
      <c r="F35" s="4">
        <v>0</v>
      </c>
      <c r="G35" s="7">
        <v>44743</v>
      </c>
      <c r="H35" s="10" t="e">
        <f>#REF!</f>
        <v>#REF!</v>
      </c>
      <c r="I35" s="60"/>
      <c r="J35" s="18"/>
    </row>
    <row r="36" spans="3:10" x14ac:dyDescent="0.25">
      <c r="C36" s="15" t="s">
        <v>34</v>
      </c>
      <c r="D36" s="4" t="s">
        <v>29</v>
      </c>
      <c r="E36" s="4" t="s">
        <v>44</v>
      </c>
      <c r="F36" s="4">
        <v>0</v>
      </c>
      <c r="G36" s="7">
        <v>44743</v>
      </c>
      <c r="H36" s="10">
        <v>1000</v>
      </c>
      <c r="I36" s="60"/>
      <c r="J36" s="16"/>
    </row>
    <row r="37" spans="3:10" x14ac:dyDescent="0.25">
      <c r="C37" s="15" t="s">
        <v>45</v>
      </c>
      <c r="D37" s="4" t="s">
        <v>29</v>
      </c>
      <c r="E37" s="4" t="s">
        <v>44</v>
      </c>
      <c r="F37" s="4">
        <v>0</v>
      </c>
      <c r="G37" s="7">
        <v>44743</v>
      </c>
      <c r="H37" s="10">
        <v>1000</v>
      </c>
      <c r="I37" s="60"/>
      <c r="J37" s="16"/>
    </row>
    <row r="38" spans="3:10" x14ac:dyDescent="0.25">
      <c r="C38" s="15" t="s">
        <v>35</v>
      </c>
      <c r="D38" s="4" t="s">
        <v>29</v>
      </c>
      <c r="E38" s="4" t="s">
        <v>44</v>
      </c>
      <c r="F38" s="4">
        <v>0</v>
      </c>
      <c r="G38" s="7">
        <v>44743</v>
      </c>
      <c r="H38" s="10">
        <v>1000</v>
      </c>
      <c r="I38" s="61"/>
      <c r="J38" s="16"/>
    </row>
    <row r="39" spans="3:10" x14ac:dyDescent="0.25">
      <c r="C39" s="21" t="s">
        <v>8</v>
      </c>
      <c r="D39" s="4" t="s">
        <v>29</v>
      </c>
      <c r="E39" s="4" t="s">
        <v>52</v>
      </c>
      <c r="F39" s="4">
        <v>3</v>
      </c>
      <c r="G39" s="7">
        <v>44743</v>
      </c>
      <c r="H39" s="23" t="e">
        <f>#REF!</f>
        <v>#REF!</v>
      </c>
      <c r="I39" s="60" t="e">
        <f>H42+H43+H39+H40+H41</f>
        <v>#REF!</v>
      </c>
      <c r="J39" s="24"/>
    </row>
    <row r="40" spans="3:10" x14ac:dyDescent="0.25">
      <c r="C40" s="21" t="s">
        <v>9</v>
      </c>
      <c r="D40" s="4" t="s">
        <v>29</v>
      </c>
      <c r="E40" s="4" t="s">
        <v>52</v>
      </c>
      <c r="F40" s="4">
        <v>3</v>
      </c>
      <c r="G40" s="7">
        <v>44743</v>
      </c>
      <c r="H40" s="23" t="e">
        <f>#REF!</f>
        <v>#REF!</v>
      </c>
      <c r="I40" s="60"/>
      <c r="J40" s="24"/>
    </row>
    <row r="41" spans="3:10" x14ac:dyDescent="0.25">
      <c r="C41" s="21" t="s">
        <v>32</v>
      </c>
      <c r="D41" s="4" t="s">
        <v>29</v>
      </c>
      <c r="E41" s="4" t="s">
        <v>52</v>
      </c>
      <c r="F41" s="4">
        <v>3</v>
      </c>
      <c r="G41" s="7">
        <v>44743</v>
      </c>
      <c r="H41" s="23" t="e">
        <f>#REF!</f>
        <v>#REF!</v>
      </c>
      <c r="I41" s="60"/>
      <c r="J41" s="24"/>
    </row>
    <row r="42" spans="3:10" x14ac:dyDescent="0.25">
      <c r="C42" s="21" t="s">
        <v>55</v>
      </c>
      <c r="D42" s="4" t="s">
        <v>29</v>
      </c>
      <c r="E42" s="4" t="s">
        <v>52</v>
      </c>
      <c r="F42" s="4">
        <v>3</v>
      </c>
      <c r="G42" s="7">
        <v>44743</v>
      </c>
      <c r="H42" s="23" t="e">
        <f>#REF!</f>
        <v>#REF!</v>
      </c>
      <c r="I42" s="60"/>
      <c r="J42" s="24"/>
    </row>
    <row r="43" spans="3:10" x14ac:dyDescent="0.25">
      <c r="C43" s="21" t="s">
        <v>33</v>
      </c>
      <c r="D43" s="4" t="s">
        <v>29</v>
      </c>
      <c r="E43" s="4" t="s">
        <v>52</v>
      </c>
      <c r="F43" s="4">
        <v>3</v>
      </c>
      <c r="G43" s="7">
        <v>44743</v>
      </c>
      <c r="H43" s="23" t="e">
        <f>#REF!</f>
        <v>#REF!</v>
      </c>
      <c r="I43" s="61"/>
      <c r="J43" s="24"/>
    </row>
    <row r="44" spans="3:10" ht="15.75" thickBot="1" x14ac:dyDescent="0.3">
      <c r="C44" s="57" t="s">
        <v>36</v>
      </c>
      <c r="D44" s="58"/>
      <c r="E44" s="58"/>
      <c r="F44" s="58"/>
      <c r="G44" s="58"/>
      <c r="H44" s="58"/>
      <c r="I44" s="20"/>
      <c r="J44" s="19"/>
    </row>
    <row r="45" spans="3:10" ht="15.75" thickBot="1" x14ac:dyDescent="0.3">
      <c r="I45" s="5" t="e">
        <f>SUM(I32+I20+I14+I18+I39+I4)</f>
        <v>#REF!</v>
      </c>
      <c r="J45" s="3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5"/>
  <sheetViews>
    <sheetView tabSelected="1" zoomScale="115" zoomScaleNormal="115" workbookViewId="0">
      <selection activeCell="I7" sqref="I7"/>
    </sheetView>
  </sheetViews>
  <sheetFormatPr defaultRowHeight="15" x14ac:dyDescent="0.25"/>
  <cols>
    <col min="1" max="1" width="25.85546875" style="27" customWidth="1"/>
    <col min="2" max="2" width="18.42578125" style="27" customWidth="1"/>
    <col min="3" max="3" width="25.140625" style="27" customWidth="1"/>
    <col min="4" max="4" width="7.28515625" style="27" customWidth="1"/>
    <col min="5" max="5" width="17.7109375" style="27" customWidth="1"/>
    <col min="6" max="6" width="14.42578125" style="27" customWidth="1"/>
    <col min="7" max="7" width="12.42578125" style="27" bestFit="1" customWidth="1"/>
    <col min="8" max="8" width="19.5703125" style="27" bestFit="1" customWidth="1"/>
    <col min="9" max="16384" width="9.140625" style="27"/>
  </cols>
  <sheetData>
    <row r="2" spans="1:8" ht="15.75" thickBot="1" x14ac:dyDescent="0.3"/>
    <row r="3" spans="1:8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7" t="s">
        <v>18</v>
      </c>
      <c r="H3" s="38" t="s">
        <v>19</v>
      </c>
    </row>
    <row r="4" spans="1:8" x14ac:dyDescent="0.25">
      <c r="A4" s="39" t="s">
        <v>22</v>
      </c>
      <c r="B4" s="32" t="s">
        <v>20</v>
      </c>
      <c r="C4" s="40" t="s">
        <v>21</v>
      </c>
      <c r="D4" s="40"/>
      <c r="E4" s="41">
        <v>45444</v>
      </c>
      <c r="F4" s="54">
        <v>93094.71</v>
      </c>
      <c r="G4" s="64">
        <f>SUM(F4:F13)</f>
        <v>311468.90000000002</v>
      </c>
      <c r="H4" s="28"/>
    </row>
    <row r="5" spans="1:8" x14ac:dyDescent="0.25">
      <c r="A5" s="39" t="s">
        <v>7</v>
      </c>
      <c r="B5" s="32" t="s">
        <v>20</v>
      </c>
      <c r="C5" s="40" t="s">
        <v>21</v>
      </c>
      <c r="D5" s="40"/>
      <c r="E5" s="41">
        <v>45444</v>
      </c>
      <c r="F5" s="54">
        <v>43996.01</v>
      </c>
      <c r="G5" s="64"/>
      <c r="H5" s="28"/>
    </row>
    <row r="6" spans="1:8" x14ac:dyDescent="0.25">
      <c r="A6" s="39" t="s">
        <v>5</v>
      </c>
      <c r="B6" s="32" t="s">
        <v>20</v>
      </c>
      <c r="C6" s="40" t="s">
        <v>21</v>
      </c>
      <c r="D6" s="40"/>
      <c r="E6" s="41">
        <v>45444</v>
      </c>
      <c r="F6" s="33">
        <v>14353.88</v>
      </c>
      <c r="G6" s="64"/>
      <c r="H6" s="28"/>
    </row>
    <row r="7" spans="1:8" x14ac:dyDescent="0.25">
      <c r="A7" s="39" t="s">
        <v>6</v>
      </c>
      <c r="B7" s="32" t="s">
        <v>20</v>
      </c>
      <c r="C7" s="40" t="s">
        <v>21</v>
      </c>
      <c r="D7" s="40"/>
      <c r="E7" s="41">
        <v>45444</v>
      </c>
      <c r="F7" s="33">
        <v>11749.3</v>
      </c>
      <c r="G7" s="64"/>
      <c r="H7" s="28"/>
    </row>
    <row r="8" spans="1:8" x14ac:dyDescent="0.25">
      <c r="A8" s="26" t="s">
        <v>58</v>
      </c>
      <c r="B8" s="32" t="s">
        <v>20</v>
      </c>
      <c r="C8" s="40" t="s">
        <v>21</v>
      </c>
      <c r="D8" s="40"/>
      <c r="E8" s="41">
        <v>45444</v>
      </c>
      <c r="F8" s="33">
        <v>0</v>
      </c>
      <c r="G8" s="64"/>
      <c r="H8" s="28"/>
    </row>
    <row r="9" spans="1:8" x14ac:dyDescent="0.25">
      <c r="A9" s="26" t="s">
        <v>59</v>
      </c>
      <c r="B9" s="32" t="s">
        <v>20</v>
      </c>
      <c r="C9" s="40" t="s">
        <v>21</v>
      </c>
      <c r="D9" s="40"/>
      <c r="E9" s="41">
        <v>45444</v>
      </c>
      <c r="F9" s="33">
        <v>0</v>
      </c>
      <c r="G9" s="64"/>
      <c r="H9" s="28"/>
    </row>
    <row r="10" spans="1:8" x14ac:dyDescent="0.25">
      <c r="A10" s="26" t="s">
        <v>43</v>
      </c>
      <c r="B10" s="32" t="s">
        <v>20</v>
      </c>
      <c r="C10" s="40" t="s">
        <v>21</v>
      </c>
      <c r="D10" s="40"/>
      <c r="E10" s="41">
        <v>45444</v>
      </c>
      <c r="F10" s="33">
        <v>16119</v>
      </c>
      <c r="G10" s="64"/>
      <c r="H10" s="28"/>
    </row>
    <row r="11" spans="1:8" x14ac:dyDescent="0.25">
      <c r="A11" s="39" t="s">
        <v>64</v>
      </c>
      <c r="B11" s="32" t="s">
        <v>20</v>
      </c>
      <c r="C11" s="40" t="s">
        <v>21</v>
      </c>
      <c r="D11" s="40"/>
      <c r="E11" s="41">
        <v>45444</v>
      </c>
      <c r="F11" s="33">
        <v>0</v>
      </c>
      <c r="G11" s="64"/>
      <c r="H11" s="28"/>
    </row>
    <row r="12" spans="1:8" x14ac:dyDescent="0.25">
      <c r="A12" s="39" t="s">
        <v>40</v>
      </c>
      <c r="B12" s="32" t="s">
        <v>20</v>
      </c>
      <c r="C12" s="40" t="s">
        <v>21</v>
      </c>
      <c r="D12" s="40"/>
      <c r="E12" s="41">
        <v>45444</v>
      </c>
      <c r="F12" s="33">
        <v>18229</v>
      </c>
      <c r="G12" s="64"/>
      <c r="H12" s="28"/>
    </row>
    <row r="13" spans="1:8" x14ac:dyDescent="0.25">
      <c r="A13" s="39" t="s">
        <v>24</v>
      </c>
      <c r="B13" s="32" t="s">
        <v>20</v>
      </c>
      <c r="C13" s="32" t="s">
        <v>25</v>
      </c>
      <c r="D13" s="32"/>
      <c r="E13" s="41">
        <v>45444</v>
      </c>
      <c r="F13" s="33">
        <v>113927</v>
      </c>
      <c r="G13" s="64"/>
      <c r="H13" s="28" t="s">
        <v>38</v>
      </c>
    </row>
    <row r="14" spans="1:8" x14ac:dyDescent="0.25">
      <c r="A14" s="39" t="s">
        <v>41</v>
      </c>
      <c r="B14" s="32" t="s">
        <v>20</v>
      </c>
      <c r="C14" s="32" t="s">
        <v>27</v>
      </c>
      <c r="D14" s="32">
        <v>0</v>
      </c>
      <c r="E14" s="41">
        <v>45444</v>
      </c>
      <c r="F14" s="33">
        <v>4420</v>
      </c>
      <c r="G14" s="64">
        <v>40662.18</v>
      </c>
      <c r="H14" s="28"/>
    </row>
    <row r="15" spans="1:8" x14ac:dyDescent="0.25">
      <c r="A15" s="39" t="s">
        <v>26</v>
      </c>
      <c r="B15" s="32" t="s">
        <v>20</v>
      </c>
      <c r="C15" s="32" t="s">
        <v>27</v>
      </c>
      <c r="D15" s="32">
        <v>0</v>
      </c>
      <c r="E15" s="41">
        <v>45444</v>
      </c>
      <c r="F15" s="33">
        <v>0</v>
      </c>
      <c r="G15" s="64"/>
      <c r="H15" s="28"/>
    </row>
    <row r="16" spans="1:8" x14ac:dyDescent="0.25">
      <c r="A16" s="39" t="s">
        <v>11</v>
      </c>
      <c r="B16" s="32" t="s">
        <v>20</v>
      </c>
      <c r="C16" s="32" t="s">
        <v>27</v>
      </c>
      <c r="D16" s="32">
        <v>0</v>
      </c>
      <c r="E16" s="41">
        <v>45444</v>
      </c>
      <c r="F16" s="33">
        <v>4660</v>
      </c>
      <c r="G16" s="64"/>
      <c r="H16" s="28"/>
    </row>
    <row r="17" spans="1:8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45444</v>
      </c>
      <c r="F17" s="33">
        <v>31582.18</v>
      </c>
      <c r="G17" s="64"/>
      <c r="H17" s="28"/>
    </row>
    <row r="18" spans="1:8" x14ac:dyDescent="0.25">
      <c r="A18" s="39" t="s">
        <v>26</v>
      </c>
      <c r="B18" s="32" t="s">
        <v>20</v>
      </c>
      <c r="C18" s="32" t="s">
        <v>27</v>
      </c>
      <c r="D18" s="32">
        <v>3</v>
      </c>
      <c r="E18" s="41">
        <v>45444</v>
      </c>
      <c r="F18" s="33">
        <v>9240</v>
      </c>
      <c r="G18" s="45">
        <v>9240</v>
      </c>
      <c r="H18" s="28"/>
    </row>
    <row r="19" spans="1:8" x14ac:dyDescent="0.25">
      <c r="A19" s="43" t="s">
        <v>69</v>
      </c>
      <c r="B19" s="32" t="s">
        <v>29</v>
      </c>
      <c r="C19" s="40" t="s">
        <v>50</v>
      </c>
      <c r="D19" s="40" t="s">
        <v>49</v>
      </c>
      <c r="E19" s="41">
        <v>45444</v>
      </c>
      <c r="F19" s="33">
        <v>13030</v>
      </c>
      <c r="G19" s="64">
        <v>128935.05</v>
      </c>
      <c r="H19" s="28"/>
    </row>
    <row r="20" spans="1:8" x14ac:dyDescent="0.25">
      <c r="A20" s="26" t="s">
        <v>0</v>
      </c>
      <c r="B20" s="32" t="s">
        <v>29</v>
      </c>
      <c r="C20" s="40" t="s">
        <v>50</v>
      </c>
      <c r="D20" s="40" t="s">
        <v>49</v>
      </c>
      <c r="E20" s="41">
        <v>45444</v>
      </c>
      <c r="F20" s="33">
        <v>22890</v>
      </c>
      <c r="G20" s="64"/>
      <c r="H20" s="28"/>
    </row>
    <row r="21" spans="1:8" x14ac:dyDescent="0.25">
      <c r="A21" s="26" t="s">
        <v>57</v>
      </c>
      <c r="B21" s="40" t="s">
        <v>29</v>
      </c>
      <c r="C21" s="40" t="s">
        <v>50</v>
      </c>
      <c r="D21" s="40" t="s">
        <v>49</v>
      </c>
      <c r="E21" s="41">
        <v>45444</v>
      </c>
      <c r="F21" s="33">
        <v>11660</v>
      </c>
      <c r="G21" s="64"/>
      <c r="H21" s="28"/>
    </row>
    <row r="22" spans="1:8" x14ac:dyDescent="0.25">
      <c r="A22" s="26" t="s">
        <v>1</v>
      </c>
      <c r="B22" s="32" t="s">
        <v>29</v>
      </c>
      <c r="C22" s="40" t="s">
        <v>50</v>
      </c>
      <c r="D22" s="40" t="s">
        <v>49</v>
      </c>
      <c r="E22" s="41">
        <v>45444</v>
      </c>
      <c r="F22" s="33">
        <v>15920</v>
      </c>
      <c r="G22" s="64"/>
      <c r="H22" s="46"/>
    </row>
    <row r="23" spans="1:8" x14ac:dyDescent="0.25">
      <c r="A23" s="39" t="s">
        <v>67</v>
      </c>
      <c r="B23" s="40" t="s">
        <v>29</v>
      </c>
      <c r="C23" s="40" t="s">
        <v>30</v>
      </c>
      <c r="D23" s="40" t="s">
        <v>49</v>
      </c>
      <c r="E23" s="41">
        <v>45444</v>
      </c>
      <c r="F23" s="33">
        <v>0</v>
      </c>
      <c r="G23" s="64"/>
      <c r="H23" s="28"/>
    </row>
    <row r="24" spans="1:8" x14ac:dyDescent="0.25">
      <c r="A24" s="26" t="s">
        <v>3</v>
      </c>
      <c r="B24" s="40" t="s">
        <v>29</v>
      </c>
      <c r="C24" s="40" t="s">
        <v>30</v>
      </c>
      <c r="D24" s="40" t="s">
        <v>49</v>
      </c>
      <c r="E24" s="41">
        <v>45444</v>
      </c>
      <c r="F24" s="33">
        <v>5290</v>
      </c>
      <c r="G24" s="64"/>
      <c r="H24" s="28"/>
    </row>
    <row r="25" spans="1:8" x14ac:dyDescent="0.25">
      <c r="A25" s="39" t="s">
        <v>67</v>
      </c>
      <c r="B25" s="40" t="s">
        <v>29</v>
      </c>
      <c r="C25" s="40" t="s">
        <v>30</v>
      </c>
      <c r="D25" s="40" t="s">
        <v>49</v>
      </c>
      <c r="E25" s="41">
        <v>45444</v>
      </c>
      <c r="F25" s="33">
        <v>0</v>
      </c>
      <c r="G25" s="64"/>
      <c r="H25" s="28"/>
    </row>
    <row r="26" spans="1:8" x14ac:dyDescent="0.25">
      <c r="A26" s="26" t="s">
        <v>66</v>
      </c>
      <c r="B26" s="40" t="s">
        <v>29</v>
      </c>
      <c r="C26" s="40" t="s">
        <v>30</v>
      </c>
      <c r="D26" s="40" t="s">
        <v>48</v>
      </c>
      <c r="E26" s="41">
        <v>45444</v>
      </c>
      <c r="F26" s="33">
        <v>13450</v>
      </c>
      <c r="G26" s="64"/>
      <c r="H26" s="28"/>
    </row>
    <row r="27" spans="1:8" ht="14.25" customHeight="1" x14ac:dyDescent="0.25">
      <c r="A27" s="39" t="s">
        <v>65</v>
      </c>
      <c r="B27" s="40" t="s">
        <v>29</v>
      </c>
      <c r="C27" s="40" t="s">
        <v>30</v>
      </c>
      <c r="D27" s="40" t="s">
        <v>48</v>
      </c>
      <c r="E27" s="41">
        <v>45444</v>
      </c>
      <c r="F27" s="33">
        <v>24489.88</v>
      </c>
      <c r="G27" s="64"/>
      <c r="H27" s="28"/>
    </row>
    <row r="28" spans="1:8" x14ac:dyDescent="0.25">
      <c r="A28" s="1" t="s">
        <v>72</v>
      </c>
      <c r="B28" s="40" t="s">
        <v>29</v>
      </c>
      <c r="C28" s="40" t="s">
        <v>30</v>
      </c>
      <c r="D28" s="40" t="s">
        <v>48</v>
      </c>
      <c r="E28" s="41">
        <v>45444</v>
      </c>
      <c r="F28" s="33">
        <v>4160</v>
      </c>
      <c r="G28" s="64"/>
      <c r="H28" s="28"/>
    </row>
    <row r="29" spans="1:8" x14ac:dyDescent="0.25">
      <c r="A29" s="39" t="s">
        <v>67</v>
      </c>
      <c r="B29" s="32" t="s">
        <v>29</v>
      </c>
      <c r="C29" s="40" t="s">
        <v>30</v>
      </c>
      <c r="D29" s="40" t="s">
        <v>48</v>
      </c>
      <c r="E29" s="41">
        <v>45444</v>
      </c>
      <c r="F29" s="33">
        <v>0</v>
      </c>
      <c r="G29" s="64"/>
      <c r="H29" s="28"/>
    </row>
    <row r="30" spans="1:8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41">
        <v>45444</v>
      </c>
      <c r="F30" s="33">
        <v>18045.169999999998</v>
      </c>
      <c r="G30" s="64"/>
      <c r="H30" s="28"/>
    </row>
    <row r="31" spans="1:8" x14ac:dyDescent="0.25">
      <c r="A31" s="39" t="s">
        <v>8</v>
      </c>
      <c r="B31" s="32" t="s">
        <v>29</v>
      </c>
      <c r="C31" s="32" t="s">
        <v>44</v>
      </c>
      <c r="D31" s="32">
        <v>0</v>
      </c>
      <c r="E31" s="41">
        <v>45444</v>
      </c>
      <c r="F31" s="33">
        <v>16340</v>
      </c>
      <c r="G31" s="64">
        <v>62740</v>
      </c>
      <c r="H31" s="29"/>
    </row>
    <row r="32" spans="1:8" x14ac:dyDescent="0.25">
      <c r="A32" s="39" t="s">
        <v>55</v>
      </c>
      <c r="B32" s="32" t="s">
        <v>29</v>
      </c>
      <c r="C32" s="32" t="s">
        <v>44</v>
      </c>
      <c r="D32" s="32">
        <v>0</v>
      </c>
      <c r="E32" s="41">
        <v>45444</v>
      </c>
      <c r="F32" s="33">
        <v>12790</v>
      </c>
      <c r="G32" s="64"/>
      <c r="H32" s="29"/>
    </row>
    <row r="33" spans="1:8" x14ac:dyDescent="0.25">
      <c r="A33" s="39" t="s">
        <v>9</v>
      </c>
      <c r="B33" s="32" t="s">
        <v>29</v>
      </c>
      <c r="C33" s="32" t="s">
        <v>44</v>
      </c>
      <c r="D33" s="32">
        <v>0</v>
      </c>
      <c r="E33" s="41">
        <v>45444</v>
      </c>
      <c r="F33" s="33">
        <v>20340</v>
      </c>
      <c r="G33" s="64"/>
      <c r="H33" s="29"/>
    </row>
    <row r="34" spans="1:8" x14ac:dyDescent="0.25">
      <c r="A34" s="39" t="s">
        <v>32</v>
      </c>
      <c r="B34" s="32" t="s">
        <v>29</v>
      </c>
      <c r="C34" s="32" t="s">
        <v>44</v>
      </c>
      <c r="D34" s="32">
        <v>0</v>
      </c>
      <c r="E34" s="41">
        <v>45444</v>
      </c>
      <c r="F34" s="33">
        <v>10270</v>
      </c>
      <c r="G34" s="64"/>
      <c r="H34" s="29"/>
    </row>
    <row r="35" spans="1:8" x14ac:dyDescent="0.25">
      <c r="A35" s="39" t="s">
        <v>45</v>
      </c>
      <c r="B35" s="32" t="s">
        <v>29</v>
      </c>
      <c r="C35" s="32" t="s">
        <v>61</v>
      </c>
      <c r="D35" s="32">
        <v>0</v>
      </c>
      <c r="E35" s="41">
        <v>45444</v>
      </c>
      <c r="F35" s="33">
        <v>1500</v>
      </c>
      <c r="G35" s="64"/>
      <c r="H35" s="28"/>
    </row>
    <row r="36" spans="1:8" x14ac:dyDescent="0.25">
      <c r="A36" s="39" t="s">
        <v>35</v>
      </c>
      <c r="B36" s="32" t="s">
        <v>29</v>
      </c>
      <c r="C36" s="32" t="s">
        <v>61</v>
      </c>
      <c r="D36" s="32">
        <v>0</v>
      </c>
      <c r="E36" s="41">
        <v>45444</v>
      </c>
      <c r="F36" s="33">
        <v>1500</v>
      </c>
      <c r="G36" s="64"/>
      <c r="H36" s="28"/>
    </row>
    <row r="37" spans="1:8" x14ac:dyDescent="0.25">
      <c r="A37" s="39" t="s">
        <v>8</v>
      </c>
      <c r="B37" s="32" t="s">
        <v>29</v>
      </c>
      <c r="C37" s="32" t="s">
        <v>44</v>
      </c>
      <c r="D37" s="32">
        <v>3</v>
      </c>
      <c r="E37" s="41">
        <v>45444</v>
      </c>
      <c r="F37" s="33">
        <v>7660</v>
      </c>
      <c r="G37" s="65">
        <v>22480</v>
      </c>
      <c r="H37" s="28"/>
    </row>
    <row r="38" spans="1:8" x14ac:dyDescent="0.25">
      <c r="A38" s="39" t="s">
        <v>55</v>
      </c>
      <c r="B38" s="32" t="s">
        <v>29</v>
      </c>
      <c r="C38" s="32" t="s">
        <v>44</v>
      </c>
      <c r="D38" s="32">
        <v>3</v>
      </c>
      <c r="E38" s="41">
        <v>45444</v>
      </c>
      <c r="F38" s="33">
        <v>5240</v>
      </c>
      <c r="G38" s="65"/>
      <c r="H38" s="28"/>
    </row>
    <row r="39" spans="1:8" x14ac:dyDescent="0.25">
      <c r="A39" s="39" t="s">
        <v>9</v>
      </c>
      <c r="B39" s="32" t="s">
        <v>29</v>
      </c>
      <c r="C39" s="32" t="s">
        <v>44</v>
      </c>
      <c r="D39" s="32">
        <v>3</v>
      </c>
      <c r="E39" s="41">
        <v>45444</v>
      </c>
      <c r="F39" s="33">
        <v>9580</v>
      </c>
      <c r="G39" s="65"/>
      <c r="H39" s="28"/>
    </row>
    <row r="40" spans="1:8" x14ac:dyDescent="0.25">
      <c r="A40" s="39" t="s">
        <v>46</v>
      </c>
      <c r="B40" s="32" t="s">
        <v>29</v>
      </c>
      <c r="C40" s="32" t="s">
        <v>62</v>
      </c>
      <c r="D40" s="32"/>
      <c r="E40" s="41">
        <v>45444</v>
      </c>
      <c r="F40" s="33">
        <v>19155.599999999999</v>
      </c>
      <c r="G40" s="42">
        <v>19155.599999999999</v>
      </c>
      <c r="H40" s="28"/>
    </row>
    <row r="41" spans="1:8" x14ac:dyDescent="0.25">
      <c r="A41" s="39" t="s">
        <v>46</v>
      </c>
      <c r="B41" s="40" t="s">
        <v>20</v>
      </c>
      <c r="C41" s="32" t="s">
        <v>63</v>
      </c>
      <c r="D41" s="32"/>
      <c r="E41" s="41">
        <v>45444</v>
      </c>
      <c r="F41" s="33">
        <v>29171.27</v>
      </c>
      <c r="G41" s="42">
        <v>29171.27</v>
      </c>
      <c r="H41" s="28"/>
    </row>
    <row r="42" spans="1:8" x14ac:dyDescent="0.25">
      <c r="A42" s="47" t="s">
        <v>68</v>
      </c>
      <c r="B42" s="32" t="s">
        <v>29</v>
      </c>
      <c r="C42" s="48" t="s">
        <v>70</v>
      </c>
      <c r="D42" s="48"/>
      <c r="E42" s="41">
        <v>45444</v>
      </c>
      <c r="F42" s="49">
        <v>40029.199999999997</v>
      </c>
      <c r="G42" s="52">
        <v>40029.199999999997</v>
      </c>
      <c r="H42" s="51"/>
    </row>
    <row r="43" spans="1:8" x14ac:dyDescent="0.25">
      <c r="A43" s="32" t="s">
        <v>68</v>
      </c>
      <c r="B43" s="40" t="s">
        <v>20</v>
      </c>
      <c r="C43" s="32" t="s">
        <v>71</v>
      </c>
      <c r="D43" s="32"/>
      <c r="E43" s="41">
        <v>45444</v>
      </c>
      <c r="F43" s="33">
        <v>22775.65</v>
      </c>
      <c r="G43" s="53">
        <v>22775.65</v>
      </c>
      <c r="H43" s="50"/>
    </row>
    <row r="44" spans="1:8" ht="15.75" thickBot="1" x14ac:dyDescent="0.3">
      <c r="A44" s="62" t="s">
        <v>36</v>
      </c>
      <c r="B44" s="63"/>
      <c r="C44" s="63"/>
      <c r="D44" s="63"/>
      <c r="E44" s="63"/>
      <c r="F44" s="63"/>
      <c r="G44" s="44"/>
      <c r="H44" s="30"/>
    </row>
    <row r="45" spans="1:8" ht="15.75" thickBot="1" x14ac:dyDescent="0.3">
      <c r="G45" s="34">
        <f>SUM(G43+G42+G41+G40+G37+G31+G19+G18+G14+G4)</f>
        <v>686657.85000000009</v>
      </c>
      <c r="H45" s="31"/>
    </row>
  </sheetData>
  <autoFilter ref="A3:H45"/>
  <mergeCells count="6">
    <mergeCell ref="A44:F44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2024-06-06T07:48:55Z</dcterms:modified>
</cp:coreProperties>
</file>