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codeName="ThisWorkbook"/>
  <mc:AlternateContent xmlns:mc="http://schemas.openxmlformats.org/markup-compatibility/2006">
    <mc:Choice Requires="x15">
      <x15ac:absPath xmlns:x15ac="http://schemas.microsoft.com/office/spreadsheetml/2010/11/ac" url="L:\Public\Operations\MI Reports\Targets\2024\Nov\"/>
    </mc:Choice>
  </mc:AlternateContent>
  <xr:revisionPtr revIDLastSave="5" documentId="13_ncr:1_{C27136F9-4C95-4263-AD67-18D50BFAAD17}" xr6:coauthVersionLast="47" xr6:coauthVersionMax="47" xr10:uidLastSave="{78CC1DF5-BA19-4D82-9CD5-1899D725CF00}"/>
  <bookViews>
    <workbookView xWindow="2055" yWindow="2100" windowWidth="27045" windowHeight="17820" tabRatio="551" firstSheet="2" activeTab="2" xr2:uid="{00000000-000D-0000-FFFF-FFFF00000000}"/>
  </bookViews>
  <sheets>
    <sheet name="Change Log" sheetId="32" r:id="rId1"/>
    <sheet name="Target sheet July" sheetId="10" state="hidden" r:id="rId2"/>
    <sheet name="Target sheet Dev" sheetId="13" r:id="rId3"/>
  </sheets>
  <externalReferences>
    <externalReference r:id="rId4"/>
  </externalReferences>
  <definedNames>
    <definedName name="_xlnm._FilterDatabase" localSheetId="2" hidden="1">'Target sheet Dev'!$A$3:$H$32</definedName>
    <definedName name="smerenewalwarehouse">'[1]SME In Month Renewals Summary '!$R$10:$AA$37</definedName>
  </definedName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3" l="1"/>
  <c r="H30" i="10"/>
  <c r="H13" i="10"/>
  <c r="H12" i="10"/>
  <c r="H11" i="10"/>
  <c r="H31" i="10" l="1"/>
  <c r="H19" i="10" l="1"/>
  <c r="H33" i="10" l="1"/>
  <c r="H35" i="10"/>
  <c r="H17" i="10"/>
  <c r="H40" i="10"/>
  <c r="H43" i="10"/>
  <c r="H42" i="10"/>
  <c r="H34" i="10"/>
  <c r="H18" i="10" l="1"/>
  <c r="I18" i="10" s="1"/>
  <c r="H32" i="10"/>
  <c r="I32" i="10" s="1"/>
  <c r="H41" i="10"/>
  <c r="H39" i="10"/>
  <c r="I39" i="10" l="1"/>
  <c r="H24" i="10"/>
  <c r="H21" i="10"/>
  <c r="H22" i="10"/>
  <c r="H27" i="10" l="1"/>
  <c r="H25" i="10"/>
  <c r="H26" i="10"/>
  <c r="H20" i="10"/>
  <c r="H23" i="10"/>
  <c r="H28" i="10"/>
  <c r="H29" i="10"/>
  <c r="H16" i="10" l="1"/>
  <c r="H15" i="10"/>
  <c r="H14" i="10"/>
  <c r="I20" i="10"/>
  <c r="I14" i="10" l="1"/>
  <c r="H9" i="10" l="1"/>
  <c r="H10" i="10"/>
  <c r="H6" i="10" l="1"/>
  <c r="H7" i="10"/>
  <c r="H8" i="10"/>
  <c r="H5" i="10"/>
  <c r="H4" i="10" l="1"/>
  <c r="I4" i="10" s="1"/>
  <c r="I45" i="10" s="1"/>
</calcChain>
</file>

<file path=xl/sharedStrings.xml><?xml version="1.0" encoding="utf-8"?>
<sst xmlns="http://schemas.openxmlformats.org/spreadsheetml/2006/main" count="247" uniqueCount="75">
  <si>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</si>
  <si>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</si>
  <si>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</si>
  <si>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</si>
  <si>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</si>
  <si>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</si>
  <si>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</si>
  <si>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</si>
  <si>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Kirsty Greenslade</t>
  </si>
  <si>
    <t>Existing Business</t>
  </si>
  <si>
    <t>SME RNL</t>
  </si>
  <si>
    <t>Elisha Perry</t>
  </si>
  <si>
    <t>Aimee Davies</t>
  </si>
  <si>
    <t>Tara Griffiths</t>
  </si>
  <si>
    <t>Ethan Fox</t>
  </si>
  <si>
    <t>Ethan Hallam</t>
  </si>
  <si>
    <t>Gemma Hardy</t>
  </si>
  <si>
    <t>Rachael Surridge</t>
  </si>
  <si>
    <t>David Kaminski Renewal</t>
  </si>
  <si>
    <t>M RNL</t>
  </si>
  <si>
    <t>EB + Growth target</t>
  </si>
  <si>
    <t>Diane Verity</t>
  </si>
  <si>
    <t>SME RNL - Tier 3 (Admin)</t>
  </si>
  <si>
    <t>All Autos bar tier 1</t>
  </si>
  <si>
    <t>Lee Powell</t>
  </si>
  <si>
    <t>Van - EB</t>
  </si>
  <si>
    <t>Nicola Christensen</t>
  </si>
  <si>
    <t>Paul Rogers</t>
  </si>
  <si>
    <t>Auto Renewal</t>
  </si>
  <si>
    <t>Diane Barnaby</t>
  </si>
  <si>
    <t>FirstVan - EB</t>
  </si>
  <si>
    <t>Stacey Brown</t>
  </si>
  <si>
    <t>Reece Bullock</t>
  </si>
  <si>
    <t>New Business</t>
  </si>
  <si>
    <t>SME NB - Tier 1</t>
  </si>
  <si>
    <t>Web</t>
  </si>
  <si>
    <t>Daniel Veall</t>
  </si>
  <si>
    <t>Sophie Roberts</t>
  </si>
  <si>
    <t>Nikki Thomas</t>
  </si>
  <si>
    <t>SME NB - Tier 3</t>
  </si>
  <si>
    <t>Charlotte Snow</t>
  </si>
  <si>
    <t>Kelly Vaughan</t>
  </si>
  <si>
    <t>Michael Adams</t>
  </si>
  <si>
    <t>Stephen Feeley</t>
  </si>
  <si>
    <t>Data</t>
  </si>
  <si>
    <t>Jacob Hammond</t>
  </si>
  <si>
    <t>Nichola Connor</t>
  </si>
  <si>
    <t>M NB</t>
  </si>
  <si>
    <t>Web Application</t>
  </si>
  <si>
    <t>Tony Lewis</t>
  </si>
  <si>
    <t>Van - NB</t>
  </si>
  <si>
    <t>Hayley Donovan</t>
  </si>
  <si>
    <t>Kelly Mordecai</t>
  </si>
  <si>
    <t>Tyrone Phillips</t>
  </si>
  <si>
    <t>Helen Bailey</t>
  </si>
  <si>
    <t>Jayne Groves</t>
  </si>
  <si>
    <t>Jaquie Dearson</t>
  </si>
  <si>
    <t>FirstVan - NB</t>
  </si>
  <si>
    <t>Total</t>
  </si>
  <si>
    <t>Jessica Pope</t>
  </si>
  <si>
    <t>Ebenezer Potter</t>
  </si>
  <si>
    <t>Specialist Risks</t>
  </si>
  <si>
    <t>Van - EB/SME RNL</t>
  </si>
  <si>
    <t>Bailey Edwards</t>
  </si>
  <si>
    <t>Jamil Ahmed</t>
  </si>
  <si>
    <t>Ethan Zerk</t>
  </si>
  <si>
    <t>Kieran Bergin</t>
  </si>
  <si>
    <t>Potrica Newton</t>
  </si>
  <si>
    <t>Lewis Ellaway</t>
  </si>
  <si>
    <t xml:space="preserve"> </t>
  </si>
  <si>
    <t>M - NB</t>
  </si>
  <si>
    <t>M - RNL</t>
  </si>
  <si>
    <t>XBroker</t>
  </si>
  <si>
    <t>XB - NB</t>
  </si>
  <si>
    <t>XB - RNL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</si>
</sst>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;[Red]\-&quot;£&quot;#,##0"/>
    <numFmt numFmtId="165" formatCode="&quot;£&quot;#,##0.00;[Red]\-&quot;£&quot;#,##0.00"/>
    <numFmt numFmtId="166" formatCode="&quot;£&quot;#,##0.00"/>
    <numFmt numFmtId="167" formatCode="&quot;£&quot;#,##0"/>
  </numFmts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54">
    <xf numFmtId="0" fontId="0" fillId="0" borderId="0" xfId="0"/>
    <xf numFmtId="167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7" fontId="2" fillId="2" borderId="5" xfId="0" applyNumberFormat="1" applyFont="1" applyFill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8" xfId="0" applyBorder="1" applyAlignment="1">
      <alignment horizontal="center"/>
    </xf>
    <xf numFmtId="166" fontId="0" fillId="0" borderId="13" xfId="0" applyNumberFormat="1" applyBorder="1"/>
    <xf numFmtId="166" fontId="0" fillId="0" borderId="9" xfId="0" applyNumberFormat="1" applyBorder="1"/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6" fontId="0" fillId="0" borderId="3" xfId="0" applyNumberFormat="1" applyBorder="1"/>
    <xf numFmtId="0" fontId="2" fillId="0" borderId="16" xfId="0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7">
    <cellStyle name="Normal" xfId="0" builtinId="0"/>
    <cellStyle name="Normal 19" xfId="3" xr:uid="{00000000-0005-0000-0000-000002000000}"/>
    <cellStyle name="Normal 2" xfId="1" xr:uid="{00000000-0005-0000-0000-000003000000}"/>
    <cellStyle name="Normal 2 2" xfId="6" xr:uid="{00000000-0005-0000-0000-000004000000}"/>
    <cellStyle name="Normal 3" xfId="2" xr:uid="{00000000-0005-0000-0000-000005000000}"/>
    <cellStyle name="Normal 6" xfId="4" xr:uid="{00000000-0005-0000-0000-000006000000}"/>
    <cellStyle name="Normal 7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0" sqref="A20"/>
    </sheetView>
  </sheetViews>
  <sheetFormatPr defaultRowHeight="15"/>
  <cols>
    <col min="1" max="1" width="46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C2:K45"/>
  <sheetViews>
    <sheetView topLeftCell="A7" workbookViewId="0">
      <selection activeCell="F30" sqref="F30"/>
    </sheetView>
  </sheetViews>
  <sheetFormatPr defaultRowHeight="1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/>
    <row r="3" spans="3:11">
      <c r="C3" s="9" t="s">
        <v>0</v>
      </c>
      <c r="D3" s="10" t="s">
        <v>1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1" t="s">
        <v>7</v>
      </c>
    </row>
    <row r="4" spans="3:11">
      <c r="C4" s="12" t="s">
        <v>8</v>
      </c>
      <c r="D4" s="3" t="s">
        <v>9</v>
      </c>
      <c r="E4" s="3" t="s">
        <v>10</v>
      </c>
      <c r="F4" s="3"/>
      <c r="G4" s="5">
        <v>44743</v>
      </c>
      <c r="H4" s="7" t="e">
        <f>#REF!</f>
        <v>#REF!</v>
      </c>
      <c r="I4" s="41" t="e">
        <f>SUM(H4:H13)</f>
        <v>#REF!</v>
      </c>
      <c r="J4" s="13"/>
    </row>
    <row r="5" spans="3:11">
      <c r="C5" s="12" t="s">
        <v>11</v>
      </c>
      <c r="D5" s="3" t="s">
        <v>9</v>
      </c>
      <c r="E5" s="3" t="s">
        <v>10</v>
      </c>
      <c r="F5" s="3"/>
      <c r="G5" s="5">
        <v>44743</v>
      </c>
      <c r="H5" s="7" t="e">
        <f>#REF!</f>
        <v>#REF!</v>
      </c>
      <c r="I5" s="41"/>
      <c r="J5" s="13"/>
    </row>
    <row r="6" spans="3:11">
      <c r="C6" s="12" t="s">
        <v>12</v>
      </c>
      <c r="D6" s="3" t="s">
        <v>9</v>
      </c>
      <c r="E6" s="3" t="s">
        <v>10</v>
      </c>
      <c r="F6" s="3"/>
      <c r="G6" s="5">
        <v>44743</v>
      </c>
      <c r="H6" s="7" t="e">
        <f>#REF!</f>
        <v>#REF!</v>
      </c>
      <c r="I6" s="41"/>
      <c r="J6" s="13"/>
    </row>
    <row r="7" spans="3:11">
      <c r="C7" s="12" t="s">
        <v>13</v>
      </c>
      <c r="D7" s="3" t="s">
        <v>9</v>
      </c>
      <c r="E7" s="3" t="s">
        <v>10</v>
      </c>
      <c r="F7" s="3"/>
      <c r="G7" s="5">
        <v>44743</v>
      </c>
      <c r="H7" s="7" t="e">
        <f>#REF!</f>
        <v>#REF!</v>
      </c>
      <c r="I7" s="41"/>
      <c r="J7" s="13"/>
    </row>
    <row r="8" spans="3:11">
      <c r="C8" s="12" t="s">
        <v>14</v>
      </c>
      <c r="D8" s="3" t="s">
        <v>9</v>
      </c>
      <c r="E8" s="3" t="s">
        <v>10</v>
      </c>
      <c r="F8" s="3"/>
      <c r="G8" s="5">
        <v>44743</v>
      </c>
      <c r="H8" s="7" t="e">
        <f>#REF!</f>
        <v>#REF!</v>
      </c>
      <c r="I8" s="41"/>
      <c r="J8" s="13"/>
    </row>
    <row r="9" spans="3:11">
      <c r="C9" s="12" t="s">
        <v>15</v>
      </c>
      <c r="D9" s="3" t="s">
        <v>9</v>
      </c>
      <c r="E9" s="3" t="s">
        <v>10</v>
      </c>
      <c r="F9" s="3"/>
      <c r="G9" s="5">
        <v>44743</v>
      </c>
      <c r="H9" s="6" t="e">
        <f>#REF!</f>
        <v>#REF!</v>
      </c>
      <c r="I9" s="41"/>
      <c r="J9" s="13"/>
    </row>
    <row r="10" spans="3:11">
      <c r="C10" s="12" t="s">
        <v>16</v>
      </c>
      <c r="D10" s="3" t="s">
        <v>9</v>
      </c>
      <c r="E10" s="3" t="s">
        <v>10</v>
      </c>
      <c r="F10" s="3"/>
      <c r="G10" s="5">
        <v>44743</v>
      </c>
      <c r="H10" s="7" t="e">
        <f>#REF!</f>
        <v>#REF!</v>
      </c>
      <c r="I10" s="41"/>
      <c r="J10" s="13"/>
      <c r="K10" s="1"/>
    </row>
    <row r="11" spans="3:11">
      <c r="C11" s="12" t="s">
        <v>17</v>
      </c>
      <c r="D11" s="3" t="s">
        <v>9</v>
      </c>
      <c r="E11" s="3" t="s">
        <v>10</v>
      </c>
      <c r="F11" s="3"/>
      <c r="G11" s="5">
        <v>44743</v>
      </c>
      <c r="H11" s="7" t="e">
        <f>#REF!</f>
        <v>#REF!</v>
      </c>
      <c r="I11" s="41"/>
      <c r="J11" s="13"/>
      <c r="K11" s="1"/>
    </row>
    <row r="12" spans="3:11">
      <c r="C12" s="12" t="s">
        <v>18</v>
      </c>
      <c r="D12" s="3" t="s">
        <v>9</v>
      </c>
      <c r="E12" s="3" t="s">
        <v>19</v>
      </c>
      <c r="F12" s="3"/>
      <c r="G12" s="5">
        <v>44743</v>
      </c>
      <c r="H12" s="7" t="e">
        <f>#REF!</f>
        <v>#REF!</v>
      </c>
      <c r="I12" s="41"/>
      <c r="J12" s="13" t="s">
        <v>20</v>
      </c>
    </row>
    <row r="13" spans="3:11">
      <c r="C13" s="12" t="s">
        <v>21</v>
      </c>
      <c r="D13" s="3" t="s">
        <v>9</v>
      </c>
      <c r="E13" s="3" t="s">
        <v>22</v>
      </c>
      <c r="F13" s="3"/>
      <c r="G13" s="5">
        <v>44743</v>
      </c>
      <c r="H13" s="7" t="e">
        <f>#REF!</f>
        <v>#REF!</v>
      </c>
      <c r="I13" s="41"/>
      <c r="J13" s="13" t="s">
        <v>23</v>
      </c>
    </row>
    <row r="14" spans="3:11">
      <c r="C14" s="12" t="s">
        <v>24</v>
      </c>
      <c r="D14" s="3" t="s">
        <v>9</v>
      </c>
      <c r="E14" s="3" t="s">
        <v>25</v>
      </c>
      <c r="F14" s="3">
        <v>0</v>
      </c>
      <c r="G14" s="5">
        <v>44743</v>
      </c>
      <c r="H14" s="8" t="e">
        <f>#REF!</f>
        <v>#REF!</v>
      </c>
      <c r="I14" s="41" t="e">
        <f>SUM(H14:H17)</f>
        <v>#REF!</v>
      </c>
      <c r="J14" s="13"/>
    </row>
    <row r="15" spans="3:11">
      <c r="C15" s="12" t="s">
        <v>26</v>
      </c>
      <c r="D15" s="3" t="s">
        <v>9</v>
      </c>
      <c r="E15" s="3" t="s">
        <v>25</v>
      </c>
      <c r="F15" s="3">
        <v>0</v>
      </c>
      <c r="G15" s="5">
        <v>44743</v>
      </c>
      <c r="H15" s="8" t="e">
        <f>#REF!</f>
        <v>#REF!</v>
      </c>
      <c r="I15" s="42"/>
      <c r="J15" s="13"/>
    </row>
    <row r="16" spans="3:11">
      <c r="C16" s="12" t="s">
        <v>27</v>
      </c>
      <c r="D16" s="3" t="s">
        <v>9</v>
      </c>
      <c r="E16" s="3" t="s">
        <v>25</v>
      </c>
      <c r="F16" s="3">
        <v>0</v>
      </c>
      <c r="G16" s="5">
        <v>44743</v>
      </c>
      <c r="H16" s="8" t="e">
        <f>#REF!</f>
        <v>#REF!</v>
      </c>
      <c r="I16" s="42"/>
      <c r="J16" s="13"/>
    </row>
    <row r="17" spans="3:10">
      <c r="C17" s="12" t="s">
        <v>28</v>
      </c>
      <c r="D17" s="3" t="s">
        <v>9</v>
      </c>
      <c r="E17" s="3" t="s">
        <v>25</v>
      </c>
      <c r="F17" s="3">
        <v>0</v>
      </c>
      <c r="G17" s="5">
        <v>44743</v>
      </c>
      <c r="H17" s="8" t="e">
        <f>#REF!</f>
        <v>#REF!</v>
      </c>
      <c r="I17" s="42"/>
      <c r="J17" s="13"/>
    </row>
    <row r="18" spans="3:10">
      <c r="C18" s="18" t="s">
        <v>29</v>
      </c>
      <c r="D18" s="19" t="s">
        <v>9</v>
      </c>
      <c r="E18" s="19" t="s">
        <v>30</v>
      </c>
      <c r="F18" s="19">
        <v>3</v>
      </c>
      <c r="G18" s="5">
        <v>44743</v>
      </c>
      <c r="H18" s="20" t="e">
        <f>#REF!</f>
        <v>#REF!</v>
      </c>
      <c r="I18" s="45" t="e">
        <f>SUM(H18+H19)</f>
        <v>#REF!</v>
      </c>
      <c r="J18" s="21"/>
    </row>
    <row r="19" spans="3:10">
      <c r="C19" s="18" t="s">
        <v>31</v>
      </c>
      <c r="D19" s="19" t="s">
        <v>9</v>
      </c>
      <c r="E19" s="19" t="s">
        <v>30</v>
      </c>
      <c r="F19" s="19">
        <v>3</v>
      </c>
      <c r="G19" s="5">
        <v>44743</v>
      </c>
      <c r="H19" s="20" t="e">
        <f>#REF!</f>
        <v>#REF!</v>
      </c>
      <c r="I19" s="46"/>
      <c r="J19" s="21"/>
    </row>
    <row r="20" spans="3:10">
      <c r="C20" s="14" t="s">
        <v>32</v>
      </c>
      <c r="D20" s="3" t="s">
        <v>33</v>
      </c>
      <c r="E20" s="3" t="s">
        <v>34</v>
      </c>
      <c r="F20" s="3" t="s">
        <v>35</v>
      </c>
      <c r="G20" s="5">
        <v>44743</v>
      </c>
      <c r="H20" s="8" t="e">
        <f>#REF!</f>
        <v>#REF!</v>
      </c>
      <c r="I20" s="41" t="e">
        <f>SUM(H20:H31)</f>
        <v>#REF!</v>
      </c>
      <c r="J20" s="13"/>
    </row>
    <row r="21" spans="3:10">
      <c r="C21" s="14" t="s">
        <v>36</v>
      </c>
      <c r="D21" s="3" t="s">
        <v>33</v>
      </c>
      <c r="E21" s="3" t="s">
        <v>34</v>
      </c>
      <c r="F21" s="3" t="s">
        <v>35</v>
      </c>
      <c r="G21" s="5">
        <v>44743</v>
      </c>
      <c r="H21" s="8" t="e">
        <f>#REF!</f>
        <v>#REF!</v>
      </c>
      <c r="I21" s="42"/>
      <c r="J21" s="13"/>
    </row>
    <row r="22" spans="3:10">
      <c r="C22" s="22" t="s">
        <v>37</v>
      </c>
      <c r="D22" s="3" t="s">
        <v>33</v>
      </c>
      <c r="E22" s="3" t="s">
        <v>34</v>
      </c>
      <c r="F22" s="3" t="s">
        <v>35</v>
      </c>
      <c r="G22" s="5">
        <v>44743</v>
      </c>
      <c r="H22" s="8" t="e">
        <f>#REF!</f>
        <v>#REF!</v>
      </c>
      <c r="I22" s="42"/>
      <c r="J22" s="13"/>
    </row>
    <row r="23" spans="3:10">
      <c r="C23" s="22" t="s">
        <v>38</v>
      </c>
      <c r="D23" s="3" t="s">
        <v>33</v>
      </c>
      <c r="E23" s="3" t="s">
        <v>39</v>
      </c>
      <c r="F23" s="3" t="s">
        <v>35</v>
      </c>
      <c r="G23" s="5">
        <v>44743</v>
      </c>
      <c r="H23" s="8" t="e">
        <f>#REF!</f>
        <v>#REF!</v>
      </c>
      <c r="I23" s="42"/>
      <c r="J23" s="13"/>
    </row>
    <row r="24" spans="3:10">
      <c r="C24" s="14" t="s">
        <v>40</v>
      </c>
      <c r="D24" s="3" t="s">
        <v>33</v>
      </c>
      <c r="E24" s="3" t="s">
        <v>39</v>
      </c>
      <c r="F24" s="3" t="s">
        <v>35</v>
      </c>
      <c r="G24" s="5">
        <v>44743</v>
      </c>
      <c r="H24" s="8" t="e">
        <f>#REF!</f>
        <v>#REF!</v>
      </c>
      <c r="I24" s="42"/>
      <c r="J24" s="13"/>
    </row>
    <row r="25" spans="3:10">
      <c r="C25" s="14" t="s">
        <v>41</v>
      </c>
      <c r="D25" s="3" t="s">
        <v>33</v>
      </c>
      <c r="E25" s="3" t="s">
        <v>39</v>
      </c>
      <c r="F25" s="3" t="s">
        <v>35</v>
      </c>
      <c r="G25" s="5">
        <v>44743</v>
      </c>
      <c r="H25" s="8" t="e">
        <f>#REF!</f>
        <v>#REF!</v>
      </c>
      <c r="I25" s="42"/>
      <c r="J25" s="13"/>
    </row>
    <row r="26" spans="3:10">
      <c r="C26" s="14" t="s">
        <v>42</v>
      </c>
      <c r="D26" s="3" t="s">
        <v>33</v>
      </c>
      <c r="E26" s="3" t="s">
        <v>39</v>
      </c>
      <c r="F26" s="3" t="s">
        <v>35</v>
      </c>
      <c r="G26" s="5">
        <v>44743</v>
      </c>
      <c r="H26" s="8" t="e">
        <f>#REF!</f>
        <v>#REF!</v>
      </c>
      <c r="I26" s="42"/>
      <c r="J26" s="13"/>
    </row>
    <row r="27" spans="3:10">
      <c r="C27" s="22" t="s">
        <v>43</v>
      </c>
      <c r="D27" s="3" t="s">
        <v>33</v>
      </c>
      <c r="E27" s="3" t="s">
        <v>39</v>
      </c>
      <c r="F27" s="3" t="s">
        <v>44</v>
      </c>
      <c r="G27" s="5">
        <v>44743</v>
      </c>
      <c r="H27" s="8" t="e">
        <f>#REF!</f>
        <v>#REF!</v>
      </c>
      <c r="I27" s="42"/>
      <c r="J27" s="13"/>
    </row>
    <row r="28" spans="3:10">
      <c r="C28" s="22" t="s">
        <v>45</v>
      </c>
      <c r="D28" s="3" t="s">
        <v>33</v>
      </c>
      <c r="E28" s="3" t="s">
        <v>39</v>
      </c>
      <c r="F28" s="3" t="s">
        <v>44</v>
      </c>
      <c r="G28" s="5">
        <v>44743</v>
      </c>
      <c r="H28" s="8" t="e">
        <f>#REF!</f>
        <v>#REF!</v>
      </c>
      <c r="I28" s="42"/>
      <c r="J28" s="13"/>
    </row>
    <row r="29" spans="3:10">
      <c r="C29" s="22" t="s">
        <v>46</v>
      </c>
      <c r="D29" s="3" t="s">
        <v>33</v>
      </c>
      <c r="E29" s="3" t="s">
        <v>39</v>
      </c>
      <c r="F29" s="3" t="s">
        <v>44</v>
      </c>
      <c r="G29" s="5">
        <v>44743</v>
      </c>
      <c r="H29" s="8" t="e">
        <f>#REF!</f>
        <v>#REF!</v>
      </c>
      <c r="I29" s="42"/>
      <c r="J29" s="13"/>
    </row>
    <row r="30" spans="3:10">
      <c r="C30" s="12" t="s">
        <v>18</v>
      </c>
      <c r="D30" s="3" t="s">
        <v>33</v>
      </c>
      <c r="E30" s="3" t="s">
        <v>47</v>
      </c>
      <c r="F30" s="3" t="s">
        <v>35</v>
      </c>
      <c r="G30" s="5">
        <v>44743</v>
      </c>
      <c r="H30" s="8" t="e">
        <f>#REF!</f>
        <v>#REF!</v>
      </c>
      <c r="I30" s="42"/>
      <c r="J30" s="13"/>
    </row>
    <row r="31" spans="3:10">
      <c r="C31" s="12" t="s">
        <v>48</v>
      </c>
      <c r="D31" s="3" t="s">
        <v>33</v>
      </c>
      <c r="E31" s="3" t="s">
        <v>48</v>
      </c>
      <c r="F31" s="3" t="s">
        <v>35</v>
      </c>
      <c r="G31" s="5">
        <v>44743</v>
      </c>
      <c r="H31" s="8" t="e">
        <f>#REF!</f>
        <v>#REF!</v>
      </c>
      <c r="I31" s="42"/>
      <c r="J31" s="13"/>
    </row>
    <row r="32" spans="3:10">
      <c r="C32" s="12" t="s">
        <v>49</v>
      </c>
      <c r="D32" s="3" t="s">
        <v>33</v>
      </c>
      <c r="E32" s="3" t="s">
        <v>50</v>
      </c>
      <c r="F32" s="3">
        <v>0</v>
      </c>
      <c r="G32" s="5">
        <v>44743</v>
      </c>
      <c r="H32" s="8" t="e">
        <f>#REF!</f>
        <v>#REF!</v>
      </c>
      <c r="I32" s="45" t="e">
        <f>SUM(H32:H38)</f>
        <v>#REF!</v>
      </c>
      <c r="J32" s="15"/>
    </row>
    <row r="33" spans="3:10">
      <c r="C33" s="12" t="s">
        <v>51</v>
      </c>
      <c r="D33" s="3" t="s">
        <v>33</v>
      </c>
      <c r="E33" s="3" t="s">
        <v>50</v>
      </c>
      <c r="F33" s="3">
        <v>0</v>
      </c>
      <c r="G33" s="5">
        <v>44743</v>
      </c>
      <c r="H33" s="8" t="e">
        <f>#REF!</f>
        <v>#REF!</v>
      </c>
      <c r="I33" s="46"/>
      <c r="J33" s="15"/>
    </row>
    <row r="34" spans="3:10">
      <c r="C34" s="12" t="s">
        <v>52</v>
      </c>
      <c r="D34" s="3" t="s">
        <v>33</v>
      </c>
      <c r="E34" s="3" t="s">
        <v>50</v>
      </c>
      <c r="F34" s="3">
        <v>0</v>
      </c>
      <c r="G34" s="5">
        <v>44743</v>
      </c>
      <c r="H34" s="8" t="e">
        <f>#REF!</f>
        <v>#REF!</v>
      </c>
      <c r="I34" s="46"/>
      <c r="J34" s="15"/>
    </row>
    <row r="35" spans="3:10">
      <c r="C35" s="12" t="s">
        <v>53</v>
      </c>
      <c r="D35" s="3" t="s">
        <v>33</v>
      </c>
      <c r="E35" s="3" t="s">
        <v>50</v>
      </c>
      <c r="F35" s="3">
        <v>0</v>
      </c>
      <c r="G35" s="5">
        <v>44743</v>
      </c>
      <c r="H35" s="8" t="e">
        <f>#REF!</f>
        <v>#REF!</v>
      </c>
      <c r="I35" s="46"/>
      <c r="J35" s="15"/>
    </row>
    <row r="36" spans="3:10">
      <c r="C36" s="12" t="s">
        <v>54</v>
      </c>
      <c r="D36" s="3" t="s">
        <v>33</v>
      </c>
      <c r="E36" s="3" t="s">
        <v>50</v>
      </c>
      <c r="F36" s="3">
        <v>0</v>
      </c>
      <c r="G36" s="5">
        <v>44743</v>
      </c>
      <c r="H36" s="8">
        <v>1000</v>
      </c>
      <c r="I36" s="46"/>
      <c r="J36" s="13"/>
    </row>
    <row r="37" spans="3:10">
      <c r="C37" s="12" t="s">
        <v>55</v>
      </c>
      <c r="D37" s="3" t="s">
        <v>33</v>
      </c>
      <c r="E37" s="3" t="s">
        <v>50</v>
      </c>
      <c r="F37" s="3">
        <v>0</v>
      </c>
      <c r="G37" s="5">
        <v>44743</v>
      </c>
      <c r="H37" s="8">
        <v>1000</v>
      </c>
      <c r="I37" s="46"/>
      <c r="J37" s="13"/>
    </row>
    <row r="38" spans="3:10">
      <c r="C38" s="12" t="s">
        <v>56</v>
      </c>
      <c r="D38" s="3" t="s">
        <v>33</v>
      </c>
      <c r="E38" s="3" t="s">
        <v>50</v>
      </c>
      <c r="F38" s="3">
        <v>0</v>
      </c>
      <c r="G38" s="5">
        <v>44743</v>
      </c>
      <c r="H38" s="8">
        <v>1000</v>
      </c>
      <c r="I38" s="47"/>
      <c r="J38" s="13"/>
    </row>
    <row r="39" spans="3:10">
      <c r="C39" s="18" t="s">
        <v>49</v>
      </c>
      <c r="D39" s="3" t="s">
        <v>33</v>
      </c>
      <c r="E39" s="3" t="s">
        <v>57</v>
      </c>
      <c r="F39" s="3">
        <v>3</v>
      </c>
      <c r="G39" s="5">
        <v>44743</v>
      </c>
      <c r="H39" s="20" t="e">
        <f>#REF!</f>
        <v>#REF!</v>
      </c>
      <c r="I39" s="46" t="e">
        <f>H42+H43+H39+H40+H41</f>
        <v>#REF!</v>
      </c>
      <c r="J39" s="21"/>
    </row>
    <row r="40" spans="3:10">
      <c r="C40" s="18" t="s">
        <v>51</v>
      </c>
      <c r="D40" s="3" t="s">
        <v>33</v>
      </c>
      <c r="E40" s="3" t="s">
        <v>57</v>
      </c>
      <c r="F40" s="3">
        <v>3</v>
      </c>
      <c r="G40" s="5">
        <v>44743</v>
      </c>
      <c r="H40" s="20" t="e">
        <f>#REF!</f>
        <v>#REF!</v>
      </c>
      <c r="I40" s="46"/>
      <c r="J40" s="21"/>
    </row>
    <row r="41" spans="3:10">
      <c r="C41" s="18" t="s">
        <v>53</v>
      </c>
      <c r="D41" s="3" t="s">
        <v>33</v>
      </c>
      <c r="E41" s="3" t="s">
        <v>57</v>
      </c>
      <c r="F41" s="3">
        <v>3</v>
      </c>
      <c r="G41" s="5">
        <v>44743</v>
      </c>
      <c r="H41" s="20" t="e">
        <f>#REF!</f>
        <v>#REF!</v>
      </c>
      <c r="I41" s="46"/>
      <c r="J41" s="21"/>
    </row>
    <row r="42" spans="3:10">
      <c r="C42" s="18" t="s">
        <v>52</v>
      </c>
      <c r="D42" s="3" t="s">
        <v>33</v>
      </c>
      <c r="E42" s="3" t="s">
        <v>57</v>
      </c>
      <c r="F42" s="3">
        <v>3</v>
      </c>
      <c r="G42" s="5">
        <v>44743</v>
      </c>
      <c r="H42" s="20" t="e">
        <f>#REF!</f>
        <v>#REF!</v>
      </c>
      <c r="I42" s="46"/>
      <c r="J42" s="21"/>
    </row>
    <row r="43" spans="3:10">
      <c r="C43" s="18" t="s">
        <v>31</v>
      </c>
      <c r="D43" s="3" t="s">
        <v>33</v>
      </c>
      <c r="E43" s="3" t="s">
        <v>57</v>
      </c>
      <c r="F43" s="3">
        <v>3</v>
      </c>
      <c r="G43" s="5">
        <v>44743</v>
      </c>
      <c r="H43" s="20" t="e">
        <f>#REF!</f>
        <v>#REF!</v>
      </c>
      <c r="I43" s="47"/>
      <c r="J43" s="21"/>
    </row>
    <row r="44" spans="3:10" ht="15.75" thickBot="1">
      <c r="C44" s="43" t="s">
        <v>58</v>
      </c>
      <c r="D44" s="44"/>
      <c r="E44" s="44"/>
      <c r="F44" s="44"/>
      <c r="G44" s="44"/>
      <c r="H44" s="44"/>
      <c r="I44" s="17"/>
      <c r="J44" s="16"/>
    </row>
    <row r="45" spans="3:10" ht="15.75" thickBot="1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2:H32"/>
  <sheetViews>
    <sheetView tabSelected="1" zoomScale="110" zoomScaleNormal="110" workbookViewId="0">
      <selection activeCell="G27" sqref="G27"/>
    </sheetView>
  </sheetViews>
  <sheetFormatPr defaultColWidth="9.140625" defaultRowHeight="15"/>
  <cols>
    <col min="1" max="1" width="25.85546875" customWidth="1"/>
    <col min="2" max="2" width="18.42578125" customWidth="1"/>
    <col min="3" max="3" width="25.140625" customWidth="1"/>
    <col min="4" max="4" width="7.28515625" customWidth="1"/>
    <col min="5" max="5" width="17.7109375" customWidth="1"/>
    <col min="6" max="6" width="14.42578125" customWidth="1"/>
    <col min="7" max="7" width="12.42578125" bestFit="1" customWidth="1"/>
    <col min="8" max="8" width="19.5703125" bestFit="1" customWidth="1"/>
  </cols>
  <sheetData>
    <row r="2" spans="1:8" ht="15.75" thickBot="1"/>
    <row r="3" spans="1:8">
      <c r="A3" s="26" t="s">
        <v>0</v>
      </c>
      <c r="B3" s="27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7" t="s">
        <v>6</v>
      </c>
      <c r="H3" s="28" t="s">
        <v>7</v>
      </c>
    </row>
    <row r="4" spans="1:8">
      <c r="A4" s="29" t="s">
        <v>8</v>
      </c>
      <c r="B4" s="23" t="s">
        <v>9</v>
      </c>
      <c r="C4" s="23" t="s">
        <v>10</v>
      </c>
      <c r="D4" s="23"/>
      <c r="E4" s="30">
        <v>45597</v>
      </c>
      <c r="F4" s="24">
        <v>93336.732000800039</v>
      </c>
      <c r="G4" s="50">
        <v>328563.93405240716</v>
      </c>
      <c r="H4" s="39"/>
    </row>
    <row r="5" spans="1:8">
      <c r="A5" s="29" t="s">
        <v>11</v>
      </c>
      <c r="B5" s="23" t="s">
        <v>9</v>
      </c>
      <c r="C5" s="23" t="s">
        <v>10</v>
      </c>
      <c r="D5" s="23"/>
      <c r="E5" s="30">
        <v>45597</v>
      </c>
      <c r="F5" s="24">
        <v>58473.012999199993</v>
      </c>
      <c r="G5" s="51"/>
      <c r="H5" s="13"/>
    </row>
    <row r="6" spans="1:8">
      <c r="A6" s="29" t="s">
        <v>12</v>
      </c>
      <c r="B6" s="23" t="s">
        <v>9</v>
      </c>
      <c r="C6" s="23" t="s">
        <v>10</v>
      </c>
      <c r="D6" s="23"/>
      <c r="E6" s="30">
        <v>45597</v>
      </c>
      <c r="F6" s="24">
        <v>19632.328351947966</v>
      </c>
      <c r="G6" s="51"/>
      <c r="H6" s="13"/>
    </row>
    <row r="7" spans="1:8">
      <c r="A7" s="29" t="s">
        <v>51</v>
      </c>
      <c r="B7" s="23" t="s">
        <v>9</v>
      </c>
      <c r="C7" s="23" t="s">
        <v>10</v>
      </c>
      <c r="D7" s="23"/>
      <c r="E7" s="30">
        <v>45597</v>
      </c>
      <c r="F7" s="24">
        <v>10448.036483549775</v>
      </c>
      <c r="G7" s="51"/>
      <c r="H7" s="13"/>
    </row>
    <row r="8" spans="1:8">
      <c r="A8" s="22" t="s">
        <v>59</v>
      </c>
      <c r="B8" s="23" t="s">
        <v>9</v>
      </c>
      <c r="C8" s="23" t="s">
        <v>10</v>
      </c>
      <c r="D8" s="23"/>
      <c r="E8" s="30">
        <v>45597</v>
      </c>
      <c r="F8" s="24">
        <v>0</v>
      </c>
      <c r="G8" s="51"/>
      <c r="H8" s="13"/>
    </row>
    <row r="9" spans="1:8">
      <c r="A9" s="22" t="s">
        <v>42</v>
      </c>
      <c r="B9" s="23" t="s">
        <v>9</v>
      </c>
      <c r="C9" s="23" t="s">
        <v>10</v>
      </c>
      <c r="D9" s="23"/>
      <c r="E9" s="30">
        <v>45597</v>
      </c>
      <c r="F9" s="24">
        <v>12848.036483549775</v>
      </c>
      <c r="G9" s="51"/>
      <c r="H9" s="13"/>
    </row>
    <row r="10" spans="1:8">
      <c r="A10" s="29" t="s">
        <v>60</v>
      </c>
      <c r="B10" s="23" t="s">
        <v>9</v>
      </c>
      <c r="C10" s="23" t="s">
        <v>10</v>
      </c>
      <c r="D10" s="23"/>
      <c r="E10" s="30">
        <v>45597</v>
      </c>
      <c r="F10" s="24">
        <v>0</v>
      </c>
      <c r="G10" s="51"/>
      <c r="H10" s="13"/>
    </row>
    <row r="11" spans="1:8">
      <c r="A11" s="29" t="s">
        <v>16</v>
      </c>
      <c r="B11" s="23" t="s">
        <v>9</v>
      </c>
      <c r="C11" s="23" t="s">
        <v>10</v>
      </c>
      <c r="D11" s="23"/>
      <c r="E11" s="30">
        <v>45597</v>
      </c>
      <c r="F11" s="24">
        <v>12848.036483549775</v>
      </c>
      <c r="G11" s="51"/>
      <c r="H11" s="13"/>
    </row>
    <row r="12" spans="1:8">
      <c r="A12" s="29" t="s">
        <v>21</v>
      </c>
      <c r="B12" s="23" t="s">
        <v>9</v>
      </c>
      <c r="C12" s="23" t="s">
        <v>22</v>
      </c>
      <c r="D12" s="23"/>
      <c r="E12" s="30">
        <v>45597</v>
      </c>
      <c r="F12" s="24">
        <v>120977.75124980985</v>
      </c>
      <c r="G12" s="52"/>
      <c r="H12" s="13" t="s">
        <v>23</v>
      </c>
    </row>
    <row r="13" spans="1:8">
      <c r="A13" s="22" t="s">
        <v>61</v>
      </c>
      <c r="B13" s="23" t="s">
        <v>9</v>
      </c>
      <c r="C13" s="23" t="s">
        <v>62</v>
      </c>
      <c r="D13" s="23">
        <v>0</v>
      </c>
      <c r="E13" s="30">
        <v>45597</v>
      </c>
      <c r="F13" s="24">
        <v>2590</v>
      </c>
      <c r="G13" s="40">
        <v>2590</v>
      </c>
      <c r="H13" s="13"/>
    </row>
    <row r="14" spans="1:8">
      <c r="A14" s="32" t="s">
        <v>63</v>
      </c>
      <c r="B14" s="23" t="s">
        <v>33</v>
      </c>
      <c r="C14" s="23" t="s">
        <v>34</v>
      </c>
      <c r="D14" s="23" t="s">
        <v>35</v>
      </c>
      <c r="E14" s="30">
        <v>45597</v>
      </c>
      <c r="F14" s="24">
        <v>14540</v>
      </c>
      <c r="G14" s="53">
        <f ca="1">SUM(F14:F26)</f>
        <v>126111.3136577252</v>
      </c>
      <c r="H14" s="13"/>
    </row>
    <row r="15" spans="1:8">
      <c r="A15" s="22" t="s">
        <v>32</v>
      </c>
      <c r="B15" s="23" t="s">
        <v>33</v>
      </c>
      <c r="C15" s="23" t="s">
        <v>34</v>
      </c>
      <c r="D15" s="23" t="s">
        <v>35</v>
      </c>
      <c r="E15" s="30">
        <v>45597</v>
      </c>
      <c r="F15" s="24">
        <v>22610</v>
      </c>
      <c r="G15" s="53"/>
      <c r="H15" s="13"/>
    </row>
    <row r="16" spans="1:8">
      <c r="A16" s="22" t="s">
        <v>37</v>
      </c>
      <c r="B16" s="23" t="s">
        <v>33</v>
      </c>
      <c r="C16" s="23" t="s">
        <v>34</v>
      </c>
      <c r="D16" s="23" t="s">
        <v>35</v>
      </c>
      <c r="E16" s="30">
        <v>45597</v>
      </c>
      <c r="F16" s="24">
        <v>12730</v>
      </c>
      <c r="G16" s="53"/>
      <c r="H16" s="13"/>
    </row>
    <row r="17" spans="1:8">
      <c r="A17" s="22" t="s">
        <v>61</v>
      </c>
      <c r="B17" s="23" t="s">
        <v>33</v>
      </c>
      <c r="C17" s="23" t="s">
        <v>34</v>
      </c>
      <c r="D17" s="23" t="s">
        <v>35</v>
      </c>
      <c r="E17" s="30">
        <v>45597</v>
      </c>
      <c r="F17" s="24">
        <v>13410</v>
      </c>
      <c r="G17" s="53"/>
      <c r="H17" s="13"/>
    </row>
    <row r="18" spans="1:8">
      <c r="A18" s="22" t="s">
        <v>38</v>
      </c>
      <c r="B18" s="23" t="s">
        <v>33</v>
      </c>
      <c r="C18" s="23" t="s">
        <v>34</v>
      </c>
      <c r="D18" s="23" t="s">
        <v>35</v>
      </c>
      <c r="E18" s="30">
        <v>45597</v>
      </c>
      <c r="F18" s="24">
        <v>16750</v>
      </c>
      <c r="G18" s="53"/>
      <c r="H18" s="34"/>
    </row>
    <row r="19" spans="1:8">
      <c r="A19" s="22" t="s">
        <v>64</v>
      </c>
      <c r="B19" s="23" t="s">
        <v>33</v>
      </c>
      <c r="C19" s="23" t="s">
        <v>39</v>
      </c>
      <c r="D19" s="23" t="s">
        <v>35</v>
      </c>
      <c r="E19" s="30">
        <v>45597</v>
      </c>
      <c r="F19" s="24">
        <v>1360</v>
      </c>
      <c r="G19" s="53"/>
      <c r="H19" s="13"/>
    </row>
    <row r="20" spans="1:8">
      <c r="A20" s="24" t="s">
        <v>41</v>
      </c>
      <c r="B20" s="23" t="s">
        <v>33</v>
      </c>
      <c r="C20" s="23" t="s">
        <v>39</v>
      </c>
      <c r="D20" s="23" t="s">
        <v>35</v>
      </c>
      <c r="E20" s="30">
        <v>45597</v>
      </c>
      <c r="F20" s="24">
        <v>2160</v>
      </c>
      <c r="G20" s="53"/>
      <c r="H20" s="13"/>
    </row>
    <row r="21" spans="1:8">
      <c r="A21" s="24" t="s">
        <v>65</v>
      </c>
      <c r="B21" s="23" t="s">
        <v>33</v>
      </c>
      <c r="C21" s="23" t="s">
        <v>39</v>
      </c>
      <c r="D21" s="23" t="s">
        <v>35</v>
      </c>
      <c r="E21" s="30">
        <v>45597</v>
      </c>
      <c r="F21" s="24">
        <v>6760</v>
      </c>
      <c r="G21" s="53"/>
      <c r="H21" s="13"/>
    </row>
    <row r="22" spans="1:8">
      <c r="A22" s="24" t="s">
        <v>66</v>
      </c>
      <c r="B22" s="23" t="s">
        <v>33</v>
      </c>
      <c r="C22" s="23" t="s">
        <v>39</v>
      </c>
      <c r="D22" s="23" t="s">
        <v>44</v>
      </c>
      <c r="E22" s="30">
        <v>45597</v>
      </c>
      <c r="F22" s="24">
        <v>11360</v>
      </c>
      <c r="G22" s="53"/>
      <c r="H22" s="13"/>
    </row>
    <row r="23" spans="1:8">
      <c r="A23" s="29" t="s">
        <v>67</v>
      </c>
      <c r="B23" s="23" t="s">
        <v>33</v>
      </c>
      <c r="C23" s="23" t="s">
        <v>39</v>
      </c>
      <c r="D23" s="23" t="s">
        <v>44</v>
      </c>
      <c r="E23" s="30">
        <v>45597</v>
      </c>
      <c r="F23" s="24">
        <v>0</v>
      </c>
      <c r="G23" s="53"/>
      <c r="H23" s="13"/>
    </row>
    <row r="24" spans="1:8">
      <c r="A24" s="24" t="s">
        <v>68</v>
      </c>
      <c r="B24" s="23" t="s">
        <v>33</v>
      </c>
      <c r="C24" s="23" t="s">
        <v>39</v>
      </c>
      <c r="D24" s="23" t="s">
        <v>44</v>
      </c>
      <c r="E24" s="30">
        <v>45597</v>
      </c>
      <c r="F24" s="24">
        <v>7070</v>
      </c>
      <c r="G24" s="53"/>
      <c r="H24" s="13"/>
    </row>
    <row r="25" spans="1:8">
      <c r="A25" s="29" t="s">
        <v>27</v>
      </c>
      <c r="B25" s="23" t="s">
        <v>33</v>
      </c>
      <c r="C25" s="23" t="s">
        <v>39</v>
      </c>
      <c r="D25" s="23" t="s">
        <v>69</v>
      </c>
      <c r="E25" s="30">
        <v>45597</v>
      </c>
      <c r="F25" s="24">
        <v>0</v>
      </c>
      <c r="G25" s="53"/>
      <c r="H25" s="13"/>
    </row>
    <row r="26" spans="1:8">
      <c r="A26" s="29" t="s">
        <v>48</v>
      </c>
      <c r="B26" s="23" t="s">
        <v>33</v>
      </c>
      <c r="C26" s="23" t="s">
        <v>48</v>
      </c>
      <c r="D26" s="23" t="s">
        <v>35</v>
      </c>
      <c r="E26" s="30">
        <v>45597</v>
      </c>
      <c r="F26" s="24">
        <v>17361.313657725204</v>
      </c>
      <c r="G26" s="53"/>
      <c r="H26" s="13"/>
    </row>
    <row r="27" spans="1:8">
      <c r="A27" s="29" t="s">
        <v>18</v>
      </c>
      <c r="B27" s="23" t="s">
        <v>33</v>
      </c>
      <c r="C27" s="23" t="s">
        <v>70</v>
      </c>
      <c r="D27" s="23"/>
      <c r="E27" s="30">
        <v>45597</v>
      </c>
      <c r="F27" s="24">
        <v>20567.524682940722</v>
      </c>
      <c r="G27" s="31">
        <v>20567.524682940722</v>
      </c>
      <c r="H27" s="13"/>
    </row>
    <row r="28" spans="1:8">
      <c r="A28" s="29" t="s">
        <v>18</v>
      </c>
      <c r="B28" s="23" t="s">
        <v>9</v>
      </c>
      <c r="C28" s="23" t="s">
        <v>71</v>
      </c>
      <c r="D28" s="23"/>
      <c r="E28" s="30">
        <v>45597</v>
      </c>
      <c r="F28" s="24">
        <v>39435.65</v>
      </c>
      <c r="G28" s="31">
        <v>39435.65</v>
      </c>
      <c r="H28" s="13"/>
    </row>
    <row r="29" spans="1:8">
      <c r="A29" s="35" t="s">
        <v>72</v>
      </c>
      <c r="B29" s="23" t="s">
        <v>33</v>
      </c>
      <c r="C29" s="36" t="s">
        <v>73</v>
      </c>
      <c r="D29" s="36"/>
      <c r="E29" s="30">
        <v>45597</v>
      </c>
      <c r="F29" s="37">
        <v>47281.34</v>
      </c>
      <c r="G29" s="38">
        <v>47281.34</v>
      </c>
      <c r="H29" s="21"/>
    </row>
    <row r="30" spans="1:8">
      <c r="A30" s="35" t="s">
        <v>72</v>
      </c>
      <c r="B30" s="23" t="s">
        <v>9</v>
      </c>
      <c r="C30" s="36" t="s">
        <v>74</v>
      </c>
      <c r="D30" s="36"/>
      <c r="E30" s="30">
        <v>45597</v>
      </c>
      <c r="F30" s="37">
        <v>25479.64</v>
      </c>
      <c r="G30" s="37">
        <v>25479.64</v>
      </c>
      <c r="H30" s="21"/>
    </row>
    <row r="31" spans="1:8" ht="15.75" thickBot="1">
      <c r="A31" s="48" t="s">
        <v>58</v>
      </c>
      <c r="B31" s="49"/>
      <c r="C31" s="49"/>
      <c r="D31" s="49"/>
      <c r="E31" s="49"/>
      <c r="F31" s="49"/>
      <c r="G31" s="33"/>
      <c r="H31" s="16"/>
    </row>
    <row r="32" spans="1:8" ht="15.75" thickBot="1">
      <c r="G32" s="25">
        <v>588029.4</v>
      </c>
      <c r="H32" s="2"/>
    </row>
  </sheetData>
  <autoFilter ref="A3:H32" xr:uid="{00000000-0009-0000-0000-000003000000}"/>
  <mergeCells count="3">
    <mergeCell ref="A31:F31"/>
    <mergeCell ref="G4:G12"/>
    <mergeCell ref="G14:G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Taylor</dc:creator>
  <cp:keywords/>
  <dc:description/>
  <cp:lastModifiedBy>Rhys Pugh</cp:lastModifiedBy>
  <cp:revision/>
  <dcterms:created xsi:type="dcterms:W3CDTF">2023-09-20T09:21:11Z</dcterms:created>
  <dcterms:modified xsi:type="dcterms:W3CDTF">2024-10-29T13:58:33Z</dcterms:modified>
  <cp:category/>
  <cp:contentStatus/>
</cp:coreProperties>
</file>