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L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G34" i="1" l="1"/>
  <c r="G35" i="1"/>
  <c r="G36" i="1"/>
  <c r="G37" i="1"/>
  <c r="G38" i="1"/>
  <c r="G39" i="1"/>
  <c r="G40" i="1"/>
  <c r="G41" i="1"/>
  <c r="G42" i="1"/>
  <c r="G3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8" i="1"/>
  <c r="G6" i="1"/>
  <c r="G3" i="1"/>
  <c r="G2" i="1"/>
</calcChain>
</file>

<file path=xl/sharedStrings.xml><?xml version="1.0" encoding="utf-8"?>
<sst xmlns="http://schemas.openxmlformats.org/spreadsheetml/2006/main" count="153" uniqueCount="85">
  <si>
    <t>SL.No</t>
  </si>
  <si>
    <t>Zones</t>
  </si>
  <si>
    <t>States</t>
  </si>
  <si>
    <t>North India</t>
  </si>
  <si>
    <t>Chandigarh</t>
  </si>
  <si>
    <t>Delhi</t>
  </si>
  <si>
    <t>Haryana</t>
  </si>
  <si>
    <t>—</t>
  </si>
  <si>
    <t>Himachal Pradesh</t>
  </si>
  <si>
    <t>Jammu &amp; Kashmir</t>
  </si>
  <si>
    <t>Jammu</t>
  </si>
  <si>
    <t>Ladakh</t>
  </si>
  <si>
    <t>Punjab</t>
  </si>
  <si>
    <t xml:space="preserve"> Ludhiana</t>
  </si>
  <si>
    <t xml:space="preserve"> Amristar</t>
  </si>
  <si>
    <t>Rajasthan</t>
  </si>
  <si>
    <t>Jaipur,</t>
  </si>
  <si>
    <t>Jodhpur</t>
  </si>
  <si>
    <t>Central India</t>
  </si>
  <si>
    <t>Chattisgarh</t>
  </si>
  <si>
    <t>Raipur</t>
  </si>
  <si>
    <t>Bhilai Durg</t>
  </si>
  <si>
    <t>Madhya Pradesh</t>
  </si>
  <si>
    <t>Bhopal</t>
  </si>
  <si>
    <t xml:space="preserve"> Indore</t>
  </si>
  <si>
    <t>Uttarkhand</t>
  </si>
  <si>
    <t>Deharadun</t>
  </si>
  <si>
    <t>Uttarpradesh</t>
  </si>
  <si>
    <t>Lucknow</t>
  </si>
  <si>
    <t xml:space="preserve"> kanpur</t>
  </si>
  <si>
    <t>Gaziabad</t>
  </si>
  <si>
    <t>East India</t>
  </si>
  <si>
    <t>Bihar</t>
  </si>
  <si>
    <t>Patna</t>
  </si>
  <si>
    <t>Jharkhand</t>
  </si>
  <si>
    <t>Danbad</t>
  </si>
  <si>
    <t>Odisha</t>
  </si>
  <si>
    <t>Bhubaneshwar</t>
  </si>
  <si>
    <t>West Bengal</t>
  </si>
  <si>
    <t>Kolkata</t>
  </si>
  <si>
    <t>Asanol</t>
  </si>
  <si>
    <t>North-East India</t>
  </si>
  <si>
    <t>Assam</t>
  </si>
  <si>
    <t>Guwahati</t>
  </si>
  <si>
    <t>Arunachal Pradesh</t>
  </si>
  <si>
    <t>Manipur</t>
  </si>
  <si>
    <t>Meghalaya</t>
  </si>
  <si>
    <t>Mizoram</t>
  </si>
  <si>
    <t>Nagaland</t>
  </si>
  <si>
    <t>Tripura</t>
  </si>
  <si>
    <t>West India</t>
  </si>
  <si>
    <t>Dadra and Nagar Haveli and Daman and Diu</t>
  </si>
  <si>
    <t>Gujarat</t>
  </si>
  <si>
    <t>Ahmadabad</t>
  </si>
  <si>
    <t>Surat</t>
  </si>
  <si>
    <t>Vadodra</t>
  </si>
  <si>
    <t>Maharashtra</t>
  </si>
  <si>
    <t>Mumbai</t>
  </si>
  <si>
    <t>Pune</t>
  </si>
  <si>
    <t>Nagpur</t>
  </si>
  <si>
    <t>South India</t>
  </si>
  <si>
    <t>Andhrapradesh</t>
  </si>
  <si>
    <t>Vishakapatanam</t>
  </si>
  <si>
    <t>Karnataka</t>
  </si>
  <si>
    <t>Bangalore</t>
  </si>
  <si>
    <t>Hubli</t>
  </si>
  <si>
    <t>Telangana</t>
  </si>
  <si>
    <t>Hyderabad</t>
  </si>
  <si>
    <t>Urban Pupulation (Census 2011)</t>
  </si>
  <si>
    <t>Urban Population &gt;25</t>
  </si>
  <si>
    <t>% Urban Population &gt;25</t>
  </si>
  <si>
    <t>Districts</t>
  </si>
  <si>
    <t>Urban-2017</t>
  </si>
  <si>
    <t>Urban-2024</t>
  </si>
  <si>
    <t>Urban-2011</t>
  </si>
  <si>
    <t>Urban@State -2017 (Percent)</t>
  </si>
  <si>
    <t>Urban@state -2024 (Percent)</t>
  </si>
  <si>
    <t>Urban@dist Pupulation-2024</t>
  </si>
  <si>
    <t>Urban@dist Pupulation-2017</t>
  </si>
  <si>
    <t>Urban@dist Pupulation-2011</t>
  </si>
  <si>
    <t>City-2017</t>
  </si>
  <si>
    <t>City-2024</t>
  </si>
  <si>
    <t>City-2011</t>
  </si>
  <si>
    <t>Urban percent -2017 (Projected)</t>
  </si>
  <si>
    <t>Urban percent-2024 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</si>
</sst>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2" fontId="3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4" fillId="0" borderId="0" xfId="0" applyNumberFormat="1" applyFont="1"/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2" fontId="0" fillId="0" borderId="0" xfId="0" applyNumberFormat="1"/>
    <xf numFmtId="2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3" fontId="0" fillId="5" borderId="0" xfId="0" applyNumberFormat="1" applyFill="1"/>
    <xf numFmtId="2" fontId="0" fillId="5" borderId="0" xfId="0" applyNumberFormat="1" applyFill="1"/>
    <xf numFmtId="1" fontId="0" fillId="5" borderId="0" xfId="0" applyNumberForma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9</xdr:row>
      <xdr:rowOff>85725</xdr:rowOff>
    </xdr:from>
    <xdr:to>
      <xdr:col>24</xdr:col>
      <xdr:colOff>323850</xdr:colOff>
      <xdr:row>17</xdr:row>
      <xdr:rowOff>28575</xdr:rowOff>
    </xdr:to>
    <xdr:sp macro="" textlink="">
      <xdr:nvSpPr>
        <xdr:cNvPr id="2" name="TextBox 1"/>
        <xdr:cNvSpPr txBox="1"/>
      </xdr:nvSpPr>
      <xdr:spPr>
        <a:xfrm>
          <a:off x="14068425" y="1800225"/>
          <a:ext cx="465772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Note: Population *1000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zoomScale="90" zoomScaleNormal="90" workbookViewId="0">
      <selection activeCell="F20" sqref="F20"/>
    </sheetView>
  </sheetViews>
  <sheetFormatPr defaultRowHeight="15" x14ac:dyDescent="0.25"/>
  <cols>
    <col min="1" max="1" width="8.28515625" customWidth="1"/>
    <col min="2" max="2" width="18.5703125" customWidth="1"/>
    <col min="3" max="3" width="22.7109375" customWidth="1"/>
    <col min="4" max="4" width="26.140625" customWidth="1"/>
    <col min="5" max="5" width="34.28515625" bestFit="1" customWidth="1"/>
    <col min="6" max="6" width="35" style="4" customWidth="1"/>
    <col min="7" max="7" width="25.7109375" style="15" bestFit="1" customWidth="1"/>
    <col min="8" max="8" width="16.85546875" customWidth="1"/>
    <col min="9" max="9" width="29.42578125" bestFit="1" customWidth="1"/>
  </cols>
  <sheetData>
    <row r="1" spans="1:9" ht="23.25" customHeight="1" x14ac:dyDescent="0.25">
      <c r="A1" s="2" t="s">
        <v>0</v>
      </c>
      <c r="B1" s="3" t="s">
        <v>1</v>
      </c>
      <c r="C1" s="3" t="s">
        <v>2</v>
      </c>
      <c r="D1" s="3" t="s">
        <v>71</v>
      </c>
      <c r="E1" s="5" t="s">
        <v>68</v>
      </c>
      <c r="F1" s="6" t="s">
        <v>69</v>
      </c>
      <c r="G1" s="5" t="s">
        <v>70</v>
      </c>
    </row>
    <row r="2" spans="1:9" x14ac:dyDescent="0.25">
      <c r="A2" s="20">
        <v>1</v>
      </c>
      <c r="B2" s="20" t="s">
        <v>3</v>
      </c>
      <c r="C2" s="8" t="s">
        <v>4</v>
      </c>
      <c r="D2" s="8" t="s">
        <v>4</v>
      </c>
      <c r="E2" s="13">
        <v>1026459</v>
      </c>
      <c r="F2" s="7">
        <v>548782</v>
      </c>
      <c r="G2" s="8">
        <f>(F2/E2)*100</f>
        <v>53.463606437276113</v>
      </c>
    </row>
    <row r="3" spans="1:9" x14ac:dyDescent="0.25">
      <c r="A3" s="20"/>
      <c r="B3" s="20"/>
      <c r="C3" s="8" t="s">
        <v>5</v>
      </c>
      <c r="D3" s="8" t="s">
        <v>5</v>
      </c>
      <c r="E3" s="14">
        <v>16368899</v>
      </c>
      <c r="F3" s="7">
        <v>8572336</v>
      </c>
      <c r="G3" s="8">
        <f>(F3/E3)*100</f>
        <v>52.369655405656786</v>
      </c>
    </row>
    <row r="4" spans="1:9" x14ac:dyDescent="0.25">
      <c r="A4" s="20"/>
      <c r="B4" s="20"/>
      <c r="C4" s="8" t="s">
        <v>6</v>
      </c>
      <c r="D4" s="24" t="s">
        <v>7</v>
      </c>
      <c r="E4" s="25"/>
      <c r="F4" s="25"/>
      <c r="G4" s="26"/>
    </row>
    <row r="5" spans="1:9" x14ac:dyDescent="0.25">
      <c r="A5" s="20"/>
      <c r="B5" s="20"/>
      <c r="C5" s="8" t="s">
        <v>8</v>
      </c>
      <c r="D5" s="30"/>
      <c r="E5" s="31"/>
      <c r="F5" s="31"/>
      <c r="G5" s="32"/>
    </row>
    <row r="6" spans="1:9" x14ac:dyDescent="0.25">
      <c r="A6" s="20"/>
      <c r="B6" s="20"/>
      <c r="C6" s="8" t="s">
        <v>9</v>
      </c>
      <c r="D6" s="8" t="s">
        <v>10</v>
      </c>
      <c r="E6" s="12">
        <v>765013</v>
      </c>
      <c r="F6" s="7">
        <v>456838</v>
      </c>
      <c r="G6" s="8">
        <f>(F6/E6)*100</f>
        <v>59.716370832913945</v>
      </c>
    </row>
    <row r="7" spans="1:9" x14ac:dyDescent="0.25">
      <c r="A7" s="20"/>
      <c r="B7" s="20"/>
      <c r="C7" s="8" t="s">
        <v>11</v>
      </c>
      <c r="D7" s="21" t="s">
        <v>7</v>
      </c>
      <c r="E7" s="22"/>
      <c r="F7" s="22"/>
      <c r="G7" s="23"/>
    </row>
    <row r="8" spans="1:9" x14ac:dyDescent="0.25">
      <c r="A8" s="20"/>
      <c r="B8" s="20"/>
      <c r="C8" s="20" t="s">
        <v>12</v>
      </c>
      <c r="D8" s="8" t="s">
        <v>13</v>
      </c>
      <c r="E8" s="13">
        <v>2069708</v>
      </c>
      <c r="F8" s="7">
        <v>1128847</v>
      </c>
      <c r="G8" s="8">
        <f>(F8/E8)*100</f>
        <v>54.541365255388683</v>
      </c>
      <c r="I8" s="10"/>
    </row>
    <row r="9" spans="1:9" x14ac:dyDescent="0.25">
      <c r="A9" s="20"/>
      <c r="B9" s="20"/>
      <c r="C9" s="20"/>
      <c r="D9" s="8" t="s">
        <v>14</v>
      </c>
      <c r="E9" s="13">
        <v>1334611</v>
      </c>
      <c r="F9" s="7">
        <v>744793</v>
      </c>
      <c r="G9" s="8">
        <f t="shared" ref="G9:G25" si="0">(F9/E9)*100</f>
        <v>55.805998901552591</v>
      </c>
      <c r="I9" s="11"/>
    </row>
    <row r="10" spans="1:9" x14ac:dyDescent="0.25">
      <c r="A10" s="20"/>
      <c r="B10" s="20"/>
      <c r="C10" s="20" t="s">
        <v>15</v>
      </c>
      <c r="D10" s="8" t="s">
        <v>16</v>
      </c>
      <c r="E10" s="13">
        <v>3471847</v>
      </c>
      <c r="F10" s="7">
        <v>1738517</v>
      </c>
      <c r="G10" s="8">
        <f t="shared" si="0"/>
        <v>50.074700872475084</v>
      </c>
      <c r="I10" s="11"/>
    </row>
    <row r="11" spans="1:9" x14ac:dyDescent="0.25">
      <c r="A11" s="20"/>
      <c r="B11" s="20"/>
      <c r="C11" s="20"/>
      <c r="D11" s="8" t="s">
        <v>17</v>
      </c>
      <c r="E11" s="13">
        <v>1264614</v>
      </c>
      <c r="F11" s="7">
        <v>636855</v>
      </c>
      <c r="G11" s="8">
        <f t="shared" si="0"/>
        <v>50.359635430257768</v>
      </c>
    </row>
    <row r="12" spans="1:9" x14ac:dyDescent="0.25">
      <c r="A12" s="20">
        <v>2</v>
      </c>
      <c r="B12" s="20" t="s">
        <v>18</v>
      </c>
      <c r="C12" s="20" t="s">
        <v>19</v>
      </c>
      <c r="D12" s="8" t="s">
        <v>20</v>
      </c>
      <c r="E12" s="13">
        <v>1483289</v>
      </c>
      <c r="F12" s="7">
        <v>746944</v>
      </c>
      <c r="G12" s="8">
        <f t="shared" si="0"/>
        <v>50.357280341187725</v>
      </c>
    </row>
    <row r="13" spans="1:9" x14ac:dyDescent="0.25">
      <c r="A13" s="20"/>
      <c r="B13" s="20"/>
      <c r="C13" s="20"/>
      <c r="D13" s="8" t="s">
        <v>21</v>
      </c>
      <c r="E13" s="13">
        <v>1284765</v>
      </c>
      <c r="F13" s="7">
        <v>684632</v>
      </c>
      <c r="G13" s="8">
        <f t="shared" si="0"/>
        <v>53.288500231559851</v>
      </c>
    </row>
    <row r="14" spans="1:9" x14ac:dyDescent="0.25">
      <c r="A14" s="20"/>
      <c r="B14" s="20"/>
      <c r="C14" s="33" t="s">
        <v>22</v>
      </c>
      <c r="D14" s="1" t="s">
        <v>23</v>
      </c>
      <c r="E14" s="13">
        <v>1917051</v>
      </c>
      <c r="F14" s="7">
        <v>981361</v>
      </c>
      <c r="G14" s="8">
        <f t="shared" si="0"/>
        <v>51.191178534113071</v>
      </c>
    </row>
    <row r="15" spans="1:9" x14ac:dyDescent="0.25">
      <c r="A15" s="20"/>
      <c r="B15" s="20"/>
      <c r="C15" s="33"/>
      <c r="D15" s="1" t="s">
        <v>24</v>
      </c>
      <c r="E15" s="13">
        <v>2427709</v>
      </c>
      <c r="F15" s="7">
        <v>1285928</v>
      </c>
      <c r="G15" s="8">
        <f t="shared" si="0"/>
        <v>52.968786621460808</v>
      </c>
    </row>
    <row r="16" spans="1:9" x14ac:dyDescent="0.25">
      <c r="A16" s="20"/>
      <c r="B16" s="20"/>
      <c r="C16" s="8" t="s">
        <v>25</v>
      </c>
      <c r="D16" s="1" t="s">
        <v>26</v>
      </c>
      <c r="E16" s="13">
        <v>941941</v>
      </c>
      <c r="F16" s="7">
        <v>509855</v>
      </c>
      <c r="G16" s="8">
        <f t="shared" si="0"/>
        <v>54.128124797625333</v>
      </c>
    </row>
    <row r="17" spans="1:7" x14ac:dyDescent="0.25">
      <c r="A17" s="20"/>
      <c r="B17" s="20"/>
      <c r="C17" s="20" t="s">
        <v>27</v>
      </c>
      <c r="D17" s="1" t="s">
        <v>28</v>
      </c>
      <c r="E17" s="13">
        <v>3038996</v>
      </c>
      <c r="F17" s="7">
        <v>1567029</v>
      </c>
      <c r="G17" s="8">
        <f t="shared" si="0"/>
        <v>51.564036280403137</v>
      </c>
    </row>
    <row r="18" spans="1:7" x14ac:dyDescent="0.25">
      <c r="A18" s="20"/>
      <c r="B18" s="20"/>
      <c r="C18" s="20"/>
      <c r="D18" s="1" t="s">
        <v>29</v>
      </c>
      <c r="E18" s="13">
        <v>3015645</v>
      </c>
      <c r="F18" s="7">
        <v>1609788</v>
      </c>
      <c r="G18" s="8">
        <f t="shared" si="0"/>
        <v>53.381216953587042</v>
      </c>
    </row>
    <row r="19" spans="1:7" x14ac:dyDescent="0.25">
      <c r="A19" s="20"/>
      <c r="B19" s="20"/>
      <c r="C19" s="20"/>
      <c r="D19" s="1" t="s">
        <v>30</v>
      </c>
      <c r="E19" s="13">
        <v>3162547</v>
      </c>
      <c r="F19" s="7">
        <v>1477854</v>
      </c>
      <c r="G19" s="8">
        <f t="shared" si="0"/>
        <v>46.729866781426487</v>
      </c>
    </row>
    <row r="20" spans="1:7" x14ac:dyDescent="0.25">
      <c r="A20" s="20">
        <v>3</v>
      </c>
      <c r="B20" s="20" t="s">
        <v>31</v>
      </c>
      <c r="C20" s="8" t="s">
        <v>32</v>
      </c>
      <c r="D20" s="8" t="s">
        <v>33</v>
      </c>
      <c r="E20" s="13">
        <v>2514590</v>
      </c>
      <c r="F20" s="7">
        <v>1228220</v>
      </c>
      <c r="G20" s="8">
        <f t="shared" si="0"/>
        <v>48.843747887329549</v>
      </c>
    </row>
    <row r="21" spans="1:7" x14ac:dyDescent="0.25">
      <c r="A21" s="20"/>
      <c r="B21" s="20"/>
      <c r="C21" s="8" t="s">
        <v>34</v>
      </c>
      <c r="D21" s="8" t="s">
        <v>35</v>
      </c>
      <c r="E21" s="13">
        <v>1560394</v>
      </c>
      <c r="F21" s="7">
        <v>725920</v>
      </c>
      <c r="G21" s="8">
        <f t="shared" si="0"/>
        <v>46.521583651308582</v>
      </c>
    </row>
    <row r="22" spans="1:7" x14ac:dyDescent="0.25">
      <c r="A22" s="20"/>
      <c r="B22" s="20"/>
      <c r="C22" s="8" t="s">
        <v>36</v>
      </c>
      <c r="D22" s="16" t="s">
        <v>37</v>
      </c>
      <c r="E22" s="13">
        <v>1084316</v>
      </c>
      <c r="F22" s="7">
        <v>612816</v>
      </c>
      <c r="G22" s="8">
        <f t="shared" si="0"/>
        <v>56.516366077785442</v>
      </c>
    </row>
    <row r="23" spans="1:7" x14ac:dyDescent="0.25">
      <c r="A23" s="20"/>
      <c r="B23" s="20"/>
      <c r="C23" s="20" t="s">
        <v>38</v>
      </c>
      <c r="D23" s="8" t="s">
        <v>39</v>
      </c>
      <c r="E23" s="13">
        <v>4496694</v>
      </c>
      <c r="F23" s="7">
        <v>2854433</v>
      </c>
      <c r="G23" s="8">
        <f t="shared" si="0"/>
        <v>63.478479967727395</v>
      </c>
    </row>
    <row r="24" spans="1:7" x14ac:dyDescent="0.25">
      <c r="A24" s="20"/>
      <c r="B24" s="20"/>
      <c r="C24" s="20"/>
      <c r="D24" s="16" t="s">
        <v>40</v>
      </c>
      <c r="E24" s="13">
        <v>3078299</v>
      </c>
      <c r="F24" s="7">
        <v>1722423</v>
      </c>
      <c r="G24" s="8">
        <f t="shared" si="0"/>
        <v>55.953726392400483</v>
      </c>
    </row>
    <row r="25" spans="1:7" x14ac:dyDescent="0.25">
      <c r="A25" s="20">
        <v>4</v>
      </c>
      <c r="B25" s="20" t="s">
        <v>41</v>
      </c>
      <c r="C25" s="8" t="s">
        <v>42</v>
      </c>
      <c r="D25" s="16" t="s">
        <v>43</v>
      </c>
      <c r="E25" s="13">
        <v>1037011</v>
      </c>
      <c r="F25" s="7">
        <v>611233</v>
      </c>
      <c r="G25" s="8">
        <f t="shared" si="0"/>
        <v>58.941804860314882</v>
      </c>
    </row>
    <row r="26" spans="1:7" x14ac:dyDescent="0.25">
      <c r="A26" s="20"/>
      <c r="B26" s="20"/>
      <c r="C26" s="8" t="s">
        <v>44</v>
      </c>
      <c r="D26" s="24" t="s">
        <v>7</v>
      </c>
      <c r="E26" s="25"/>
      <c r="F26" s="25"/>
      <c r="G26" s="26"/>
    </row>
    <row r="27" spans="1:7" x14ac:dyDescent="0.25">
      <c r="A27" s="20"/>
      <c r="B27" s="20"/>
      <c r="C27" s="8" t="s">
        <v>45</v>
      </c>
      <c r="D27" s="27"/>
      <c r="E27" s="28"/>
      <c r="F27" s="28"/>
      <c r="G27" s="29"/>
    </row>
    <row r="28" spans="1:7" x14ac:dyDescent="0.25">
      <c r="A28" s="20"/>
      <c r="B28" s="20"/>
      <c r="C28" s="8" t="s">
        <v>46</v>
      </c>
      <c r="D28" s="27"/>
      <c r="E28" s="28"/>
      <c r="F28" s="28"/>
      <c r="G28" s="29"/>
    </row>
    <row r="29" spans="1:7" x14ac:dyDescent="0.25">
      <c r="A29" s="20"/>
      <c r="B29" s="20"/>
      <c r="C29" s="8" t="s">
        <v>47</v>
      </c>
      <c r="D29" s="27"/>
      <c r="E29" s="28"/>
      <c r="F29" s="28"/>
      <c r="G29" s="29"/>
    </row>
    <row r="30" spans="1:7" x14ac:dyDescent="0.25">
      <c r="A30" s="20"/>
      <c r="B30" s="20"/>
      <c r="C30" s="8" t="s">
        <v>48</v>
      </c>
      <c r="D30" s="27"/>
      <c r="E30" s="28"/>
      <c r="F30" s="28"/>
      <c r="G30" s="29"/>
    </row>
    <row r="31" spans="1:7" x14ac:dyDescent="0.25">
      <c r="A31" s="20"/>
      <c r="B31" s="20"/>
      <c r="C31" s="8" t="s">
        <v>49</v>
      </c>
      <c r="D31" s="27"/>
      <c r="E31" s="28"/>
      <c r="F31" s="28"/>
      <c r="G31" s="29"/>
    </row>
    <row r="32" spans="1:7" ht="36" customHeight="1" x14ac:dyDescent="0.25">
      <c r="A32" s="20">
        <v>5</v>
      </c>
      <c r="B32" s="20" t="s">
        <v>50</v>
      </c>
      <c r="C32" s="9" t="s">
        <v>51</v>
      </c>
      <c r="D32" s="30"/>
      <c r="E32" s="31"/>
      <c r="F32" s="31"/>
      <c r="G32" s="32"/>
    </row>
    <row r="33" spans="1:7" x14ac:dyDescent="0.25">
      <c r="A33" s="20"/>
      <c r="B33" s="20"/>
      <c r="C33" s="20" t="s">
        <v>52</v>
      </c>
      <c r="D33" s="8" t="s">
        <v>53</v>
      </c>
      <c r="E33" s="13">
        <v>6063047</v>
      </c>
      <c r="F33" s="7">
        <v>3351042</v>
      </c>
      <c r="G33" s="8">
        <f>(F33/E33)*100</f>
        <v>55.269932758231953</v>
      </c>
    </row>
    <row r="34" spans="1:7" x14ac:dyDescent="0.25">
      <c r="A34" s="20"/>
      <c r="B34" s="20"/>
      <c r="C34" s="20"/>
      <c r="D34" s="8" t="s">
        <v>54</v>
      </c>
      <c r="E34" s="13">
        <v>4849213</v>
      </c>
      <c r="F34" s="7">
        <v>2475137</v>
      </c>
      <c r="G34" s="8">
        <f t="shared" ref="G34:G42" si="1">(F34/E34)*100</f>
        <v>51.042035068370886</v>
      </c>
    </row>
    <row r="35" spans="1:7" x14ac:dyDescent="0.25">
      <c r="A35" s="20"/>
      <c r="B35" s="20"/>
      <c r="C35" s="20"/>
      <c r="D35" s="8" t="s">
        <v>55</v>
      </c>
      <c r="E35" s="13">
        <v>2065771</v>
      </c>
      <c r="F35" s="7">
        <v>1190086</v>
      </c>
      <c r="G35" s="8">
        <f t="shared" si="1"/>
        <v>57.609773784219065</v>
      </c>
    </row>
    <row r="36" spans="1:7" x14ac:dyDescent="0.25">
      <c r="A36" s="20"/>
      <c r="B36" s="20"/>
      <c r="C36" s="20" t="s">
        <v>56</v>
      </c>
      <c r="D36" s="8" t="s">
        <v>57</v>
      </c>
      <c r="E36" s="13">
        <v>3085411</v>
      </c>
      <c r="F36" s="7">
        <v>1841997</v>
      </c>
      <c r="G36" s="8">
        <f t="shared" si="1"/>
        <v>59.700214979463027</v>
      </c>
    </row>
    <row r="37" spans="1:7" x14ac:dyDescent="0.25">
      <c r="A37" s="20"/>
      <c r="B37" s="20"/>
      <c r="C37" s="20"/>
      <c r="D37" s="8" t="s">
        <v>58</v>
      </c>
      <c r="E37" s="13">
        <v>5751182</v>
      </c>
      <c r="F37" s="7">
        <v>3215588</v>
      </c>
      <c r="G37" s="8">
        <f t="shared" si="1"/>
        <v>55.911776048819185</v>
      </c>
    </row>
    <row r="38" spans="1:7" x14ac:dyDescent="0.25">
      <c r="A38" s="20"/>
      <c r="B38" s="20"/>
      <c r="C38" s="20"/>
      <c r="D38" s="8" t="s">
        <v>59</v>
      </c>
      <c r="E38" s="13">
        <v>3178759</v>
      </c>
      <c r="F38" s="7">
        <v>1805983</v>
      </c>
      <c r="G38" s="8">
        <f t="shared" si="1"/>
        <v>56.814090026957068</v>
      </c>
    </row>
    <row r="39" spans="1:7" x14ac:dyDescent="0.25">
      <c r="A39" s="20">
        <v>6</v>
      </c>
      <c r="B39" s="20" t="s">
        <v>60</v>
      </c>
      <c r="C39" s="8" t="s">
        <v>61</v>
      </c>
      <c r="D39" s="8" t="s">
        <v>62</v>
      </c>
      <c r="E39" s="13">
        <v>2035922</v>
      </c>
      <c r="F39" s="7">
        <v>1145001</v>
      </c>
      <c r="G39" s="8">
        <f t="shared" si="1"/>
        <v>56.239924712243393</v>
      </c>
    </row>
    <row r="40" spans="1:7" x14ac:dyDescent="0.25">
      <c r="A40" s="20"/>
      <c r="B40" s="20"/>
      <c r="C40" s="20" t="s">
        <v>63</v>
      </c>
      <c r="D40" s="8" t="s">
        <v>64</v>
      </c>
      <c r="E40" s="13">
        <v>8749944</v>
      </c>
      <c r="F40" s="7">
        <v>5064230</v>
      </c>
      <c r="G40" s="8">
        <f t="shared" si="1"/>
        <v>57.877284700336375</v>
      </c>
    </row>
    <row r="41" spans="1:7" x14ac:dyDescent="0.25">
      <c r="A41" s="20"/>
      <c r="B41" s="20"/>
      <c r="C41" s="20"/>
      <c r="D41" s="16" t="s">
        <v>65</v>
      </c>
      <c r="E41" s="13">
        <v>1049539</v>
      </c>
      <c r="F41" s="7">
        <v>571970</v>
      </c>
      <c r="G41" s="8">
        <f t="shared" si="1"/>
        <v>54.49726022568003</v>
      </c>
    </row>
    <row r="42" spans="1:7" x14ac:dyDescent="0.25">
      <c r="A42" s="20"/>
      <c r="B42" s="20"/>
      <c r="C42" s="8" t="s">
        <v>66</v>
      </c>
      <c r="D42" s="8" t="s">
        <v>67</v>
      </c>
      <c r="E42" s="13">
        <v>3943323</v>
      </c>
      <c r="F42" s="7">
        <v>2007774</v>
      </c>
      <c r="G42" s="8">
        <f t="shared" si="1"/>
        <v>50.915788536723973</v>
      </c>
    </row>
  </sheetData>
  <mergeCells count="24">
    <mergeCell ref="D7:G7"/>
    <mergeCell ref="D26:G32"/>
    <mergeCell ref="D4:G5"/>
    <mergeCell ref="A39:A42"/>
    <mergeCell ref="B39:B42"/>
    <mergeCell ref="C40:C41"/>
    <mergeCell ref="A12:A19"/>
    <mergeCell ref="B12:B19"/>
    <mergeCell ref="C12:C13"/>
    <mergeCell ref="C33:C35"/>
    <mergeCell ref="C36:C38"/>
    <mergeCell ref="B25:B31"/>
    <mergeCell ref="A32:A38"/>
    <mergeCell ref="B32:B38"/>
    <mergeCell ref="C14:C15"/>
    <mergeCell ref="C17:C19"/>
    <mergeCell ref="A25:A31"/>
    <mergeCell ref="C8:C9"/>
    <mergeCell ref="C10:C11"/>
    <mergeCell ref="A20:A24"/>
    <mergeCell ref="B20:B24"/>
    <mergeCell ref="C23:C24"/>
    <mergeCell ref="A2:A11"/>
    <mergeCell ref="B2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L1" workbookViewId="0">
      <selection activeCell="N32" sqref="N32"/>
    </sheetView>
  </sheetViews>
  <sheetFormatPr defaultRowHeight="15" x14ac:dyDescent="0.25"/>
  <cols>
    <col min="1" max="1" width="25" customWidth="1"/>
    <col min="2" max="2" width="28.5703125" customWidth="1"/>
    <col min="3" max="3" width="31.140625" customWidth="1"/>
    <col min="4" max="4" width="14.5703125" customWidth="1"/>
    <col min="5" max="5" width="13" customWidth="1"/>
    <col min="6" max="6" width="12.7109375" customWidth="1"/>
    <col min="7" max="7" width="13.7109375" customWidth="1"/>
    <col min="8" max="8" width="23.5703125" customWidth="1"/>
    <col min="9" max="9" width="24.42578125" customWidth="1"/>
    <col min="10" max="10" width="28.28515625" customWidth="1"/>
    <col min="11" max="11" width="27.28515625" customWidth="1"/>
    <col min="12" max="12" width="27.7109375" customWidth="1"/>
    <col min="13" max="13" width="14.140625" customWidth="1"/>
  </cols>
  <sheetData>
    <row r="1" spans="1:15" s="17" customFormat="1" x14ac:dyDescent="0.25">
      <c r="A1" s="17" t="s">
        <v>2</v>
      </c>
      <c r="B1" s="17" t="s">
        <v>83</v>
      </c>
      <c r="C1" s="17" t="s">
        <v>84</v>
      </c>
      <c r="D1" s="17" t="s">
        <v>71</v>
      </c>
      <c r="E1" s="17" t="s">
        <v>74</v>
      </c>
      <c r="F1" s="17" t="s">
        <v>72</v>
      </c>
      <c r="G1" s="17" t="s">
        <v>73</v>
      </c>
      <c r="H1" s="17" t="s">
        <v>75</v>
      </c>
      <c r="I1" s="17" t="s">
        <v>76</v>
      </c>
      <c r="J1" s="17" t="s">
        <v>79</v>
      </c>
      <c r="K1" s="17" t="s">
        <v>78</v>
      </c>
      <c r="L1" s="17" t="s">
        <v>77</v>
      </c>
      <c r="M1" s="17" t="s">
        <v>82</v>
      </c>
      <c r="N1" s="17" t="s">
        <v>80</v>
      </c>
      <c r="O1" s="17" t="s">
        <v>81</v>
      </c>
    </row>
    <row r="2" spans="1:15" x14ac:dyDescent="0.25">
      <c r="A2" t="s">
        <v>4</v>
      </c>
      <c r="B2">
        <v>53.5</v>
      </c>
      <c r="C2">
        <v>57.99</v>
      </c>
      <c r="D2" t="s">
        <v>4</v>
      </c>
      <c r="E2" s="18">
        <v>1033</v>
      </c>
      <c r="F2" s="18">
        <v>1145</v>
      </c>
      <c r="G2" s="18">
        <v>1247</v>
      </c>
      <c r="H2" s="15">
        <f>(F2-E2)*100/E2</f>
        <v>10.842207163601161</v>
      </c>
      <c r="I2" s="15">
        <f>(G2-E2)*100/E2</f>
        <v>20.716360116166506</v>
      </c>
      <c r="J2">
        <v>1026459</v>
      </c>
      <c r="K2" s="19">
        <f>J2*(100+H2)/100</f>
        <v>1137749.8112294287</v>
      </c>
      <c r="L2" s="19">
        <f>J2*(100+I2)/100</f>
        <v>1239103.9428848014</v>
      </c>
      <c r="M2">
        <v>961587</v>
      </c>
      <c r="N2">
        <f>M2*(100+H2)/100</f>
        <v>1065844.2545982576</v>
      </c>
      <c r="O2">
        <f>M2*(100+I2)/100</f>
        <v>1160792.825750242</v>
      </c>
    </row>
    <row r="3" spans="1:15" x14ac:dyDescent="0.25">
      <c r="A3" t="s">
        <v>5</v>
      </c>
      <c r="B3">
        <v>56.8</v>
      </c>
      <c r="C3">
        <v>60.9</v>
      </c>
      <c r="D3" t="s">
        <v>5</v>
      </c>
      <c r="E3" s="18">
        <v>16369</v>
      </c>
      <c r="F3" s="18">
        <v>18824</v>
      </c>
      <c r="G3" s="18">
        <v>21678</v>
      </c>
      <c r="H3" s="15">
        <f t="shared" ref="H3:H32" si="0">(F3-E3)*100/E3</f>
        <v>14.997861811961634</v>
      </c>
      <c r="I3" s="15">
        <f t="shared" ref="I3:I32" si="1">(G3-E3)*100/E3</f>
        <v>32.433257987659601</v>
      </c>
      <c r="J3">
        <v>16368899</v>
      </c>
      <c r="K3" s="19">
        <f t="shared" ref="K3:K32" si="2">J3*(100+H3)/100</f>
        <v>18823883.852159571</v>
      </c>
      <c r="L3" s="19">
        <f t="shared" ref="L3:L32" si="3">J3*(100+I3)/100</f>
        <v>21677866.242409434</v>
      </c>
      <c r="M3">
        <v>11034555</v>
      </c>
      <c r="N3">
        <f t="shared" ref="N3:N32" si="4">M3*(100+H3)/100</f>
        <v>12689502.310464902</v>
      </c>
      <c r="O3">
        <f t="shared" ref="O3:O32" si="5">M3*(100+I3)/100</f>
        <v>14613420.690940192</v>
      </c>
    </row>
    <row r="4" spans="1:15" x14ac:dyDescent="0.25">
      <c r="A4" t="s">
        <v>9</v>
      </c>
      <c r="B4">
        <v>52.3</v>
      </c>
      <c r="C4">
        <v>59.15</v>
      </c>
      <c r="D4" t="s">
        <v>10</v>
      </c>
      <c r="E4" s="18">
        <v>3393</v>
      </c>
      <c r="F4" s="18">
        <v>3791</v>
      </c>
      <c r="G4" s="18">
        <v>4242</v>
      </c>
      <c r="H4" s="15">
        <f t="shared" si="0"/>
        <v>11.730032419687593</v>
      </c>
      <c r="I4" s="15">
        <f t="shared" si="1"/>
        <v>25.02210433244916</v>
      </c>
      <c r="J4">
        <v>765013</v>
      </c>
      <c r="K4" s="19">
        <f t="shared" si="2"/>
        <v>854749.27291482466</v>
      </c>
      <c r="L4" s="19">
        <f t="shared" si="3"/>
        <v>956435.35101679934</v>
      </c>
      <c r="M4">
        <v>502197</v>
      </c>
      <c r="N4">
        <f t="shared" si="4"/>
        <v>561104.87091069843</v>
      </c>
      <c r="O4">
        <f t="shared" si="5"/>
        <v>627857.2572944297</v>
      </c>
    </row>
    <row r="5" spans="1:15" x14ac:dyDescent="0.25">
      <c r="A5" t="s">
        <v>12</v>
      </c>
      <c r="B5">
        <v>59.51</v>
      </c>
      <c r="C5">
        <v>64.180000000000007</v>
      </c>
      <c r="D5" t="s">
        <v>13</v>
      </c>
      <c r="E5" s="18">
        <v>10399</v>
      </c>
      <c r="F5" s="18">
        <v>11650</v>
      </c>
      <c r="G5" s="18">
        <v>13047</v>
      </c>
      <c r="H5" s="15">
        <f t="shared" si="0"/>
        <v>12.030002884892777</v>
      </c>
      <c r="I5" s="15">
        <f t="shared" si="1"/>
        <v>25.463986921819405</v>
      </c>
      <c r="J5">
        <v>2069708</v>
      </c>
      <c r="K5" s="19">
        <f t="shared" si="2"/>
        <v>2318693.9321088567</v>
      </c>
      <c r="L5" s="19">
        <f t="shared" si="3"/>
        <v>2596738.1744398503</v>
      </c>
      <c r="M5">
        <v>1618879</v>
      </c>
      <c r="N5">
        <f t="shared" si="4"/>
        <v>1813630.1904029236</v>
      </c>
      <c r="O5">
        <f t="shared" si="5"/>
        <v>2031110.1368400808</v>
      </c>
    </row>
    <row r="6" spans="1:15" x14ac:dyDescent="0.25">
      <c r="A6" t="s">
        <v>12</v>
      </c>
      <c r="B6">
        <v>59.51</v>
      </c>
      <c r="C6">
        <v>64.180000000000007</v>
      </c>
      <c r="D6" t="s">
        <v>14</v>
      </c>
      <c r="E6" s="18">
        <v>10399</v>
      </c>
      <c r="F6" s="18">
        <v>11650</v>
      </c>
      <c r="G6" s="18">
        <v>13047</v>
      </c>
      <c r="H6" s="15">
        <f t="shared" si="0"/>
        <v>12.030002884892777</v>
      </c>
      <c r="I6" s="15">
        <f t="shared" si="1"/>
        <v>25.463986921819405</v>
      </c>
      <c r="J6">
        <v>1334611</v>
      </c>
      <c r="K6" s="19">
        <f t="shared" si="2"/>
        <v>1495164.7418020964</v>
      </c>
      <c r="L6" s="19">
        <f t="shared" si="3"/>
        <v>1674456.1704971632</v>
      </c>
      <c r="M6">
        <v>1132383</v>
      </c>
      <c r="N6">
        <f t="shared" si="4"/>
        <v>1268608.7075680355</v>
      </c>
      <c r="O6">
        <f t="shared" si="5"/>
        <v>1420732.8590249065</v>
      </c>
    </row>
    <row r="7" spans="1:15" x14ac:dyDescent="0.25">
      <c r="A7" t="s">
        <v>15</v>
      </c>
      <c r="B7">
        <v>48.77</v>
      </c>
      <c r="C7">
        <v>53.4</v>
      </c>
      <c r="D7" t="s">
        <v>16</v>
      </c>
      <c r="E7" s="18">
        <v>17177</v>
      </c>
      <c r="F7" s="18">
        <v>19503</v>
      </c>
      <c r="G7" s="18">
        <v>22029</v>
      </c>
      <c r="H7" s="15">
        <f t="shared" si="0"/>
        <v>13.541363451126506</v>
      </c>
      <c r="I7" s="15">
        <f t="shared" si="1"/>
        <v>28.247074576468535</v>
      </c>
      <c r="J7">
        <v>3471847</v>
      </c>
      <c r="K7" s="19">
        <f t="shared" si="2"/>
        <v>3941982.4207370318</v>
      </c>
      <c r="L7" s="19">
        <f t="shared" si="3"/>
        <v>4452542.2112708865</v>
      </c>
      <c r="M7">
        <v>3046163</v>
      </c>
      <c r="N7">
        <f t="shared" si="4"/>
        <v>3458655.0031437385</v>
      </c>
      <c r="O7">
        <f t="shared" si="5"/>
        <v>3906614.9343307917</v>
      </c>
    </row>
    <row r="8" spans="1:15" x14ac:dyDescent="0.25">
      <c r="A8" t="s">
        <v>15</v>
      </c>
      <c r="B8">
        <v>48.77</v>
      </c>
      <c r="C8">
        <v>53.4</v>
      </c>
      <c r="D8" t="s">
        <v>17</v>
      </c>
      <c r="E8" s="18">
        <v>17177</v>
      </c>
      <c r="F8" s="18">
        <v>19503</v>
      </c>
      <c r="G8" s="18">
        <v>22029</v>
      </c>
      <c r="H8" s="15">
        <f t="shared" si="0"/>
        <v>13.541363451126506</v>
      </c>
      <c r="I8" s="15">
        <f t="shared" si="1"/>
        <v>28.247074576468535</v>
      </c>
      <c r="J8">
        <v>1264614</v>
      </c>
      <c r="K8" s="19">
        <f t="shared" si="2"/>
        <v>1435859.9779938289</v>
      </c>
      <c r="L8" s="19">
        <f t="shared" si="3"/>
        <v>1621830.4596844621</v>
      </c>
      <c r="M8">
        <v>1033756</v>
      </c>
      <c r="N8">
        <f t="shared" si="4"/>
        <v>1173740.6571578274</v>
      </c>
      <c r="O8">
        <f t="shared" si="5"/>
        <v>1325761.8282587184</v>
      </c>
    </row>
    <row r="9" spans="1:15" x14ac:dyDescent="0.25">
      <c r="A9" t="s">
        <v>19</v>
      </c>
      <c r="B9">
        <v>51.39</v>
      </c>
      <c r="C9">
        <v>55.33</v>
      </c>
      <c r="D9" t="s">
        <v>20</v>
      </c>
      <c r="E9" s="18">
        <v>5997</v>
      </c>
      <c r="F9" s="18">
        <v>7107</v>
      </c>
      <c r="G9" s="18">
        <v>8439</v>
      </c>
      <c r="H9" s="15">
        <f t="shared" si="0"/>
        <v>18.509254627313656</v>
      </c>
      <c r="I9" s="15">
        <f t="shared" si="1"/>
        <v>40.720360180090047</v>
      </c>
      <c r="J9">
        <v>1483289</v>
      </c>
      <c r="K9" s="19">
        <f t="shared" si="2"/>
        <v>1757834.7378689342</v>
      </c>
      <c r="L9" s="19">
        <f t="shared" si="3"/>
        <v>2087289.6233116558</v>
      </c>
      <c r="M9">
        <v>1010433</v>
      </c>
      <c r="N9">
        <f t="shared" si="4"/>
        <v>1197456.6168084042</v>
      </c>
      <c r="O9">
        <f t="shared" si="5"/>
        <v>1421884.9569784892</v>
      </c>
    </row>
    <row r="10" spans="1:15" x14ac:dyDescent="0.25">
      <c r="A10" t="s">
        <v>19</v>
      </c>
      <c r="B10">
        <v>51.39</v>
      </c>
      <c r="C10">
        <v>55.33</v>
      </c>
      <c r="D10" t="s">
        <v>21</v>
      </c>
      <c r="E10" s="18">
        <v>5997</v>
      </c>
      <c r="F10" s="18">
        <v>7107</v>
      </c>
      <c r="G10" s="18">
        <v>8439</v>
      </c>
      <c r="H10" s="15">
        <f t="shared" si="0"/>
        <v>18.509254627313656</v>
      </c>
      <c r="I10" s="15">
        <f t="shared" si="1"/>
        <v>40.720360180090047</v>
      </c>
      <c r="J10">
        <v>1284765</v>
      </c>
      <c r="K10" s="19">
        <f t="shared" si="2"/>
        <v>1522565.4252126061</v>
      </c>
      <c r="L10" s="19">
        <f t="shared" si="3"/>
        <v>1807925.9354677338</v>
      </c>
      <c r="M10">
        <v>625700</v>
      </c>
      <c r="N10">
        <f t="shared" si="4"/>
        <v>741512.40620310162</v>
      </c>
      <c r="O10">
        <f t="shared" si="5"/>
        <v>880487.29364682327</v>
      </c>
    </row>
    <row r="11" spans="1:15" x14ac:dyDescent="0.25">
      <c r="A11" t="s">
        <v>22</v>
      </c>
      <c r="B11">
        <v>49.99</v>
      </c>
      <c r="C11">
        <v>53.85</v>
      </c>
      <c r="D11" t="s">
        <v>23</v>
      </c>
      <c r="E11" s="18">
        <v>20212</v>
      </c>
      <c r="F11" s="18">
        <v>22785</v>
      </c>
      <c r="G11" s="18">
        <v>25629</v>
      </c>
      <c r="H11" s="15">
        <f t="shared" si="0"/>
        <v>12.730061349693251</v>
      </c>
      <c r="I11" s="15">
        <f t="shared" si="1"/>
        <v>26.800910350286959</v>
      </c>
      <c r="J11">
        <v>1917051</v>
      </c>
      <c r="K11" s="19">
        <f t="shared" si="2"/>
        <v>2161092.768404908</v>
      </c>
      <c r="L11" s="19">
        <f t="shared" si="3"/>
        <v>2430838.1198792793</v>
      </c>
      <c r="M11">
        <v>1798218</v>
      </c>
      <c r="N11">
        <f t="shared" si="4"/>
        <v>2027132.2546012267</v>
      </c>
      <c r="O11">
        <f t="shared" si="5"/>
        <v>2280156.7940827231</v>
      </c>
    </row>
    <row r="12" spans="1:15" x14ac:dyDescent="0.25">
      <c r="A12" t="s">
        <v>22</v>
      </c>
      <c r="B12">
        <v>49.99</v>
      </c>
      <c r="C12">
        <v>53.85</v>
      </c>
      <c r="D12" t="s">
        <v>24</v>
      </c>
      <c r="E12" s="18">
        <v>20212</v>
      </c>
      <c r="F12" s="18">
        <v>22785</v>
      </c>
      <c r="G12" s="18">
        <v>25629</v>
      </c>
      <c r="H12" s="15">
        <f t="shared" si="0"/>
        <v>12.730061349693251</v>
      </c>
      <c r="I12" s="15">
        <f t="shared" si="1"/>
        <v>26.800910350286959</v>
      </c>
      <c r="J12">
        <v>2427709</v>
      </c>
      <c r="K12" s="19">
        <f t="shared" si="2"/>
        <v>2736757.8450920242</v>
      </c>
      <c r="L12" s="19">
        <f t="shared" si="3"/>
        <v>3078357.1126558478</v>
      </c>
      <c r="M12">
        <v>1964086</v>
      </c>
      <c r="N12">
        <f t="shared" si="4"/>
        <v>2214115.3527607359</v>
      </c>
      <c r="O12">
        <f t="shared" si="5"/>
        <v>2490478.9280625372</v>
      </c>
    </row>
    <row r="13" spans="1:15" x14ac:dyDescent="0.25">
      <c r="A13" t="s">
        <v>25</v>
      </c>
      <c r="B13">
        <v>53.46</v>
      </c>
      <c r="C13">
        <v>58.83</v>
      </c>
      <c r="D13" t="s">
        <v>26</v>
      </c>
      <c r="E13" s="18">
        <v>3079</v>
      </c>
      <c r="F13" s="18">
        <v>3631</v>
      </c>
      <c r="G13" s="18">
        <v>4307</v>
      </c>
      <c r="H13" s="15">
        <f t="shared" si="0"/>
        <v>17.927898668398832</v>
      </c>
      <c r="I13" s="15">
        <f t="shared" si="1"/>
        <v>39.883078921727837</v>
      </c>
      <c r="J13">
        <v>941941</v>
      </c>
      <c r="K13" s="19">
        <f t="shared" si="2"/>
        <v>1110811.2279961025</v>
      </c>
      <c r="L13" s="19">
        <f t="shared" si="3"/>
        <v>1317616.0724261124</v>
      </c>
      <c r="M13">
        <v>569578</v>
      </c>
      <c r="N13">
        <f t="shared" si="4"/>
        <v>671691.36667749274</v>
      </c>
      <c r="O13">
        <f t="shared" si="5"/>
        <v>796743.24326079909</v>
      </c>
    </row>
    <row r="14" spans="1:15" x14ac:dyDescent="0.25">
      <c r="A14" t="s">
        <v>27</v>
      </c>
      <c r="B14">
        <v>47.06</v>
      </c>
      <c r="C14">
        <v>52.14</v>
      </c>
      <c r="D14" t="s">
        <v>28</v>
      </c>
      <c r="E14" s="18">
        <v>44839</v>
      </c>
      <c r="F14" s="18">
        <v>51068</v>
      </c>
      <c r="G14" s="18">
        <v>57850</v>
      </c>
      <c r="H14" s="15">
        <f t="shared" si="0"/>
        <v>13.891924440777002</v>
      </c>
      <c r="I14" s="15">
        <f t="shared" si="1"/>
        <v>29.017150248667456</v>
      </c>
      <c r="J14">
        <v>3038996</v>
      </c>
      <c r="K14" s="19">
        <f t="shared" si="2"/>
        <v>3461171.0280782352</v>
      </c>
      <c r="L14" s="19">
        <f t="shared" si="3"/>
        <v>3920826.0353709944</v>
      </c>
      <c r="M14">
        <v>2817105</v>
      </c>
      <c r="N14">
        <f t="shared" si="4"/>
        <v>3208455.0980173512</v>
      </c>
      <c r="O14">
        <f t="shared" si="5"/>
        <v>3634548.5905127232</v>
      </c>
    </row>
    <row r="15" spans="1:15" x14ac:dyDescent="0.25">
      <c r="A15" t="s">
        <v>27</v>
      </c>
      <c r="B15">
        <v>47.06</v>
      </c>
      <c r="C15">
        <v>52.14</v>
      </c>
      <c r="D15" t="s">
        <v>29</v>
      </c>
      <c r="E15" s="18">
        <v>44839</v>
      </c>
      <c r="F15" s="18">
        <v>51068</v>
      </c>
      <c r="G15" s="18">
        <v>57850</v>
      </c>
      <c r="H15" s="15">
        <f t="shared" si="0"/>
        <v>13.891924440777002</v>
      </c>
      <c r="I15" s="15">
        <f t="shared" si="1"/>
        <v>29.017150248667456</v>
      </c>
      <c r="J15">
        <v>3015645</v>
      </c>
      <c r="K15" s="19">
        <f t="shared" si="2"/>
        <v>3434576.1248020697</v>
      </c>
      <c r="L15" s="19">
        <f t="shared" si="3"/>
        <v>3890699.2406164277</v>
      </c>
      <c r="M15">
        <v>2765348</v>
      </c>
      <c r="N15">
        <f t="shared" si="4"/>
        <v>3149508.0546845384</v>
      </c>
      <c r="O15">
        <f t="shared" si="5"/>
        <v>3567773.1840585209</v>
      </c>
    </row>
    <row r="16" spans="1:15" x14ac:dyDescent="0.25">
      <c r="A16" t="s">
        <v>27</v>
      </c>
      <c r="B16">
        <v>47.06</v>
      </c>
      <c r="C16">
        <v>52.14</v>
      </c>
      <c r="D16" t="s">
        <v>30</v>
      </c>
      <c r="E16" s="18">
        <v>44839</v>
      </c>
      <c r="F16" s="18">
        <v>51068</v>
      </c>
      <c r="G16" s="18">
        <v>57850</v>
      </c>
      <c r="H16" s="15">
        <f t="shared" si="0"/>
        <v>13.891924440777002</v>
      </c>
      <c r="I16" s="15">
        <f t="shared" si="1"/>
        <v>29.017150248667456</v>
      </c>
      <c r="J16">
        <v>3162547</v>
      </c>
      <c r="K16" s="19">
        <f t="shared" si="2"/>
        <v>3601885.6396440603</v>
      </c>
      <c r="L16" s="19">
        <f t="shared" si="3"/>
        <v>4080228.0146747255</v>
      </c>
      <c r="M16">
        <v>1648643</v>
      </c>
      <c r="N16">
        <f t="shared" si="4"/>
        <v>1877671.2398581591</v>
      </c>
      <c r="O16">
        <f t="shared" si="5"/>
        <v>2127032.2163741384</v>
      </c>
    </row>
    <row r="17" spans="1:15" x14ac:dyDescent="0.25">
      <c r="A17" t="s">
        <v>32</v>
      </c>
      <c r="B17">
        <v>44.14</v>
      </c>
      <c r="C17">
        <v>48.06</v>
      </c>
      <c r="D17" t="s">
        <v>33</v>
      </c>
      <c r="E17" s="18">
        <v>11864</v>
      </c>
      <c r="F17" s="18">
        <v>13780</v>
      </c>
      <c r="G17" s="18">
        <v>16002</v>
      </c>
      <c r="H17" s="15">
        <f t="shared" si="0"/>
        <v>16.14969656102495</v>
      </c>
      <c r="I17" s="15">
        <f t="shared" si="1"/>
        <v>34.878624409979771</v>
      </c>
      <c r="J17">
        <v>2514590</v>
      </c>
      <c r="K17" s="19">
        <f t="shared" si="2"/>
        <v>2920688.6547538773</v>
      </c>
      <c r="L17" s="19">
        <f t="shared" si="3"/>
        <v>3391644.4015509104</v>
      </c>
      <c r="M17">
        <v>1684222</v>
      </c>
      <c r="N17">
        <f t="shared" si="4"/>
        <v>1956218.7424140256</v>
      </c>
      <c r="O17">
        <f t="shared" si="5"/>
        <v>2271655.4656102494</v>
      </c>
    </row>
    <row r="18" spans="1:15" x14ac:dyDescent="0.25">
      <c r="A18" t="s">
        <v>34</v>
      </c>
      <c r="B18">
        <v>48.42</v>
      </c>
      <c r="C18">
        <v>53.02</v>
      </c>
      <c r="D18" t="s">
        <v>35</v>
      </c>
      <c r="E18" s="18">
        <v>7999</v>
      </c>
      <c r="F18" s="18">
        <v>9197</v>
      </c>
      <c r="G18" s="18">
        <v>10597</v>
      </c>
      <c r="H18" s="15">
        <f t="shared" si="0"/>
        <v>14.976872109013627</v>
      </c>
      <c r="I18" s="15">
        <f t="shared" si="1"/>
        <v>32.479059882485309</v>
      </c>
      <c r="J18">
        <v>1560394</v>
      </c>
      <c r="K18" s="19">
        <f t="shared" si="2"/>
        <v>1794092.2137767219</v>
      </c>
      <c r="L18" s="19">
        <f t="shared" si="3"/>
        <v>2067195.3016627077</v>
      </c>
      <c r="M18">
        <v>1162472</v>
      </c>
      <c r="N18">
        <f t="shared" si="4"/>
        <v>1336573.9447430929</v>
      </c>
      <c r="O18">
        <f t="shared" si="5"/>
        <v>1540031.9769971245</v>
      </c>
    </row>
    <row r="19" spans="1:15" x14ac:dyDescent="0.25">
      <c r="A19" t="s">
        <v>36</v>
      </c>
      <c r="B19">
        <v>56.54</v>
      </c>
      <c r="C19">
        <v>60.73</v>
      </c>
      <c r="D19" t="s">
        <v>37</v>
      </c>
      <c r="E19" s="18">
        <v>7042</v>
      </c>
      <c r="F19" s="18">
        <v>7730</v>
      </c>
      <c r="G19" s="18">
        <v>8510</v>
      </c>
      <c r="H19" s="15">
        <f t="shared" si="0"/>
        <v>9.7699517182618578</v>
      </c>
      <c r="I19" s="15">
        <f t="shared" si="1"/>
        <v>20.846350468616869</v>
      </c>
      <c r="J19">
        <v>1084316</v>
      </c>
      <c r="K19" s="19">
        <f t="shared" si="2"/>
        <v>1190253.1496733883</v>
      </c>
      <c r="L19" s="19">
        <f t="shared" si="3"/>
        <v>1310356.3135472876</v>
      </c>
      <c r="M19">
        <v>843402</v>
      </c>
      <c r="N19">
        <f t="shared" si="4"/>
        <v>925801.96819085488</v>
      </c>
      <c r="O19">
        <f t="shared" si="5"/>
        <v>1019220.5367793239</v>
      </c>
    </row>
    <row r="20" spans="1:15" x14ac:dyDescent="0.25">
      <c r="A20" t="s">
        <v>38</v>
      </c>
      <c r="B20">
        <v>58.4</v>
      </c>
      <c r="C20">
        <v>63.38</v>
      </c>
      <c r="D20" t="s">
        <v>39</v>
      </c>
      <c r="E20" s="18">
        <v>29298</v>
      </c>
      <c r="F20" s="18">
        <v>33030</v>
      </c>
      <c r="G20" s="18">
        <v>37243</v>
      </c>
      <c r="H20" s="15">
        <f t="shared" si="0"/>
        <v>12.73807085807905</v>
      </c>
      <c r="I20" s="15">
        <f t="shared" si="1"/>
        <v>27.117892006280293</v>
      </c>
      <c r="J20">
        <v>4496694</v>
      </c>
      <c r="K20" s="19">
        <f t="shared" si="2"/>
        <v>5069486.0679909894</v>
      </c>
      <c r="L20" s="19">
        <f t="shared" si="3"/>
        <v>5716102.6227728855</v>
      </c>
      <c r="M20">
        <v>4496694</v>
      </c>
      <c r="N20">
        <f t="shared" si="4"/>
        <v>5069486.0679909894</v>
      </c>
      <c r="O20">
        <f t="shared" si="5"/>
        <v>5716102.6227728855</v>
      </c>
    </row>
    <row r="21" spans="1:15" x14ac:dyDescent="0.25">
      <c r="A21" t="s">
        <v>38</v>
      </c>
      <c r="B21">
        <v>58.4</v>
      </c>
      <c r="C21">
        <v>63.38</v>
      </c>
      <c r="D21" t="s">
        <v>40</v>
      </c>
      <c r="E21" s="18">
        <v>29298</v>
      </c>
      <c r="F21" s="18">
        <v>33030</v>
      </c>
      <c r="G21" s="18">
        <v>37243</v>
      </c>
      <c r="H21" s="15">
        <f t="shared" si="0"/>
        <v>12.73807085807905</v>
      </c>
      <c r="I21" s="15">
        <f t="shared" si="1"/>
        <v>27.117892006280293</v>
      </c>
      <c r="J21">
        <v>3078299</v>
      </c>
      <c r="K21" s="19">
        <f t="shared" si="2"/>
        <v>3470414.907843539</v>
      </c>
      <c r="L21" s="19">
        <f t="shared" si="3"/>
        <v>3913068.7984504062</v>
      </c>
      <c r="M21">
        <v>563917</v>
      </c>
      <c r="N21">
        <f t="shared" si="4"/>
        <v>635749.14704075363</v>
      </c>
      <c r="O21">
        <f t="shared" si="5"/>
        <v>716839.40306505561</v>
      </c>
    </row>
    <row r="22" spans="1:15" x14ac:dyDescent="0.25">
      <c r="A22" t="s">
        <v>42</v>
      </c>
      <c r="B22">
        <v>51.68</v>
      </c>
      <c r="C22">
        <v>56.31</v>
      </c>
      <c r="D22" t="s">
        <v>43</v>
      </c>
      <c r="E22" s="18">
        <v>4430</v>
      </c>
      <c r="F22" s="18">
        <v>5007</v>
      </c>
      <c r="G22" s="18">
        <v>5685</v>
      </c>
      <c r="H22" s="15">
        <f t="shared" si="0"/>
        <v>13.024830699774267</v>
      </c>
      <c r="I22" s="15">
        <f t="shared" si="1"/>
        <v>28.329571106094807</v>
      </c>
      <c r="J22">
        <v>1037011</v>
      </c>
      <c r="K22" s="19">
        <f t="shared" si="2"/>
        <v>1172079.9270880362</v>
      </c>
      <c r="L22" s="19">
        <f t="shared" si="3"/>
        <v>1330791.7686230249</v>
      </c>
      <c r="M22">
        <v>957352</v>
      </c>
      <c r="N22">
        <f t="shared" si="4"/>
        <v>1082045.477200903</v>
      </c>
      <c r="O22">
        <f t="shared" si="5"/>
        <v>1228565.7155756208</v>
      </c>
    </row>
    <row r="23" spans="1:15" x14ac:dyDescent="0.25">
      <c r="A23" t="s">
        <v>52</v>
      </c>
      <c r="B23">
        <v>55.28</v>
      </c>
      <c r="C23">
        <v>59.01</v>
      </c>
      <c r="D23" t="s">
        <v>53</v>
      </c>
      <c r="E23" s="18">
        <v>25987</v>
      </c>
      <c r="F23" s="18">
        <v>30469</v>
      </c>
      <c r="G23" s="18">
        <v>35882</v>
      </c>
      <c r="H23" s="15">
        <f t="shared" si="0"/>
        <v>17.247085081002041</v>
      </c>
      <c r="I23" s="15">
        <f t="shared" si="1"/>
        <v>38.07673067302882</v>
      </c>
      <c r="J23">
        <v>6063047</v>
      </c>
      <c r="K23" s="19">
        <f t="shared" si="2"/>
        <v>7108745.8745911419</v>
      </c>
      <c r="L23" s="19">
        <f t="shared" si="3"/>
        <v>8371657.0767691527</v>
      </c>
      <c r="M23">
        <v>5577940</v>
      </c>
      <c r="N23">
        <f t="shared" si="4"/>
        <v>6539972.0575672444</v>
      </c>
      <c r="O23">
        <f t="shared" si="5"/>
        <v>7701837.190903143</v>
      </c>
    </row>
    <row r="24" spans="1:15" x14ac:dyDescent="0.25">
      <c r="A24" t="s">
        <v>52</v>
      </c>
      <c r="B24">
        <v>55.28</v>
      </c>
      <c r="C24">
        <v>59.01</v>
      </c>
      <c r="D24" t="s">
        <v>54</v>
      </c>
      <c r="E24" s="18">
        <v>25987</v>
      </c>
      <c r="F24" s="18">
        <v>30469</v>
      </c>
      <c r="G24" s="18">
        <v>35882</v>
      </c>
      <c r="H24" s="15">
        <f t="shared" si="0"/>
        <v>17.247085081002041</v>
      </c>
      <c r="I24" s="15">
        <f t="shared" si="1"/>
        <v>38.07673067302882</v>
      </c>
      <c r="J24">
        <v>4849213</v>
      </c>
      <c r="K24" s="19">
        <f t="shared" si="2"/>
        <v>5685560.8918690113</v>
      </c>
      <c r="L24" s="19">
        <f t="shared" si="3"/>
        <v>6695634.7737715002</v>
      </c>
      <c r="M24">
        <v>4467797</v>
      </c>
      <c r="N24">
        <f t="shared" si="4"/>
        <v>5238361.749836457</v>
      </c>
      <c r="O24">
        <f t="shared" si="5"/>
        <v>6168988.0307076611</v>
      </c>
    </row>
    <row r="25" spans="1:15" x14ac:dyDescent="0.25">
      <c r="A25" t="s">
        <v>52</v>
      </c>
      <c r="B25">
        <v>55.28</v>
      </c>
      <c r="C25">
        <v>59.01</v>
      </c>
      <c r="D25" t="s">
        <v>55</v>
      </c>
      <c r="E25" s="18">
        <v>25987</v>
      </c>
      <c r="F25" s="18">
        <v>30469</v>
      </c>
      <c r="G25" s="18">
        <v>35882</v>
      </c>
      <c r="H25" s="15">
        <f t="shared" si="0"/>
        <v>17.247085081002041</v>
      </c>
      <c r="I25" s="15">
        <f t="shared" si="1"/>
        <v>38.07673067302882</v>
      </c>
      <c r="J25">
        <v>2065771</v>
      </c>
      <c r="K25" s="19">
        <f t="shared" si="2"/>
        <v>2422056.2819486666</v>
      </c>
      <c r="L25" s="19">
        <f t="shared" si="3"/>
        <v>2852349.0599915339</v>
      </c>
      <c r="M25">
        <v>1670806</v>
      </c>
      <c r="N25">
        <f t="shared" si="4"/>
        <v>1958971.332358487</v>
      </c>
      <c r="O25">
        <f t="shared" si="5"/>
        <v>2306994.3006888055</v>
      </c>
    </row>
    <row r="26" spans="1:15" s="34" customFormat="1" x14ac:dyDescent="0.25">
      <c r="A26" s="34" t="s">
        <v>56</v>
      </c>
      <c r="B26" s="34">
        <v>58.34</v>
      </c>
      <c r="C26" s="34">
        <v>62.83</v>
      </c>
      <c r="D26" s="34" t="s">
        <v>57</v>
      </c>
      <c r="E26" s="35">
        <v>51116</v>
      </c>
      <c r="F26" s="35">
        <v>56494</v>
      </c>
      <c r="G26" s="35">
        <v>62429</v>
      </c>
      <c r="H26" s="36">
        <f t="shared" si="0"/>
        <v>10.521167540496126</v>
      </c>
      <c r="I26" s="36">
        <f t="shared" si="1"/>
        <v>22.132013459582126</v>
      </c>
      <c r="J26" s="34">
        <v>12442373</v>
      </c>
      <c r="K26" s="37">
        <f t="shared" si="2"/>
        <v>13751455.909343453</v>
      </c>
      <c r="L26" s="37">
        <f t="shared" si="3"/>
        <v>15196120.667051412</v>
      </c>
      <c r="M26" s="34">
        <v>12442373</v>
      </c>
      <c r="N26" s="34">
        <f t="shared" si="4"/>
        <v>13751455.909343453</v>
      </c>
      <c r="O26" s="34">
        <f t="shared" si="5"/>
        <v>15196120.667051412</v>
      </c>
    </row>
    <row r="27" spans="1:15" x14ac:dyDescent="0.25">
      <c r="A27" t="s">
        <v>56</v>
      </c>
      <c r="B27">
        <v>58.34</v>
      </c>
      <c r="C27">
        <v>62.83</v>
      </c>
      <c r="D27" t="s">
        <v>58</v>
      </c>
      <c r="E27" s="18">
        <v>51116</v>
      </c>
      <c r="F27" s="18">
        <v>56494</v>
      </c>
      <c r="G27" s="18">
        <v>62429</v>
      </c>
      <c r="H27" s="15">
        <f t="shared" si="0"/>
        <v>10.521167540496126</v>
      </c>
      <c r="I27" s="15">
        <f t="shared" si="1"/>
        <v>22.132013459582126</v>
      </c>
      <c r="J27">
        <v>5751182</v>
      </c>
      <c r="K27" s="19">
        <f t="shared" si="2"/>
        <v>6356273.4937788555</v>
      </c>
      <c r="L27" s="19">
        <f t="shared" si="3"/>
        <v>7024034.374325064</v>
      </c>
      <c r="M27">
        <v>3124458</v>
      </c>
      <c r="N27">
        <f t="shared" si="4"/>
        <v>3453187.4609124344</v>
      </c>
      <c r="O27">
        <f t="shared" si="5"/>
        <v>3815963.4650989901</v>
      </c>
    </row>
    <row r="28" spans="1:15" x14ac:dyDescent="0.25">
      <c r="A28" t="s">
        <v>56</v>
      </c>
      <c r="B28">
        <v>58.34</v>
      </c>
      <c r="C28">
        <v>62.83</v>
      </c>
      <c r="D28" t="s">
        <v>59</v>
      </c>
      <c r="E28" s="18">
        <v>51116</v>
      </c>
      <c r="F28" s="18">
        <v>56494</v>
      </c>
      <c r="G28" s="18">
        <v>62429</v>
      </c>
      <c r="H28" s="15">
        <f t="shared" si="0"/>
        <v>10.521167540496126</v>
      </c>
      <c r="I28" s="15">
        <f t="shared" si="1"/>
        <v>22.132013459582126</v>
      </c>
      <c r="J28">
        <v>3178759</v>
      </c>
      <c r="K28" s="19">
        <f t="shared" si="2"/>
        <v>3513201.5600985992</v>
      </c>
      <c r="L28" s="19">
        <f t="shared" si="3"/>
        <v>3882282.3697276781</v>
      </c>
      <c r="M28">
        <v>2405665</v>
      </c>
      <c r="N28">
        <f t="shared" si="4"/>
        <v>2658769.045113076</v>
      </c>
      <c r="O28">
        <f t="shared" si="5"/>
        <v>2938087.101592456</v>
      </c>
    </row>
    <row r="29" spans="1:15" x14ac:dyDescent="0.25">
      <c r="A29" t="s">
        <v>61</v>
      </c>
      <c r="B29">
        <v>59.98</v>
      </c>
      <c r="C29">
        <v>64.5</v>
      </c>
      <c r="D29" t="s">
        <v>62</v>
      </c>
      <c r="E29" s="18">
        <v>14740</v>
      </c>
      <c r="F29" s="18">
        <v>17133</v>
      </c>
      <c r="G29" s="18">
        <v>19910</v>
      </c>
      <c r="H29" s="15">
        <f t="shared" si="0"/>
        <v>16.234735413839893</v>
      </c>
      <c r="I29" s="15">
        <f t="shared" si="1"/>
        <v>35.07462686567164</v>
      </c>
      <c r="J29">
        <v>2035922</v>
      </c>
      <c r="K29" s="19">
        <f t="shared" si="2"/>
        <v>2366448.5499321576</v>
      </c>
      <c r="L29" s="19">
        <f t="shared" si="3"/>
        <v>2750014.0447761188</v>
      </c>
      <c r="M29">
        <v>1728128</v>
      </c>
      <c r="N29">
        <f t="shared" si="4"/>
        <v>2008685.0084124831</v>
      </c>
      <c r="O29">
        <f t="shared" si="5"/>
        <v>2334262.4477611938</v>
      </c>
    </row>
    <row r="30" spans="1:15" x14ac:dyDescent="0.25">
      <c r="A30" t="s">
        <v>63</v>
      </c>
      <c r="B30">
        <v>58.52</v>
      </c>
      <c r="C30">
        <v>62.64</v>
      </c>
      <c r="D30" t="s">
        <v>64</v>
      </c>
      <c r="E30" s="18">
        <v>23805</v>
      </c>
      <c r="F30" s="18">
        <v>27073</v>
      </c>
      <c r="G30" s="18">
        <v>30749</v>
      </c>
      <c r="H30" s="15">
        <f t="shared" si="0"/>
        <v>13.728208359588322</v>
      </c>
      <c r="I30" s="15">
        <f t="shared" si="1"/>
        <v>29.170342365049358</v>
      </c>
      <c r="J30">
        <v>8749944</v>
      </c>
      <c r="K30" s="19">
        <f t="shared" si="2"/>
        <v>9951154.5436672978</v>
      </c>
      <c r="L30" s="19">
        <f t="shared" si="3"/>
        <v>11302332.621550092</v>
      </c>
      <c r="M30">
        <v>8443675</v>
      </c>
      <c r="N30">
        <f t="shared" si="4"/>
        <v>9602840.2972064689</v>
      </c>
      <c r="O30">
        <f t="shared" si="5"/>
        <v>10906723.905692082</v>
      </c>
    </row>
    <row r="31" spans="1:15" x14ac:dyDescent="0.25">
      <c r="A31" t="s">
        <v>63</v>
      </c>
      <c r="B31">
        <v>58.52</v>
      </c>
      <c r="C31">
        <v>62.64</v>
      </c>
      <c r="D31" t="s">
        <v>65</v>
      </c>
      <c r="E31" s="18">
        <v>23805</v>
      </c>
      <c r="F31" s="18">
        <v>27073</v>
      </c>
      <c r="G31" s="18">
        <v>30749</v>
      </c>
      <c r="H31" s="15">
        <f t="shared" si="0"/>
        <v>13.728208359588322</v>
      </c>
      <c r="I31" s="15">
        <f t="shared" si="1"/>
        <v>29.170342365049358</v>
      </c>
      <c r="J31">
        <v>1049539</v>
      </c>
      <c r="K31" s="19">
        <f t="shared" si="2"/>
        <v>1193621.9007351396</v>
      </c>
      <c r="L31" s="19">
        <f t="shared" si="3"/>
        <v>1355693.1195547152</v>
      </c>
      <c r="M31">
        <v>943788</v>
      </c>
      <c r="N31">
        <f t="shared" si="4"/>
        <v>1073353.1831127915</v>
      </c>
      <c r="O31">
        <f t="shared" si="5"/>
        <v>1219094.1908002519</v>
      </c>
    </row>
    <row r="32" spans="1:15" x14ac:dyDescent="0.25">
      <c r="A32" t="s">
        <v>66</v>
      </c>
      <c r="B32">
        <v>57.99</v>
      </c>
      <c r="C32">
        <v>62.93</v>
      </c>
      <c r="D32" t="s">
        <v>67</v>
      </c>
      <c r="E32" s="18">
        <v>13731</v>
      </c>
      <c r="F32" s="18">
        <v>15987</v>
      </c>
      <c r="G32" s="18">
        <v>18612</v>
      </c>
      <c r="H32" s="15">
        <f t="shared" si="0"/>
        <v>16.429975966790472</v>
      </c>
      <c r="I32" s="15">
        <f t="shared" si="1"/>
        <v>35.547301726021409</v>
      </c>
      <c r="J32">
        <v>6731790</v>
      </c>
      <c r="K32" s="19">
        <f t="shared" si="2"/>
        <v>7837821.4791348036</v>
      </c>
      <c r="L32" s="19">
        <f t="shared" si="3"/>
        <v>9124759.7028621361</v>
      </c>
      <c r="M32">
        <v>6731790</v>
      </c>
      <c r="N32">
        <f t="shared" si="4"/>
        <v>7837821.4791348036</v>
      </c>
      <c r="O32">
        <f t="shared" si="5"/>
        <v>9124759.7028621361</v>
      </c>
    </row>
    <row r="33" spans="11:11" x14ac:dyDescent="0.25">
      <c r="K33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workbookViewId="0">
      <selection sqref="A1:A1048576"/>
    </sheetView>
  </sheetViews>
  <sheetFormatPr defaultRowHeight="15" x14ac:dyDescent="0.25"/>
  <cols>
    <col min="1" max="1" width="20.28515625" customWidth="1"/>
  </cols>
  <sheetData>
    <row r="2" spans="1:1" x14ac:dyDescent="0.25">
      <c r="A2">
        <v>961587</v>
      </c>
    </row>
    <row r="3" spans="1:1" ht="15.75" customHeight="1" x14ac:dyDescent="0.25">
      <c r="A3">
        <v>11034555</v>
      </c>
    </row>
    <row r="4" spans="1:1" x14ac:dyDescent="0.25">
      <c r="A4">
        <v>502197</v>
      </c>
    </row>
    <row r="5" spans="1:1" x14ac:dyDescent="0.25">
      <c r="A5">
        <v>1618879</v>
      </c>
    </row>
    <row r="6" spans="1:1" x14ac:dyDescent="0.25">
      <c r="A6">
        <v>1132383</v>
      </c>
    </row>
    <row r="7" spans="1:1" x14ac:dyDescent="0.25">
      <c r="A7">
        <v>3046163</v>
      </c>
    </row>
    <row r="8" spans="1:1" x14ac:dyDescent="0.25">
      <c r="A8">
        <v>1033756</v>
      </c>
    </row>
    <row r="9" spans="1:1" x14ac:dyDescent="0.25">
      <c r="A9">
        <v>1010433</v>
      </c>
    </row>
    <row r="10" spans="1:1" x14ac:dyDescent="0.25">
      <c r="A10">
        <v>625700</v>
      </c>
    </row>
    <row r="11" spans="1:1" x14ac:dyDescent="0.25">
      <c r="A11">
        <v>1798218</v>
      </c>
    </row>
    <row r="12" spans="1:1" x14ac:dyDescent="0.25">
      <c r="A12">
        <v>1964086</v>
      </c>
    </row>
    <row r="13" spans="1:1" x14ac:dyDescent="0.25">
      <c r="A13">
        <v>569578</v>
      </c>
    </row>
    <row r="14" spans="1:1" x14ac:dyDescent="0.25">
      <c r="A14">
        <v>2817105</v>
      </c>
    </row>
    <row r="15" spans="1:1" x14ac:dyDescent="0.25">
      <c r="A15">
        <v>2765348</v>
      </c>
    </row>
    <row r="16" spans="1:1" x14ac:dyDescent="0.25">
      <c r="A16">
        <v>1648643</v>
      </c>
    </row>
    <row r="17" spans="1:1" x14ac:dyDescent="0.25">
      <c r="A17">
        <v>1684222</v>
      </c>
    </row>
    <row r="18" spans="1:1" x14ac:dyDescent="0.25">
      <c r="A18">
        <v>1162472</v>
      </c>
    </row>
    <row r="19" spans="1:1" x14ac:dyDescent="0.25">
      <c r="A19">
        <v>843402</v>
      </c>
    </row>
    <row r="20" spans="1:1" x14ac:dyDescent="0.25">
      <c r="A20">
        <v>4496694</v>
      </c>
    </row>
    <row r="21" spans="1:1" x14ac:dyDescent="0.25">
      <c r="A21">
        <v>563917</v>
      </c>
    </row>
    <row r="22" spans="1:1" x14ac:dyDescent="0.25">
      <c r="A22">
        <v>957352</v>
      </c>
    </row>
    <row r="23" spans="1:1" x14ac:dyDescent="0.25">
      <c r="A23">
        <v>5577940</v>
      </c>
    </row>
    <row r="24" spans="1:1" x14ac:dyDescent="0.25">
      <c r="A24">
        <v>4467797</v>
      </c>
    </row>
    <row r="25" spans="1:1" x14ac:dyDescent="0.25">
      <c r="A25">
        <v>1670806</v>
      </c>
    </row>
    <row r="26" spans="1:1" x14ac:dyDescent="0.25">
      <c r="A26">
        <v>12442373</v>
      </c>
    </row>
    <row r="27" spans="1:1" x14ac:dyDescent="0.25">
      <c r="A27">
        <v>3124458</v>
      </c>
    </row>
    <row r="28" spans="1:1" x14ac:dyDescent="0.25">
      <c r="A28">
        <v>2405665</v>
      </c>
    </row>
    <row r="29" spans="1:1" x14ac:dyDescent="0.25">
      <c r="A29">
        <v>1728128</v>
      </c>
    </row>
    <row r="30" spans="1:1" x14ac:dyDescent="0.25">
      <c r="A30">
        <v>8443675</v>
      </c>
    </row>
    <row r="31" spans="1:1" x14ac:dyDescent="0.25">
      <c r="A31">
        <v>943788</v>
      </c>
    </row>
    <row r="32" spans="1:1" x14ac:dyDescent="0.25">
      <c r="A32">
        <v>6731790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2020-08-24T06:05:03Z</dcterms:created>
  <dcterms:modified xsi:type="dcterms:W3CDTF">2020-09-27T19:32:59Z</dcterms:modified>
</cp:coreProperties>
</file>