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cygwin64\home\320106830\python_order-placement-and-pnl-monitoring\"/>
    </mc:Choice>
  </mc:AlternateContent>
  <xr:revisionPtr revIDLastSave="0" documentId="13_ncr:1_{DF3D9F32-A9A0-4C13-B2E4-7A4700FAF3FC}" xr6:coauthVersionLast="47" xr6:coauthVersionMax="47" xr10:uidLastSave="{00000000-0000-0000-0000-000000000000}"/>
  <bookViews>
    <workbookView xWindow="-38520" yWindow="-120" windowWidth="38640" windowHeight="15990" tabRatio="918" xr2:uid="{00000000-000D-0000-FFFF-FFFF00000000}"/>
  </bookViews>
  <sheets>
    <sheet name="config" sheetId="1" r:id="rId1"/>
    <sheet name="preorderdata" sheetId="2" r:id="rId2"/>
    <sheet name="securityid" sheetId="3" r:id="rId3"/>
    <sheet name="order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B5" i="4"/>
  <c r="D4" i="4"/>
  <c r="B4" i="4"/>
  <c r="D3" i="4"/>
  <c r="B3" i="4"/>
  <c r="D2" i="4"/>
  <c r="B2" i="4"/>
  <c r="E5" i="2"/>
  <c r="D5" i="2"/>
  <c r="C5" i="2"/>
  <c r="G5" i="2" s="1"/>
  <c r="D4" i="2"/>
  <c r="C4" i="2"/>
  <c r="E3" i="2"/>
  <c r="D3" i="2"/>
  <c r="C3" i="2"/>
  <c r="G3" i="2" s="1"/>
  <c r="E2" i="2"/>
  <c r="D2" i="2"/>
  <c r="C2" i="2"/>
  <c r="G2" i="2" s="1"/>
  <c r="C2" i="4" l="1"/>
  <c r="B2" i="3"/>
  <c r="B5" i="3"/>
  <c r="C5" i="4"/>
  <c r="B3" i="3"/>
  <c r="C3" i="4"/>
  <c r="E4" i="2"/>
  <c r="G4" i="2" s="1"/>
  <c r="B4" i="3" l="1"/>
  <c r="C4" i="4"/>
</calcChain>
</file>

<file path=xl/sharedStrings.xml><?xml version="1.0" encoding="utf-8"?>
<sst xmlns="http://schemas.openxmlformats.org/spreadsheetml/2006/main" count="39" uniqueCount="29">
  <si>
    <t>parameter</t>
  </si>
  <si>
    <t>value</t>
  </si>
  <si>
    <t>access_token</t>
  </si>
  <si>
    <t>client_id</t>
  </si>
  <si>
    <t>05</t>
  </si>
  <si>
    <t>JUN</t>
  </si>
  <si>
    <t>quantity</t>
  </si>
  <si>
    <t>Edit</t>
  </si>
  <si>
    <t>Instrument</t>
  </si>
  <si>
    <t>Date</t>
  </si>
  <si>
    <t>Month</t>
  </si>
  <si>
    <t>Strikes</t>
  </si>
  <si>
    <t>Type</t>
  </si>
  <si>
    <t>symbol</t>
  </si>
  <si>
    <t>BANKNIFTY</t>
  </si>
  <si>
    <t>CALL</t>
  </si>
  <si>
    <t>PUT</t>
  </si>
  <si>
    <t>secid</t>
  </si>
  <si>
    <t>transaction_type</t>
  </si>
  <si>
    <t>SELL</t>
  </si>
  <si>
    <t>BUY</t>
  </si>
  <si>
    <t>your api access token</t>
  </si>
  <si>
    <t>date of expiry</t>
  </si>
  <si>
    <t>month of expiry</t>
  </si>
  <si>
    <t>Sell CALL Strike Price (e.g., 48000)</t>
  </si>
  <si>
    <t>quantity (lot size)</t>
  </si>
  <si>
    <t>client id of your account from broker</t>
  </si>
  <si>
    <t>target</t>
  </si>
  <si>
    <t>exit order is placed when either +target or -target whichever is hit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</si>
</sst>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color theme="1"/>
      <name val="Aptos Narrow"/>
      <family val="2"/>
      <scheme val="minor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top"/>
    </xf>
    <xf numFmtId="49" fontId="0" fillId="0" borderId="0" xfId="0" applyNumberFormat="1"/>
    <xf numFmtId="0" fontId="4" fillId="0" borderId="2" xfId="0" applyFont="1" applyBorder="1" applyAlignment="1">
      <alignment horizontal="center" vertical="top"/>
    </xf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3" xfId="0" applyFont="1" applyBorder="1"/>
    <xf numFmtId="0" fontId="0" fillId="0" borderId="3" xfId="0" applyBorder="1"/>
    <xf numFmtId="4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23" sqref="B23"/>
    </sheetView>
  </sheetViews>
  <sheetFormatPr defaultRowHeight="15" x14ac:dyDescent="0.25"/>
  <cols>
    <col min="1" max="1" width="54" customWidth="1"/>
    <col min="2" max="2" width="70.28515625" customWidth="1"/>
  </cols>
  <sheetData>
    <row r="1" spans="1:2" x14ac:dyDescent="0.25">
      <c r="A1" s="4" t="s">
        <v>0</v>
      </c>
      <c r="B1" s="4" t="s">
        <v>1</v>
      </c>
    </row>
    <row r="2" spans="1:2" ht="75" customHeight="1" x14ac:dyDescent="0.25">
      <c r="A2" t="s">
        <v>2</v>
      </c>
      <c r="B2" s="5" t="s">
        <v>21</v>
      </c>
    </row>
    <row r="3" spans="1:2" x14ac:dyDescent="0.25">
      <c r="A3" t="s">
        <v>3</v>
      </c>
      <c r="B3" t="s">
        <v>26</v>
      </c>
    </row>
    <row r="6" spans="1:2" x14ac:dyDescent="0.25">
      <c r="A6" t="s">
        <v>22</v>
      </c>
      <c r="B6" s="2" t="s">
        <v>4</v>
      </c>
    </row>
    <row r="7" spans="1:2" x14ac:dyDescent="0.25">
      <c r="A7" t="s">
        <v>23</v>
      </c>
      <c r="B7" t="s">
        <v>5</v>
      </c>
    </row>
    <row r="9" spans="1:2" x14ac:dyDescent="0.25">
      <c r="A9" t="s">
        <v>24</v>
      </c>
      <c r="B9">
        <v>48000</v>
      </c>
    </row>
    <row r="11" spans="1:2" x14ac:dyDescent="0.25">
      <c r="A11" t="s">
        <v>25</v>
      </c>
      <c r="B11">
        <v>90</v>
      </c>
    </row>
    <row r="13" spans="1:2" x14ac:dyDescent="0.25">
      <c r="A13" t="s">
        <v>27</v>
      </c>
      <c r="B13">
        <v>4000</v>
      </c>
    </row>
    <row r="14" spans="1:2" ht="30" x14ac:dyDescent="0.25">
      <c r="A14" s="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zoomScale="160" zoomScaleNormal="160" workbookViewId="0">
      <selection activeCell="D9" sqref="D9"/>
    </sheetView>
  </sheetViews>
  <sheetFormatPr defaultRowHeight="15" x14ac:dyDescent="0.25"/>
  <cols>
    <col min="2" max="2" width="13.140625" customWidth="1"/>
    <col min="3" max="3" width="5.140625" style="2" customWidth="1"/>
    <col min="4" max="4" width="7.5703125" customWidth="1"/>
    <col min="7" max="7" width="41.42578125" customWidth="1"/>
    <col min="8" max="8" width="33.140625" customWidth="1"/>
  </cols>
  <sheetData>
    <row r="1" spans="1:8" x14ac:dyDescent="0.25">
      <c r="A1" s="9" t="s">
        <v>7</v>
      </c>
      <c r="B1" s="9" t="s">
        <v>8</v>
      </c>
      <c r="C1" s="10" t="s">
        <v>9</v>
      </c>
      <c r="D1" s="9" t="s">
        <v>10</v>
      </c>
      <c r="E1" s="9" t="s">
        <v>11</v>
      </c>
      <c r="F1" s="9" t="s">
        <v>12</v>
      </c>
      <c r="G1" s="11" t="s">
        <v>13</v>
      </c>
      <c r="H1" s="1"/>
    </row>
    <row r="2" spans="1:8" x14ac:dyDescent="0.25">
      <c r="A2" s="12"/>
      <c r="B2" s="13" t="s">
        <v>14</v>
      </c>
      <c r="C2" s="14" t="str">
        <f>config!B6</f>
        <v>05</v>
      </c>
      <c r="D2" s="13" t="str">
        <f>config!B7</f>
        <v>JUN</v>
      </c>
      <c r="E2" s="13">
        <f>config!B9</f>
        <v>48000</v>
      </c>
      <c r="F2" s="13" t="s">
        <v>15</v>
      </c>
      <c r="G2" s="13" t="str">
        <f t="shared" ref="G2:G5" si="0">B2&amp;" "&amp;C2&amp;" "&amp;D2&amp;" "&amp;E2&amp;" "&amp;F2</f>
        <v>BANKNIFTY 05 JUN 48000 CALL</v>
      </c>
    </row>
    <row r="3" spans="1:8" x14ac:dyDescent="0.25">
      <c r="A3" s="13"/>
      <c r="B3" s="13" t="s">
        <v>14</v>
      </c>
      <c r="C3" s="14" t="str">
        <f>config!B6</f>
        <v>05</v>
      </c>
      <c r="D3" s="13" t="str">
        <f>config!B7</f>
        <v>JUN</v>
      </c>
      <c r="E3" s="13">
        <f>E2-1800</f>
        <v>46200</v>
      </c>
      <c r="F3" s="13" t="s">
        <v>16</v>
      </c>
      <c r="G3" s="13" t="str">
        <f t="shared" si="0"/>
        <v>BANKNIFTY 05 JUN 46200 PUT</v>
      </c>
    </row>
    <row r="4" spans="1:8" x14ac:dyDescent="0.25">
      <c r="A4" s="13"/>
      <c r="B4" s="13" t="s">
        <v>14</v>
      </c>
      <c r="C4" s="14" t="str">
        <f>config!B6</f>
        <v>05</v>
      </c>
      <c r="D4" s="13" t="str">
        <f>config!B7</f>
        <v>JUN</v>
      </c>
      <c r="E4" s="13">
        <f>E2+300</f>
        <v>48300</v>
      </c>
      <c r="F4" s="13" t="s">
        <v>15</v>
      </c>
      <c r="G4" s="13" t="str">
        <f t="shared" si="0"/>
        <v>BANKNIFTY 05 JUN 48300 CALL</v>
      </c>
    </row>
    <row r="5" spans="1:8" x14ac:dyDescent="0.25">
      <c r="A5" s="13"/>
      <c r="B5" s="13" t="s">
        <v>14</v>
      </c>
      <c r="C5" s="14" t="str">
        <f>config!B6</f>
        <v>05</v>
      </c>
      <c r="D5" s="13" t="str">
        <f>config!B7</f>
        <v>JUN</v>
      </c>
      <c r="E5" s="13">
        <f>E2-2100</f>
        <v>45900</v>
      </c>
      <c r="F5" s="13" t="s">
        <v>16</v>
      </c>
      <c r="G5" s="13" t="str">
        <f t="shared" si="0"/>
        <v>BANKNIFTY 05 JUN 45900 PUT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14" sqref="A14"/>
    </sheetView>
  </sheetViews>
  <sheetFormatPr defaultRowHeight="15" x14ac:dyDescent="0.25"/>
  <cols>
    <col min="1" max="1" width="34.7109375" style="7" customWidth="1"/>
    <col min="2" max="2" width="55.85546875" style="7" customWidth="1"/>
    <col min="3" max="3" width="9.140625" style="7" customWidth="1"/>
    <col min="4" max="16384" width="9.140625" style="7"/>
  </cols>
  <sheetData>
    <row r="1" spans="1:2" x14ac:dyDescent="0.25">
      <c r="A1" s="8" t="s">
        <v>17</v>
      </c>
      <c r="B1" s="6" t="s">
        <v>13</v>
      </c>
    </row>
    <row r="2" spans="1:2" x14ac:dyDescent="0.25">
      <c r="A2" s="7">
        <v>35667</v>
      </c>
      <c r="B2" s="7" t="str">
        <f>preorderdata!G2</f>
        <v>BANKNIFTY 05 JUN 48000 CALL</v>
      </c>
    </row>
    <row r="3" spans="1:2" x14ac:dyDescent="0.25">
      <c r="A3" s="7">
        <v>35524</v>
      </c>
      <c r="B3" s="7" t="str">
        <f>preorderdata!G3</f>
        <v>BANKNIFTY 05 JUN 46200 PUT</v>
      </c>
    </row>
    <row r="4" spans="1:2" x14ac:dyDescent="0.25">
      <c r="A4" s="7">
        <v>35683</v>
      </c>
      <c r="B4" s="7" t="str">
        <f>preorderdata!G4</f>
        <v>BANKNIFTY 05 JUN 48300 CALL</v>
      </c>
    </row>
    <row r="5" spans="1:2" x14ac:dyDescent="0.25">
      <c r="A5" s="7">
        <v>35514</v>
      </c>
      <c r="B5" s="7" t="str">
        <f>preorderdata!G5</f>
        <v>BANKNIFTY 05 JUN 45900 PUT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C25" sqref="C25"/>
    </sheetView>
  </sheetViews>
  <sheetFormatPr defaultRowHeight="15" x14ac:dyDescent="0.25"/>
  <cols>
    <col min="1" max="1" width="23.28515625" style="7" customWidth="1"/>
    <col min="2" max="2" width="18" style="7" customWidth="1"/>
    <col min="3" max="3" width="51" style="7" customWidth="1"/>
    <col min="4" max="15" width="9.140625" style="7" customWidth="1"/>
    <col min="16" max="16384" width="9.140625" style="7"/>
  </cols>
  <sheetData>
    <row r="1" spans="1:4" x14ac:dyDescent="0.25">
      <c r="A1" s="3" t="s">
        <v>18</v>
      </c>
      <c r="B1" s="3" t="s">
        <v>6</v>
      </c>
      <c r="C1" s="3" t="s">
        <v>13</v>
      </c>
      <c r="D1" s="3" t="s">
        <v>17</v>
      </c>
    </row>
    <row r="2" spans="1:4" x14ac:dyDescent="0.25">
      <c r="A2" s="7" t="s">
        <v>19</v>
      </c>
      <c r="B2" s="7">
        <f>config!B11</f>
        <v>90</v>
      </c>
      <c r="C2" s="7" t="str">
        <f>preorderdata!G2</f>
        <v>BANKNIFTY 05 JUN 48000 CALL</v>
      </c>
      <c r="D2" s="7">
        <f>securityid!A2</f>
        <v>35667</v>
      </c>
    </row>
    <row r="3" spans="1:4" x14ac:dyDescent="0.25">
      <c r="A3" s="7" t="s">
        <v>19</v>
      </c>
      <c r="B3" s="7">
        <f>config!B11</f>
        <v>90</v>
      </c>
      <c r="C3" s="7" t="str">
        <f>preorderdata!G3</f>
        <v>BANKNIFTY 05 JUN 46200 PUT</v>
      </c>
      <c r="D3" s="7">
        <f>securityid!A3</f>
        <v>35524</v>
      </c>
    </row>
    <row r="4" spans="1:4" x14ac:dyDescent="0.25">
      <c r="A4" s="7" t="s">
        <v>20</v>
      </c>
      <c r="B4" s="7">
        <f>config!B11</f>
        <v>90</v>
      </c>
      <c r="C4" s="7" t="str">
        <f>preorderdata!G4</f>
        <v>BANKNIFTY 05 JUN 48300 CALL</v>
      </c>
      <c r="D4" s="7">
        <f>securityid!A4</f>
        <v>35683</v>
      </c>
    </row>
    <row r="5" spans="1:4" x14ac:dyDescent="0.25">
      <c r="A5" s="7" t="s">
        <v>20</v>
      </c>
      <c r="B5" s="7">
        <f>config!B11</f>
        <v>90</v>
      </c>
      <c r="C5" s="7" t="str">
        <f>preorderdata!G5</f>
        <v>BANKNIFTY 05 JUN 45900 PUT</v>
      </c>
      <c r="D5" s="7">
        <f>securityid!A5</f>
        <v>35514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preorderdata</vt:lpstr>
      <vt:lpstr>securityid</vt:lpstr>
      <vt:lpstr>orderdata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Manoharan, Shenbagamoorthy</cp:lastModifiedBy>
  <dcterms:created xsi:type="dcterms:W3CDTF">2024-05-22T10:18:26Z</dcterms:created>
  <dcterms:modified xsi:type="dcterms:W3CDTF">2024-11-18T11:14:02Z</dcterms:modified>
</cp:coreProperties>
</file>