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sul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"Results"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<sst xmlns="http://schemas.openxmlformats.org/spreadsheetml/2006/main" count="757" uniqueCount="313">
  <si>
    <t>Block Type</t>
  </si>
  <si>
    <t>384-Well Block</t>
  </si>
  <si>
    <t>Calibration Background is expired </t>
  </si>
  <si>
    <t>No</t>
  </si>
  <si>
    <t>Calibration Background performed on</t>
  </si>
  <si>
    <t>11-16-2015</t>
  </si>
  <si>
    <t>Calibration Normalization FAM-ROX is expired</t>
  </si>
  <si>
    <t>Calibration Normalization FAM-ROX performed on</t>
  </si>
  <si>
    <t>10-08-2015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</si>
  <si>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</si>
  <si>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</si>
  <si>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</si>
  <si>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</si>
  <si>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</si>
  <si>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</si>
  <si>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</si>
  <si>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</si>
  <si>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</si>
  <si>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</si>
  <si>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</si>
  <si>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</si>
  <si>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</si>
  <si>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</si>
  <si>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 </t>
  </si>
  <si>
    <t>Calibration ROI performed on</t>
  </si>
  <si>
    <t>Calibration Uniformity is expired </t>
  </si>
  <si>
    <t>Calibration Uniformity performed on</t>
  </si>
  <si>
    <t>Chemistry</t>
  </si>
  <si>
    <t>SYBR_GREEN</t>
  </si>
  <si>
    <t>Date Created</t>
  </si>
  <si>
    <t>2015-11-25 13:01:09 PM GMT</t>
  </si>
  <si>
    <t>Date Modified</t>
  </si>
  <si>
    <t>2015-11-25 15:00:39 PM GMT</t>
  </si>
  <si>
    <t>Experiment Barcode</t>
  </si>
  <si>
    <t>Experiment Comment</t>
  </si>
  <si>
    <t>Experiment File Name</t>
  </si>
  <si>
    <t>C:\Applied Biosystems\QuantStudio Real-Time PCR Software\User Files\experiments\Gergely\RNAseq validation 2 _25-11-15.eds</t>
  </si>
  <si>
    <t>Experiment Name</t>
  </si>
  <si>
    <t>2015-11-25 130103</t>
  </si>
  <si>
    <t>Experiment Run Start Time</t>
  </si>
  <si>
    <t>2015-11-25 13:15:02 PM GMT</t>
  </si>
  <si>
    <t>Experiment Run Stop Time</t>
  </si>
  <si>
    <t>2015-11-25 14:59:51 PM GMT</t>
  </si>
  <si>
    <t>Experiment Type</t>
  </si>
  <si>
    <t>Comparative Cт (ΔΔCт) </t>
  </si>
  <si>
    <t>a</t>
  </si>
  <si>
    <t>Instrument Name</t>
  </si>
  <si>
    <t>278860564</t>
  </si>
  <si>
    <t>Instrument Serial Number</t>
  </si>
  <si>
    <t>b</t>
  </si>
  <si>
    <t>Instrument Type</t>
  </si>
  <si>
    <t>QuantStudio(TM) 6 Flex System</t>
  </si>
  <si>
    <t>c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</si>
  <si>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</si>
  <si>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</si>
  <si>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</si>
  <si>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</si>
  <si>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</si>
  <si>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</si>
  <si>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</si>
  <si>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</si>
  <si>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</si>
  <si>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 Position</t>
  </si>
  <si>
    <t>Sample Name</t>
  </si>
  <si>
    <t>Target Name</t>
  </si>
  <si>
    <t>CT</t>
  </si>
  <si>
    <t>Ct Mean</t>
  </si>
  <si>
    <t>Ct SD</t>
  </si>
  <si>
    <t>Sample name</t>
  </si>
  <si>
    <t>Head/body</t>
  </si>
  <si>
    <t>Assay</t>
  </si>
  <si>
    <t>Ct P value</t>
  </si>
  <si>
    <t>A1</t>
  </si>
  <si>
    <t>1b</t>
  </si>
  <si>
    <t>Ccng1</t>
  </si>
  <si>
    <t>A2</t>
  </si>
  <si>
    <t>1h</t>
  </si>
  <si>
    <t>A3</t>
  </si>
  <si>
    <t>2b</t>
  </si>
  <si>
    <t>A4</t>
  </si>
  <si>
    <t>2h</t>
  </si>
  <si>
    <t>A5</t>
  </si>
  <si>
    <t>3b</t>
  </si>
  <si>
    <t>A6</t>
  </si>
  <si>
    <t>3h</t>
  </si>
  <si>
    <t>A7</t>
  </si>
  <si>
    <t>4b</t>
  </si>
  <si>
    <t>A8</t>
  </si>
  <si>
    <t>4h</t>
  </si>
  <si>
    <t>A9</t>
  </si>
  <si>
    <t>5b</t>
  </si>
  <si>
    <t>A10</t>
  </si>
  <si>
    <t>5h</t>
  </si>
  <si>
    <t>A11</t>
  </si>
  <si>
    <t>6b</t>
  </si>
  <si>
    <t>A12</t>
  </si>
  <si>
    <t>6h</t>
  </si>
  <si>
    <t>A13</t>
  </si>
  <si>
    <t>GAPDH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</si>
  <si>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</si>
  <si>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</si>
  <si>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</si>
  <si>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</si>
  <si>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</si>
  <si>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</si>
  <si>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</si>
  <si>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</si>
  <si>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</si>
  <si>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</si>
  <si>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</si>
  <si>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</si>
  <si>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</si>
  <si>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</si>
  <si>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</si>
  <si>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</si>
  <si>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</si>
  <si>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</si>
  <si>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</si>
  <si>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</si>
  <si>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</si>
  <si>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</si>
  <si>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</si>
  <si>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</si>
  <si>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</si>
  <si>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</si>
  <si>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</si>
  <si>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</si>
  <si>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</si>
  <si>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</si>
  <si>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</si>
  <si>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</si>
  <si>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</si>
  <si>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</si>
  <si>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</si>
  <si>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</si>
  <si>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</si>
  <si>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</si>
  <si>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</si>
  <si>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</si>
  <si>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</si>
  <si>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</si>
  <si>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</si>
  <si>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</si>
  <si>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</si>
  <si>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</si>
  <si>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</si>
  <si>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</si>
  <si>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</si>
  <si>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</si>
  <si>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</si>
  <si>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</si>
  <si>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</si>
  <si>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</si>
  <si>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</si>
  <si>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</si>
  <si>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</si>
  <si>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</si>
  <si>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</si>
  <si>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</si>
  <si>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Ddit4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</si>
  <si>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</si>
  <si>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</si>
  <si>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</si>
  <si>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</si>
  <si>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</si>
  <si>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</si>
  <si>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</si>
  <si>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</si>
  <si>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</si>
  <si>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</si>
  <si>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</si>
  <si>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Undetermined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</si>
  <si>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</si>
  <si>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</si>
  <si>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</si>
  <si>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</si>
  <si>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</si>
  <si>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</si>
  <si>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</si>
  <si>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</si>
  <si>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</si>
  <si>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</si>
  <si>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</si>
  <si>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</si>
  <si>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</si>
  <si>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</si>
  <si>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</si>
  <si>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</si>
  <si>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</si>
  <si>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</si>
  <si>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</si>
  <si>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</si>
  <si>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</si>
  <si>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</si>
  <si>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</si>
  <si>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</si>
  <si>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</si>
  <si>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Sesn2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</si>
  <si>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</si>
  <si>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</si>
  <si>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</si>
  <si>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</si>
  <si>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</si>
  <si>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</si>
  <si>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</si>
  <si>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</si>
  <si>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</si>
  <si>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</si>
  <si>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</si>
  <si>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</si>
  <si>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</si>
  <si>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</si>
  <si>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</si>
  <si>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</si>
  <si>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</si>
  <si>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</si>
  <si>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</si>
  <si>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</si>
  <si>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</si>
  <si>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</si>
  <si>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</si>
  <si>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</si>
  <si>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</si>
  <si>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</si>
  <si>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</si>
  <si>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</si>
  <si>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</si>
  <si>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</si>
  <si>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</si>
  <si>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</si>
  <si>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</si>
  <si>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</si>
  <si>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</si>
  <si>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</si>
  <si>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Zfp365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</si>
  <si>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</si>
  <si>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</si>
  <si>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</si>
  <si>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</si>
  <si>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</si>
  <si>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</si>
  <si>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</si>
  <si>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</si>
  <si>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</si>
  <si>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</si>
  <si>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</si>
  <si>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</si>
  <si>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</si>
  <si>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</si>
  <si>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</si>
  <si>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</si>
  <si>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</si>
  <si>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</si>
  <si>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</si>
  <si>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</si>
  <si>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</si>
  <si>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</si>
  <si>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</si>
  <si>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</si>
  <si>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</si>
  <si>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</si>
  <si>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</si>
  <si>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</si>
  <si>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</si>
  <si>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</si>
  <si>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</si>
  <si>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</si>
  <si>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</si>
  <si>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</si>
  <si>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</si>
  <si>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M1</t>
  </si>
  <si>
    <t>Bact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</si>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</sst>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6.4"/>
      <color rgb="FF313739"/>
      <name val="Cantarell"/>
      <family val="0"/>
    </font>
    <font>
      <sz val="6.4"/>
      <color rgb="FF000000"/>
      <name val="Cantare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4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Q64" activeCellId="0" sqref="Q64"/>
    </sheetView>
  </sheetViews>
  <sheetFormatPr defaultRowHeight="12.8"/>
  <cols>
    <col collapsed="false" hidden="false" max="7" min="1" style="1" width="10.2602040816327"/>
    <col collapsed="false" hidden="false" max="8" min="8" style="1" width="13.6326530612245"/>
    <col collapsed="false" hidden="false" max="1025" min="9" style="1" width="10.2602040816327"/>
  </cols>
  <sheetData>
    <row r="1" customFormat="false" ht="12.8" hidden="false" customHeight="false" outlineLevel="0" collapsed="false">
      <c r="A1" s="1" t="s">
        <v>0</v>
      </c>
      <c r="B1" s="1" t="s">
        <v>1</v>
      </c>
      <c r="D1" s="0"/>
      <c r="E1" s="0"/>
      <c r="F1" s="0"/>
    </row>
    <row r="2" customFormat="false" ht="12.8" hidden="false" customHeight="false" outlineLevel="0" collapsed="false">
      <c r="A2" s="1" t="s">
        <v>2</v>
      </c>
      <c r="B2" s="1" t="s">
        <v>3</v>
      </c>
      <c r="D2" s="0"/>
      <c r="E2" s="0"/>
      <c r="F2" s="0"/>
    </row>
    <row r="3" customFormat="false" ht="12.8" hidden="false" customHeight="false" outlineLevel="0" collapsed="false">
      <c r="A3" s="1" t="s">
        <v>4</v>
      </c>
      <c r="B3" s="1" t="s">
        <v>5</v>
      </c>
      <c r="D3" s="0"/>
      <c r="E3" s="0"/>
      <c r="F3" s="0"/>
    </row>
    <row r="4" customFormat="false" ht="12.8" hidden="false" customHeight="false" outlineLevel="0" collapsed="false">
      <c r="A4" s="1" t="s">
        <v>6</v>
      </c>
      <c r="B4" s="1" t="s">
        <v>3</v>
      </c>
      <c r="D4" s="0"/>
      <c r="E4" s="0"/>
      <c r="F4" s="0"/>
    </row>
    <row r="5" customFormat="false" ht="12.8" hidden="false" customHeight="false" outlineLevel="0" collapsed="false">
      <c r="A5" s="1" t="s">
        <v>7</v>
      </c>
      <c r="B5" s="1" t="s">
        <v>8</v>
      </c>
      <c r="D5" s="0"/>
      <c r="E5" s="0"/>
      <c r="F5" s="0"/>
    </row>
    <row r="6" customFormat="false" ht="12.8" hidden="false" customHeight="false" outlineLevel="0" collapsed="false">
      <c r="A6" s="1" t="s">
        <v>9</v>
      </c>
      <c r="B6" s="1" t="s">
        <v>3</v>
      </c>
      <c r="D6" s="0"/>
      <c r="E6" s="0"/>
      <c r="F6" s="0"/>
    </row>
    <row r="7" customFormat="false" ht="12.8" hidden="false" customHeight="false" outlineLevel="0" collapsed="false">
      <c r="A7" s="1" t="s">
        <v>10</v>
      </c>
      <c r="B7" s="1" t="s">
        <v>8</v>
      </c>
      <c r="D7" s="0"/>
      <c r="E7" s="0"/>
      <c r="F7" s="0"/>
    </row>
    <row r="8" customFormat="false" ht="12.8" hidden="false" customHeight="false" outlineLevel="0" collapsed="false">
      <c r="A8" s="1" t="s">
        <v>11</v>
      </c>
      <c r="B8" s="1" t="s">
        <v>3</v>
      </c>
      <c r="D8" s="0"/>
      <c r="E8" s="0"/>
      <c r="F8" s="0"/>
    </row>
    <row r="9" customFormat="false" ht="12.8" hidden="false" customHeight="false" outlineLevel="0" collapsed="false">
      <c r="A9" s="1" t="s">
        <v>12</v>
      </c>
      <c r="B9" s="1" t="s">
        <v>8</v>
      </c>
      <c r="D9" s="0"/>
      <c r="E9" s="0"/>
      <c r="F9" s="0"/>
    </row>
    <row r="10" customFormat="false" ht="12.8" hidden="false" customHeight="false" outlineLevel="0" collapsed="false">
      <c r="A10" s="1" t="s">
        <v>13</v>
      </c>
      <c r="B10" s="1" t="s">
        <v>3</v>
      </c>
      <c r="D10" s="0"/>
      <c r="E10" s="0"/>
      <c r="F10" s="0"/>
    </row>
    <row r="11" customFormat="false" ht="12.8" hidden="false" customHeight="false" outlineLevel="0" collapsed="false">
      <c r="A11" s="1" t="s">
        <v>14</v>
      </c>
      <c r="B11" s="1" t="s">
        <v>8</v>
      </c>
      <c r="D11" s="0"/>
      <c r="E11" s="0"/>
      <c r="F11" s="0"/>
    </row>
    <row r="12" customFormat="false" ht="12.8" hidden="false" customHeight="false" outlineLevel="0" collapsed="false">
      <c r="A12" s="1" t="s">
        <v>15</v>
      </c>
      <c r="B12" s="1" t="s">
        <v>3</v>
      </c>
      <c r="D12" s="0"/>
      <c r="E12" s="0"/>
      <c r="F12" s="0"/>
    </row>
    <row r="13" customFormat="false" ht="12.8" hidden="false" customHeight="false" outlineLevel="0" collapsed="false">
      <c r="A13" s="1" t="s">
        <v>16</v>
      </c>
      <c r="B13" s="1" t="s">
        <v>8</v>
      </c>
      <c r="D13" s="0"/>
      <c r="E13" s="0"/>
      <c r="F13" s="0"/>
    </row>
    <row r="14" customFormat="false" ht="12.8" hidden="false" customHeight="false" outlineLevel="0" collapsed="false">
      <c r="A14" s="1" t="s">
        <v>17</v>
      </c>
      <c r="B14" s="1" t="s">
        <v>3</v>
      </c>
      <c r="D14" s="0"/>
      <c r="E14" s="0"/>
      <c r="F14" s="0"/>
    </row>
    <row r="15" customFormat="false" ht="12.8" hidden="false" customHeight="false" outlineLevel="0" collapsed="false">
      <c r="A15" s="1" t="s">
        <v>18</v>
      </c>
      <c r="B15" s="1" t="s">
        <v>8</v>
      </c>
      <c r="D15" s="0"/>
      <c r="E15" s="0"/>
      <c r="F15" s="0"/>
    </row>
    <row r="16" customFormat="false" ht="12.8" hidden="false" customHeight="false" outlineLevel="0" collapsed="false">
      <c r="A16" s="1" t="s">
        <v>19</v>
      </c>
      <c r="B16" s="1" t="s">
        <v>3</v>
      </c>
      <c r="D16" s="0"/>
      <c r="E16" s="0"/>
      <c r="F16" s="0"/>
    </row>
    <row r="17" customFormat="false" ht="12.8" hidden="false" customHeight="false" outlineLevel="0" collapsed="false">
      <c r="A17" s="1" t="s">
        <v>20</v>
      </c>
      <c r="B17" s="1" t="s">
        <v>8</v>
      </c>
      <c r="D17" s="0"/>
      <c r="E17" s="0"/>
      <c r="F17" s="0"/>
    </row>
    <row r="18" customFormat="false" ht="12.8" hidden="false" customHeight="false" outlineLevel="0" collapsed="false">
      <c r="A18" s="1" t="s">
        <v>21</v>
      </c>
      <c r="B18" s="1" t="s">
        <v>3</v>
      </c>
      <c r="D18" s="0"/>
      <c r="E18" s="0"/>
      <c r="F18" s="0"/>
    </row>
    <row r="19" customFormat="false" ht="12.8" hidden="false" customHeight="false" outlineLevel="0" collapsed="false">
      <c r="A19" s="1" t="s">
        <v>22</v>
      </c>
      <c r="B19" s="1" t="s">
        <v>8</v>
      </c>
      <c r="D19" s="0"/>
      <c r="E19" s="0"/>
      <c r="F19" s="0"/>
    </row>
    <row r="20" customFormat="false" ht="12.8" hidden="false" customHeight="false" outlineLevel="0" collapsed="false">
      <c r="A20" s="1" t="s">
        <v>23</v>
      </c>
      <c r="B20" s="1" t="s">
        <v>3</v>
      </c>
      <c r="D20" s="0"/>
      <c r="E20" s="0"/>
      <c r="F20" s="0"/>
    </row>
    <row r="21" customFormat="false" ht="12.8" hidden="false" customHeight="false" outlineLevel="0" collapsed="false">
      <c r="A21" s="1" t="s">
        <v>24</v>
      </c>
      <c r="B21" s="1" t="s">
        <v>8</v>
      </c>
      <c r="D21" s="0"/>
      <c r="E21" s="0"/>
      <c r="F21" s="0"/>
    </row>
    <row r="22" customFormat="false" ht="12.8" hidden="false" customHeight="false" outlineLevel="0" collapsed="false">
      <c r="A22" s="1" t="s">
        <v>25</v>
      </c>
      <c r="B22" s="1" t="s">
        <v>3</v>
      </c>
      <c r="D22" s="0"/>
      <c r="E22" s="0"/>
      <c r="F22" s="0"/>
    </row>
    <row r="23" customFormat="false" ht="12.8" hidden="false" customHeight="false" outlineLevel="0" collapsed="false">
      <c r="A23" s="1" t="s">
        <v>26</v>
      </c>
      <c r="B23" s="1" t="s">
        <v>8</v>
      </c>
      <c r="D23" s="0"/>
      <c r="E23" s="0"/>
      <c r="F23" s="0"/>
    </row>
    <row r="24" customFormat="false" ht="12.8" hidden="false" customHeight="false" outlineLevel="0" collapsed="false">
      <c r="A24" s="1" t="s">
        <v>27</v>
      </c>
      <c r="B24" s="1" t="s">
        <v>28</v>
      </c>
      <c r="D24" s="0"/>
      <c r="E24" s="0"/>
      <c r="F24" s="0"/>
    </row>
    <row r="25" customFormat="false" ht="12.8" hidden="false" customHeight="false" outlineLevel="0" collapsed="false">
      <c r="A25" s="1" t="s">
        <v>29</v>
      </c>
      <c r="B25" s="1" t="s">
        <v>30</v>
      </c>
      <c r="D25" s="0"/>
      <c r="E25" s="0"/>
      <c r="F25" s="0"/>
    </row>
    <row r="26" customFormat="false" ht="12.8" hidden="false" customHeight="false" outlineLevel="0" collapsed="false">
      <c r="A26" s="1" t="s">
        <v>31</v>
      </c>
      <c r="B26" s="1" t="s">
        <v>32</v>
      </c>
      <c r="D26" s="0"/>
      <c r="E26" s="0"/>
      <c r="F26" s="0"/>
    </row>
    <row r="27" customFormat="false" ht="12.8" hidden="false" customHeight="false" outlineLevel="0" collapsed="false">
      <c r="A27" s="1" t="s">
        <v>33</v>
      </c>
      <c r="D27" s="0"/>
      <c r="E27" s="0"/>
      <c r="F27" s="0"/>
    </row>
    <row r="28" customFormat="false" ht="12.8" hidden="false" customHeight="false" outlineLevel="0" collapsed="false">
      <c r="A28" s="1" t="s">
        <v>34</v>
      </c>
      <c r="D28" s="0"/>
      <c r="E28" s="0"/>
      <c r="F28" s="0"/>
    </row>
    <row r="29" customFormat="false" ht="12.8" hidden="false" customHeight="false" outlineLevel="0" collapsed="false">
      <c r="A29" s="1" t="s">
        <v>35</v>
      </c>
      <c r="B29" s="1" t="s">
        <v>36</v>
      </c>
      <c r="D29" s="0"/>
      <c r="E29" s="0"/>
      <c r="F29" s="0"/>
    </row>
    <row r="30" customFormat="false" ht="12.8" hidden="false" customHeight="false" outlineLevel="0" collapsed="false">
      <c r="A30" s="1" t="s">
        <v>37</v>
      </c>
      <c r="B30" s="1" t="s">
        <v>38</v>
      </c>
      <c r="D30" s="0"/>
      <c r="E30" s="0"/>
      <c r="F30" s="0"/>
    </row>
    <row r="31" customFormat="false" ht="12.8" hidden="false" customHeight="false" outlineLevel="0" collapsed="false">
      <c r="A31" s="1" t="s">
        <v>39</v>
      </c>
      <c r="B31" s="1" t="s">
        <v>40</v>
      </c>
      <c r="D31" s="0"/>
      <c r="E31" s="0"/>
      <c r="F31" s="0"/>
    </row>
    <row r="32" customFormat="false" ht="12.8" hidden="false" customHeight="false" outlineLevel="0" collapsed="false">
      <c r="A32" s="1" t="s">
        <v>41</v>
      </c>
      <c r="B32" s="1" t="s">
        <v>42</v>
      </c>
      <c r="D32" s="0"/>
      <c r="E32" s="0"/>
      <c r="F32" s="0"/>
    </row>
    <row r="33" customFormat="false" ht="12.8" hidden="false" customHeight="false" outlineLevel="0" collapsed="false">
      <c r="A33" s="1" t="s">
        <v>43</v>
      </c>
      <c r="B33" s="1" t="s">
        <v>44</v>
      </c>
      <c r="D33" s="0"/>
      <c r="E33" s="0"/>
      <c r="F33" s="0"/>
      <c r="M33" s="1" t="s">
        <v>45</v>
      </c>
      <c r="N33" s="1" t="n">
        <v>1</v>
      </c>
    </row>
    <row r="34" customFormat="false" ht="12.8" hidden="false" customHeight="false" outlineLevel="0" collapsed="false">
      <c r="A34" s="1" t="s">
        <v>46</v>
      </c>
      <c r="B34" s="1" t="s">
        <v>47</v>
      </c>
      <c r="D34" s="0"/>
      <c r="E34" s="0"/>
      <c r="F34" s="0"/>
      <c r="M34" s="1" t="s">
        <v>45</v>
      </c>
      <c r="N34" s="1" t="n">
        <v>2</v>
      </c>
    </row>
    <row r="35" customFormat="false" ht="12.8" hidden="false" customHeight="false" outlineLevel="0" collapsed="false">
      <c r="A35" s="1" t="s">
        <v>48</v>
      </c>
      <c r="B35" s="1" t="s">
        <v>47</v>
      </c>
      <c r="D35" s="0"/>
      <c r="E35" s="0"/>
      <c r="F35" s="0"/>
      <c r="M35" s="1" t="s">
        <v>49</v>
      </c>
      <c r="N35" s="1" t="n">
        <v>3</v>
      </c>
    </row>
    <row r="36" customFormat="false" ht="12.8" hidden="false" customHeight="false" outlineLevel="0" collapsed="false">
      <c r="A36" s="1" t="s">
        <v>50</v>
      </c>
      <c r="B36" s="1" t="s">
        <v>51</v>
      </c>
      <c r="D36" s="0"/>
      <c r="E36" s="0"/>
      <c r="F36" s="0"/>
      <c r="M36" s="1" t="s">
        <v>52</v>
      </c>
      <c r="N36" s="1" t="n">
        <v>4</v>
      </c>
    </row>
    <row r="37" customFormat="false" ht="12.8" hidden="false" customHeight="false" outlineLevel="0" collapsed="false">
      <c r="A37" s="1" t="s">
        <v>53</v>
      </c>
      <c r="B37" s="1" t="s">
        <v>54</v>
      </c>
      <c r="D37" s="0"/>
      <c r="E37" s="0"/>
      <c r="F37" s="0"/>
    </row>
    <row r="38" customFormat="false" ht="12.8" hidden="false" customHeight="false" outlineLevel="0" collapsed="false">
      <c r="A38" s="1" t="s">
        <v>55</v>
      </c>
      <c r="B38" s="1" t="s">
        <v>56</v>
      </c>
      <c r="D38" s="0"/>
      <c r="E38" s="0"/>
      <c r="F38" s="0"/>
    </row>
    <row r="39" customFormat="false" ht="12.8" hidden="false" customHeight="false" outlineLevel="0" collapsed="false">
      <c r="A39" s="1" t="s">
        <v>57</v>
      </c>
      <c r="B39" s="1" t="s">
        <v>58</v>
      </c>
      <c r="D39" s="0"/>
      <c r="E39" s="0"/>
      <c r="F39" s="0"/>
    </row>
    <row r="40" customFormat="false" ht="12.8" hidden="false" customHeight="false" outlineLevel="0" collapsed="false">
      <c r="A40" s="1" t="s">
        <v>59</v>
      </c>
      <c r="B40" s="1" t="s">
        <v>60</v>
      </c>
      <c r="D40" s="0"/>
      <c r="E40" s="0"/>
      <c r="F40" s="0"/>
    </row>
    <row r="41" customFormat="false" ht="12.8" hidden="false" customHeight="false" outlineLevel="0" collapsed="false">
      <c r="A41" s="1" t="s">
        <v>61</v>
      </c>
      <c r="D41" s="0"/>
      <c r="E41" s="0"/>
      <c r="F41" s="0"/>
    </row>
    <row r="42" customFormat="false" ht="12.8" hidden="false" customHeight="false" outlineLevel="0" collapsed="false">
      <c r="D42" s="0"/>
      <c r="E42" s="0"/>
      <c r="F42" s="0"/>
    </row>
    <row r="43" customFormat="false" ht="12.8" hidden="false" customHeight="false" outlineLevel="0" collapsed="false">
      <c r="A43" s="1" t="s">
        <v>62</v>
      </c>
      <c r="B43" s="1" t="s">
        <v>63</v>
      </c>
      <c r="C43" s="1" t="s">
        <v>64</v>
      </c>
      <c r="D43" s="0" t="s">
        <v>65</v>
      </c>
      <c r="E43" s="0" t="s">
        <v>66</v>
      </c>
      <c r="F43" s="0" t="s">
        <v>67</v>
      </c>
      <c r="H43" s="1" t="s">
        <v>68</v>
      </c>
      <c r="I43" s="1" t="s">
        <v>69</v>
      </c>
      <c r="K43" s="1" t="s">
        <v>70</v>
      </c>
      <c r="L43" s="1" t="s">
        <v>66</v>
      </c>
      <c r="M43" s="1" t="s">
        <v>67</v>
      </c>
      <c r="N43" s="1" t="s">
        <v>71</v>
      </c>
    </row>
    <row r="44" customFormat="false" ht="12.8" hidden="false" customHeight="false" outlineLevel="0" collapsed="false">
      <c r="A44" s="1" t="s">
        <v>72</v>
      </c>
      <c r="B44" s="1" t="s">
        <v>73</v>
      </c>
      <c r="C44" s="1" t="s">
        <v>74</v>
      </c>
      <c r="D44" s="2" t="n">
        <v>21.9197063446045</v>
      </c>
      <c r="E44" s="2" t="n">
        <v>22.2450580596924</v>
      </c>
      <c r="F44" s="2" t="n">
        <v>0.31124883890152</v>
      </c>
      <c r="H44" s="1" t="n">
        <v>1</v>
      </c>
      <c r="I44" s="1" t="str">
        <f aca="false">RIGHT(B44,1)</f>
        <v>b</v>
      </c>
      <c r="J44" s="1" t="str">
        <f aca="false">CONCATENATE(H44,I44)</f>
        <v>1b</v>
      </c>
      <c r="K44" s="1" t="str">
        <f aca="false">C44</f>
        <v>Ccng1</v>
      </c>
      <c r="L44" s="1" t="n">
        <f aca="false" t="array" ref="L44:L44">SUM(IF(B$44:B$1000=J44,IF(C$44:C$1000=K44,D$44:D$1000)))/3</f>
        <v>22.2450586954753</v>
      </c>
      <c r="M44" s="1" t="n">
        <f aca="false">STDEV(IF(B$44:B$1000=J44,IF(C$44:C$1000=K44,D$44:D$1000)))</f>
        <v>7.25039949217679</v>
      </c>
      <c r="N44" s="1" t="n">
        <f aca="false" t="array" ref="N44:N45">_xlfn.T.TEST(IF(B$44:B$1000=J44,IF(C$44:C$1000=K44,D$44:D$1000)), IF(B$44:B$1000=J45,IF(C$44:C$1000=K44,D$44:D$1000)),2,2)</f>
        <v>0.779870786036646</v>
      </c>
    </row>
    <row r="45" customFormat="false" ht="12.8" hidden="false" customHeight="false" outlineLevel="0" collapsed="false">
      <c r="A45" s="1" t="s">
        <v>75</v>
      </c>
      <c r="B45" s="1" t="s">
        <v>76</v>
      </c>
      <c r="C45" s="1" t="s">
        <v>74</v>
      </c>
      <c r="D45" s="2" t="n">
        <v>21.8780403137207</v>
      </c>
      <c r="E45" s="2" t="n">
        <v>22.3328342437744</v>
      </c>
      <c r="F45" s="2" t="n">
        <v>0.402194172143936</v>
      </c>
      <c r="H45" s="1" t="n">
        <v>1</v>
      </c>
      <c r="I45" s="1" t="str">
        <f aca="false">RIGHT(B45,1)</f>
        <v>h</v>
      </c>
      <c r="J45" s="1" t="str">
        <f aca="false">CONCATENATE(H45,I45)</f>
        <v>1h</v>
      </c>
      <c r="K45" s="1" t="str">
        <f aca="false">C45</f>
        <v>Ccng1</v>
      </c>
      <c r="L45" s="1" t="n">
        <f aca="false" t="array" ref="L45:L45">SUM(IF(B$44:B$1000=J45,IF(C$44:C$1000=K45,D$44:D$1000)))/3</f>
        <v>22.3328342437744</v>
      </c>
      <c r="M45" s="1" t="n">
        <f aca="false" t="array" ref="M45:M45">STDEV(IF(B$44:B$1000=J45,IF(C$44:C$1000=K45,D$44:D$1000)))</f>
        <v>0.4021941597564</v>
      </c>
      <c r="N45" s="3" t="n">
        <v>0.779870786036646</v>
      </c>
    </row>
    <row r="46" customFormat="false" ht="12.8" hidden="false" customHeight="false" outlineLevel="0" collapsed="false">
      <c r="A46" s="1" t="s">
        <v>77</v>
      </c>
      <c r="B46" s="1" t="s">
        <v>78</v>
      </c>
      <c r="C46" s="1" t="s">
        <v>74</v>
      </c>
      <c r="D46" s="2" t="n">
        <v>20.6414108276367</v>
      </c>
      <c r="E46" s="2" t="n">
        <v>21.2070159912109</v>
      </c>
      <c r="F46" s="2" t="n">
        <v>0.491302013397217</v>
      </c>
      <c r="H46" s="1" t="n">
        <f aca="false">H44+1</f>
        <v>2</v>
      </c>
      <c r="I46" s="1" t="str">
        <f aca="false">RIGHT(B46,1)</f>
        <v>b</v>
      </c>
      <c r="J46" s="1" t="str">
        <f aca="false">CONCATENATE(H46,I46)</f>
        <v>2b</v>
      </c>
      <c r="K46" s="1" t="str">
        <f aca="false">C46</f>
        <v>Ccng1</v>
      </c>
      <c r="L46" s="1" t="n">
        <f aca="false" t="array" ref="L46:L46">SUM(IF(B$44:B$1000=J46,IF(C$44:C$1000=K46,D$44:D$1000)))/3</f>
        <v>21.2070166269938</v>
      </c>
      <c r="M46" s="1" t="n">
        <f aca="false" t="array" ref="M46:M46">STDEV(IF(B$44:B$1000=J46,IF(C$44:C$1000=K46,D$44:D$1000)))</f>
        <v>0.491302025978925</v>
      </c>
      <c r="N46" s="1" t="n">
        <f aca="false" t="array" ref="N46:N47">_xlfn.T.TEST(IF(B$44:B$1000=J46,IF(C$44:C$1000=K46,D$44:D$1000)), IF(B$44:B$1000=J47,IF(C$44:C$1000=K47,D$44:D$1000)),2,2)</f>
        <v>0.507086213436857</v>
      </c>
    </row>
    <row r="47" customFormat="false" ht="12.8" hidden="false" customHeight="false" outlineLevel="0" collapsed="false">
      <c r="A47" s="1" t="s">
        <v>79</v>
      </c>
      <c r="B47" s="1" t="s">
        <v>80</v>
      </c>
      <c r="C47" s="1" t="s">
        <v>74</v>
      </c>
      <c r="D47" s="2" t="n">
        <v>20.9504241943359</v>
      </c>
      <c r="E47" s="2" t="n">
        <v>21.4925689697266</v>
      </c>
      <c r="F47" s="2" t="n">
        <v>0.469589501619339</v>
      </c>
      <c r="H47" s="1" t="n">
        <f aca="false">H45+1</f>
        <v>2</v>
      </c>
      <c r="I47" s="1" t="str">
        <f aca="false">RIGHT(B47,1)</f>
        <v>h</v>
      </c>
      <c r="J47" s="1" t="str">
        <f aca="false">CONCATENATE(H47,I47)</f>
        <v>2h</v>
      </c>
      <c r="K47" s="1" t="str">
        <f aca="false">C47</f>
        <v>Ccng1</v>
      </c>
      <c r="L47" s="1" t="n">
        <f aca="false" t="array" ref="L47:L47">SUM(IF(B$44:B$1000=J47,IF(C$44:C$1000=K47,D$44:D$1000)))/3</f>
        <v>21.4925676981608</v>
      </c>
      <c r="M47" s="1" t="n">
        <f aca="false" t="array" ref="M47:M47">STDEV(IF(B$44:B$1000=J47,IF(C$44:C$1000=K47,D$44:D$1000)))</f>
        <v>0.469589507652676</v>
      </c>
      <c r="N47" s="4" t="n">
        <v>0.507086213436857</v>
      </c>
    </row>
    <row r="48" customFormat="false" ht="12.8" hidden="false" customHeight="false" outlineLevel="0" collapsed="false">
      <c r="A48" s="1" t="s">
        <v>81</v>
      </c>
      <c r="B48" s="1" t="s">
        <v>82</v>
      </c>
      <c r="C48" s="1" t="s">
        <v>74</v>
      </c>
      <c r="D48" s="2" t="n">
        <v>21.4949550628662</v>
      </c>
      <c r="E48" s="2" t="n">
        <v>21.9524898529053</v>
      </c>
      <c r="F48" s="2" t="n">
        <v>0.452685713768005</v>
      </c>
      <c r="H48" s="1" t="n">
        <f aca="false">H46+1</f>
        <v>3</v>
      </c>
      <c r="I48" s="1" t="str">
        <f aca="false">RIGHT(B48,1)</f>
        <v>b</v>
      </c>
      <c r="J48" s="1" t="str">
        <f aca="false">CONCATENATE(H48,I48)</f>
        <v>3b</v>
      </c>
      <c r="K48" s="1" t="str">
        <f aca="false">C48</f>
        <v>Ccng1</v>
      </c>
      <c r="L48" s="1" t="n">
        <f aca="false" t="array" ref="L48:L48">SUM(IF(B$44:B$1000=J48,IF(C$44:C$1000=K48,D$44:D$1000)))/3</f>
        <v>21.9524879455566</v>
      </c>
      <c r="M48" s="1" t="n">
        <f aca="false" t="array" ref="M48:M48">STDEV(IF(B$44:B$1000=J48,IF(C$44:C$1000=K48,D$44:D$1000)))</f>
        <v>0.452685713081502</v>
      </c>
      <c r="N48" s="1" t="n">
        <f aca="false" t="array" ref="N48:N49">_xlfn.T.TEST(IF(B$44:B$1000=J48,IF(C$44:C$1000=K48,D$44:D$1000)), IF(B$44:B$1000=J49,IF(C$44:C$1000=K49,D$44:D$1000)),2,2)</f>
        <v>0.29803483875097</v>
      </c>
    </row>
    <row r="49" customFormat="false" ht="12.8" hidden="false" customHeight="false" outlineLevel="0" collapsed="false">
      <c r="A49" s="1" t="s">
        <v>83</v>
      </c>
      <c r="B49" s="1" t="s">
        <v>84</v>
      </c>
      <c r="C49" s="1" t="s">
        <v>74</v>
      </c>
      <c r="D49" s="2" t="n">
        <v>22.0754165649414</v>
      </c>
      <c r="E49" s="2" t="n">
        <v>22.2903308868408</v>
      </c>
      <c r="F49" s="2" t="n">
        <v>0.186515733599663</v>
      </c>
      <c r="H49" s="1" t="n">
        <f aca="false">H47+1</f>
        <v>3</v>
      </c>
      <c r="I49" s="1" t="str">
        <f aca="false">RIGHT(B49,1)</f>
        <v>h</v>
      </c>
      <c r="J49" s="1" t="str">
        <f aca="false">CONCATENATE(H49,I49)</f>
        <v>3h</v>
      </c>
      <c r="K49" s="1" t="str">
        <f aca="false">C49</f>
        <v>Ccng1</v>
      </c>
      <c r="L49" s="1" t="n">
        <f aca="false" t="array" ref="L49:L49">SUM(IF(B$44:B$1000=J49,IF(C$44:C$1000=K49,D$44:D$1000)))/3</f>
        <v>22.2903308868408</v>
      </c>
      <c r="M49" s="1" t="n">
        <f aca="false" t="array" ref="M49:M49">STDEV(IF(B$44:B$1000=J49,IF(C$44:C$1000=K49,D$44:D$1000)))</f>
        <v>0.186515729061701</v>
      </c>
      <c r="N49" s="4" t="n">
        <v>0.29803483875097</v>
      </c>
    </row>
    <row r="50" customFormat="false" ht="12.8" hidden="false" customHeight="false" outlineLevel="0" collapsed="false">
      <c r="A50" s="1" t="s">
        <v>85</v>
      </c>
      <c r="B50" s="1" t="s">
        <v>86</v>
      </c>
      <c r="C50" s="1" t="s">
        <v>74</v>
      </c>
      <c r="D50" s="2" t="n">
        <v>20.263729095459</v>
      </c>
      <c r="E50" s="2" t="n">
        <v>20.7596473693848</v>
      </c>
      <c r="F50" s="2" t="n">
        <v>0.452691853046417</v>
      </c>
      <c r="H50" s="1" t="n">
        <f aca="false">H48+1</f>
        <v>4</v>
      </c>
      <c r="I50" s="1" t="str">
        <f aca="false">RIGHT(B50,1)</f>
        <v>b</v>
      </c>
      <c r="J50" s="1" t="str">
        <f aca="false">CONCATENATE(H50,I50)</f>
        <v>4b</v>
      </c>
      <c r="K50" s="1" t="str">
        <f aca="false">C50</f>
        <v>Ccng1</v>
      </c>
      <c r="L50" s="1" t="n">
        <f aca="false" t="array" ref="L50:L50">SUM(IF(B$44:B$1000=J50,IF(C$44:C$1000=K50,D$44:D$1000)))/3</f>
        <v>20.7596467336019</v>
      </c>
      <c r="M50" s="1" t="n">
        <f aca="false" t="array" ref="M50:M50">STDEV(IF(B$44:B$1000=J50,IF(C$44:C$1000=K50,D$44:D$1000)))</f>
        <v>0.452691853218242</v>
      </c>
      <c r="N50" s="1" t="n">
        <f aca="false" t="array" ref="N50:N51">_xlfn.T.TEST(IF(B$44:B$1000=J50,IF(C$44:C$1000=K50,D$44:D$1000)), IF(B$44:B$1000=J51,IF(C$44:C$1000=K51,D$44:D$1000)),2,2)</f>
        <v>0.226231118320444</v>
      </c>
    </row>
    <row r="51" customFormat="false" ht="12.8" hidden="false" customHeight="false" outlineLevel="0" collapsed="false">
      <c r="A51" s="1" t="s">
        <v>87</v>
      </c>
      <c r="B51" s="1" t="s">
        <v>88</v>
      </c>
      <c r="C51" s="1" t="s">
        <v>74</v>
      </c>
      <c r="D51" s="2" t="n">
        <v>20.7692565917969</v>
      </c>
      <c r="E51" s="2" t="n">
        <v>21.3186092376709</v>
      </c>
      <c r="F51" s="2" t="n">
        <v>0.504114508628845</v>
      </c>
      <c r="H51" s="1" t="n">
        <f aca="false">H49+1</f>
        <v>4</v>
      </c>
      <c r="I51" s="1" t="str">
        <f aca="false">RIGHT(B51,1)</f>
        <v>h</v>
      </c>
      <c r="J51" s="1" t="str">
        <f aca="false">CONCATENATE(H51,I51)</f>
        <v>4h</v>
      </c>
      <c r="K51" s="1" t="str">
        <f aca="false">C51</f>
        <v>Ccng1</v>
      </c>
      <c r="L51" s="1" t="n">
        <f aca="false" t="array" ref="L51:L51">SUM(IF(B$44:B$1000=J51,IF(C$44:C$1000=K51,D$44:D$1000)))/3</f>
        <v>21.3186098734538</v>
      </c>
      <c r="M51" s="1" t="n">
        <f aca="false" t="array" ref="M51:M51">STDEV(IF(B$44:B$1000=J51,IF(C$44:C$1000=K51,D$44:D$1000)))</f>
        <v>0.504114489022945</v>
      </c>
      <c r="N51" s="4" t="n">
        <v>0.226231118320444</v>
      </c>
    </row>
    <row r="52" customFormat="false" ht="12.8" hidden="false" customHeight="false" outlineLevel="0" collapsed="false">
      <c r="A52" s="1" t="s">
        <v>89</v>
      </c>
      <c r="B52" s="1" t="s">
        <v>90</v>
      </c>
      <c r="C52" s="1" t="s">
        <v>74</v>
      </c>
      <c r="D52" s="2" t="n">
        <v>21.6175632476807</v>
      </c>
      <c r="E52" s="2" t="n">
        <v>21.9371166229248</v>
      </c>
      <c r="F52" s="2" t="n">
        <v>0.321838408708572</v>
      </c>
      <c r="H52" s="1" t="n">
        <f aca="false">H50+1</f>
        <v>5</v>
      </c>
      <c r="I52" s="1" t="str">
        <f aca="false">RIGHT(B52,1)</f>
        <v>b</v>
      </c>
      <c r="J52" s="1" t="str">
        <f aca="false">CONCATENATE(H52,I52)</f>
        <v>5b</v>
      </c>
      <c r="K52" s="1" t="str">
        <f aca="false">C52</f>
        <v>Ccng1</v>
      </c>
      <c r="L52" s="1" t="n">
        <f aca="false" t="array" ref="L52:L52">SUM(IF(B$44:B$1000=J52,IF(C$44:C$1000=K52,D$44:D$1000)))/3</f>
        <v>21.937115351359</v>
      </c>
      <c r="M52" s="1" t="n">
        <f aca="false" t="array" ref="M52:M52">STDEV(IF(B$44:B$1000=J52,IF(C$44:C$1000=K52,D$44:D$1000)))</f>
        <v>0.321838394337745</v>
      </c>
      <c r="N52" s="1" t="n">
        <f aca="false" t="array" ref="N52:N53">_xlfn.T.TEST(IF(B$44:B$1000=J52,IF(C$44:C$1000=K52,D$44:D$1000)), IF(B$44:B$1000=J53,IF(C$44:C$1000=K53,D$44:D$1000)),2,2)</f>
        <v>0.62771724334344</v>
      </c>
    </row>
    <row r="53" customFormat="false" ht="12.8" hidden="false" customHeight="false" outlineLevel="0" collapsed="false">
      <c r="A53" s="1" t="s">
        <v>91</v>
      </c>
      <c r="B53" s="1" t="s">
        <v>92</v>
      </c>
      <c r="C53" s="1" t="s">
        <v>74</v>
      </c>
      <c r="D53" s="2" t="n">
        <v>21.4151821136475</v>
      </c>
      <c r="E53" s="2" t="n">
        <v>22.1543560028076</v>
      </c>
      <c r="F53" s="2" t="n">
        <v>0.641295611858368</v>
      </c>
      <c r="H53" s="1" t="n">
        <f aca="false">H51+1</f>
        <v>5</v>
      </c>
      <c r="I53" s="1" t="str">
        <f aca="false">RIGHT(B53,1)</f>
        <v>h</v>
      </c>
      <c r="J53" s="1" t="str">
        <f aca="false">CONCATENATE(H53,I53)</f>
        <v>5h</v>
      </c>
      <c r="K53" s="1" t="str">
        <f aca="false">C53</f>
        <v>Ccng1</v>
      </c>
      <c r="L53" s="1" t="n">
        <f aca="false" t="array" ref="L53:L53">SUM(IF(B$44:B$1000=J53,IF(C$44:C$1000=K53,D$44:D$1000)))/3</f>
        <v>22.1543547312419</v>
      </c>
      <c r="M53" s="1" t="n">
        <f aca="false" t="array" ref="M53:M53">STDEV(IF(B$44:B$1000=J53,IF(C$44:C$1000=K53,D$44:D$1000)))</f>
        <v>0.641295641647021</v>
      </c>
      <c r="N53" s="4" t="n">
        <v>0.62771724334344</v>
      </c>
    </row>
    <row r="54" customFormat="false" ht="12.8" hidden="false" customHeight="false" outlineLevel="0" collapsed="false">
      <c r="A54" s="1" t="s">
        <v>93</v>
      </c>
      <c r="B54" s="1" t="s">
        <v>94</v>
      </c>
      <c r="C54" s="1" t="s">
        <v>74</v>
      </c>
      <c r="D54" s="2" t="n">
        <v>20.5958213806152</v>
      </c>
      <c r="E54" s="2" t="n">
        <v>21.3444499969482</v>
      </c>
      <c r="F54" s="2" t="n">
        <v>0.671343266963959</v>
      </c>
      <c r="H54" s="1" t="n">
        <f aca="false">H52+1</f>
        <v>6</v>
      </c>
      <c r="I54" s="1" t="str">
        <f aca="false">RIGHT(B54,1)</f>
        <v>b</v>
      </c>
      <c r="J54" s="1" t="str">
        <f aca="false">CONCATENATE(H54,I54)</f>
        <v>6b</v>
      </c>
      <c r="K54" s="1" t="str">
        <f aca="false">C54</f>
        <v>Ccng1</v>
      </c>
      <c r="L54" s="1" t="n">
        <f aca="false" t="array" ref="L54:L54">SUM(IF(B$44:B$1000=J54,IF(C$44:C$1000=K54,D$44:D$1000)))/3</f>
        <v>21.3444493611654</v>
      </c>
      <c r="M54" s="1" t="n">
        <f aca="false" t="array" ref="M54:M54">STDEV(IF(B$44:B$1000=J54,IF(C$44:C$1000=K54,D$44:D$1000)))</f>
        <v>0.671343289846438</v>
      </c>
      <c r="N54" s="1" t="n">
        <f aca="false" t="array" ref="N54:N55">_xlfn.T.TEST(IF(B$44:B$1000=J54,IF(C$44:C$1000=K54,D$44:D$1000)), IF(B$44:B$1000=J55,IF(C$44:C$1000=K55,D$44:D$1000)),2,2)</f>
        <v>0.596908994216055</v>
      </c>
    </row>
    <row r="55" customFormat="false" ht="12.8" hidden="false" customHeight="false" outlineLevel="0" collapsed="false">
      <c r="A55" s="1" t="s">
        <v>95</v>
      </c>
      <c r="B55" s="1" t="s">
        <v>96</v>
      </c>
      <c r="C55" s="1" t="s">
        <v>74</v>
      </c>
      <c r="D55" s="2" t="n">
        <v>20.8431739807129</v>
      </c>
      <c r="E55" s="2" t="n">
        <v>21.107479095459</v>
      </c>
      <c r="F55" s="2" t="n">
        <v>0.247402101755142</v>
      </c>
      <c r="H55" s="1" t="n">
        <f aca="false">H53+1</f>
        <v>6</v>
      </c>
      <c r="I55" s="1" t="str">
        <f aca="false">RIGHT(B55,1)</f>
        <v>h</v>
      </c>
      <c r="J55" s="1" t="str">
        <f aca="false">CONCATENATE(H55,I55)</f>
        <v>6h</v>
      </c>
      <c r="K55" s="1" t="str">
        <f aca="false">C55</f>
        <v>Ccng1</v>
      </c>
      <c r="L55" s="1" t="n">
        <f aca="false" t="array" ref="L55:L55">SUM(IF(B$44:B$1000=J55,IF(C$44:C$1000=K55,D$44:D$1000)))/3</f>
        <v>21.1074797312419</v>
      </c>
      <c r="M55" s="1" t="n">
        <f aca="false" t="array" ref="M55:M55">STDEV(IF(B$44:B$1000=J55,IF(C$44:C$1000=K55,D$44:D$1000)))</f>
        <v>0.247402099451233</v>
      </c>
      <c r="N55" s="4" t="n">
        <v>0.596908994216055</v>
      </c>
    </row>
    <row r="56" customFormat="false" ht="12.8" hidden="false" customHeight="false" outlineLevel="0" collapsed="false">
      <c r="A56" s="1" t="s">
        <v>97</v>
      </c>
      <c r="B56" s="1" t="s">
        <v>73</v>
      </c>
      <c r="C56" s="1" t="s">
        <v>98</v>
      </c>
      <c r="D56" s="2" t="n">
        <v>15.2558631896973</v>
      </c>
      <c r="E56" s="2" t="n">
        <v>15.4080057144165</v>
      </c>
      <c r="F56" s="2" t="n">
        <v>0.133158549666405</v>
      </c>
      <c r="H56" s="1" t="n">
        <v>1</v>
      </c>
      <c r="I56" s="1" t="str">
        <f aca="false">RIGHT(B56,1)</f>
        <v>b</v>
      </c>
      <c r="J56" s="1" t="str">
        <f aca="false">CONCATENATE(H56,I56)</f>
        <v>1b</v>
      </c>
      <c r="K56" s="1" t="str">
        <f aca="false">C56</f>
        <v>GAPDH</v>
      </c>
      <c r="L56" s="1" t="n">
        <f aca="false" t="array" ref="L56:L56">SUM(IF(B$44:B$1000=J56,IF(C$44:C$1000=K56,D$44:D$1000)))/3</f>
        <v>15.4080057144165</v>
      </c>
      <c r="M56" s="1" t="n">
        <f aca="false" t="array" ref="M56:M56">STDEV(IF(B$44:B$1000=J56,IF(C$44:C$1000=K56,D$44:D$1000)))</f>
        <v>0.133158547071195</v>
      </c>
      <c r="N56" s="1" t="n">
        <f aca="false" t="array" ref="N56:N57">_xlfn.T.TEST(IF(B$44:B$1000=J56,IF(C$44:C$1000=K56,D$44:D$1000)), IF(B$44:B$1000=J57,IF(C$44:C$1000=K57,D$44:D$1000)),2,2)</f>
        <v>0.712586081218753</v>
      </c>
    </row>
    <row r="57" customFormat="false" ht="12.8" hidden="false" customHeight="false" outlineLevel="0" collapsed="false">
      <c r="A57" s="1" t="s">
        <v>99</v>
      </c>
      <c r="B57" s="1" t="s">
        <v>76</v>
      </c>
      <c r="C57" s="1" t="s">
        <v>98</v>
      </c>
      <c r="D57" s="2" t="n">
        <v>15.0268335342407</v>
      </c>
      <c r="E57" s="2" t="n">
        <v>15.3332977294922</v>
      </c>
      <c r="F57" s="2" t="n">
        <v>0.298753798007965</v>
      </c>
      <c r="H57" s="1" t="n">
        <v>1</v>
      </c>
      <c r="I57" s="1" t="str">
        <f aca="false">RIGHT(B57,1)</f>
        <v>h</v>
      </c>
      <c r="J57" s="1" t="str">
        <f aca="false">CONCATENATE(H57,I57)</f>
        <v>1h</v>
      </c>
      <c r="K57" s="1" t="str">
        <f aca="false">C57</f>
        <v>GAPDH</v>
      </c>
      <c r="L57" s="1" t="n">
        <f aca="false" t="array" ref="L57:L57">SUM(IF(B$44:B$1000=J57,IF(C$44:C$1000=K57,D$44:D$1000)))/3</f>
        <v>15.3332977294922</v>
      </c>
      <c r="M57" s="1" t="n">
        <f aca="false" t="array" ref="M57:M57">STDEV(IF(B$44:B$1000=J57,IF(C$44:C$1000=K57,D$44:D$1000)))</f>
        <v>0.298753794106314</v>
      </c>
      <c r="N57" s="4" t="n">
        <v>0.712586081218753</v>
      </c>
    </row>
    <row r="58" customFormat="false" ht="12.8" hidden="false" customHeight="false" outlineLevel="0" collapsed="false">
      <c r="A58" s="1" t="s">
        <v>100</v>
      </c>
      <c r="B58" s="1" t="s">
        <v>78</v>
      </c>
      <c r="C58" s="1" t="s">
        <v>98</v>
      </c>
      <c r="D58" s="2" t="n">
        <v>15.1239395141602</v>
      </c>
      <c r="E58" s="2" t="n">
        <v>15.4331483840942</v>
      </c>
      <c r="F58" s="2" t="n">
        <v>0.268426835536957</v>
      </c>
      <c r="H58" s="1" t="n">
        <f aca="false">H56+1</f>
        <v>2</v>
      </c>
      <c r="I58" s="1" t="str">
        <f aca="false">RIGHT(B58,1)</f>
        <v>b</v>
      </c>
      <c r="J58" s="1" t="str">
        <f aca="false">CONCATENATE(H58,I58)</f>
        <v>2b</v>
      </c>
      <c r="K58" s="1" t="str">
        <f aca="false">C58</f>
        <v>GAPDH</v>
      </c>
      <c r="L58" s="1" t="n">
        <f aca="false" t="array" ref="L58:L58">SUM(IF(B$44:B$1000=J58,IF(C$44:C$1000=K58,D$44:D$1000)))/3</f>
        <v>15.4331490198771</v>
      </c>
      <c r="M58" s="1" t="n">
        <f aca="false" t="array" ref="M58:M58">STDEV(IF(B$44:B$1000=J58,IF(C$44:C$1000=K58,D$44:D$1000)))</f>
        <v>0.268426827997409</v>
      </c>
      <c r="N58" s="1" t="n">
        <f aca="false" t="array" ref="N58:N59">_xlfn.T.TEST(IF(B$44:B$1000=J58,IF(C$44:C$1000=K58,D$44:D$1000)), IF(B$44:B$1000=J59,IF(C$44:C$1000=K59,D$44:D$1000)),2,2)</f>
        <v>0.707092121917279</v>
      </c>
    </row>
    <row r="59" customFormat="false" ht="12.8" hidden="false" customHeight="false" outlineLevel="0" collapsed="false">
      <c r="A59" s="1" t="s">
        <v>101</v>
      </c>
      <c r="B59" s="1" t="s">
        <v>80</v>
      </c>
      <c r="C59" s="1" t="s">
        <v>98</v>
      </c>
      <c r="D59" s="2" t="n">
        <v>15.1624898910522</v>
      </c>
      <c r="E59" s="2" t="n">
        <v>15.5302495956421</v>
      </c>
      <c r="F59" s="2" t="n">
        <v>0.318611681461334</v>
      </c>
      <c r="H59" s="1" t="n">
        <f aca="false">H57+1</f>
        <v>2</v>
      </c>
      <c r="I59" s="1" t="str">
        <f aca="false">RIGHT(B59,1)</f>
        <v>h</v>
      </c>
      <c r="J59" s="1" t="str">
        <f aca="false">CONCATENATE(H59,I59)</f>
        <v>2h</v>
      </c>
      <c r="K59" s="1" t="str">
        <f aca="false">C59</f>
        <v>GAPDH</v>
      </c>
      <c r="L59" s="1" t="n">
        <f aca="false" t="array" ref="L59:L59">SUM(IF(B$44:B$1000=J59,IF(C$44:C$1000=K59,D$44:D$1000)))/3</f>
        <v>15.5302486419678</v>
      </c>
      <c r="M59" s="1" t="n">
        <f aca="false" t="array" ref="M59:M59">STDEV(IF(B$44:B$1000=J59,IF(C$44:C$1000=K59,D$44:D$1000)))</f>
        <v>0.318611690823824</v>
      </c>
      <c r="N59" s="4" t="n">
        <v>0.707092121917279</v>
      </c>
    </row>
    <row r="60" customFormat="false" ht="12.8" hidden="false" customHeight="false" outlineLevel="0" collapsed="false">
      <c r="A60" s="1" t="s">
        <v>102</v>
      </c>
      <c r="B60" s="1" t="s">
        <v>82</v>
      </c>
      <c r="C60" s="1" t="s">
        <v>98</v>
      </c>
      <c r="D60" s="2" t="n">
        <v>14.9944896697998</v>
      </c>
      <c r="E60" s="2" t="n">
        <v>15.214485168457</v>
      </c>
      <c r="F60" s="2" t="n">
        <v>0.266431421041489</v>
      </c>
      <c r="H60" s="1" t="n">
        <f aca="false">H58+1</f>
        <v>3</v>
      </c>
      <c r="I60" s="1" t="str">
        <f aca="false">RIGHT(B60,1)</f>
        <v>b</v>
      </c>
      <c r="J60" s="1" t="str">
        <f aca="false">CONCATENATE(H60,I60)</f>
        <v>3b</v>
      </c>
      <c r="K60" s="1" t="str">
        <f aca="false">C60</f>
        <v>GAPDH</v>
      </c>
      <c r="L60" s="1" t="n">
        <f aca="false" t="array" ref="L60:L60">SUM(IF(B$44:B$1000=J60,IF(C$44:C$1000=K60,D$44:D$1000)))/3</f>
        <v>15.214485168457</v>
      </c>
      <c r="M60" s="1" t="n">
        <f aca="false" t="array" ref="M60:M60">STDEV(IF(B$44:B$1000=J60,IF(C$44:C$1000=K60,D$44:D$1000)))</f>
        <v>0.26643141971395</v>
      </c>
      <c r="N60" s="1" t="n">
        <f aca="false" t="array" ref="N60:N61">_xlfn.T.TEST(IF(B$44:B$1000=J60,IF(C$44:C$1000=K60,D$44:D$1000)), IF(B$44:B$1000=J61,IF(C$44:C$1000=K61,D$44:D$1000)),2,2)</f>
        <v>0.525851143034704</v>
      </c>
    </row>
    <row r="61" customFormat="false" ht="12.8" hidden="false" customHeight="false" outlineLevel="0" collapsed="false">
      <c r="A61" s="1" t="s">
        <v>103</v>
      </c>
      <c r="B61" s="1" t="s">
        <v>84</v>
      </c>
      <c r="C61" s="1" t="s">
        <v>98</v>
      </c>
      <c r="D61" s="2" t="n">
        <v>15.0008516311646</v>
      </c>
      <c r="E61" s="2" t="n">
        <v>15.3859901428223</v>
      </c>
      <c r="F61" s="2" t="n">
        <v>0.334965288639069</v>
      </c>
      <c r="H61" s="1" t="n">
        <f aca="false">H59+1</f>
        <v>3</v>
      </c>
      <c r="I61" s="1" t="str">
        <f aca="false">RIGHT(B61,1)</f>
        <v>h</v>
      </c>
      <c r="J61" s="1" t="str">
        <f aca="false">CONCATENATE(H61,I61)</f>
        <v>3h</v>
      </c>
      <c r="K61" s="1" t="str">
        <f aca="false">C61</f>
        <v>GAPDH</v>
      </c>
      <c r="L61" s="1" t="n">
        <f aca="false" t="array" ref="L61:L61">SUM(IF(B$44:B$1000=J61,IF(C$44:C$1000=K61,D$44:D$1000)))/3</f>
        <v>15.3859904607137</v>
      </c>
      <c r="M61" s="1" t="n">
        <f aca="false" t="array" ref="M61:M61">STDEV(IF(B$44:B$1000=J61,IF(C$44:C$1000=K61,D$44:D$1000)))</f>
        <v>0.334965290448087</v>
      </c>
      <c r="N61" s="4" t="n">
        <v>0.525851143034704</v>
      </c>
    </row>
    <row r="62" customFormat="false" ht="12.8" hidden="false" customHeight="false" outlineLevel="0" collapsed="false">
      <c r="A62" s="1" t="s">
        <v>104</v>
      </c>
      <c r="B62" s="1" t="s">
        <v>86</v>
      </c>
      <c r="C62" s="1" t="s">
        <v>98</v>
      </c>
      <c r="D62" s="2" t="n">
        <v>14.9294147491455</v>
      </c>
      <c r="E62" s="2" t="n">
        <v>15.3290071487427</v>
      </c>
      <c r="F62" s="2" t="n">
        <v>0.350344657897949</v>
      </c>
      <c r="H62" s="1" t="n">
        <f aca="false">H60+1</f>
        <v>4</v>
      </c>
      <c r="I62" s="1" t="str">
        <f aca="false">RIGHT(B62,1)</f>
        <v>b</v>
      </c>
      <c r="J62" s="1" t="str">
        <f aca="false">CONCATENATE(H62,I62)</f>
        <v>4b</v>
      </c>
      <c r="K62" s="1" t="str">
        <f aca="false">C62</f>
        <v>GAPDH</v>
      </c>
      <c r="L62" s="1" t="n">
        <f aca="false" t="array" ref="L62:L62">SUM(IF(B:B=J62,IF(C:C=K62,D:D)))/3</f>
        <v>15.3290065129598</v>
      </c>
      <c r="M62" s="1" t="n">
        <f aca="false" t="array" ref="M62:M62">STDEV(IF(B$44:B$1000=J62,IF(C$44:C$1000=K62,D$44:D$1000)))</f>
        <v>0.350344644963812</v>
      </c>
    </row>
    <row r="63" customFormat="false" ht="12.8" hidden="false" customHeight="false" outlineLevel="0" collapsed="false">
      <c r="A63" s="1" t="s">
        <v>105</v>
      </c>
      <c r="B63" s="1" t="s">
        <v>88</v>
      </c>
      <c r="C63" s="1" t="s">
        <v>98</v>
      </c>
      <c r="D63" s="2" t="n">
        <v>15.0050668716431</v>
      </c>
      <c r="E63" s="2" t="n">
        <v>15.3064298629761</v>
      </c>
      <c r="F63" s="2" t="n">
        <v>0.272320181131363</v>
      </c>
      <c r="H63" s="1" t="n">
        <f aca="false">H61+1</f>
        <v>4</v>
      </c>
      <c r="I63" s="1" t="str">
        <f aca="false">RIGHT(B63,1)</f>
        <v>h</v>
      </c>
      <c r="J63" s="1" t="str">
        <f aca="false">CONCATENATE(H63,I63)</f>
        <v>4h</v>
      </c>
      <c r="K63" s="1" t="str">
        <f aca="false">C63</f>
        <v>GAPDH</v>
      </c>
      <c r="L63" s="1" t="n">
        <f aca="false" t="array" ref="L63:L63">SUM(IF(B:B=J63,IF(C:C=K63,D:D)))/3</f>
        <v>15.3064295450846</v>
      </c>
      <c r="M63" s="1" t="n">
        <f aca="false" t="array" ref="M63:M63">STDEV(IF(B$44:B$1000=J63,IF(C$44:C$1000=K63,D$44:D$1000)))</f>
        <v>0.272320181960332</v>
      </c>
      <c r="N63" s="4" t="e">
        <f aca="false">_xlfn.T.TEST(IF(B$44:B$1000=J62,IF(C$44:C$1000=K62,D$44:D$1000)), IF(B$44:B$1000=J63,IF(C$44:C$1000=K63,D$44:D$1000)),2,2)</f>
        <v>#VALUE!</v>
      </c>
    </row>
    <row r="64" customFormat="false" ht="12.8" hidden="false" customHeight="false" outlineLevel="0" collapsed="false">
      <c r="A64" s="1" t="s">
        <v>106</v>
      </c>
      <c r="B64" s="1" t="s">
        <v>90</v>
      </c>
      <c r="C64" s="1" t="s">
        <v>98</v>
      </c>
      <c r="D64" s="2" t="n">
        <v>14.5002813339233</v>
      </c>
      <c r="E64" s="2" t="n">
        <v>15.1200513839722</v>
      </c>
      <c r="F64" s="2" t="n">
        <v>0.53817629814148</v>
      </c>
      <c r="H64" s="1" t="n">
        <f aca="false">H62+1</f>
        <v>5</v>
      </c>
      <c r="I64" s="1" t="str">
        <f aca="false">RIGHT(B64,1)</f>
        <v>b</v>
      </c>
      <c r="J64" s="1" t="str">
        <f aca="false">CONCATENATE(H64,I64)</f>
        <v>5b</v>
      </c>
      <c r="K64" s="1" t="str">
        <f aca="false">C64</f>
        <v>GAPDH</v>
      </c>
      <c r="L64" s="1" t="n">
        <f aca="false" t="array" ref="L64:L64">SUM(IF(B:B=J64,IF(C:C=K64,D:D)))/3</f>
        <v>15.1200507481893</v>
      </c>
      <c r="M64" s="1" t="n">
        <f aca="false" t="array" ref="M64:M64">STDEV(IF(B$44:B$1000=J64,IF(C$44:C$1000=K64,D$44:D$1000)))</f>
        <v>0.538176325703636</v>
      </c>
    </row>
    <row r="65" customFormat="false" ht="12.8" hidden="false" customHeight="false" outlineLevel="0" collapsed="false">
      <c r="A65" s="1" t="s">
        <v>107</v>
      </c>
      <c r="B65" s="1" t="s">
        <v>92</v>
      </c>
      <c r="C65" s="1" t="s">
        <v>98</v>
      </c>
      <c r="D65" s="2" t="n">
        <v>14.9532194137573</v>
      </c>
      <c r="E65" s="2" t="n">
        <v>15.4737768173218</v>
      </c>
      <c r="F65" s="2" t="n">
        <v>0.461848944425583</v>
      </c>
      <c r="H65" s="1" t="n">
        <f aca="false">H63+1</f>
        <v>5</v>
      </c>
      <c r="I65" s="1" t="str">
        <f aca="false">RIGHT(B65,1)</f>
        <v>h</v>
      </c>
      <c r="J65" s="1" t="str">
        <f aca="false">CONCATENATE(H65,I65)</f>
        <v>5h</v>
      </c>
      <c r="K65" s="1" t="str">
        <f aca="false">C65</f>
        <v>GAPDH</v>
      </c>
      <c r="L65" s="1" t="n">
        <f aca="false" t="array" ref="L65:L65">SUM(IF(B:B=J65,IF(C:C=K65,D:D)))/3</f>
        <v>15.4737768173218</v>
      </c>
      <c r="M65" s="1" t="n">
        <f aca="false" t="array" ref="M65:M65">STDEV(IF(B$44:B$1000=J65,IF(C$44:C$1000=K65,D$44:D$1000)))</f>
        <v>0.461848937382247</v>
      </c>
      <c r="N65" s="4" t="e">
        <f aca="false">_xlfn.T.TEST(IF(B$44:B$1000=J64,IF(C$44:C$1000=K64,D$44:D$1000)), IF(B$44:B$1000=J65,IF(C$44:C$1000=K65,D$44:D$1000)),2,2)</f>
        <v>#VALUE!</v>
      </c>
    </row>
    <row r="66" customFormat="false" ht="12.8" hidden="false" customHeight="false" outlineLevel="0" collapsed="false">
      <c r="A66" s="1" t="s">
        <v>108</v>
      </c>
      <c r="B66" s="1" t="s">
        <v>94</v>
      </c>
      <c r="C66" s="1" t="s">
        <v>98</v>
      </c>
      <c r="D66" s="2" t="n">
        <v>14.9617462158203</v>
      </c>
      <c r="E66" s="2" t="n">
        <v>15.189398765564</v>
      </c>
      <c r="F66" s="2" t="n">
        <v>0.208756878972054</v>
      </c>
      <c r="H66" s="1" t="n">
        <f aca="false">H64+1</f>
        <v>6</v>
      </c>
      <c r="I66" s="1" t="str">
        <f aca="false">RIGHT(B66,1)</f>
        <v>b</v>
      </c>
      <c r="J66" s="1" t="str">
        <f aca="false">CONCATENATE(H66,I66)</f>
        <v>6b</v>
      </c>
      <c r="K66" s="1" t="str">
        <f aca="false">C66</f>
        <v>GAPDH</v>
      </c>
      <c r="L66" s="1" t="n">
        <f aca="false" t="array" ref="L66:L66">SUM(IF(B:B=J66,IF(C:C=K66,D:D)))/3</f>
        <v>15.189398765564</v>
      </c>
      <c r="M66" s="1" t="n">
        <f aca="false" t="array" ref="M66:M66">STDEV(IF(B$44:B$1000=J66,IF(C$44:C$1000=K66,D$44:D$1000)))</f>
        <v>0.208756879879097</v>
      </c>
    </row>
    <row r="67" customFormat="false" ht="12.8" hidden="false" customHeight="false" outlineLevel="0" collapsed="false">
      <c r="A67" s="1" t="s">
        <v>109</v>
      </c>
      <c r="B67" s="1" t="s">
        <v>96</v>
      </c>
      <c r="C67" s="1" t="s">
        <v>98</v>
      </c>
      <c r="D67" s="2" t="n">
        <v>14.9641132354736</v>
      </c>
      <c r="E67" s="2" t="n">
        <v>15.2467794418335</v>
      </c>
      <c r="F67" s="2" t="n">
        <v>0.274724960327148</v>
      </c>
      <c r="H67" s="1" t="n">
        <f aca="false">H65+1</f>
        <v>6</v>
      </c>
      <c r="I67" s="1" t="str">
        <f aca="false">RIGHT(B67,1)</f>
        <v>h</v>
      </c>
      <c r="J67" s="1" t="str">
        <f aca="false">CONCATENATE(H67,I67)</f>
        <v>6h</v>
      </c>
      <c r="K67" s="1" t="str">
        <f aca="false">C67</f>
        <v>GAPDH</v>
      </c>
      <c r="L67" s="1" t="n">
        <f aca="false" t="array" ref="L67:L67">SUM(IF(B:B=J67,IF(C:C=K67,D:D)))/3</f>
        <v>15.2467791239421</v>
      </c>
      <c r="M67" s="1" t="n">
        <f aca="false" t="array" ref="M67:M67">STDEV(IF(B$44:B$1000=J67,IF(C$44:C$1000=K67,D$44:D$1000)))</f>
        <v>0.274724958030168</v>
      </c>
      <c r="N67" s="4" t="e">
        <f aca="false">_xlfn.T.TEST(IF(B$44:B$1000=J66,IF(C$44:C$1000=K66,D$44:D$1000)), IF(B$44:B$1000=J67,IF(C$44:C$1000=K67,D$44:D$1000)),2,2)</f>
        <v>#VALUE!</v>
      </c>
    </row>
    <row r="68" customFormat="false" ht="12.8" hidden="false" customHeight="false" outlineLevel="0" collapsed="false">
      <c r="A68" s="1" t="s">
        <v>110</v>
      </c>
      <c r="B68" s="1" t="s">
        <v>73</v>
      </c>
      <c r="C68" s="1" t="s">
        <v>74</v>
      </c>
      <c r="D68" s="2" t="n">
        <v>22.2755031585693</v>
      </c>
      <c r="E68" s="2" t="n">
        <v>22.2450580596924</v>
      </c>
      <c r="F68" s="2" t="n">
        <v>0.31124883890152</v>
      </c>
    </row>
    <row r="69" customFormat="false" ht="12.8" hidden="false" customHeight="false" outlineLevel="0" collapsed="false">
      <c r="A69" s="1" t="s">
        <v>111</v>
      </c>
      <c r="B69" s="1" t="s">
        <v>76</v>
      </c>
      <c r="C69" s="1" t="s">
        <v>74</v>
      </c>
      <c r="D69" s="2" t="n">
        <v>22.6416683197021</v>
      </c>
      <c r="E69" s="2" t="n">
        <v>22.3328342437744</v>
      </c>
      <c r="F69" s="2" t="n">
        <v>0.402194172143936</v>
      </c>
    </row>
    <row r="70" customFormat="false" ht="12.8" hidden="false" customHeight="false" outlineLevel="0" collapsed="false">
      <c r="A70" s="1" t="s">
        <v>112</v>
      </c>
      <c r="B70" s="1" t="s">
        <v>78</v>
      </c>
      <c r="C70" s="1" t="s">
        <v>74</v>
      </c>
      <c r="D70" s="2" t="n">
        <v>21.4518032073975</v>
      </c>
      <c r="E70" s="2" t="n">
        <v>21.2070159912109</v>
      </c>
      <c r="F70" s="2" t="n">
        <v>0.491302013397217</v>
      </c>
    </row>
    <row r="71" customFormat="false" ht="12.8" hidden="false" customHeight="false" outlineLevel="0" collapsed="false">
      <c r="A71" s="1" t="s">
        <v>113</v>
      </c>
      <c r="B71" s="1" t="s">
        <v>80</v>
      </c>
      <c r="C71" s="1" t="s">
        <v>74</v>
      </c>
      <c r="D71" s="2" t="n">
        <v>21.7550010681152</v>
      </c>
      <c r="E71" s="2" t="n">
        <v>21.4925689697266</v>
      </c>
      <c r="F71" s="2" t="n">
        <v>0.469589501619339</v>
      </c>
    </row>
    <row r="72" customFormat="false" ht="12.8" hidden="false" customHeight="false" outlineLevel="0" collapsed="false">
      <c r="A72" s="1" t="s">
        <v>114</v>
      </c>
      <c r="B72" s="1" t="s">
        <v>82</v>
      </c>
      <c r="C72" s="1" t="s">
        <v>74</v>
      </c>
      <c r="D72" s="2" t="n">
        <v>21.9623432159424</v>
      </c>
      <c r="E72" s="2" t="n">
        <v>21.9524898529053</v>
      </c>
      <c r="F72" s="2" t="n">
        <v>0.452685713768005</v>
      </c>
    </row>
    <row r="73" customFormat="false" ht="12.8" hidden="false" customHeight="false" outlineLevel="0" collapsed="false">
      <c r="A73" s="1" t="s">
        <v>115</v>
      </c>
      <c r="B73" s="1" t="s">
        <v>84</v>
      </c>
      <c r="C73" s="1" t="s">
        <v>74</v>
      </c>
      <c r="D73" s="2" t="n">
        <v>22.409912109375</v>
      </c>
      <c r="E73" s="2" t="n">
        <v>22.2903308868408</v>
      </c>
      <c r="F73" s="2" t="n">
        <v>0.186515733599663</v>
      </c>
    </row>
    <row r="74" customFormat="false" ht="12.8" hidden="false" customHeight="false" outlineLevel="0" collapsed="false">
      <c r="A74" s="1" t="s">
        <v>116</v>
      </c>
      <c r="B74" s="1" t="s">
        <v>86</v>
      </c>
      <c r="C74" s="1" t="s">
        <v>74</v>
      </c>
      <c r="D74" s="2" t="n">
        <v>20.8645000457764</v>
      </c>
      <c r="E74" s="2" t="n">
        <v>20.7596473693848</v>
      </c>
      <c r="F74" s="2" t="n">
        <v>0.452691853046417</v>
      </c>
    </row>
    <row r="75" customFormat="false" ht="12.8" hidden="false" customHeight="false" outlineLevel="0" collapsed="false">
      <c r="A75" s="1" t="s">
        <v>117</v>
      </c>
      <c r="B75" s="1" t="s">
        <v>88</v>
      </c>
      <c r="C75" s="1" t="s">
        <v>74</v>
      </c>
      <c r="D75" s="2" t="n">
        <v>21.4265842437744</v>
      </c>
      <c r="E75" s="2" t="n">
        <v>21.3186092376709</v>
      </c>
      <c r="F75" s="2" t="n">
        <v>0.504114508628845</v>
      </c>
    </row>
    <row r="76" customFormat="false" ht="12.8" hidden="false" customHeight="false" outlineLevel="0" collapsed="false">
      <c r="A76" s="1" t="s">
        <v>118</v>
      </c>
      <c r="B76" s="1" t="s">
        <v>90</v>
      </c>
      <c r="C76" s="1" t="s">
        <v>74</v>
      </c>
      <c r="D76" s="2" t="n">
        <v>21.9325904846191</v>
      </c>
      <c r="E76" s="2" t="n">
        <v>21.9371166229248</v>
      </c>
      <c r="F76" s="2" t="n">
        <v>0.321838408708572</v>
      </c>
    </row>
    <row r="77" customFormat="false" ht="12.8" hidden="false" customHeight="false" outlineLevel="0" collapsed="false">
      <c r="A77" s="1" t="s">
        <v>119</v>
      </c>
      <c r="B77" s="1" t="s">
        <v>92</v>
      </c>
      <c r="C77" s="1" t="s">
        <v>74</v>
      </c>
      <c r="D77" s="2" t="n">
        <v>22.562385559082</v>
      </c>
      <c r="E77" s="2" t="n">
        <v>22.1543560028076</v>
      </c>
      <c r="F77" s="2" t="n">
        <v>0.641295611858368</v>
      </c>
    </row>
    <row r="78" customFormat="false" ht="12.8" hidden="false" customHeight="false" outlineLevel="0" collapsed="false">
      <c r="A78" s="1" t="s">
        <v>120</v>
      </c>
      <c r="B78" s="1" t="s">
        <v>94</v>
      </c>
      <c r="C78" s="1" t="s">
        <v>74</v>
      </c>
      <c r="D78" s="2" t="n">
        <v>21.5444965362549</v>
      </c>
      <c r="E78" s="2" t="n">
        <v>21.3444499969482</v>
      </c>
      <c r="F78" s="2" t="n">
        <v>0.671343266963959</v>
      </c>
    </row>
    <row r="79" customFormat="false" ht="12.8" hidden="false" customHeight="false" outlineLevel="0" collapsed="false">
      <c r="A79" s="1" t="s">
        <v>121</v>
      </c>
      <c r="B79" s="1" t="s">
        <v>96</v>
      </c>
      <c r="C79" s="1" t="s">
        <v>74</v>
      </c>
      <c r="D79" s="2" t="n">
        <v>21.3335189819336</v>
      </c>
      <c r="E79" s="2" t="n">
        <v>21.107479095459</v>
      </c>
      <c r="F79" s="2" t="n">
        <v>0.247402101755142</v>
      </c>
    </row>
    <row r="80" customFormat="false" ht="12.8" hidden="false" customHeight="false" outlineLevel="0" collapsed="false">
      <c r="A80" s="1" t="s">
        <v>122</v>
      </c>
      <c r="B80" s="1" t="s">
        <v>73</v>
      </c>
      <c r="C80" s="1" t="s">
        <v>98</v>
      </c>
      <c r="D80" s="2" t="n">
        <v>15.5033302307129</v>
      </c>
      <c r="E80" s="2" t="n">
        <v>15.4080057144165</v>
      </c>
      <c r="F80" s="2" t="n">
        <v>0.133158549666405</v>
      </c>
    </row>
    <row r="81" customFormat="false" ht="12.8" hidden="false" customHeight="false" outlineLevel="0" collapsed="false">
      <c r="A81" s="1" t="s">
        <v>123</v>
      </c>
      <c r="B81" s="1" t="s">
        <v>76</v>
      </c>
      <c r="C81" s="1" t="s">
        <v>98</v>
      </c>
      <c r="D81" s="2" t="n">
        <v>15.3493671417236</v>
      </c>
      <c r="E81" s="2" t="n">
        <v>15.3332977294922</v>
      </c>
      <c r="F81" s="2" t="n">
        <v>0.298753798007965</v>
      </c>
    </row>
    <row r="82" customFormat="false" ht="12.8" hidden="false" customHeight="false" outlineLevel="0" collapsed="false">
      <c r="A82" s="1" t="s">
        <v>124</v>
      </c>
      <c r="B82" s="1" t="s">
        <v>78</v>
      </c>
      <c r="C82" s="1" t="s">
        <v>98</v>
      </c>
      <c r="D82" s="2" t="n">
        <v>15.5691776275635</v>
      </c>
      <c r="E82" s="2" t="n">
        <v>15.4331483840942</v>
      </c>
      <c r="F82" s="2" t="n">
        <v>0.268426835536957</v>
      </c>
    </row>
    <row r="83" customFormat="false" ht="12.8" hidden="false" customHeight="false" outlineLevel="0" collapsed="false">
      <c r="A83" s="1" t="s">
        <v>125</v>
      </c>
      <c r="B83" s="1" t="s">
        <v>80</v>
      </c>
      <c r="C83" s="1" t="s">
        <v>98</v>
      </c>
      <c r="D83" s="2" t="n">
        <v>15.7229900360107</v>
      </c>
      <c r="E83" s="2" t="n">
        <v>15.5302495956421</v>
      </c>
      <c r="F83" s="2" t="n">
        <v>0.318611681461334</v>
      </c>
    </row>
    <row r="84" customFormat="false" ht="12.8" hidden="false" customHeight="false" outlineLevel="0" collapsed="false">
      <c r="A84" s="1" t="s">
        <v>126</v>
      </c>
      <c r="B84" s="1" t="s">
        <v>82</v>
      </c>
      <c r="C84" s="1" t="s">
        <v>98</v>
      </c>
      <c r="D84" s="2" t="n">
        <v>15.138237953186</v>
      </c>
      <c r="E84" s="2" t="n">
        <v>15.214485168457</v>
      </c>
      <c r="F84" s="2" t="n">
        <v>0.266431421041489</v>
      </c>
    </row>
    <row r="85" customFormat="false" ht="12.8" hidden="false" customHeight="false" outlineLevel="0" collapsed="false">
      <c r="A85" s="1" t="s">
        <v>127</v>
      </c>
      <c r="B85" s="1" t="s">
        <v>84</v>
      </c>
      <c r="C85" s="1" t="s">
        <v>98</v>
      </c>
      <c r="D85" s="2" t="n">
        <v>15.6094274520874</v>
      </c>
      <c r="E85" s="2" t="n">
        <v>15.3859901428223</v>
      </c>
      <c r="F85" s="2" t="n">
        <v>0.334965288639069</v>
      </c>
    </row>
    <row r="86" customFormat="false" ht="12.8" hidden="false" customHeight="false" outlineLevel="0" collapsed="false">
      <c r="A86" s="1" t="s">
        <v>128</v>
      </c>
      <c r="B86" s="1" t="s">
        <v>86</v>
      </c>
      <c r="C86" s="1" t="s">
        <v>98</v>
      </c>
      <c r="D86" s="2" t="n">
        <v>15.4741563796997</v>
      </c>
      <c r="E86" s="2" t="n">
        <v>15.3290071487427</v>
      </c>
      <c r="F86" s="2" t="n">
        <v>0.350344657897949</v>
      </c>
    </row>
    <row r="87" customFormat="false" ht="12.8" hidden="false" customHeight="false" outlineLevel="0" collapsed="false">
      <c r="A87" s="1" t="s">
        <v>129</v>
      </c>
      <c r="B87" s="1" t="s">
        <v>88</v>
      </c>
      <c r="C87" s="1" t="s">
        <v>98</v>
      </c>
      <c r="D87" s="2" t="n">
        <v>15.3793697357178</v>
      </c>
      <c r="E87" s="2" t="n">
        <v>15.3064298629761</v>
      </c>
      <c r="F87" s="2" t="n">
        <v>0.272320181131363</v>
      </c>
    </row>
    <row r="88" customFormat="false" ht="12.8" hidden="false" customHeight="false" outlineLevel="0" collapsed="false">
      <c r="A88" s="1" t="s">
        <v>130</v>
      </c>
      <c r="B88" s="1" t="s">
        <v>90</v>
      </c>
      <c r="C88" s="1" t="s">
        <v>98</v>
      </c>
      <c r="D88" s="2" t="n">
        <v>15.390588760376</v>
      </c>
      <c r="E88" s="2" t="n">
        <v>15.1200513839722</v>
      </c>
      <c r="F88" s="2" t="n">
        <v>0.53817629814148</v>
      </c>
    </row>
    <row r="89" customFormat="false" ht="12.8" hidden="false" customHeight="false" outlineLevel="0" collapsed="false">
      <c r="A89" s="1" t="s">
        <v>131</v>
      </c>
      <c r="B89" s="1" t="s">
        <v>92</v>
      </c>
      <c r="C89" s="1" t="s">
        <v>98</v>
      </c>
      <c r="D89" s="2" t="n">
        <v>15.6337089538574</v>
      </c>
      <c r="E89" s="2" t="n">
        <v>15.4737768173218</v>
      </c>
      <c r="F89" s="2" t="n">
        <v>0.461848944425583</v>
      </c>
    </row>
    <row r="90" customFormat="false" ht="12.8" hidden="false" customHeight="false" outlineLevel="0" collapsed="false">
      <c r="A90" s="1" t="s">
        <v>132</v>
      </c>
      <c r="B90" s="1" t="s">
        <v>94</v>
      </c>
      <c r="C90" s="1" t="s">
        <v>98</v>
      </c>
      <c r="D90" s="2" t="n">
        <v>15.2345943450928</v>
      </c>
      <c r="E90" s="2" t="n">
        <v>15.189398765564</v>
      </c>
      <c r="F90" s="2" t="n">
        <v>0.208756878972054</v>
      </c>
    </row>
    <row r="91" customFormat="false" ht="12.8" hidden="false" customHeight="false" outlineLevel="0" collapsed="false">
      <c r="A91" s="1" t="s">
        <v>133</v>
      </c>
      <c r="B91" s="1" t="s">
        <v>96</v>
      </c>
      <c r="C91" s="1" t="s">
        <v>98</v>
      </c>
      <c r="D91" s="2" t="n">
        <v>15.2634172439575</v>
      </c>
      <c r="E91" s="2" t="n">
        <v>15.2467794418335</v>
      </c>
      <c r="F91" s="2" t="n">
        <v>0.274724960327148</v>
      </c>
    </row>
    <row r="92" customFormat="false" ht="12.8" hidden="false" customHeight="false" outlineLevel="0" collapsed="false">
      <c r="A92" s="1" t="s">
        <v>134</v>
      </c>
      <c r="B92" s="1" t="s">
        <v>73</v>
      </c>
      <c r="C92" s="1" t="s">
        <v>74</v>
      </c>
      <c r="D92" s="2" t="n">
        <v>22.539966583252</v>
      </c>
      <c r="E92" s="2" t="n">
        <v>22.2450580596924</v>
      </c>
      <c r="F92" s="2" t="n">
        <v>0.31124883890152</v>
      </c>
    </row>
    <row r="93" customFormat="false" ht="12.8" hidden="false" customHeight="false" outlineLevel="0" collapsed="false">
      <c r="A93" s="1" t="s">
        <v>135</v>
      </c>
      <c r="B93" s="1" t="s">
        <v>76</v>
      </c>
      <c r="C93" s="1" t="s">
        <v>74</v>
      </c>
      <c r="D93" s="2" t="n">
        <v>22.4787940979004</v>
      </c>
      <c r="E93" s="2" t="n">
        <v>22.3328342437744</v>
      </c>
      <c r="F93" s="2" t="n">
        <v>0.402194172143936</v>
      </c>
    </row>
    <row r="94" customFormat="false" ht="12.8" hidden="false" customHeight="false" outlineLevel="0" collapsed="false">
      <c r="A94" s="1" t="s">
        <v>136</v>
      </c>
      <c r="B94" s="1" t="s">
        <v>78</v>
      </c>
      <c r="C94" s="1" t="s">
        <v>74</v>
      </c>
      <c r="D94" s="2" t="n">
        <v>21.5278358459473</v>
      </c>
      <c r="E94" s="2" t="n">
        <v>21.2070159912109</v>
      </c>
      <c r="F94" s="2" t="n">
        <v>0.491302013397217</v>
      </c>
    </row>
    <row r="95" customFormat="false" ht="12.8" hidden="false" customHeight="false" outlineLevel="0" collapsed="false">
      <c r="A95" s="1" t="s">
        <v>137</v>
      </c>
      <c r="B95" s="1" t="s">
        <v>80</v>
      </c>
      <c r="C95" s="1" t="s">
        <v>74</v>
      </c>
      <c r="D95" s="2" t="n">
        <v>21.7722778320312</v>
      </c>
      <c r="E95" s="2" t="n">
        <v>21.4925689697266</v>
      </c>
      <c r="F95" s="2" t="n">
        <v>0.469589501619339</v>
      </c>
    </row>
    <row r="96" customFormat="false" ht="12.8" hidden="false" customHeight="false" outlineLevel="0" collapsed="false">
      <c r="A96" s="1" t="s">
        <v>138</v>
      </c>
      <c r="B96" s="1" t="s">
        <v>82</v>
      </c>
      <c r="C96" s="1" t="s">
        <v>74</v>
      </c>
      <c r="D96" s="2" t="n">
        <v>22.4001655578613</v>
      </c>
      <c r="E96" s="2" t="n">
        <v>21.9524898529053</v>
      </c>
      <c r="F96" s="2" t="n">
        <v>0.452685713768005</v>
      </c>
    </row>
    <row r="97" customFormat="false" ht="12.8" hidden="false" customHeight="false" outlineLevel="0" collapsed="false">
      <c r="A97" s="1" t="s">
        <v>139</v>
      </c>
      <c r="B97" s="1" t="s">
        <v>84</v>
      </c>
      <c r="C97" s="1" t="s">
        <v>74</v>
      </c>
      <c r="D97" s="2" t="n">
        <v>22.3856639862061</v>
      </c>
      <c r="E97" s="2" t="n">
        <v>22.2903308868408</v>
      </c>
      <c r="F97" s="2" t="n">
        <v>0.186515733599663</v>
      </c>
    </row>
    <row r="98" customFormat="false" ht="12.8" hidden="false" customHeight="false" outlineLevel="0" collapsed="false">
      <c r="A98" s="1" t="s">
        <v>140</v>
      </c>
      <c r="B98" s="1" t="s">
        <v>86</v>
      </c>
      <c r="C98" s="1" t="s">
        <v>74</v>
      </c>
      <c r="D98" s="2" t="n">
        <v>21.1507110595703</v>
      </c>
      <c r="E98" s="2" t="n">
        <v>20.7596473693848</v>
      </c>
      <c r="F98" s="2" t="n">
        <v>0.452691853046417</v>
      </c>
    </row>
    <row r="99" customFormat="false" ht="12.8" hidden="false" customHeight="false" outlineLevel="0" collapsed="false">
      <c r="A99" s="1" t="s">
        <v>141</v>
      </c>
      <c r="B99" s="1" t="s">
        <v>88</v>
      </c>
      <c r="C99" s="1" t="s">
        <v>74</v>
      </c>
      <c r="D99" s="2" t="n">
        <v>21.75998878479</v>
      </c>
      <c r="E99" s="2" t="n">
        <v>21.3186092376709</v>
      </c>
      <c r="F99" s="2" t="n">
        <v>0.504114508628845</v>
      </c>
    </row>
    <row r="100" customFormat="false" ht="12.8" hidden="false" customHeight="false" outlineLevel="0" collapsed="false">
      <c r="A100" s="1" t="s">
        <v>142</v>
      </c>
      <c r="B100" s="1" t="s">
        <v>90</v>
      </c>
      <c r="C100" s="1" t="s">
        <v>74</v>
      </c>
      <c r="D100" s="2" t="n">
        <v>22.2611923217773</v>
      </c>
      <c r="E100" s="2" t="n">
        <v>21.9371166229248</v>
      </c>
      <c r="F100" s="2" t="n">
        <v>0.321838408708572</v>
      </c>
    </row>
    <row r="101" customFormat="false" ht="12.8" hidden="false" customHeight="false" outlineLevel="0" collapsed="false">
      <c r="A101" s="1" t="s">
        <v>143</v>
      </c>
      <c r="B101" s="1" t="s">
        <v>92</v>
      </c>
      <c r="C101" s="1" t="s">
        <v>74</v>
      </c>
      <c r="D101" s="2" t="n">
        <v>22.4854965209961</v>
      </c>
      <c r="E101" s="2" t="n">
        <v>22.1543560028076</v>
      </c>
      <c r="F101" s="2" t="n">
        <v>0.641295611858368</v>
      </c>
    </row>
    <row r="102" customFormat="false" ht="12.8" hidden="false" customHeight="false" outlineLevel="0" collapsed="false">
      <c r="A102" s="1" t="s">
        <v>144</v>
      </c>
      <c r="B102" s="1" t="s">
        <v>94</v>
      </c>
      <c r="C102" s="1" t="s">
        <v>74</v>
      </c>
      <c r="D102" s="2" t="n">
        <v>21.893030166626</v>
      </c>
      <c r="E102" s="2" t="n">
        <v>21.3444499969482</v>
      </c>
      <c r="F102" s="2" t="n">
        <v>0.671343266963959</v>
      </c>
    </row>
    <row r="103" customFormat="false" ht="12.8" hidden="false" customHeight="false" outlineLevel="0" collapsed="false">
      <c r="A103" s="1" t="s">
        <v>145</v>
      </c>
      <c r="B103" s="1" t="s">
        <v>96</v>
      </c>
      <c r="C103" s="1" t="s">
        <v>74</v>
      </c>
      <c r="D103" s="2" t="n">
        <v>21.1457462310791</v>
      </c>
      <c r="E103" s="2" t="n">
        <v>21.107479095459</v>
      </c>
      <c r="F103" s="2" t="n">
        <v>0.247402101755142</v>
      </c>
    </row>
    <row r="104" customFormat="false" ht="12.8" hidden="false" customHeight="false" outlineLevel="0" collapsed="false">
      <c r="A104" s="1" t="s">
        <v>146</v>
      </c>
      <c r="B104" s="1" t="s">
        <v>73</v>
      </c>
      <c r="C104" s="1" t="s">
        <v>98</v>
      </c>
      <c r="D104" s="2" t="n">
        <v>15.4648237228394</v>
      </c>
      <c r="E104" s="2" t="n">
        <v>15.4080057144165</v>
      </c>
      <c r="F104" s="2" t="n">
        <v>0.133158549666405</v>
      </c>
    </row>
    <row r="105" customFormat="false" ht="12.8" hidden="false" customHeight="false" outlineLevel="0" collapsed="false">
      <c r="A105" s="1" t="s">
        <v>147</v>
      </c>
      <c r="B105" s="1" t="s">
        <v>76</v>
      </c>
      <c r="C105" s="1" t="s">
        <v>98</v>
      </c>
      <c r="D105" s="2" t="n">
        <v>15.6236925125122</v>
      </c>
      <c r="E105" s="2" t="n">
        <v>15.3332977294922</v>
      </c>
      <c r="F105" s="2" t="n">
        <v>0.298753798007965</v>
      </c>
    </row>
    <row r="106" customFormat="false" ht="12.8" hidden="false" customHeight="false" outlineLevel="0" collapsed="false">
      <c r="A106" s="1" t="s">
        <v>148</v>
      </c>
      <c r="B106" s="1" t="s">
        <v>78</v>
      </c>
      <c r="C106" s="1" t="s">
        <v>98</v>
      </c>
      <c r="D106" s="2" t="n">
        <v>15.6063299179077</v>
      </c>
      <c r="E106" s="2" t="n">
        <v>15.4331483840942</v>
      </c>
      <c r="F106" s="2" t="n">
        <v>0.268426835536957</v>
      </c>
    </row>
    <row r="107" customFormat="false" ht="12.8" hidden="false" customHeight="false" outlineLevel="0" collapsed="false">
      <c r="A107" s="1" t="s">
        <v>149</v>
      </c>
      <c r="B107" s="1" t="s">
        <v>80</v>
      </c>
      <c r="C107" s="1" t="s">
        <v>98</v>
      </c>
      <c r="D107" s="2" t="n">
        <v>15.7052659988403</v>
      </c>
      <c r="E107" s="2" t="n">
        <v>15.5302495956421</v>
      </c>
      <c r="F107" s="2" t="n">
        <v>0.318611681461334</v>
      </c>
    </row>
    <row r="108" customFormat="false" ht="12.8" hidden="false" customHeight="false" outlineLevel="0" collapsed="false">
      <c r="A108" s="1" t="s">
        <v>150</v>
      </c>
      <c r="B108" s="1" t="s">
        <v>82</v>
      </c>
      <c r="C108" s="1" t="s">
        <v>98</v>
      </c>
      <c r="D108" s="2" t="n">
        <v>15.5107278823853</v>
      </c>
      <c r="E108" s="2" t="n">
        <v>15.214485168457</v>
      </c>
      <c r="F108" s="2" t="n">
        <v>0.266431421041489</v>
      </c>
    </row>
    <row r="109" customFormat="false" ht="12.8" hidden="false" customHeight="false" outlineLevel="0" collapsed="false">
      <c r="A109" s="1" t="s">
        <v>151</v>
      </c>
      <c r="B109" s="1" t="s">
        <v>84</v>
      </c>
      <c r="C109" s="1" t="s">
        <v>98</v>
      </c>
      <c r="D109" s="2" t="n">
        <v>15.5476922988892</v>
      </c>
      <c r="E109" s="2" t="n">
        <v>15.3859901428223</v>
      </c>
      <c r="F109" s="2" t="n">
        <v>0.334965288639069</v>
      </c>
    </row>
    <row r="110" customFormat="false" ht="12.8" hidden="false" customHeight="false" outlineLevel="0" collapsed="false">
      <c r="A110" s="1" t="s">
        <v>152</v>
      </c>
      <c r="B110" s="1" t="s">
        <v>86</v>
      </c>
      <c r="C110" s="1" t="s">
        <v>98</v>
      </c>
      <c r="D110" s="2" t="n">
        <v>15.5834484100342</v>
      </c>
      <c r="E110" s="2" t="n">
        <v>15.3290071487427</v>
      </c>
      <c r="F110" s="2" t="n">
        <v>0.350344657897949</v>
      </c>
    </row>
    <row r="111" customFormat="false" ht="12.8" hidden="false" customHeight="false" outlineLevel="0" collapsed="false">
      <c r="A111" s="1" t="s">
        <v>153</v>
      </c>
      <c r="B111" s="1" t="s">
        <v>88</v>
      </c>
      <c r="C111" s="1" t="s">
        <v>98</v>
      </c>
      <c r="D111" s="2" t="n">
        <v>15.5348520278931</v>
      </c>
      <c r="E111" s="2" t="n">
        <v>15.3064298629761</v>
      </c>
      <c r="F111" s="2" t="n">
        <v>0.272320181131363</v>
      </c>
    </row>
    <row r="112" customFormat="false" ht="12.8" hidden="false" customHeight="false" outlineLevel="0" collapsed="false">
      <c r="A112" s="1" t="s">
        <v>154</v>
      </c>
      <c r="B112" s="1" t="s">
        <v>90</v>
      </c>
      <c r="C112" s="1" t="s">
        <v>98</v>
      </c>
      <c r="D112" s="2" t="n">
        <v>15.4692821502686</v>
      </c>
      <c r="E112" s="2" t="n">
        <v>15.1200513839722</v>
      </c>
      <c r="F112" s="2" t="n">
        <v>0.53817629814148</v>
      </c>
    </row>
    <row r="113" customFormat="false" ht="12.8" hidden="false" customHeight="false" outlineLevel="0" collapsed="false">
      <c r="A113" s="1" t="s">
        <v>155</v>
      </c>
      <c r="B113" s="1" t="s">
        <v>92</v>
      </c>
      <c r="C113" s="1" t="s">
        <v>98</v>
      </c>
      <c r="D113" s="2" t="n">
        <v>15.8344020843506</v>
      </c>
      <c r="E113" s="2" t="n">
        <v>15.4737768173218</v>
      </c>
      <c r="F113" s="2" t="n">
        <v>0.461848944425583</v>
      </c>
    </row>
    <row r="114" customFormat="false" ht="12.8" hidden="false" customHeight="false" outlineLevel="0" collapsed="false">
      <c r="A114" s="1" t="s">
        <v>156</v>
      </c>
      <c r="B114" s="1" t="s">
        <v>94</v>
      </c>
      <c r="C114" s="1" t="s">
        <v>98</v>
      </c>
      <c r="D114" s="2" t="n">
        <v>15.3718557357788</v>
      </c>
      <c r="E114" s="2" t="n">
        <v>15.189398765564</v>
      </c>
      <c r="F114" s="2" t="n">
        <v>0.208756878972054</v>
      </c>
    </row>
    <row r="115" customFormat="false" ht="12.8" hidden="false" customHeight="false" outlineLevel="0" collapsed="false">
      <c r="A115" s="1" t="s">
        <v>157</v>
      </c>
      <c r="B115" s="1" t="s">
        <v>96</v>
      </c>
      <c r="C115" s="1" t="s">
        <v>98</v>
      </c>
      <c r="D115" s="2" t="n">
        <v>15.512806892395</v>
      </c>
      <c r="E115" s="2" t="n">
        <v>15.2467794418335</v>
      </c>
      <c r="F115" s="2" t="n">
        <v>0.274724960327148</v>
      </c>
    </row>
    <row r="116" customFormat="false" ht="12.8" hidden="false" customHeight="false" outlineLevel="0" collapsed="false">
      <c r="A116" s="1" t="s">
        <v>158</v>
      </c>
      <c r="B116" s="1" t="s">
        <v>73</v>
      </c>
      <c r="C116" s="1" t="s">
        <v>159</v>
      </c>
      <c r="D116" s="2" t="n">
        <v>36.2959060668945</v>
      </c>
      <c r="E116" s="2" t="n">
        <v>39.9141082763672</v>
      </c>
      <c r="F116" s="2" t="n">
        <v>5.11691331863403</v>
      </c>
    </row>
    <row r="117" customFormat="false" ht="12.8" hidden="false" customHeight="false" outlineLevel="0" collapsed="false">
      <c r="A117" s="1" t="s">
        <v>160</v>
      </c>
      <c r="B117" s="1" t="s">
        <v>76</v>
      </c>
      <c r="C117" s="1" t="s">
        <v>159</v>
      </c>
      <c r="D117" s="2" t="n">
        <v>35.9702568054199</v>
      </c>
      <c r="E117" s="2" t="n">
        <v>38.6395072937012</v>
      </c>
      <c r="F117" s="2" t="n">
        <v>2.60577845573425</v>
      </c>
    </row>
    <row r="118" customFormat="false" ht="12.8" hidden="false" customHeight="false" outlineLevel="0" collapsed="false">
      <c r="A118" s="1" t="s">
        <v>161</v>
      </c>
      <c r="B118" s="1" t="s">
        <v>78</v>
      </c>
      <c r="C118" s="1" t="s">
        <v>159</v>
      </c>
      <c r="D118" s="2" t="n">
        <v>34.3562126159668</v>
      </c>
      <c r="E118" s="2" t="n">
        <v>35.1461334228516</v>
      </c>
      <c r="F118" s="2" t="n">
        <v>1.1206442117691</v>
      </c>
    </row>
    <row r="119" customFormat="false" ht="12.8" hidden="false" customHeight="false" outlineLevel="0" collapsed="false">
      <c r="A119" s="1" t="s">
        <v>162</v>
      </c>
      <c r="B119" s="1" t="s">
        <v>80</v>
      </c>
      <c r="C119" s="1" t="s">
        <v>159</v>
      </c>
      <c r="D119" s="2" t="n">
        <v>33.8018188476562</v>
      </c>
      <c r="E119" s="2" t="n">
        <v>34.3713912963867</v>
      </c>
      <c r="F119" s="2" t="n">
        <v>0.727904319763184</v>
      </c>
    </row>
    <row r="120" customFormat="false" ht="12.8" hidden="false" customHeight="false" outlineLevel="0" collapsed="false">
      <c r="A120" s="1" t="s">
        <v>163</v>
      </c>
      <c r="B120" s="1" t="s">
        <v>82</v>
      </c>
      <c r="C120" s="1" t="s">
        <v>159</v>
      </c>
      <c r="D120" s="2" t="n">
        <v>33.4947814941406</v>
      </c>
      <c r="E120" s="2" t="n">
        <v>34.5270118713379</v>
      </c>
      <c r="F120" s="2" t="n">
        <v>1.30708050727844</v>
      </c>
    </row>
    <row r="121" customFormat="false" ht="12.8" hidden="false" customHeight="false" outlineLevel="0" collapsed="false">
      <c r="A121" s="1" t="s">
        <v>164</v>
      </c>
      <c r="B121" s="1" t="s">
        <v>84</v>
      </c>
      <c r="C121" s="1" t="s">
        <v>159</v>
      </c>
      <c r="D121" s="2" t="n">
        <v>44.0484504699707</v>
      </c>
      <c r="E121" s="2" t="n">
        <v>39.3793106079102</v>
      </c>
      <c r="F121" s="2" t="n">
        <v>6.60316371917725</v>
      </c>
    </row>
    <row r="122" customFormat="false" ht="12.8" hidden="false" customHeight="false" outlineLevel="0" collapsed="false">
      <c r="A122" s="1" t="s">
        <v>165</v>
      </c>
      <c r="B122" s="1" t="s">
        <v>86</v>
      </c>
      <c r="C122" s="1" t="s">
        <v>159</v>
      </c>
      <c r="D122" s="2" t="n">
        <v>33.9653854370117</v>
      </c>
      <c r="E122" s="2" t="n">
        <v>34.2888984680176</v>
      </c>
      <c r="F122" s="2" t="n">
        <v>0.589630544185638</v>
      </c>
    </row>
    <row r="123" customFormat="false" ht="12.8" hidden="false" customHeight="false" outlineLevel="0" collapsed="false">
      <c r="A123" s="1" t="s">
        <v>166</v>
      </c>
      <c r="B123" s="1" t="s">
        <v>88</v>
      </c>
      <c r="C123" s="1" t="s">
        <v>159</v>
      </c>
      <c r="D123" s="2" t="n">
        <v>33.7453346252441</v>
      </c>
      <c r="E123" s="2" t="n">
        <v>34.4579887390137</v>
      </c>
      <c r="F123" s="2" t="n">
        <v>0.67779678106308</v>
      </c>
    </row>
    <row r="124" customFormat="false" ht="12.8" hidden="false" customHeight="false" outlineLevel="0" collapsed="false">
      <c r="A124" s="1" t="s">
        <v>167</v>
      </c>
      <c r="B124" s="1" t="s">
        <v>90</v>
      </c>
      <c r="C124" s="1" t="s">
        <v>159</v>
      </c>
      <c r="D124" s="2" t="n">
        <v>35.6208000183105</v>
      </c>
      <c r="E124" s="2" t="n">
        <v>35.4425926208496</v>
      </c>
      <c r="F124" s="2" t="n">
        <v>0.17918998003006</v>
      </c>
    </row>
    <row r="125" customFormat="false" ht="12.8" hidden="false" customHeight="false" outlineLevel="0" collapsed="false">
      <c r="A125" s="1" t="s">
        <v>168</v>
      </c>
      <c r="B125" s="1" t="s">
        <v>92</v>
      </c>
      <c r="C125" s="1" t="s">
        <v>159</v>
      </c>
      <c r="D125" s="2" t="n">
        <v>42.8200302124023</v>
      </c>
      <c r="E125" s="2" t="n">
        <v>37.6086235046387</v>
      </c>
      <c r="F125" s="2" t="n">
        <v>4.51331472396851</v>
      </c>
    </row>
    <row r="126" customFormat="false" ht="12.8" hidden="false" customHeight="false" outlineLevel="0" collapsed="false">
      <c r="A126" s="1" t="s">
        <v>169</v>
      </c>
      <c r="B126" s="1" t="s">
        <v>94</v>
      </c>
      <c r="C126" s="1" t="s">
        <v>159</v>
      </c>
      <c r="D126" s="2" t="n">
        <v>36.4409980773926</v>
      </c>
      <c r="E126" s="2" t="n">
        <v>32.4993438720703</v>
      </c>
      <c r="F126" s="2" t="n">
        <v>5.55600309371948</v>
      </c>
    </row>
    <row r="127" customFormat="false" ht="12.8" hidden="false" customHeight="false" outlineLevel="0" collapsed="false">
      <c r="A127" s="1" t="s">
        <v>170</v>
      </c>
      <c r="B127" s="1" t="s">
        <v>96</v>
      </c>
      <c r="C127" s="1" t="s">
        <v>159</v>
      </c>
      <c r="D127" s="0" t="s">
        <v>171</v>
      </c>
      <c r="E127" s="2" t="n">
        <v>35.0418395996094</v>
      </c>
      <c r="F127" s="0"/>
    </row>
    <row r="128" customFormat="false" ht="12.8" hidden="false" customHeight="false" outlineLevel="0" collapsed="false">
      <c r="A128" s="1" t="s">
        <v>172</v>
      </c>
      <c r="B128" s="1" t="s">
        <v>73</v>
      </c>
      <c r="C128" s="1" t="s">
        <v>159</v>
      </c>
      <c r="D128" s="2" t="n">
        <v>43.5323143005371</v>
      </c>
      <c r="E128" s="2" t="n">
        <v>39.9141082763672</v>
      </c>
      <c r="F128" s="2" t="n">
        <v>5.11691331863403</v>
      </c>
    </row>
    <row r="129" customFormat="false" ht="12.8" hidden="false" customHeight="false" outlineLevel="0" collapsed="false">
      <c r="A129" s="1" t="s">
        <v>173</v>
      </c>
      <c r="B129" s="1" t="s">
        <v>76</v>
      </c>
      <c r="C129" s="1" t="s">
        <v>159</v>
      </c>
      <c r="D129" s="2" t="n">
        <v>41.1767997741699</v>
      </c>
      <c r="E129" s="2" t="n">
        <v>38.6395072937012</v>
      </c>
      <c r="F129" s="2" t="n">
        <v>2.60577845573425</v>
      </c>
    </row>
    <row r="130" customFormat="false" ht="12.8" hidden="false" customHeight="false" outlineLevel="0" collapsed="false">
      <c r="A130" s="1" t="s">
        <v>174</v>
      </c>
      <c r="B130" s="1" t="s">
        <v>78</v>
      </c>
      <c r="C130" s="1" t="s">
        <v>159</v>
      </c>
      <c r="D130" s="2" t="n">
        <v>34.6534805297852</v>
      </c>
      <c r="E130" s="2" t="n">
        <v>35.1461334228516</v>
      </c>
      <c r="F130" s="2" t="n">
        <v>1.1206442117691</v>
      </c>
    </row>
    <row r="131" customFormat="false" ht="12.8" hidden="false" customHeight="false" outlineLevel="0" collapsed="false">
      <c r="A131" s="1" t="s">
        <v>175</v>
      </c>
      <c r="B131" s="1" t="s">
        <v>80</v>
      </c>
      <c r="C131" s="1" t="s">
        <v>159</v>
      </c>
      <c r="D131" s="2" t="n">
        <v>34.1208877563477</v>
      </c>
      <c r="E131" s="2" t="n">
        <v>34.3713912963867</v>
      </c>
      <c r="F131" s="2" t="n">
        <v>0.727904319763184</v>
      </c>
    </row>
    <row r="132" customFormat="false" ht="12.8" hidden="false" customHeight="false" outlineLevel="0" collapsed="false">
      <c r="A132" s="1" t="s">
        <v>176</v>
      </c>
      <c r="B132" s="1" t="s">
        <v>82</v>
      </c>
      <c r="C132" s="1" t="s">
        <v>159</v>
      </c>
      <c r="D132" s="2" t="n">
        <v>34.089542388916</v>
      </c>
      <c r="E132" s="2" t="n">
        <v>34.5270118713379</v>
      </c>
      <c r="F132" s="2" t="n">
        <v>1.30708050727844</v>
      </c>
    </row>
    <row r="133" customFormat="false" ht="12.8" hidden="false" customHeight="false" outlineLevel="0" collapsed="false">
      <c r="A133" s="1" t="s">
        <v>177</v>
      </c>
      <c r="B133" s="1" t="s">
        <v>84</v>
      </c>
      <c r="C133" s="1" t="s">
        <v>159</v>
      </c>
      <c r="D133" s="0" t="s">
        <v>171</v>
      </c>
      <c r="E133" s="2" t="n">
        <v>39.3793106079102</v>
      </c>
      <c r="F133" s="2" t="n">
        <v>6.60316371917725</v>
      </c>
    </row>
    <row r="134" customFormat="false" ht="12.8" hidden="false" customHeight="false" outlineLevel="0" collapsed="false">
      <c r="A134" s="1" t="s">
        <v>178</v>
      </c>
      <c r="B134" s="1" t="s">
        <v>86</v>
      </c>
      <c r="C134" s="1" t="s">
        <v>159</v>
      </c>
      <c r="D134" s="2" t="n">
        <v>33.9318428039551</v>
      </c>
      <c r="E134" s="2" t="n">
        <v>34.2888984680176</v>
      </c>
      <c r="F134" s="2" t="n">
        <v>0.589630544185638</v>
      </c>
    </row>
    <row r="135" customFormat="false" ht="12.8" hidden="false" customHeight="false" outlineLevel="0" collapsed="false">
      <c r="A135" s="1" t="s">
        <v>179</v>
      </c>
      <c r="B135" s="1" t="s">
        <v>88</v>
      </c>
      <c r="C135" s="1" t="s">
        <v>159</v>
      </c>
      <c r="D135" s="2" t="n">
        <v>35.0944976806641</v>
      </c>
      <c r="E135" s="2" t="n">
        <v>34.4579887390137</v>
      </c>
      <c r="F135" s="2" t="n">
        <v>0.67779678106308</v>
      </c>
    </row>
    <row r="136" customFormat="false" ht="12.8" hidden="false" customHeight="false" outlineLevel="0" collapsed="false">
      <c r="A136" s="1" t="s">
        <v>180</v>
      </c>
      <c r="B136" s="1" t="s">
        <v>90</v>
      </c>
      <c r="C136" s="1" t="s">
        <v>159</v>
      </c>
      <c r="D136" s="2" t="n">
        <v>35.4445381164551</v>
      </c>
      <c r="E136" s="2" t="n">
        <v>35.4425926208496</v>
      </c>
      <c r="F136" s="2" t="n">
        <v>0.17918998003006</v>
      </c>
    </row>
    <row r="137" customFormat="false" ht="12.8" hidden="false" customHeight="false" outlineLevel="0" collapsed="false">
      <c r="A137" s="1" t="s">
        <v>181</v>
      </c>
      <c r="B137" s="1" t="s">
        <v>92</v>
      </c>
      <c r="C137" s="1" t="s">
        <v>159</v>
      </c>
      <c r="D137" s="2" t="n">
        <v>34.9723968505859</v>
      </c>
      <c r="E137" s="2" t="n">
        <v>37.6086235046387</v>
      </c>
      <c r="F137" s="2" t="n">
        <v>4.51331472396851</v>
      </c>
    </row>
    <row r="138" customFormat="false" ht="12.8" hidden="false" customHeight="false" outlineLevel="0" collapsed="false">
      <c r="A138" s="1" t="s">
        <v>182</v>
      </c>
      <c r="B138" s="1" t="s">
        <v>94</v>
      </c>
      <c r="C138" s="1" t="s">
        <v>159</v>
      </c>
      <c r="D138" s="2" t="n">
        <v>34.9121971130371</v>
      </c>
      <c r="E138" s="2" t="n">
        <v>32.4993438720703</v>
      </c>
      <c r="F138" s="2" t="n">
        <v>5.55600309371948</v>
      </c>
    </row>
    <row r="139" customFormat="false" ht="12.8" hidden="false" customHeight="false" outlineLevel="0" collapsed="false">
      <c r="A139" s="1" t="s">
        <v>183</v>
      </c>
      <c r="B139" s="1" t="s">
        <v>96</v>
      </c>
      <c r="C139" s="1" t="s">
        <v>159</v>
      </c>
      <c r="D139" s="2" t="n">
        <v>35.0418395996094</v>
      </c>
      <c r="E139" s="2" t="n">
        <v>35.0418395996094</v>
      </c>
      <c r="F139" s="0"/>
    </row>
    <row r="140" customFormat="false" ht="12.8" hidden="false" customHeight="false" outlineLevel="0" collapsed="false">
      <c r="A140" s="1" t="s">
        <v>184</v>
      </c>
      <c r="B140" s="1" t="s">
        <v>73</v>
      </c>
      <c r="C140" s="1" t="s">
        <v>159</v>
      </c>
      <c r="D140" s="0" t="s">
        <v>171</v>
      </c>
      <c r="E140" s="2" t="n">
        <v>39.9141082763672</v>
      </c>
      <c r="F140" s="2" t="n">
        <v>5.11691331863403</v>
      </c>
    </row>
    <row r="141" customFormat="false" ht="12.8" hidden="false" customHeight="false" outlineLevel="0" collapsed="false">
      <c r="A141" s="1" t="s">
        <v>185</v>
      </c>
      <c r="B141" s="1" t="s">
        <v>76</v>
      </c>
      <c r="C141" s="1" t="s">
        <v>159</v>
      </c>
      <c r="D141" s="2" t="n">
        <v>38.7714576721191</v>
      </c>
      <c r="E141" s="2" t="n">
        <v>38.6395072937012</v>
      </c>
      <c r="F141" s="2" t="n">
        <v>2.60577845573425</v>
      </c>
    </row>
    <row r="142" customFormat="false" ht="12.8" hidden="false" customHeight="false" outlineLevel="0" collapsed="false">
      <c r="A142" s="1" t="s">
        <v>186</v>
      </c>
      <c r="B142" s="1" t="s">
        <v>78</v>
      </c>
      <c r="C142" s="1" t="s">
        <v>159</v>
      </c>
      <c r="D142" s="2" t="n">
        <v>36.4287109375</v>
      </c>
      <c r="E142" s="2" t="n">
        <v>35.1461334228516</v>
      </c>
      <c r="F142" s="2" t="n">
        <v>1.1206442117691</v>
      </c>
    </row>
    <row r="143" customFormat="false" ht="12.8" hidden="false" customHeight="false" outlineLevel="0" collapsed="false">
      <c r="A143" s="1" t="s">
        <v>187</v>
      </c>
      <c r="B143" s="1" t="s">
        <v>80</v>
      </c>
      <c r="C143" s="1" t="s">
        <v>159</v>
      </c>
      <c r="D143" s="2" t="n">
        <v>35.1914672851562</v>
      </c>
      <c r="E143" s="2" t="n">
        <v>34.3713912963867</v>
      </c>
      <c r="F143" s="2" t="n">
        <v>0.727904319763184</v>
      </c>
    </row>
    <row r="144" customFormat="false" ht="12.8" hidden="false" customHeight="false" outlineLevel="0" collapsed="false">
      <c r="A144" s="1" t="s">
        <v>188</v>
      </c>
      <c r="B144" s="1" t="s">
        <v>82</v>
      </c>
      <c r="C144" s="1" t="s">
        <v>159</v>
      </c>
      <c r="D144" s="2" t="n">
        <v>35.9967193603516</v>
      </c>
      <c r="E144" s="2" t="n">
        <v>34.5270118713379</v>
      </c>
      <c r="F144" s="2" t="n">
        <v>1.30708050727844</v>
      </c>
    </row>
    <row r="145" customFormat="false" ht="12.8" hidden="false" customHeight="false" outlineLevel="0" collapsed="false">
      <c r="A145" s="1" t="s">
        <v>189</v>
      </c>
      <c r="B145" s="1" t="s">
        <v>84</v>
      </c>
      <c r="C145" s="1" t="s">
        <v>159</v>
      </c>
      <c r="D145" s="2" t="n">
        <v>34.7101669311523</v>
      </c>
      <c r="E145" s="2" t="n">
        <v>39.3793106079102</v>
      </c>
      <c r="F145" s="2" t="n">
        <v>6.60316371917725</v>
      </c>
    </row>
    <row r="146" customFormat="false" ht="12.8" hidden="false" customHeight="false" outlineLevel="0" collapsed="false">
      <c r="A146" s="1" t="s">
        <v>190</v>
      </c>
      <c r="B146" s="1" t="s">
        <v>86</v>
      </c>
      <c r="C146" s="1" t="s">
        <v>159</v>
      </c>
      <c r="D146" s="2" t="n">
        <v>34.9694709777832</v>
      </c>
      <c r="E146" s="2" t="n">
        <v>34.2888984680176</v>
      </c>
      <c r="F146" s="2" t="n">
        <v>0.589630544185638</v>
      </c>
    </row>
    <row r="147" customFormat="false" ht="12.8" hidden="false" customHeight="false" outlineLevel="0" collapsed="false">
      <c r="A147" s="1" t="s">
        <v>191</v>
      </c>
      <c r="B147" s="1" t="s">
        <v>88</v>
      </c>
      <c r="C147" s="1" t="s">
        <v>159</v>
      </c>
      <c r="D147" s="2" t="n">
        <v>34.5341300964355</v>
      </c>
      <c r="E147" s="2" t="n">
        <v>34.4579887390137</v>
      </c>
      <c r="F147" s="2" t="n">
        <v>0.67779678106308</v>
      </c>
    </row>
    <row r="148" customFormat="false" ht="12.8" hidden="false" customHeight="false" outlineLevel="0" collapsed="false">
      <c r="A148" s="1" t="s">
        <v>192</v>
      </c>
      <c r="B148" s="1" t="s">
        <v>90</v>
      </c>
      <c r="C148" s="1" t="s">
        <v>159</v>
      </c>
      <c r="D148" s="2" t="n">
        <v>35.2624359130859</v>
      </c>
      <c r="E148" s="2" t="n">
        <v>35.4425926208496</v>
      </c>
      <c r="F148" s="2" t="n">
        <v>0.17918998003006</v>
      </c>
    </row>
    <row r="149" customFormat="false" ht="12.8" hidden="false" customHeight="false" outlineLevel="0" collapsed="false">
      <c r="A149" s="1" t="s">
        <v>193</v>
      </c>
      <c r="B149" s="1" t="s">
        <v>92</v>
      </c>
      <c r="C149" s="1" t="s">
        <v>159</v>
      </c>
      <c r="D149" s="2" t="n">
        <v>35.0334396362305</v>
      </c>
      <c r="E149" s="2" t="n">
        <v>37.6086235046387</v>
      </c>
      <c r="F149" s="2" t="n">
        <v>4.51331472396851</v>
      </c>
    </row>
    <row r="150" customFormat="false" ht="12.8" hidden="false" customHeight="false" outlineLevel="0" collapsed="false">
      <c r="A150" s="1" t="s">
        <v>194</v>
      </c>
      <c r="B150" s="1" t="s">
        <v>94</v>
      </c>
      <c r="C150" s="1" t="s">
        <v>159</v>
      </c>
      <c r="D150" s="2" t="n">
        <v>26.1448307037354</v>
      </c>
      <c r="E150" s="2" t="n">
        <v>32.4993438720703</v>
      </c>
      <c r="F150" s="2" t="n">
        <v>5.55600309371948</v>
      </c>
    </row>
    <row r="151" customFormat="false" ht="12.8" hidden="false" customHeight="false" outlineLevel="0" collapsed="false">
      <c r="A151" s="1" t="s">
        <v>195</v>
      </c>
      <c r="B151" s="1" t="s">
        <v>96</v>
      </c>
      <c r="C151" s="1" t="s">
        <v>159</v>
      </c>
      <c r="D151" s="0" t="s">
        <v>171</v>
      </c>
      <c r="E151" s="2" t="n">
        <v>35.0418395996094</v>
      </c>
      <c r="F151" s="0"/>
    </row>
    <row r="152" customFormat="false" ht="12.8" hidden="false" customHeight="false" outlineLevel="0" collapsed="false">
      <c r="A152" s="1" t="s">
        <v>196</v>
      </c>
      <c r="B152" s="1" t="s">
        <v>73</v>
      </c>
      <c r="C152" s="1" t="s">
        <v>197</v>
      </c>
      <c r="D152" s="2" t="n">
        <v>24.4688472747803</v>
      </c>
      <c r="E152" s="2" t="n">
        <v>24.6775341033936</v>
      </c>
      <c r="F152" s="2" t="n">
        <v>0.188288927078247</v>
      </c>
    </row>
    <row r="153" customFormat="false" ht="12.8" hidden="false" customHeight="false" outlineLevel="0" collapsed="false">
      <c r="A153" s="1" t="s">
        <v>198</v>
      </c>
      <c r="B153" s="1" t="s">
        <v>76</v>
      </c>
      <c r="C153" s="1" t="s">
        <v>197</v>
      </c>
      <c r="D153" s="2" t="n">
        <v>24.5795078277588</v>
      </c>
      <c r="E153" s="2" t="n">
        <v>24.9389419555664</v>
      </c>
      <c r="F153" s="2" t="n">
        <v>0.313109070062637</v>
      </c>
    </row>
    <row r="154" customFormat="false" ht="12.8" hidden="false" customHeight="false" outlineLevel="0" collapsed="false">
      <c r="A154" s="1" t="s">
        <v>199</v>
      </c>
      <c r="B154" s="1" t="s">
        <v>78</v>
      </c>
      <c r="C154" s="1" t="s">
        <v>197</v>
      </c>
      <c r="D154" s="2" t="n">
        <v>23.7398681640625</v>
      </c>
      <c r="E154" s="2" t="n">
        <v>24.0103759765625</v>
      </c>
      <c r="F154" s="2" t="n">
        <v>0.234291166067123</v>
      </c>
    </row>
    <row r="155" customFormat="false" ht="12.8" hidden="false" customHeight="false" outlineLevel="0" collapsed="false">
      <c r="A155" s="1" t="s">
        <v>200</v>
      </c>
      <c r="B155" s="1" t="s">
        <v>80</v>
      </c>
      <c r="C155" s="1" t="s">
        <v>197</v>
      </c>
      <c r="D155" s="2" t="n">
        <v>24.0610809326172</v>
      </c>
      <c r="E155" s="2" t="n">
        <v>24.4853420257568</v>
      </c>
      <c r="F155" s="2" t="n">
        <v>0.370661020278931</v>
      </c>
    </row>
    <row r="156" customFormat="false" ht="12.8" hidden="false" customHeight="false" outlineLevel="0" collapsed="false">
      <c r="A156" s="1" t="s">
        <v>201</v>
      </c>
      <c r="B156" s="1" t="s">
        <v>82</v>
      </c>
      <c r="C156" s="1" t="s">
        <v>197</v>
      </c>
      <c r="D156" s="2" t="n">
        <v>24.3342304229736</v>
      </c>
      <c r="E156" s="2" t="n">
        <v>24.572732925415</v>
      </c>
      <c r="F156" s="2" t="n">
        <v>0.223306775093079</v>
      </c>
    </row>
    <row r="157" customFormat="false" ht="12.8" hidden="false" customHeight="false" outlineLevel="0" collapsed="false">
      <c r="A157" s="1" t="s">
        <v>202</v>
      </c>
      <c r="B157" s="1" t="s">
        <v>84</v>
      </c>
      <c r="C157" s="1" t="s">
        <v>197</v>
      </c>
      <c r="D157" s="2" t="n">
        <v>24.6421680450439</v>
      </c>
      <c r="E157" s="2" t="n">
        <v>24.9857730865479</v>
      </c>
      <c r="F157" s="2" t="n">
        <v>0.301149815320969</v>
      </c>
    </row>
    <row r="158" customFormat="false" ht="12.8" hidden="false" customHeight="false" outlineLevel="0" collapsed="false">
      <c r="A158" s="1" t="s">
        <v>203</v>
      </c>
      <c r="B158" s="1" t="s">
        <v>86</v>
      </c>
      <c r="C158" s="1" t="s">
        <v>197</v>
      </c>
      <c r="D158" s="2" t="n">
        <v>23.7906436920166</v>
      </c>
      <c r="E158" s="2" t="n">
        <v>24.0881862640381</v>
      </c>
      <c r="F158" s="2" t="n">
        <v>0.294981896877289</v>
      </c>
    </row>
    <row r="159" customFormat="false" ht="12.8" hidden="false" customHeight="false" outlineLevel="0" collapsed="false">
      <c r="A159" s="1" t="s">
        <v>204</v>
      </c>
      <c r="B159" s="1" t="s">
        <v>88</v>
      </c>
      <c r="C159" s="1" t="s">
        <v>197</v>
      </c>
      <c r="D159" s="2" t="n">
        <v>23.9742431640625</v>
      </c>
      <c r="E159" s="2" t="n">
        <v>24.3328685760498</v>
      </c>
      <c r="F159" s="2" t="n">
        <v>0.311402499675751</v>
      </c>
    </row>
    <row r="160" customFormat="false" ht="12.8" hidden="false" customHeight="false" outlineLevel="0" collapsed="false">
      <c r="A160" s="1" t="s">
        <v>205</v>
      </c>
      <c r="B160" s="1" t="s">
        <v>90</v>
      </c>
      <c r="C160" s="1" t="s">
        <v>197</v>
      </c>
      <c r="D160" s="2" t="n">
        <v>24.3851356506348</v>
      </c>
      <c r="E160" s="2" t="n">
        <v>24.7326145172119</v>
      </c>
      <c r="F160" s="2" t="n">
        <v>0.311980813741684</v>
      </c>
    </row>
    <row r="161" customFormat="false" ht="12.8" hidden="false" customHeight="false" outlineLevel="0" collapsed="false">
      <c r="A161" s="1" t="s">
        <v>206</v>
      </c>
      <c r="B161" s="1" t="s">
        <v>92</v>
      </c>
      <c r="C161" s="1" t="s">
        <v>197</v>
      </c>
      <c r="D161" s="2" t="n">
        <v>24.4657020568848</v>
      </c>
      <c r="E161" s="2" t="n">
        <v>24.9228668212891</v>
      </c>
      <c r="F161" s="2" t="n">
        <v>0.397120773792267</v>
      </c>
    </row>
    <row r="162" customFormat="false" ht="12.8" hidden="false" customHeight="false" outlineLevel="0" collapsed="false">
      <c r="A162" s="1" t="s">
        <v>207</v>
      </c>
      <c r="B162" s="1" t="s">
        <v>94</v>
      </c>
      <c r="C162" s="1" t="s">
        <v>197</v>
      </c>
      <c r="D162" s="2" t="n">
        <v>23.9886283874512</v>
      </c>
      <c r="E162" s="2" t="n">
        <v>24.2810001373291</v>
      </c>
      <c r="F162" s="2" t="n">
        <v>0.253205001354218</v>
      </c>
    </row>
    <row r="163" customFormat="false" ht="12.8" hidden="false" customHeight="false" outlineLevel="0" collapsed="false">
      <c r="A163" s="1" t="s">
        <v>208</v>
      </c>
      <c r="B163" s="1" t="s">
        <v>96</v>
      </c>
      <c r="C163" s="1" t="s">
        <v>197</v>
      </c>
      <c r="D163" s="2" t="n">
        <v>24.0666465759277</v>
      </c>
      <c r="E163" s="2" t="n">
        <v>24.7319431304932</v>
      </c>
      <c r="F163" s="2" t="n">
        <v>0.664964914321899</v>
      </c>
    </row>
    <row r="164" customFormat="false" ht="12.8" hidden="false" customHeight="false" outlineLevel="0" collapsed="false">
      <c r="A164" s="1" t="s">
        <v>209</v>
      </c>
      <c r="B164" s="1" t="s">
        <v>73</v>
      </c>
      <c r="C164" s="1" t="s">
        <v>197</v>
      </c>
      <c r="D164" s="2" t="n">
        <v>24.7290534973145</v>
      </c>
      <c r="E164" s="2" t="n">
        <v>24.6775341033936</v>
      </c>
      <c r="F164" s="2" t="n">
        <v>0.188288927078247</v>
      </c>
    </row>
    <row r="165" customFormat="false" ht="12.8" hidden="false" customHeight="false" outlineLevel="0" collapsed="false">
      <c r="A165" s="1" t="s">
        <v>210</v>
      </c>
      <c r="B165" s="1" t="s">
        <v>76</v>
      </c>
      <c r="C165" s="1" t="s">
        <v>197</v>
      </c>
      <c r="D165" s="2" t="n">
        <v>25.0848503112793</v>
      </c>
      <c r="E165" s="2" t="n">
        <v>24.9389419555664</v>
      </c>
      <c r="F165" s="2" t="n">
        <v>0.313109070062637</v>
      </c>
    </row>
    <row r="166" customFormat="false" ht="12.8" hidden="false" customHeight="false" outlineLevel="0" collapsed="false">
      <c r="A166" s="1" t="s">
        <v>211</v>
      </c>
      <c r="B166" s="1" t="s">
        <v>78</v>
      </c>
      <c r="C166" s="1" t="s">
        <v>197</v>
      </c>
      <c r="D166" s="2" t="n">
        <v>24.142162322998</v>
      </c>
      <c r="E166" s="2" t="n">
        <v>24.0103759765625</v>
      </c>
      <c r="F166" s="2" t="n">
        <v>0.234291166067123</v>
      </c>
    </row>
    <row r="167" customFormat="false" ht="12.8" hidden="false" customHeight="false" outlineLevel="0" collapsed="false">
      <c r="A167" s="1" t="s">
        <v>212</v>
      </c>
      <c r="B167" s="1" t="s">
        <v>80</v>
      </c>
      <c r="C167" s="1" t="s">
        <v>197</v>
      </c>
      <c r="D167" s="2" t="n">
        <v>24.6485748291016</v>
      </c>
      <c r="E167" s="2" t="n">
        <v>24.4853420257568</v>
      </c>
      <c r="F167" s="2" t="n">
        <v>0.370661020278931</v>
      </c>
    </row>
    <row r="168" customFormat="false" ht="12.8" hidden="false" customHeight="false" outlineLevel="0" collapsed="false">
      <c r="A168" s="1" t="s">
        <v>213</v>
      </c>
      <c r="B168" s="1" t="s">
        <v>82</v>
      </c>
      <c r="C168" s="1" t="s">
        <v>197</v>
      </c>
      <c r="D168" s="2" t="n">
        <v>24.6071186065674</v>
      </c>
      <c r="E168" s="2" t="n">
        <v>24.572732925415</v>
      </c>
      <c r="F168" s="2" t="n">
        <v>0.223306775093079</v>
      </c>
    </row>
    <row r="169" customFormat="false" ht="12.8" hidden="false" customHeight="false" outlineLevel="0" collapsed="false">
      <c r="A169" s="1" t="s">
        <v>214</v>
      </c>
      <c r="B169" s="1" t="s">
        <v>84</v>
      </c>
      <c r="C169" s="1" t="s">
        <v>197</v>
      </c>
      <c r="D169" s="2" t="n">
        <v>25.2038669586182</v>
      </c>
      <c r="E169" s="2" t="n">
        <v>24.9857730865479</v>
      </c>
      <c r="F169" s="2" t="n">
        <v>0.301149815320969</v>
      </c>
    </row>
    <row r="170" customFormat="false" ht="12.8" hidden="false" customHeight="false" outlineLevel="0" collapsed="false">
      <c r="A170" s="1" t="s">
        <v>215</v>
      </c>
      <c r="B170" s="1" t="s">
        <v>86</v>
      </c>
      <c r="C170" s="1" t="s">
        <v>197</v>
      </c>
      <c r="D170" s="2" t="n">
        <v>24.0933780670166</v>
      </c>
      <c r="E170" s="2" t="n">
        <v>24.0881862640381</v>
      </c>
      <c r="F170" s="2" t="n">
        <v>0.294981896877289</v>
      </c>
    </row>
    <row r="171" customFormat="false" ht="12.8" hidden="false" customHeight="false" outlineLevel="0" collapsed="false">
      <c r="A171" s="1" t="s">
        <v>216</v>
      </c>
      <c r="B171" s="1" t="s">
        <v>88</v>
      </c>
      <c r="C171" s="1" t="s">
        <v>197</v>
      </c>
      <c r="D171" s="2" t="n">
        <v>24.4895286560059</v>
      </c>
      <c r="E171" s="2" t="n">
        <v>24.3328685760498</v>
      </c>
      <c r="F171" s="2" t="n">
        <v>0.311402499675751</v>
      </c>
    </row>
    <row r="172" customFormat="false" ht="12.8" hidden="false" customHeight="false" outlineLevel="0" collapsed="false">
      <c r="A172" s="1" t="s">
        <v>217</v>
      </c>
      <c r="B172" s="1" t="s">
        <v>90</v>
      </c>
      <c r="C172" s="1" t="s">
        <v>197</v>
      </c>
      <c r="D172" s="2" t="n">
        <v>24.8240413665771</v>
      </c>
      <c r="E172" s="2" t="n">
        <v>24.7326145172119</v>
      </c>
      <c r="F172" s="2" t="n">
        <v>0.311980813741684</v>
      </c>
    </row>
    <row r="173" customFormat="false" ht="12.8" hidden="false" customHeight="false" outlineLevel="0" collapsed="false">
      <c r="A173" s="1" t="s">
        <v>218</v>
      </c>
      <c r="B173" s="1" t="s">
        <v>92</v>
      </c>
      <c r="C173" s="1" t="s">
        <v>197</v>
      </c>
      <c r="D173" s="2" t="n">
        <v>25.1205348968506</v>
      </c>
      <c r="E173" s="2" t="n">
        <v>24.9228668212891</v>
      </c>
      <c r="F173" s="2" t="n">
        <v>0.397120773792267</v>
      </c>
    </row>
    <row r="174" customFormat="false" ht="12.8" hidden="false" customHeight="false" outlineLevel="0" collapsed="false">
      <c r="A174" s="1" t="s">
        <v>219</v>
      </c>
      <c r="B174" s="1" t="s">
        <v>94</v>
      </c>
      <c r="C174" s="1" t="s">
        <v>197</v>
      </c>
      <c r="D174" s="2" t="n">
        <v>24.428731918335</v>
      </c>
      <c r="E174" s="2" t="n">
        <v>24.2810001373291</v>
      </c>
      <c r="F174" s="2" t="n">
        <v>0.253205001354218</v>
      </c>
    </row>
    <row r="175" customFormat="false" ht="12.8" hidden="false" customHeight="false" outlineLevel="0" collapsed="false">
      <c r="A175" s="1" t="s">
        <v>220</v>
      </c>
      <c r="B175" s="1" t="s">
        <v>96</v>
      </c>
      <c r="C175" s="1" t="s">
        <v>197</v>
      </c>
      <c r="D175" s="2" t="n">
        <v>24.7326107025146</v>
      </c>
      <c r="E175" s="2" t="n">
        <v>24.7319431304932</v>
      </c>
      <c r="F175" s="2" t="n">
        <v>0.664964914321899</v>
      </c>
    </row>
    <row r="176" customFormat="false" ht="12.8" hidden="false" customHeight="false" outlineLevel="0" collapsed="false">
      <c r="A176" s="1" t="s">
        <v>221</v>
      </c>
      <c r="B176" s="1" t="s">
        <v>73</v>
      </c>
      <c r="C176" s="1" t="s">
        <v>197</v>
      </c>
      <c r="D176" s="2" t="n">
        <v>24.8346996307373</v>
      </c>
      <c r="E176" s="2" t="n">
        <v>24.6775341033936</v>
      </c>
      <c r="F176" s="2" t="n">
        <v>0.188288927078247</v>
      </c>
    </row>
    <row r="177" customFormat="false" ht="12.8" hidden="false" customHeight="false" outlineLevel="0" collapsed="false">
      <c r="A177" s="1" t="s">
        <v>222</v>
      </c>
      <c r="B177" s="1" t="s">
        <v>76</v>
      </c>
      <c r="C177" s="1" t="s">
        <v>197</v>
      </c>
      <c r="D177" s="2" t="n">
        <v>25.1524658203125</v>
      </c>
      <c r="E177" s="2" t="n">
        <v>24.9389419555664</v>
      </c>
      <c r="F177" s="2" t="n">
        <v>0.313109070062637</v>
      </c>
    </row>
    <row r="178" customFormat="false" ht="12.8" hidden="false" customHeight="false" outlineLevel="0" collapsed="false">
      <c r="A178" s="1" t="s">
        <v>223</v>
      </c>
      <c r="B178" s="1" t="s">
        <v>78</v>
      </c>
      <c r="C178" s="1" t="s">
        <v>197</v>
      </c>
      <c r="D178" s="2" t="n">
        <v>24.1490936279297</v>
      </c>
      <c r="E178" s="2" t="n">
        <v>24.0103759765625</v>
      </c>
      <c r="F178" s="2" t="n">
        <v>0.234291166067123</v>
      </c>
    </row>
    <row r="179" customFormat="false" ht="12.8" hidden="false" customHeight="false" outlineLevel="0" collapsed="false">
      <c r="A179" s="1" t="s">
        <v>224</v>
      </c>
      <c r="B179" s="1" t="s">
        <v>80</v>
      </c>
      <c r="C179" s="1" t="s">
        <v>197</v>
      </c>
      <c r="D179" s="2" t="n">
        <v>24.7463722229004</v>
      </c>
      <c r="E179" s="2" t="n">
        <v>24.4853420257568</v>
      </c>
      <c r="F179" s="2" t="n">
        <v>0.370661020278931</v>
      </c>
    </row>
    <row r="180" customFormat="false" ht="12.8" hidden="false" customHeight="false" outlineLevel="0" collapsed="false">
      <c r="A180" s="1" t="s">
        <v>225</v>
      </c>
      <c r="B180" s="1" t="s">
        <v>82</v>
      </c>
      <c r="C180" s="1" t="s">
        <v>197</v>
      </c>
      <c r="D180" s="2" t="n">
        <v>24.77685546875</v>
      </c>
      <c r="E180" s="2" t="n">
        <v>24.572732925415</v>
      </c>
      <c r="F180" s="2" t="n">
        <v>0.223306775093079</v>
      </c>
    </row>
    <row r="181" customFormat="false" ht="12.8" hidden="false" customHeight="false" outlineLevel="0" collapsed="false">
      <c r="A181" s="1" t="s">
        <v>226</v>
      </c>
      <c r="B181" s="1" t="s">
        <v>84</v>
      </c>
      <c r="C181" s="1" t="s">
        <v>197</v>
      </c>
      <c r="D181" s="2" t="n">
        <v>25.1112842559814</v>
      </c>
      <c r="E181" s="2" t="n">
        <v>24.9857730865479</v>
      </c>
      <c r="F181" s="2" t="n">
        <v>0.301149815320969</v>
      </c>
    </row>
    <row r="182" customFormat="false" ht="12.8" hidden="false" customHeight="false" outlineLevel="0" collapsed="false">
      <c r="A182" s="1" t="s">
        <v>227</v>
      </c>
      <c r="B182" s="1" t="s">
        <v>86</v>
      </c>
      <c r="C182" s="1" t="s">
        <v>197</v>
      </c>
      <c r="D182" s="2" t="n">
        <v>24.3805389404297</v>
      </c>
      <c r="E182" s="2" t="n">
        <v>24.0881862640381</v>
      </c>
      <c r="F182" s="2" t="n">
        <v>0.294981896877289</v>
      </c>
    </row>
    <row r="183" customFormat="false" ht="12.8" hidden="false" customHeight="false" outlineLevel="0" collapsed="false">
      <c r="A183" s="1" t="s">
        <v>228</v>
      </c>
      <c r="B183" s="1" t="s">
        <v>88</v>
      </c>
      <c r="C183" s="1" t="s">
        <v>197</v>
      </c>
      <c r="D183" s="2" t="n">
        <v>24.5348300933838</v>
      </c>
      <c r="E183" s="2" t="n">
        <v>24.3328685760498</v>
      </c>
      <c r="F183" s="2" t="n">
        <v>0.311402499675751</v>
      </c>
    </row>
    <row r="184" customFormat="false" ht="12.8" hidden="false" customHeight="false" outlineLevel="0" collapsed="false">
      <c r="A184" s="1" t="s">
        <v>229</v>
      </c>
      <c r="B184" s="1" t="s">
        <v>90</v>
      </c>
      <c r="C184" s="1" t="s">
        <v>197</v>
      </c>
      <c r="D184" s="2" t="n">
        <v>24.9886684417725</v>
      </c>
      <c r="E184" s="2" t="n">
        <v>24.7326145172119</v>
      </c>
      <c r="F184" s="2" t="n">
        <v>0.311980813741684</v>
      </c>
    </row>
    <row r="185" customFormat="false" ht="12.8" hidden="false" customHeight="false" outlineLevel="0" collapsed="false">
      <c r="A185" s="1" t="s">
        <v>230</v>
      </c>
      <c r="B185" s="1" t="s">
        <v>92</v>
      </c>
      <c r="C185" s="1" t="s">
        <v>197</v>
      </c>
      <c r="D185" s="2" t="n">
        <v>25.1823616027832</v>
      </c>
      <c r="E185" s="2" t="n">
        <v>24.9228668212891</v>
      </c>
      <c r="F185" s="2" t="n">
        <v>0.397120773792267</v>
      </c>
    </row>
    <row r="186" customFormat="false" ht="12.8" hidden="false" customHeight="false" outlineLevel="0" collapsed="false">
      <c r="A186" s="1" t="s">
        <v>231</v>
      </c>
      <c r="B186" s="1" t="s">
        <v>94</v>
      </c>
      <c r="C186" s="1" t="s">
        <v>197</v>
      </c>
      <c r="D186" s="2" t="n">
        <v>24.4256362915039</v>
      </c>
      <c r="E186" s="2" t="n">
        <v>24.2810001373291</v>
      </c>
      <c r="F186" s="2" t="n">
        <v>0.253205001354218</v>
      </c>
    </row>
    <row r="187" customFormat="false" ht="12.8" hidden="false" customHeight="false" outlineLevel="0" collapsed="false">
      <c r="A187" s="1" t="s">
        <v>232</v>
      </c>
      <c r="B187" s="1" t="s">
        <v>96</v>
      </c>
      <c r="C187" s="1" t="s">
        <v>197</v>
      </c>
      <c r="D187" s="2" t="n">
        <v>25.3965759277344</v>
      </c>
      <c r="E187" s="2" t="n">
        <v>24.7319431304932</v>
      </c>
      <c r="F187" s="2" t="n">
        <v>0.664964914321899</v>
      </c>
    </row>
    <row r="188" customFormat="false" ht="12.8" hidden="false" customHeight="false" outlineLevel="0" collapsed="false">
      <c r="A188" s="1" t="s">
        <v>233</v>
      </c>
      <c r="B188" s="1" t="s">
        <v>73</v>
      </c>
      <c r="C188" s="1" t="s">
        <v>234</v>
      </c>
      <c r="D188" s="2" t="n">
        <v>27.7341423034668</v>
      </c>
      <c r="E188" s="2" t="n">
        <v>27.9694232940674</v>
      </c>
      <c r="F188" s="2" t="n">
        <v>0.209392994642258</v>
      </c>
    </row>
    <row r="189" customFormat="false" ht="12.8" hidden="false" customHeight="false" outlineLevel="0" collapsed="false">
      <c r="A189" s="1" t="s">
        <v>235</v>
      </c>
      <c r="B189" s="1" t="s">
        <v>76</v>
      </c>
      <c r="C189" s="1" t="s">
        <v>234</v>
      </c>
      <c r="D189" s="2" t="n">
        <v>27.9135131835937</v>
      </c>
      <c r="E189" s="2" t="n">
        <v>28.4692287445068</v>
      </c>
      <c r="F189" s="2" t="n">
        <v>0.48139226436615</v>
      </c>
    </row>
    <row r="190" customFormat="false" ht="12.8" hidden="false" customHeight="false" outlineLevel="0" collapsed="false">
      <c r="A190" s="1" t="s">
        <v>236</v>
      </c>
      <c r="B190" s="1" t="s">
        <v>78</v>
      </c>
      <c r="C190" s="1" t="s">
        <v>234</v>
      </c>
      <c r="D190" s="2" t="n">
        <v>26.1981201171875</v>
      </c>
      <c r="E190" s="2" t="n">
        <v>26.9290790557861</v>
      </c>
      <c r="F190" s="2" t="n">
        <v>0.667523145675659</v>
      </c>
    </row>
    <row r="191" customFormat="false" ht="12.8" hidden="false" customHeight="false" outlineLevel="0" collapsed="false">
      <c r="A191" s="1" t="s">
        <v>237</v>
      </c>
      <c r="B191" s="1" t="s">
        <v>80</v>
      </c>
      <c r="C191" s="1" t="s">
        <v>234</v>
      </c>
      <c r="D191" s="2" t="n">
        <v>27.1559238433838</v>
      </c>
      <c r="E191" s="2" t="n">
        <v>27.9958171844482</v>
      </c>
      <c r="F191" s="2" t="n">
        <v>0.841745734214783</v>
      </c>
    </row>
    <row r="192" customFormat="false" ht="12.8" hidden="false" customHeight="false" outlineLevel="0" collapsed="false">
      <c r="A192" s="1" t="s">
        <v>238</v>
      </c>
      <c r="B192" s="1" t="s">
        <v>82</v>
      </c>
      <c r="C192" s="1" t="s">
        <v>234</v>
      </c>
      <c r="D192" s="2" t="n">
        <v>26.9717712402344</v>
      </c>
      <c r="E192" s="2" t="n">
        <v>27.3951511383057</v>
      </c>
      <c r="F192" s="2" t="n">
        <v>0.519467890262604</v>
      </c>
    </row>
    <row r="193" customFormat="false" ht="12.8" hidden="false" customHeight="false" outlineLevel="0" collapsed="false">
      <c r="A193" s="1" t="s">
        <v>239</v>
      </c>
      <c r="B193" s="1" t="s">
        <v>84</v>
      </c>
      <c r="C193" s="1" t="s">
        <v>234</v>
      </c>
      <c r="D193" s="2" t="n">
        <v>27.8436870574951</v>
      </c>
      <c r="E193" s="2" t="n">
        <v>28.4545745849609</v>
      </c>
      <c r="F193" s="2" t="n">
        <v>0.545618057250977</v>
      </c>
    </row>
    <row r="194" customFormat="false" ht="12.8" hidden="false" customHeight="false" outlineLevel="0" collapsed="false">
      <c r="A194" s="1" t="s">
        <v>240</v>
      </c>
      <c r="B194" s="1" t="s">
        <v>86</v>
      </c>
      <c r="C194" s="1" t="s">
        <v>234</v>
      </c>
      <c r="D194" s="2" t="n">
        <v>26.9440765380859</v>
      </c>
      <c r="E194" s="2" t="n">
        <v>28.1768856048584</v>
      </c>
      <c r="F194" s="2" t="n">
        <v>2.29568028450012</v>
      </c>
    </row>
    <row r="195" customFormat="false" ht="12.8" hidden="false" customHeight="false" outlineLevel="0" collapsed="false">
      <c r="A195" s="1" t="s">
        <v>241</v>
      </c>
      <c r="B195" s="1" t="s">
        <v>88</v>
      </c>
      <c r="C195" s="1" t="s">
        <v>234</v>
      </c>
      <c r="D195" s="2" t="n">
        <v>26.8842124938965</v>
      </c>
      <c r="E195" s="2" t="n">
        <v>27.0332946777344</v>
      </c>
      <c r="F195" s="2" t="n">
        <v>2.94853734970093</v>
      </c>
    </row>
    <row r="196" customFormat="false" ht="12.8" hidden="false" customHeight="false" outlineLevel="0" collapsed="false">
      <c r="A196" s="1" t="s">
        <v>242</v>
      </c>
      <c r="B196" s="1" t="s">
        <v>90</v>
      </c>
      <c r="C196" s="1" t="s">
        <v>234</v>
      </c>
      <c r="D196" s="2" t="n">
        <v>26.935209274292</v>
      </c>
      <c r="E196" s="2" t="n">
        <v>28.8893661499023</v>
      </c>
      <c r="F196" s="2" t="n">
        <v>2.83256483078003</v>
      </c>
    </row>
    <row r="197" customFormat="false" ht="12.8" hidden="false" customHeight="false" outlineLevel="0" collapsed="false">
      <c r="A197" s="1" t="s">
        <v>243</v>
      </c>
      <c r="B197" s="1" t="s">
        <v>92</v>
      </c>
      <c r="C197" s="1" t="s">
        <v>234</v>
      </c>
      <c r="D197" s="2" t="n">
        <v>27.6362686157227</v>
      </c>
      <c r="E197" s="2" t="n">
        <v>28.1805858612061</v>
      </c>
      <c r="F197" s="2" t="n">
        <v>0.769780814647675</v>
      </c>
    </row>
    <row r="198" customFormat="false" ht="12.8" hidden="false" customHeight="false" outlineLevel="0" collapsed="false">
      <c r="A198" s="1" t="s">
        <v>244</v>
      </c>
      <c r="B198" s="1" t="s">
        <v>94</v>
      </c>
      <c r="C198" s="1" t="s">
        <v>234</v>
      </c>
      <c r="D198" s="2" t="n">
        <v>27.3134307861328</v>
      </c>
      <c r="E198" s="2" t="n">
        <v>26.1697330474853</v>
      </c>
      <c r="F198" s="2" t="n">
        <v>1.76698625087738</v>
      </c>
    </row>
    <row r="199" customFormat="false" ht="12.8" hidden="false" customHeight="false" outlineLevel="0" collapsed="false">
      <c r="A199" s="1" t="s">
        <v>245</v>
      </c>
      <c r="B199" s="1" t="s">
        <v>96</v>
      </c>
      <c r="C199" s="1" t="s">
        <v>234</v>
      </c>
      <c r="D199" s="2" t="n">
        <v>26.7966194152832</v>
      </c>
      <c r="E199" s="2" t="n">
        <v>27.2572822570801</v>
      </c>
      <c r="F199" s="2" t="n">
        <v>0.651474297046661</v>
      </c>
    </row>
    <row r="200" customFormat="false" ht="12.8" hidden="false" customHeight="false" outlineLevel="0" collapsed="false">
      <c r="A200" s="1" t="s">
        <v>246</v>
      </c>
      <c r="B200" s="1" t="s">
        <v>73</v>
      </c>
      <c r="C200" s="1" t="s">
        <v>234</v>
      </c>
      <c r="D200" s="2" t="n">
        <v>28.1353073120117</v>
      </c>
      <c r="E200" s="2" t="n">
        <v>27.9694232940674</v>
      </c>
      <c r="F200" s="2" t="n">
        <v>0.209392994642258</v>
      </c>
    </row>
    <row r="201" customFormat="false" ht="12.8" hidden="false" customHeight="false" outlineLevel="0" collapsed="false">
      <c r="A201" s="1" t="s">
        <v>247</v>
      </c>
      <c r="B201" s="1" t="s">
        <v>76</v>
      </c>
      <c r="C201" s="1" t="s">
        <v>234</v>
      </c>
      <c r="D201" s="2" t="n">
        <v>28.7358913421631</v>
      </c>
      <c r="E201" s="2" t="n">
        <v>28.4692287445068</v>
      </c>
      <c r="F201" s="2" t="n">
        <v>0.48139226436615</v>
      </c>
    </row>
    <row r="202" customFormat="false" ht="12.8" hidden="false" customHeight="false" outlineLevel="0" collapsed="false">
      <c r="A202" s="1" t="s">
        <v>248</v>
      </c>
      <c r="B202" s="1" t="s">
        <v>78</v>
      </c>
      <c r="C202" s="1" t="s">
        <v>234</v>
      </c>
      <c r="D202" s="2" t="n">
        <v>27.0827560424805</v>
      </c>
      <c r="E202" s="2" t="n">
        <v>26.9290790557861</v>
      </c>
      <c r="F202" s="2" t="n">
        <v>0.667523145675659</v>
      </c>
    </row>
    <row r="203" customFormat="false" ht="12.8" hidden="false" customHeight="false" outlineLevel="0" collapsed="false">
      <c r="A203" s="1" t="s">
        <v>249</v>
      </c>
      <c r="B203" s="1" t="s">
        <v>80</v>
      </c>
      <c r="C203" s="1" t="s">
        <v>234</v>
      </c>
      <c r="D203" s="2" t="n">
        <v>28.8394031524658</v>
      </c>
      <c r="E203" s="2" t="n">
        <v>27.9958171844482</v>
      </c>
      <c r="F203" s="2" t="n">
        <v>0.841745734214783</v>
      </c>
    </row>
    <row r="204" customFormat="false" ht="12.8" hidden="false" customHeight="false" outlineLevel="0" collapsed="false">
      <c r="A204" s="1" t="s">
        <v>250</v>
      </c>
      <c r="B204" s="1" t="s">
        <v>82</v>
      </c>
      <c r="C204" s="1" t="s">
        <v>234</v>
      </c>
      <c r="D204" s="2" t="n">
        <v>27.238862991333</v>
      </c>
      <c r="E204" s="2" t="n">
        <v>27.3951511383057</v>
      </c>
      <c r="F204" s="2" t="n">
        <v>0.519467890262604</v>
      </c>
    </row>
    <row r="205" customFormat="false" ht="12.8" hidden="false" customHeight="false" outlineLevel="0" collapsed="false">
      <c r="A205" s="1" t="s">
        <v>251</v>
      </c>
      <c r="B205" s="1" t="s">
        <v>84</v>
      </c>
      <c r="C205" s="1" t="s">
        <v>234</v>
      </c>
      <c r="D205" s="2" t="n">
        <v>28.8934764862061</v>
      </c>
      <c r="E205" s="2" t="n">
        <v>28.4545745849609</v>
      </c>
      <c r="F205" s="2" t="n">
        <v>0.545618057250977</v>
      </c>
    </row>
    <row r="206" customFormat="false" ht="12.8" hidden="false" customHeight="false" outlineLevel="0" collapsed="false">
      <c r="A206" s="1" t="s">
        <v>252</v>
      </c>
      <c r="B206" s="1" t="s">
        <v>86</v>
      </c>
      <c r="C206" s="1" t="s">
        <v>234</v>
      </c>
      <c r="D206" s="2" t="n">
        <v>26.7609786987305</v>
      </c>
      <c r="E206" s="2" t="n">
        <v>28.1768856048584</v>
      </c>
      <c r="F206" s="2" t="n">
        <v>2.29568028450012</v>
      </c>
    </row>
    <row r="207" customFormat="false" ht="12.8" hidden="false" customHeight="false" outlineLevel="0" collapsed="false">
      <c r="A207" s="1" t="s">
        <v>253</v>
      </c>
      <c r="B207" s="1" t="s">
        <v>88</v>
      </c>
      <c r="C207" s="1" t="s">
        <v>234</v>
      </c>
      <c r="D207" s="2" t="n">
        <v>30.0535469055176</v>
      </c>
      <c r="E207" s="2" t="n">
        <v>27.0332946777344</v>
      </c>
      <c r="F207" s="2" t="n">
        <v>2.94853734970093</v>
      </c>
    </row>
    <row r="208" customFormat="false" ht="12.8" hidden="false" customHeight="false" outlineLevel="0" collapsed="false">
      <c r="A208" s="1" t="s">
        <v>254</v>
      </c>
      <c r="B208" s="1" t="s">
        <v>90</v>
      </c>
      <c r="C208" s="1" t="s">
        <v>234</v>
      </c>
      <c r="D208" s="2" t="n">
        <v>27.5950183868408</v>
      </c>
      <c r="E208" s="2" t="n">
        <v>28.8893661499023</v>
      </c>
      <c r="F208" s="2" t="n">
        <v>2.83256483078003</v>
      </c>
    </row>
    <row r="209" customFormat="false" ht="12.8" hidden="false" customHeight="false" outlineLevel="0" collapsed="false">
      <c r="A209" s="1" t="s">
        <v>255</v>
      </c>
      <c r="B209" s="1" t="s">
        <v>92</v>
      </c>
      <c r="C209" s="1" t="s">
        <v>234</v>
      </c>
      <c r="D209" s="2" t="n">
        <v>28.7249031066895</v>
      </c>
      <c r="E209" s="2" t="n">
        <v>28.1805858612061</v>
      </c>
      <c r="F209" s="2" t="n">
        <v>0.769780814647675</v>
      </c>
    </row>
    <row r="210" customFormat="false" ht="12.8" hidden="false" customHeight="false" outlineLevel="0" collapsed="false">
      <c r="A210" s="1" t="s">
        <v>256</v>
      </c>
      <c r="B210" s="1" t="s">
        <v>94</v>
      </c>
      <c r="C210" s="1" t="s">
        <v>234</v>
      </c>
      <c r="D210" s="2" t="n">
        <v>27.0611705780029</v>
      </c>
      <c r="E210" s="2" t="n">
        <v>26.1697330474853</v>
      </c>
      <c r="F210" s="2" t="n">
        <v>1.76698625087738</v>
      </c>
    </row>
    <row r="211" customFormat="false" ht="12.8" hidden="false" customHeight="false" outlineLevel="0" collapsed="false">
      <c r="A211" s="1" t="s">
        <v>257</v>
      </c>
      <c r="B211" s="1" t="s">
        <v>96</v>
      </c>
      <c r="C211" s="1" t="s">
        <v>234</v>
      </c>
      <c r="D211" s="2" t="n">
        <v>27.7179431915283</v>
      </c>
      <c r="E211" s="2" t="n">
        <v>27.2572822570801</v>
      </c>
      <c r="F211" s="2" t="n">
        <v>0.651474297046661</v>
      </c>
    </row>
    <row r="212" customFormat="false" ht="12.8" hidden="false" customHeight="false" outlineLevel="0" collapsed="false">
      <c r="A212" s="1" t="s">
        <v>258</v>
      </c>
      <c r="B212" s="1" t="s">
        <v>73</v>
      </c>
      <c r="C212" s="1" t="s">
        <v>234</v>
      </c>
      <c r="D212" s="2" t="n">
        <v>28.0388221740723</v>
      </c>
      <c r="E212" s="2" t="n">
        <v>27.9694232940674</v>
      </c>
      <c r="F212" s="2" t="n">
        <v>0.209392994642258</v>
      </c>
    </row>
    <row r="213" customFormat="false" ht="12.8" hidden="false" customHeight="false" outlineLevel="0" collapsed="false">
      <c r="A213" s="1" t="s">
        <v>259</v>
      </c>
      <c r="B213" s="1" t="s">
        <v>76</v>
      </c>
      <c r="C213" s="1" t="s">
        <v>234</v>
      </c>
      <c r="D213" s="2" t="n">
        <v>28.7582759857178</v>
      </c>
      <c r="E213" s="2" t="n">
        <v>28.4692287445068</v>
      </c>
      <c r="F213" s="2" t="n">
        <v>0.48139226436615</v>
      </c>
    </row>
    <row r="214" customFormat="false" ht="12.8" hidden="false" customHeight="false" outlineLevel="0" collapsed="false">
      <c r="A214" s="1" t="s">
        <v>260</v>
      </c>
      <c r="B214" s="1" t="s">
        <v>78</v>
      </c>
      <c r="C214" s="1" t="s">
        <v>234</v>
      </c>
      <c r="D214" s="2" t="n">
        <v>27.5063629150391</v>
      </c>
      <c r="E214" s="2" t="n">
        <v>26.9290790557861</v>
      </c>
      <c r="F214" s="2" t="n">
        <v>0.667523145675659</v>
      </c>
    </row>
    <row r="215" customFormat="false" ht="12.8" hidden="false" customHeight="false" outlineLevel="0" collapsed="false">
      <c r="A215" s="1" t="s">
        <v>261</v>
      </c>
      <c r="B215" s="1" t="s">
        <v>80</v>
      </c>
      <c r="C215" s="1" t="s">
        <v>234</v>
      </c>
      <c r="D215" s="2" t="n">
        <v>27.9921264648438</v>
      </c>
      <c r="E215" s="2" t="n">
        <v>27.9958171844482</v>
      </c>
      <c r="F215" s="2" t="n">
        <v>0.841745734214783</v>
      </c>
    </row>
    <row r="216" customFormat="false" ht="12.8" hidden="false" customHeight="false" outlineLevel="0" collapsed="false">
      <c r="A216" s="1" t="s">
        <v>262</v>
      </c>
      <c r="B216" s="1" t="s">
        <v>82</v>
      </c>
      <c r="C216" s="1" t="s">
        <v>234</v>
      </c>
      <c r="D216" s="2" t="n">
        <v>27.9748210906982</v>
      </c>
      <c r="E216" s="2" t="n">
        <v>27.3951511383057</v>
      </c>
      <c r="F216" s="2" t="n">
        <v>0.519467890262604</v>
      </c>
    </row>
    <row r="217" customFormat="false" ht="12.8" hidden="false" customHeight="false" outlineLevel="0" collapsed="false">
      <c r="A217" s="1" t="s">
        <v>263</v>
      </c>
      <c r="B217" s="1" t="s">
        <v>84</v>
      </c>
      <c r="C217" s="1" t="s">
        <v>234</v>
      </c>
      <c r="D217" s="2" t="n">
        <v>28.6265621185303</v>
      </c>
      <c r="E217" s="2" t="n">
        <v>28.4545745849609</v>
      </c>
      <c r="F217" s="2" t="n">
        <v>0.545618057250977</v>
      </c>
    </row>
    <row r="218" customFormat="false" ht="12.8" hidden="false" customHeight="false" outlineLevel="0" collapsed="false">
      <c r="A218" s="1" t="s">
        <v>264</v>
      </c>
      <c r="B218" s="1" t="s">
        <v>86</v>
      </c>
      <c r="C218" s="1" t="s">
        <v>234</v>
      </c>
      <c r="D218" s="2" t="n">
        <v>30.8255996704102</v>
      </c>
      <c r="E218" s="2" t="n">
        <v>28.1768856048584</v>
      </c>
      <c r="F218" s="2" t="n">
        <v>2.29568028450012</v>
      </c>
    </row>
    <row r="219" customFormat="false" ht="12.8" hidden="false" customHeight="false" outlineLevel="0" collapsed="false">
      <c r="A219" s="1" t="s">
        <v>265</v>
      </c>
      <c r="B219" s="1" t="s">
        <v>88</v>
      </c>
      <c r="C219" s="1" t="s">
        <v>234</v>
      </c>
      <c r="D219" s="2" t="n">
        <v>24.1621284484863</v>
      </c>
      <c r="E219" s="2" t="n">
        <v>27.0332946777344</v>
      </c>
      <c r="F219" s="2" t="n">
        <v>2.94853734970093</v>
      </c>
    </row>
    <row r="220" customFormat="false" ht="12.8" hidden="false" customHeight="false" outlineLevel="0" collapsed="false">
      <c r="A220" s="1" t="s">
        <v>266</v>
      </c>
      <c r="B220" s="1" t="s">
        <v>90</v>
      </c>
      <c r="C220" s="1" t="s">
        <v>234</v>
      </c>
      <c r="D220" s="2" t="n">
        <v>32.1378707885742</v>
      </c>
      <c r="E220" s="2" t="n">
        <v>28.8893661499023</v>
      </c>
      <c r="F220" s="2" t="n">
        <v>2.83256483078003</v>
      </c>
    </row>
    <row r="221" customFormat="false" ht="12.8" hidden="false" customHeight="false" outlineLevel="0" collapsed="false">
      <c r="A221" s="1" t="s">
        <v>267</v>
      </c>
      <c r="B221" s="1" t="s">
        <v>92</v>
      </c>
      <c r="C221" s="1" t="s">
        <v>234</v>
      </c>
      <c r="D221" s="0" t="s">
        <v>171</v>
      </c>
      <c r="E221" s="2" t="n">
        <v>28.1805858612061</v>
      </c>
      <c r="F221" s="2" t="n">
        <v>0.769780814647675</v>
      </c>
    </row>
    <row r="222" customFormat="false" ht="12.8" hidden="false" customHeight="false" outlineLevel="0" collapsed="false">
      <c r="A222" s="1" t="s">
        <v>268</v>
      </c>
      <c r="B222" s="1" t="s">
        <v>94</v>
      </c>
      <c r="C222" s="1" t="s">
        <v>234</v>
      </c>
      <c r="D222" s="2" t="n">
        <v>24.1345977783203</v>
      </c>
      <c r="E222" s="2" t="n">
        <v>26.1697330474853</v>
      </c>
      <c r="F222" s="2" t="n">
        <v>1.76698625087738</v>
      </c>
    </row>
    <row r="223" customFormat="false" ht="12.8" hidden="false" customHeight="false" outlineLevel="0" collapsed="false">
      <c r="A223" s="1" t="s">
        <v>269</v>
      </c>
      <c r="B223" s="1" t="s">
        <v>96</v>
      </c>
      <c r="C223" s="1" t="s">
        <v>234</v>
      </c>
      <c r="D223" s="0" t="s">
        <v>171</v>
      </c>
      <c r="E223" s="2" t="n">
        <v>27.2572822570801</v>
      </c>
      <c r="F223" s="2" t="n">
        <v>0.651474297046661</v>
      </c>
    </row>
    <row r="224" customFormat="false" ht="12.8" hidden="false" customHeight="false" outlineLevel="0" collapsed="false">
      <c r="A224" s="1" t="s">
        <v>270</v>
      </c>
      <c r="B224" s="1" t="s">
        <v>73</v>
      </c>
      <c r="C224" s="1" t="s">
        <v>271</v>
      </c>
      <c r="D224" s="2" t="n">
        <v>15.1336488723755</v>
      </c>
      <c r="E224" s="2" t="n">
        <v>15.2251405715942</v>
      </c>
      <c r="F224" s="2" t="n">
        <v>0.0798522233963013</v>
      </c>
    </row>
    <row r="225" customFormat="false" ht="12.8" hidden="false" customHeight="false" outlineLevel="0" collapsed="false">
      <c r="A225" s="1" t="s">
        <v>272</v>
      </c>
      <c r="B225" s="1" t="s">
        <v>76</v>
      </c>
      <c r="C225" s="1" t="s">
        <v>271</v>
      </c>
      <c r="D225" s="2" t="n">
        <v>15.0038452148438</v>
      </c>
      <c r="E225" s="2" t="n">
        <v>15.2560758590698</v>
      </c>
      <c r="F225" s="2" t="n">
        <v>0.261856973171234</v>
      </c>
    </row>
    <row r="226" customFormat="false" ht="12.8" hidden="false" customHeight="false" outlineLevel="0" collapsed="false">
      <c r="A226" s="1" t="s">
        <v>273</v>
      </c>
      <c r="B226" s="1" t="s">
        <v>78</v>
      </c>
      <c r="C226" s="1" t="s">
        <v>271</v>
      </c>
      <c r="D226" s="2" t="n">
        <v>14.6310176849365</v>
      </c>
      <c r="E226" s="2" t="n">
        <v>15.0157060623169</v>
      </c>
      <c r="F226" s="2" t="n">
        <v>0.338008433580399</v>
      </c>
    </row>
    <row r="227" customFormat="false" ht="12.8" hidden="false" customHeight="false" outlineLevel="0" collapsed="false">
      <c r="A227" s="1" t="s">
        <v>274</v>
      </c>
      <c r="B227" s="1" t="s">
        <v>80</v>
      </c>
      <c r="C227" s="1" t="s">
        <v>271</v>
      </c>
      <c r="D227" s="2" t="n">
        <v>14.9105091094971</v>
      </c>
      <c r="E227" s="2" t="n">
        <v>15.1851568222046</v>
      </c>
      <c r="F227" s="2" t="n">
        <v>0.283231198787689</v>
      </c>
    </row>
    <row r="228" customFormat="false" ht="12.8" hidden="false" customHeight="false" outlineLevel="0" collapsed="false">
      <c r="A228" s="1" t="s">
        <v>275</v>
      </c>
      <c r="B228" s="1" t="s">
        <v>82</v>
      </c>
      <c r="C228" s="1" t="s">
        <v>271</v>
      </c>
      <c r="D228" s="2" t="n">
        <v>14.5833988189697</v>
      </c>
      <c r="E228" s="2" t="n">
        <v>14.8324890136719</v>
      </c>
      <c r="F228" s="2" t="n">
        <v>0.292674154043198</v>
      </c>
    </row>
    <row r="229" customFormat="false" ht="12.8" hidden="false" customHeight="false" outlineLevel="0" collapsed="false">
      <c r="A229" s="1" t="s">
        <v>276</v>
      </c>
      <c r="B229" s="1" t="s">
        <v>84</v>
      </c>
      <c r="C229" s="1" t="s">
        <v>271</v>
      </c>
      <c r="D229" s="2" t="n">
        <v>14.835410118103</v>
      </c>
      <c r="E229" s="2" t="n">
        <v>14.9720964431763</v>
      </c>
      <c r="F229" s="2" t="n">
        <v>0.118895381689072</v>
      </c>
    </row>
    <row r="230" customFormat="false" ht="12.8" hidden="false" customHeight="false" outlineLevel="0" collapsed="false">
      <c r="A230" s="1" t="s">
        <v>277</v>
      </c>
      <c r="B230" s="1" t="s">
        <v>86</v>
      </c>
      <c r="C230" s="1" t="s">
        <v>271</v>
      </c>
      <c r="D230" s="2" t="n">
        <v>15.0630121231079</v>
      </c>
      <c r="E230" s="2" t="n">
        <v>15.3850774765015</v>
      </c>
      <c r="F230" s="2" t="n">
        <v>0.28877192735672</v>
      </c>
    </row>
    <row r="231" customFormat="false" ht="12.8" hidden="false" customHeight="false" outlineLevel="0" collapsed="false">
      <c r="A231" s="1" t="s">
        <v>278</v>
      </c>
      <c r="B231" s="1" t="s">
        <v>88</v>
      </c>
      <c r="C231" s="1" t="s">
        <v>271</v>
      </c>
      <c r="D231" s="2" t="n">
        <v>15.0337858200073</v>
      </c>
      <c r="E231" s="2" t="n">
        <v>15.2349901199341</v>
      </c>
      <c r="F231" s="2" t="n">
        <v>0.20466285943985</v>
      </c>
    </row>
    <row r="232" customFormat="false" ht="12.8" hidden="false" customHeight="false" outlineLevel="0" collapsed="false">
      <c r="A232" s="1" t="s">
        <v>279</v>
      </c>
      <c r="B232" s="1" t="s">
        <v>90</v>
      </c>
      <c r="C232" s="1" t="s">
        <v>271</v>
      </c>
      <c r="D232" s="2" t="n">
        <v>14.6247615814209</v>
      </c>
      <c r="E232" s="2" t="n">
        <v>14.9398908615112</v>
      </c>
      <c r="F232" s="2" t="n">
        <v>0.274635881185532</v>
      </c>
    </row>
    <row r="233" customFormat="false" ht="12.8" hidden="false" customHeight="false" outlineLevel="0" collapsed="false">
      <c r="A233" s="1" t="s">
        <v>280</v>
      </c>
      <c r="B233" s="1" t="s">
        <v>92</v>
      </c>
      <c r="C233" s="1" t="s">
        <v>271</v>
      </c>
      <c r="D233" s="2" t="n">
        <v>14.7593441009521</v>
      </c>
      <c r="E233" s="2" t="n">
        <v>15.1734590530396</v>
      </c>
      <c r="F233" s="2" t="n">
        <v>0.385306775569916</v>
      </c>
    </row>
    <row r="234" customFormat="false" ht="12.8" hidden="false" customHeight="false" outlineLevel="0" collapsed="false">
      <c r="A234" s="1" t="s">
        <v>281</v>
      </c>
      <c r="B234" s="1" t="s">
        <v>94</v>
      </c>
      <c r="C234" s="1" t="s">
        <v>271</v>
      </c>
      <c r="D234" s="2" t="n">
        <v>15.2960872650146</v>
      </c>
      <c r="E234" s="2" t="n">
        <v>15.1989517211914</v>
      </c>
      <c r="F234" s="2" t="n">
        <v>0.461297690868378</v>
      </c>
    </row>
    <row r="235" customFormat="false" ht="12.8" hidden="false" customHeight="false" outlineLevel="0" collapsed="false">
      <c r="A235" s="1" t="s">
        <v>282</v>
      </c>
      <c r="B235" s="1" t="s">
        <v>96</v>
      </c>
      <c r="C235" s="1" t="s">
        <v>271</v>
      </c>
      <c r="D235" s="2" t="n">
        <v>14.8360328674316</v>
      </c>
      <c r="E235" s="2" t="n">
        <v>14.0657873153687</v>
      </c>
      <c r="F235" s="2" t="n">
        <v>1.7119916677475</v>
      </c>
    </row>
    <row r="236" customFormat="false" ht="12.8" hidden="false" customHeight="false" outlineLevel="0" collapsed="false">
      <c r="A236" s="1" t="s">
        <v>283</v>
      </c>
      <c r="B236" s="1" t="s">
        <v>73</v>
      </c>
      <c r="C236" s="1" t="s">
        <v>271</v>
      </c>
      <c r="D236" s="2" t="n">
        <v>15.2609729766846</v>
      </c>
      <c r="E236" s="2" t="n">
        <v>15.2251405715942</v>
      </c>
      <c r="F236" s="2" t="n">
        <v>0.0798522233963013</v>
      </c>
    </row>
    <row r="237" customFormat="false" ht="12.8" hidden="false" customHeight="false" outlineLevel="0" collapsed="false">
      <c r="A237" s="1" t="s">
        <v>284</v>
      </c>
      <c r="B237" s="1" t="s">
        <v>76</v>
      </c>
      <c r="C237" s="1" t="s">
        <v>271</v>
      </c>
      <c r="D237" s="2" t="n">
        <v>15.2377834320068</v>
      </c>
      <c r="E237" s="2" t="n">
        <v>15.2560758590698</v>
      </c>
      <c r="F237" s="2" t="n">
        <v>0.261856973171234</v>
      </c>
    </row>
    <row r="238" customFormat="false" ht="12.8" hidden="false" customHeight="false" outlineLevel="0" collapsed="false">
      <c r="A238" s="1" t="s">
        <v>285</v>
      </c>
      <c r="B238" s="1" t="s">
        <v>78</v>
      </c>
      <c r="C238" s="1" t="s">
        <v>271</v>
      </c>
      <c r="D238" s="2" t="n">
        <v>15.2651529312134</v>
      </c>
      <c r="E238" s="2" t="n">
        <v>15.0157060623169</v>
      </c>
      <c r="F238" s="2" t="n">
        <v>0.338008433580399</v>
      </c>
    </row>
    <row r="239" customFormat="false" ht="12.8" hidden="false" customHeight="false" outlineLevel="0" collapsed="false">
      <c r="A239" s="1" t="s">
        <v>286</v>
      </c>
      <c r="B239" s="1" t="s">
        <v>80</v>
      </c>
      <c r="C239" s="1" t="s">
        <v>271</v>
      </c>
      <c r="D239" s="2" t="n">
        <v>15.1687059402466</v>
      </c>
      <c r="E239" s="2" t="n">
        <v>15.1851568222046</v>
      </c>
      <c r="F239" s="2" t="n">
        <v>0.283231198787689</v>
      </c>
    </row>
    <row r="240" customFormat="false" ht="12.8" hidden="false" customHeight="false" outlineLevel="0" collapsed="false">
      <c r="A240" s="1" t="s">
        <v>287</v>
      </c>
      <c r="B240" s="1" t="s">
        <v>82</v>
      </c>
      <c r="C240" s="1" t="s">
        <v>271</v>
      </c>
      <c r="D240" s="2" t="n">
        <v>14.7592353820801</v>
      </c>
      <c r="E240" s="2" t="n">
        <v>14.8324890136719</v>
      </c>
      <c r="F240" s="2" t="n">
        <v>0.292674154043198</v>
      </c>
    </row>
    <row r="241" customFormat="false" ht="12.8" hidden="false" customHeight="false" outlineLevel="0" collapsed="false">
      <c r="A241" s="1" t="s">
        <v>288</v>
      </c>
      <c r="B241" s="1" t="s">
        <v>84</v>
      </c>
      <c r="C241" s="1" t="s">
        <v>271</v>
      </c>
      <c r="D241" s="2" t="n">
        <v>15.0515613555908</v>
      </c>
      <c r="E241" s="2" t="n">
        <v>14.9720964431763</v>
      </c>
      <c r="F241" s="2" t="n">
        <v>0.118895381689072</v>
      </c>
    </row>
    <row r="242" customFormat="false" ht="12.8" hidden="false" customHeight="false" outlineLevel="0" collapsed="false">
      <c r="A242" s="1" t="s">
        <v>289</v>
      </c>
      <c r="B242" s="1" t="s">
        <v>86</v>
      </c>
      <c r="C242" s="1" t="s">
        <v>271</v>
      </c>
      <c r="D242" s="2" t="n">
        <v>15.4713096618652</v>
      </c>
      <c r="E242" s="2" t="n">
        <v>15.3850774765015</v>
      </c>
      <c r="F242" s="2" t="n">
        <v>0.28877192735672</v>
      </c>
    </row>
    <row r="243" customFormat="false" ht="12.8" hidden="false" customHeight="false" outlineLevel="0" collapsed="false">
      <c r="A243" s="1" t="s">
        <v>290</v>
      </c>
      <c r="B243" s="1" t="s">
        <v>88</v>
      </c>
      <c r="C243" s="1" t="s">
        <v>271</v>
      </c>
      <c r="D243" s="2" t="n">
        <v>15.2282400131226</v>
      </c>
      <c r="E243" s="2" t="n">
        <v>15.2349901199341</v>
      </c>
      <c r="F243" s="2" t="n">
        <v>0.20466285943985</v>
      </c>
    </row>
    <row r="244" customFormat="false" ht="12.8" hidden="false" customHeight="false" outlineLevel="0" collapsed="false">
      <c r="A244" s="1" t="s">
        <v>291</v>
      </c>
      <c r="B244" s="1" t="s">
        <v>90</v>
      </c>
      <c r="C244" s="1" t="s">
        <v>271</v>
      </c>
      <c r="D244" s="2" t="n">
        <v>15.12819480896</v>
      </c>
      <c r="E244" s="2" t="n">
        <v>14.9398908615112</v>
      </c>
      <c r="F244" s="2" t="n">
        <v>0.274635881185532</v>
      </c>
    </row>
    <row r="245" customFormat="false" ht="12.8" hidden="false" customHeight="false" outlineLevel="0" collapsed="false">
      <c r="A245" s="1" t="s">
        <v>292</v>
      </c>
      <c r="B245" s="1" t="s">
        <v>92</v>
      </c>
      <c r="C245" s="1" t="s">
        <v>271</v>
      </c>
      <c r="D245" s="2" t="n">
        <v>15.2396516799927</v>
      </c>
      <c r="E245" s="2" t="n">
        <v>15.1734590530396</v>
      </c>
      <c r="F245" s="2" t="n">
        <v>0.385306775569916</v>
      </c>
    </row>
    <row r="246" customFormat="false" ht="12.8" hidden="false" customHeight="false" outlineLevel="0" collapsed="false">
      <c r="A246" s="1" t="s">
        <v>293</v>
      </c>
      <c r="B246" s="1" t="s">
        <v>94</v>
      </c>
      <c r="C246" s="1" t="s">
        <v>271</v>
      </c>
      <c r="D246" s="2" t="n">
        <v>15.6039476394653</v>
      </c>
      <c r="E246" s="2" t="n">
        <v>15.1989517211914</v>
      </c>
      <c r="F246" s="2" t="n">
        <v>0.461297690868378</v>
      </c>
    </row>
    <row r="247" customFormat="false" ht="12.8" hidden="false" customHeight="false" outlineLevel="0" collapsed="false">
      <c r="A247" s="1" t="s">
        <v>294</v>
      </c>
      <c r="B247" s="1" t="s">
        <v>96</v>
      </c>
      <c r="C247" s="1" t="s">
        <v>271</v>
      </c>
      <c r="D247" s="2" t="n">
        <v>15.2573556900024</v>
      </c>
      <c r="E247" s="2" t="n">
        <v>14.0657873153687</v>
      </c>
      <c r="F247" s="2" t="n">
        <v>1.7119916677475</v>
      </c>
    </row>
    <row r="248" customFormat="false" ht="12.8" hidden="false" customHeight="false" outlineLevel="0" collapsed="false">
      <c r="A248" s="1" t="s">
        <v>295</v>
      </c>
      <c r="B248" s="1" t="s">
        <v>73</v>
      </c>
      <c r="C248" s="1" t="s">
        <v>271</v>
      </c>
      <c r="D248" s="2" t="n">
        <v>15.280800819397</v>
      </c>
      <c r="E248" s="2" t="n">
        <v>15.2251405715942</v>
      </c>
      <c r="F248" s="2" t="n">
        <v>0.0798522233963013</v>
      </c>
    </row>
    <row r="249" customFormat="false" ht="12.8" hidden="false" customHeight="false" outlineLevel="0" collapsed="false">
      <c r="A249" s="1" t="s">
        <v>296</v>
      </c>
      <c r="B249" s="1" t="s">
        <v>76</v>
      </c>
      <c r="C249" s="1" t="s">
        <v>271</v>
      </c>
      <c r="D249" s="2" t="n">
        <v>15.5265998840332</v>
      </c>
      <c r="E249" s="2" t="n">
        <v>15.2560758590698</v>
      </c>
      <c r="F249" s="2" t="n">
        <v>0.261856973171234</v>
      </c>
    </row>
    <row r="250" customFormat="false" ht="12.8" hidden="false" customHeight="false" outlineLevel="0" collapsed="false">
      <c r="A250" s="1" t="s">
        <v>297</v>
      </c>
      <c r="B250" s="1" t="s">
        <v>78</v>
      </c>
      <c r="C250" s="1" t="s">
        <v>271</v>
      </c>
      <c r="D250" s="2" t="n">
        <v>15.1509485244751</v>
      </c>
      <c r="E250" s="2" t="n">
        <v>15.0157060623169</v>
      </c>
      <c r="F250" s="2" t="n">
        <v>0.338008433580399</v>
      </c>
    </row>
    <row r="251" customFormat="false" ht="12.8" hidden="false" customHeight="false" outlineLevel="0" collapsed="false">
      <c r="A251" s="1" t="s">
        <v>298</v>
      </c>
      <c r="B251" s="1" t="s">
        <v>80</v>
      </c>
      <c r="C251" s="1" t="s">
        <v>271</v>
      </c>
      <c r="D251" s="2" t="n">
        <v>15.4762544631958</v>
      </c>
      <c r="E251" s="2" t="n">
        <v>15.1851568222046</v>
      </c>
      <c r="F251" s="2" t="n">
        <v>0.283231198787689</v>
      </c>
    </row>
    <row r="252" customFormat="false" ht="12.8" hidden="false" customHeight="false" outlineLevel="0" collapsed="false">
      <c r="A252" s="1" t="s">
        <v>299</v>
      </c>
      <c r="B252" s="1" t="s">
        <v>82</v>
      </c>
      <c r="C252" s="1" t="s">
        <v>271</v>
      </c>
      <c r="D252" s="2" t="n">
        <v>15.1548309326172</v>
      </c>
      <c r="E252" s="2" t="n">
        <v>14.8324890136719</v>
      </c>
      <c r="F252" s="2" t="n">
        <v>0.292674154043198</v>
      </c>
    </row>
    <row r="253" customFormat="false" ht="12.8" hidden="false" customHeight="false" outlineLevel="0" collapsed="false">
      <c r="A253" s="1" t="s">
        <v>300</v>
      </c>
      <c r="B253" s="1" t="s">
        <v>84</v>
      </c>
      <c r="C253" s="1" t="s">
        <v>271</v>
      </c>
      <c r="D253" s="2" t="n">
        <v>15.0293188095093</v>
      </c>
      <c r="E253" s="2" t="n">
        <v>14.9720964431763</v>
      </c>
      <c r="F253" s="2" t="n">
        <v>0.118895381689072</v>
      </c>
    </row>
    <row r="254" customFormat="false" ht="12.8" hidden="false" customHeight="false" outlineLevel="0" collapsed="false">
      <c r="A254" s="1" t="s">
        <v>301</v>
      </c>
      <c r="B254" s="1" t="s">
        <v>86</v>
      </c>
      <c r="C254" s="1" t="s">
        <v>271</v>
      </c>
      <c r="D254" s="2" t="n">
        <v>15.6209087371826</v>
      </c>
      <c r="E254" s="2" t="n">
        <v>15.3850774765015</v>
      </c>
      <c r="F254" s="2" t="n">
        <v>0.28877192735672</v>
      </c>
    </row>
    <row r="255" customFormat="false" ht="12.8" hidden="false" customHeight="false" outlineLevel="0" collapsed="false">
      <c r="A255" s="1" t="s">
        <v>302</v>
      </c>
      <c r="B255" s="1" t="s">
        <v>88</v>
      </c>
      <c r="C255" s="1" t="s">
        <v>271</v>
      </c>
      <c r="D255" s="2" t="n">
        <v>15.4429445266724</v>
      </c>
      <c r="E255" s="2" t="n">
        <v>15.2349901199341</v>
      </c>
      <c r="F255" s="2" t="n">
        <v>0.20466285943985</v>
      </c>
    </row>
    <row r="256" customFormat="false" ht="12.8" hidden="false" customHeight="false" outlineLevel="0" collapsed="false">
      <c r="A256" s="1" t="s">
        <v>303</v>
      </c>
      <c r="B256" s="1" t="s">
        <v>90</v>
      </c>
      <c r="C256" s="1" t="s">
        <v>271</v>
      </c>
      <c r="D256" s="2" t="n">
        <v>15.0667171478271</v>
      </c>
      <c r="E256" s="2" t="n">
        <v>14.9398908615112</v>
      </c>
      <c r="F256" s="2" t="n">
        <v>0.274635881185532</v>
      </c>
    </row>
    <row r="257" customFormat="false" ht="12.8" hidden="false" customHeight="false" outlineLevel="0" collapsed="false">
      <c r="A257" s="1" t="s">
        <v>304</v>
      </c>
      <c r="B257" s="1" t="s">
        <v>92</v>
      </c>
      <c r="C257" s="1" t="s">
        <v>271</v>
      </c>
      <c r="D257" s="2" t="n">
        <v>15.5213813781738</v>
      </c>
      <c r="E257" s="2" t="n">
        <v>15.1734590530396</v>
      </c>
      <c r="F257" s="2" t="n">
        <v>0.385306775569916</v>
      </c>
    </row>
    <row r="258" customFormat="false" ht="12.8" hidden="false" customHeight="false" outlineLevel="0" collapsed="false">
      <c r="A258" s="1" t="s">
        <v>305</v>
      </c>
      <c r="B258" s="1" t="s">
        <v>94</v>
      </c>
      <c r="C258" s="1" t="s">
        <v>271</v>
      </c>
      <c r="D258" s="2" t="n">
        <v>14.6968221664429</v>
      </c>
      <c r="E258" s="2" t="n">
        <v>15.1989517211914</v>
      </c>
      <c r="F258" s="2" t="n">
        <v>0.461297690868378</v>
      </c>
    </row>
    <row r="259" customFormat="false" ht="12.8" hidden="false" customHeight="false" outlineLevel="0" collapsed="false">
      <c r="A259" s="1" t="s">
        <v>306</v>
      </c>
      <c r="B259" s="1" t="s">
        <v>96</v>
      </c>
      <c r="C259" s="1" t="s">
        <v>271</v>
      </c>
      <c r="D259" s="2" t="n">
        <v>12.1039724349976</v>
      </c>
      <c r="E259" s="2" t="n">
        <v>14.0657873153687</v>
      </c>
      <c r="F259" s="2" t="n">
        <v>1.7119916677475</v>
      </c>
    </row>
    <row r="261" customFormat="false" ht="12.8" hidden="false" customHeight="false" outlineLevel="0" collapsed="false">
      <c r="A261" s="1" t="s">
        <v>307</v>
      </c>
      <c r="B261" s="1" t="s">
        <v>308</v>
      </c>
    </row>
    <row r="262" customFormat="false" ht="12.8" hidden="false" customHeight="false" outlineLevel="0" collapsed="false">
      <c r="A262" s="1" t="s">
        <v>309</v>
      </c>
      <c r="B262" s="1" t="s">
        <v>74</v>
      </c>
    </row>
    <row r="263" customFormat="false" ht="12.8" hidden="false" customHeight="false" outlineLevel="0" collapsed="false">
      <c r="A263" s="1" t="s">
        <v>310</v>
      </c>
      <c r="B263" s="1" t="s">
        <v>311</v>
      </c>
    </row>
    <row r="264" customFormat="false" ht="12.8" hidden="false" customHeight="false" outlineLevel="0" collapsed="false">
      <c r="A264" s="1" t="s">
        <v>312</v>
      </c>
      <c r="B264" s="1" t="s">
        <v>73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2015-11-25T17:28:20Z</dcterms:created>
  <dc:creator>Peter Tatrai</dc:creator>
  <dc:language>en-GB</dc:language>
  <dcterms:modified xsi:type="dcterms:W3CDTF">2015-11-26T17:03:39Z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